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8_{8A700DF8-991F-4A1B-AC00-5B6E28E31FB2}" xr6:coauthVersionLast="47" xr6:coauthVersionMax="47" xr10:uidLastSave="{00000000-0000-0000-0000-000000000000}"/>
  <bookViews>
    <workbookView xWindow="-120" yWindow="-120" windowWidth="24240" windowHeight="13020" xr2:uid="{C734CD86-EB2A-4E32-95E7-68DCEF922AF9}"/>
  </bookViews>
  <sheets>
    <sheet name="Reseller Details" sheetId="1" r:id="rId1"/>
    <sheet name="Final Result" sheetId="4" r:id="rId2"/>
  </sheets>
  <definedNames>
    <definedName name="_xlnm._FilterDatabase" localSheetId="0" hidden="1">'Reseller Details'!$A$1:$H$428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E2" i="1"/>
  <c r="C2" i="1"/>
  <c r="I2" i="1"/>
  <c r="J2" i="1"/>
  <c r="K2" i="1"/>
  <c r="C3" i="1"/>
  <c r="E3" i="1"/>
  <c r="I3" i="1"/>
  <c r="J3" i="1"/>
  <c r="K3" i="1"/>
  <c r="L3" i="1"/>
  <c r="M3" i="1"/>
  <c r="C4" i="1"/>
  <c r="E4" i="1"/>
  <c r="I4" i="1"/>
  <c r="J4" i="1"/>
  <c r="K4" i="1"/>
  <c r="L4" i="1"/>
  <c r="M4" i="1" s="1"/>
  <c r="C5" i="1"/>
  <c r="E5" i="1"/>
  <c r="I5" i="1"/>
  <c r="K5" i="1" s="1"/>
  <c r="J5" i="1"/>
  <c r="L5" i="1"/>
  <c r="M5" i="1"/>
  <c r="C6" i="1"/>
  <c r="E6" i="1"/>
  <c r="I6" i="1"/>
  <c r="J6" i="1"/>
  <c r="K6" i="1"/>
  <c r="L6" i="1"/>
  <c r="M6" i="1"/>
  <c r="C7" i="1"/>
  <c r="E7" i="1"/>
  <c r="I7" i="1"/>
  <c r="J7" i="1"/>
  <c r="K7" i="1"/>
  <c r="L7" i="1"/>
  <c r="M7" i="1"/>
  <c r="C8" i="1"/>
  <c r="E8" i="1"/>
  <c r="I8" i="1"/>
  <c r="J8" i="1"/>
  <c r="K8" i="1"/>
  <c r="L8" i="1"/>
  <c r="M8" i="1" s="1"/>
  <c r="C9" i="1"/>
  <c r="E9" i="1"/>
  <c r="I9" i="1"/>
  <c r="K9" i="1" s="1"/>
  <c r="J9" i="1"/>
  <c r="L9" i="1"/>
  <c r="M9" i="1"/>
  <c r="C10" i="1"/>
  <c r="E10" i="1"/>
  <c r="I10" i="1"/>
  <c r="J10" i="1"/>
  <c r="K10" i="1"/>
  <c r="L10" i="1"/>
  <c r="M10" i="1"/>
  <c r="C11" i="1"/>
  <c r="E11" i="1"/>
  <c r="I11" i="1"/>
  <c r="J11" i="1"/>
  <c r="K11" i="1"/>
  <c r="L11" i="1"/>
  <c r="M11" i="1"/>
  <c r="C12" i="1"/>
  <c r="E12" i="1"/>
  <c r="I12" i="1"/>
  <c r="J12" i="1"/>
  <c r="K12" i="1"/>
  <c r="L12" i="1"/>
  <c r="M12" i="1" s="1"/>
  <c r="C13" i="1"/>
  <c r="E13" i="1"/>
  <c r="I13" i="1"/>
  <c r="K13" i="1" s="1"/>
  <c r="J13" i="1"/>
  <c r="L13" i="1"/>
  <c r="M13" i="1"/>
  <c r="C14" i="1"/>
  <c r="E14" i="1"/>
  <c r="I14" i="1"/>
  <c r="J14" i="1"/>
  <c r="K14" i="1"/>
  <c r="L14" i="1"/>
  <c r="M14" i="1"/>
  <c r="C15" i="1"/>
  <c r="E15" i="1"/>
  <c r="I15" i="1"/>
  <c r="J15" i="1"/>
  <c r="K15" i="1"/>
  <c r="L15" i="1"/>
  <c r="M15" i="1"/>
  <c r="C16" i="1"/>
  <c r="E16" i="1"/>
  <c r="I16" i="1"/>
  <c r="J16" i="1"/>
  <c r="K16" i="1"/>
  <c r="L16" i="1"/>
  <c r="M16" i="1" s="1"/>
  <c r="C17" i="1"/>
  <c r="E17" i="1"/>
  <c r="I17" i="1"/>
  <c r="K17" i="1" s="1"/>
  <c r="J17" i="1"/>
  <c r="L17" i="1"/>
  <c r="M17" i="1"/>
  <c r="C18" i="1"/>
  <c r="E18" i="1"/>
  <c r="I18" i="1"/>
  <c r="J18" i="1"/>
  <c r="K18" i="1"/>
  <c r="L18" i="1"/>
  <c r="M18" i="1"/>
  <c r="C19" i="1"/>
  <c r="E19" i="1"/>
  <c r="I19" i="1"/>
  <c r="J19" i="1"/>
  <c r="K19" i="1"/>
  <c r="L19" i="1"/>
  <c r="M19" i="1"/>
  <c r="C20" i="1"/>
  <c r="E20" i="1"/>
  <c r="I20" i="1"/>
  <c r="J20" i="1"/>
  <c r="K20" i="1"/>
  <c r="L20" i="1"/>
  <c r="M20" i="1" s="1"/>
  <c r="C21" i="1"/>
  <c r="E21" i="1"/>
  <c r="I21" i="1"/>
  <c r="K21" i="1" s="1"/>
  <c r="J21" i="1"/>
  <c r="L21" i="1"/>
  <c r="M21" i="1"/>
  <c r="C22" i="1"/>
  <c r="E22" i="1"/>
  <c r="I22" i="1"/>
  <c r="J22" i="1"/>
  <c r="K22" i="1"/>
  <c r="L22" i="1"/>
  <c r="M22" i="1"/>
  <c r="C23" i="1"/>
  <c r="E23" i="1"/>
  <c r="I23" i="1"/>
  <c r="J23" i="1"/>
  <c r="K23" i="1"/>
  <c r="L23" i="1"/>
  <c r="M23" i="1"/>
  <c r="C24" i="1"/>
  <c r="E24" i="1"/>
  <c r="I24" i="1"/>
  <c r="J24" i="1"/>
  <c r="K24" i="1"/>
  <c r="L24" i="1"/>
  <c r="M24" i="1" s="1"/>
  <c r="C25" i="1"/>
  <c r="E25" i="1"/>
  <c r="I25" i="1"/>
  <c r="K25" i="1" s="1"/>
  <c r="J25" i="1"/>
  <c r="L25" i="1"/>
  <c r="M25" i="1"/>
  <c r="C26" i="1"/>
  <c r="E26" i="1"/>
  <c r="I26" i="1"/>
  <c r="J26" i="1"/>
  <c r="K26" i="1"/>
  <c r="L26" i="1"/>
  <c r="M26" i="1"/>
  <c r="C27" i="1"/>
  <c r="E27" i="1"/>
  <c r="I27" i="1"/>
  <c r="J27" i="1"/>
  <c r="K27" i="1"/>
  <c r="L27" i="1"/>
  <c r="M27" i="1"/>
  <c r="C28" i="1"/>
  <c r="E28" i="1"/>
  <c r="I28" i="1"/>
  <c r="J28" i="1"/>
  <c r="K28" i="1"/>
  <c r="L28" i="1"/>
  <c r="M28" i="1" s="1"/>
  <c r="C29" i="1"/>
  <c r="E29" i="1"/>
  <c r="I29" i="1"/>
  <c r="K29" i="1" s="1"/>
  <c r="J29" i="1"/>
  <c r="L29" i="1"/>
  <c r="M29" i="1"/>
  <c r="C30" i="1"/>
  <c r="E30" i="1"/>
  <c r="I30" i="1"/>
  <c r="J30" i="1"/>
  <c r="K30" i="1"/>
  <c r="L30" i="1"/>
  <c r="M30" i="1"/>
  <c r="C31" i="1"/>
  <c r="E31" i="1"/>
  <c r="I31" i="1"/>
  <c r="J31" i="1"/>
  <c r="K31" i="1"/>
  <c r="L31" i="1"/>
  <c r="M31" i="1"/>
  <c r="C32" i="1"/>
  <c r="E32" i="1"/>
  <c r="I32" i="1"/>
  <c r="J32" i="1"/>
  <c r="K32" i="1"/>
  <c r="L32" i="1"/>
  <c r="M32" i="1" s="1"/>
  <c r="C33" i="1"/>
  <c r="E33" i="1"/>
  <c r="I33" i="1"/>
  <c r="K33" i="1" s="1"/>
  <c r="J33" i="1"/>
  <c r="L33" i="1"/>
  <c r="M33" i="1"/>
  <c r="C34" i="1"/>
  <c r="E34" i="1"/>
  <c r="I34" i="1"/>
  <c r="J34" i="1"/>
  <c r="K34" i="1"/>
  <c r="L34" i="1"/>
  <c r="M34" i="1"/>
  <c r="C35" i="1"/>
  <c r="E35" i="1"/>
  <c r="I35" i="1"/>
  <c r="J35" i="1"/>
  <c r="K35" i="1"/>
  <c r="L35" i="1"/>
  <c r="M35" i="1"/>
  <c r="C36" i="1"/>
  <c r="E36" i="1"/>
  <c r="I36" i="1"/>
  <c r="J36" i="1"/>
  <c r="K36" i="1"/>
  <c r="L36" i="1"/>
  <c r="M36" i="1" s="1"/>
  <c r="C37" i="1"/>
  <c r="E37" i="1"/>
  <c r="I37" i="1"/>
  <c r="K37" i="1" s="1"/>
  <c r="J37" i="1"/>
  <c r="L37" i="1"/>
  <c r="M37" i="1"/>
  <c r="C38" i="1"/>
  <c r="E38" i="1"/>
  <c r="I38" i="1"/>
  <c r="J38" i="1"/>
  <c r="K38" i="1"/>
  <c r="L38" i="1"/>
  <c r="M38" i="1"/>
  <c r="C39" i="1"/>
  <c r="E39" i="1"/>
  <c r="I39" i="1"/>
  <c r="J39" i="1"/>
  <c r="K39" i="1"/>
  <c r="L39" i="1"/>
  <c r="M39" i="1"/>
  <c r="C40" i="1"/>
  <c r="E40" i="1"/>
  <c r="I40" i="1"/>
  <c r="J40" i="1"/>
  <c r="K40" i="1"/>
  <c r="L40" i="1"/>
  <c r="M40" i="1" s="1"/>
  <c r="C41" i="1"/>
  <c r="E41" i="1"/>
  <c r="I41" i="1"/>
  <c r="K41" i="1" s="1"/>
  <c r="J41" i="1"/>
  <c r="L41" i="1"/>
  <c r="M41" i="1"/>
  <c r="C42" i="1"/>
  <c r="E42" i="1"/>
  <c r="I42" i="1"/>
  <c r="J42" i="1"/>
  <c r="K42" i="1"/>
  <c r="L42" i="1"/>
  <c r="M42" i="1"/>
  <c r="C43" i="1"/>
  <c r="E43" i="1"/>
  <c r="I43" i="1"/>
  <c r="J43" i="1"/>
  <c r="K43" i="1"/>
  <c r="L43" i="1"/>
  <c r="M43" i="1"/>
  <c r="C44" i="1"/>
  <c r="E44" i="1"/>
  <c r="I44" i="1"/>
  <c r="J44" i="1"/>
  <c r="K44" i="1"/>
  <c r="L44" i="1"/>
  <c r="M44" i="1" s="1"/>
  <c r="C45" i="1"/>
  <c r="E45" i="1"/>
  <c r="I45" i="1"/>
  <c r="K45" i="1" s="1"/>
  <c r="J45" i="1"/>
  <c r="L45" i="1"/>
  <c r="M45" i="1"/>
  <c r="C46" i="1"/>
  <c r="E46" i="1"/>
  <c r="I46" i="1"/>
  <c r="J46" i="1"/>
  <c r="K46" i="1"/>
  <c r="L46" i="1"/>
  <c r="M46" i="1"/>
  <c r="C47" i="1"/>
  <c r="E47" i="1"/>
  <c r="I47" i="1"/>
  <c r="J47" i="1"/>
  <c r="K47" i="1"/>
  <c r="L47" i="1"/>
  <c r="M47" i="1"/>
  <c r="C48" i="1"/>
  <c r="E48" i="1"/>
  <c r="I48" i="1"/>
  <c r="J48" i="1"/>
  <c r="K48" i="1"/>
  <c r="L48" i="1"/>
  <c r="M48" i="1" s="1"/>
  <c r="C49" i="1"/>
  <c r="E49" i="1"/>
  <c r="I49" i="1"/>
  <c r="K49" i="1" s="1"/>
  <c r="J49" i="1"/>
  <c r="L49" i="1"/>
  <c r="M49" i="1"/>
  <c r="C50" i="1"/>
  <c r="E50" i="1"/>
  <c r="I50" i="1"/>
  <c r="J50" i="1"/>
  <c r="K50" i="1"/>
  <c r="L50" i="1"/>
  <c r="M50" i="1"/>
  <c r="C51" i="1"/>
  <c r="E51" i="1"/>
  <c r="I51" i="1"/>
  <c r="J51" i="1"/>
  <c r="K51" i="1"/>
  <c r="L51" i="1"/>
  <c r="M51" i="1"/>
  <c r="C52" i="1"/>
  <c r="E52" i="1"/>
  <c r="I52" i="1"/>
  <c r="J52" i="1"/>
  <c r="K52" i="1"/>
  <c r="L52" i="1"/>
  <c r="M52" i="1" s="1"/>
  <c r="C53" i="1"/>
  <c r="E53" i="1"/>
  <c r="I53" i="1"/>
  <c r="K53" i="1" s="1"/>
  <c r="J53" i="1"/>
  <c r="L53" i="1"/>
  <c r="M53" i="1"/>
  <c r="C54" i="1"/>
  <c r="E54" i="1"/>
  <c r="I54" i="1"/>
  <c r="J54" i="1"/>
  <c r="K54" i="1"/>
  <c r="L54" i="1"/>
  <c r="M54" i="1"/>
  <c r="C55" i="1"/>
  <c r="E55" i="1"/>
  <c r="I55" i="1"/>
  <c r="J55" i="1"/>
  <c r="K55" i="1"/>
  <c r="L55" i="1"/>
  <c r="M55" i="1"/>
  <c r="C56" i="1"/>
  <c r="E56" i="1"/>
  <c r="I56" i="1"/>
  <c r="J56" i="1"/>
  <c r="K56" i="1"/>
  <c r="L56" i="1"/>
  <c r="M56" i="1" s="1"/>
  <c r="C57" i="1"/>
  <c r="E57" i="1"/>
  <c r="I57" i="1"/>
  <c r="K57" i="1" s="1"/>
  <c r="J57" i="1"/>
  <c r="L57" i="1"/>
  <c r="M57" i="1"/>
  <c r="C58" i="1"/>
  <c r="E58" i="1"/>
  <c r="I58" i="1"/>
  <c r="J58" i="1"/>
  <c r="K58" i="1"/>
  <c r="L58" i="1"/>
  <c r="M58" i="1"/>
  <c r="C59" i="1"/>
  <c r="E59" i="1"/>
  <c r="I59" i="1"/>
  <c r="J59" i="1"/>
  <c r="K59" i="1"/>
  <c r="L59" i="1"/>
  <c r="M59" i="1"/>
  <c r="C60" i="1"/>
  <c r="E60" i="1"/>
  <c r="I60" i="1"/>
  <c r="J60" i="1"/>
  <c r="K60" i="1"/>
  <c r="L60" i="1"/>
  <c r="M60" i="1" s="1"/>
  <c r="C61" i="1"/>
  <c r="E61" i="1"/>
  <c r="I61" i="1"/>
  <c r="K61" i="1" s="1"/>
  <c r="J61" i="1"/>
  <c r="L61" i="1"/>
  <c r="M61" i="1"/>
  <c r="C62" i="1"/>
  <c r="E62" i="1"/>
  <c r="I62" i="1"/>
  <c r="J62" i="1"/>
  <c r="K62" i="1"/>
  <c r="L62" i="1"/>
  <c r="M62" i="1"/>
  <c r="C63" i="1"/>
  <c r="E63" i="1"/>
  <c r="I63" i="1"/>
  <c r="J63" i="1"/>
  <c r="K63" i="1"/>
  <c r="L63" i="1"/>
  <c r="M63" i="1"/>
  <c r="C64" i="1"/>
  <c r="E64" i="1"/>
  <c r="I64" i="1"/>
  <c r="J64" i="1"/>
  <c r="K64" i="1"/>
  <c r="L64" i="1"/>
  <c r="M64" i="1" s="1"/>
  <c r="C65" i="1"/>
  <c r="E65" i="1"/>
  <c r="I65" i="1"/>
  <c r="K65" i="1" s="1"/>
  <c r="J65" i="1"/>
  <c r="L65" i="1"/>
  <c r="M65" i="1"/>
  <c r="C66" i="1"/>
  <c r="E66" i="1"/>
  <c r="I66" i="1"/>
  <c r="J66" i="1"/>
  <c r="K66" i="1"/>
  <c r="L66" i="1"/>
  <c r="M66" i="1"/>
  <c r="C67" i="1"/>
  <c r="E67" i="1"/>
  <c r="I67" i="1"/>
  <c r="J67" i="1"/>
  <c r="K67" i="1"/>
  <c r="L67" i="1"/>
  <c r="M67" i="1"/>
  <c r="C68" i="1"/>
  <c r="E68" i="1"/>
  <c r="I68" i="1"/>
  <c r="J68" i="1"/>
  <c r="K68" i="1"/>
  <c r="L68" i="1"/>
  <c r="M68" i="1" s="1"/>
  <c r="C69" i="1"/>
  <c r="E69" i="1"/>
  <c r="I69" i="1"/>
  <c r="K69" i="1" s="1"/>
  <c r="J69" i="1"/>
  <c r="L69" i="1"/>
  <c r="M69" i="1"/>
  <c r="C70" i="1"/>
  <c r="E70" i="1"/>
  <c r="I70" i="1"/>
  <c r="J70" i="1"/>
  <c r="K70" i="1"/>
  <c r="L70" i="1"/>
  <c r="M70" i="1"/>
  <c r="C71" i="1"/>
  <c r="E71" i="1"/>
  <c r="I71" i="1"/>
  <c r="J71" i="1"/>
  <c r="K71" i="1"/>
  <c r="L71" i="1"/>
  <c r="M71" i="1"/>
  <c r="C72" i="1"/>
  <c r="E72" i="1"/>
  <c r="I72" i="1"/>
  <c r="J72" i="1"/>
  <c r="K72" i="1"/>
  <c r="L72" i="1"/>
  <c r="M72" i="1" s="1"/>
  <c r="C73" i="1"/>
  <c r="E73" i="1"/>
  <c r="I73" i="1"/>
  <c r="K73" i="1" s="1"/>
  <c r="J73" i="1"/>
  <c r="L73" i="1"/>
  <c r="M73" i="1"/>
  <c r="C74" i="1"/>
  <c r="E74" i="1"/>
  <c r="I74" i="1"/>
  <c r="J74" i="1"/>
  <c r="K74" i="1"/>
  <c r="L74" i="1"/>
  <c r="M74" i="1"/>
  <c r="C75" i="1"/>
  <c r="E75" i="1"/>
  <c r="I75" i="1"/>
  <c r="J75" i="1"/>
  <c r="K75" i="1"/>
  <c r="L75" i="1"/>
  <c r="M75" i="1"/>
  <c r="C76" i="1"/>
  <c r="E76" i="1"/>
  <c r="I76" i="1"/>
  <c r="J76" i="1"/>
  <c r="K76" i="1"/>
  <c r="L76" i="1"/>
  <c r="M76" i="1" s="1"/>
  <c r="C77" i="1"/>
  <c r="E77" i="1"/>
  <c r="I77" i="1"/>
  <c r="K77" i="1" s="1"/>
  <c r="J77" i="1"/>
  <c r="L77" i="1"/>
  <c r="M77" i="1"/>
  <c r="C78" i="1"/>
  <c r="E78" i="1"/>
  <c r="I78" i="1"/>
  <c r="J78" i="1"/>
  <c r="K78" i="1"/>
  <c r="L78" i="1"/>
  <c r="M78" i="1"/>
  <c r="C79" i="1"/>
  <c r="E79" i="1"/>
  <c r="I79" i="1"/>
  <c r="J79" i="1"/>
  <c r="K79" i="1"/>
  <c r="L79" i="1"/>
  <c r="M79" i="1"/>
  <c r="C80" i="1"/>
  <c r="E80" i="1"/>
  <c r="I80" i="1"/>
  <c r="J80" i="1"/>
  <c r="K80" i="1"/>
  <c r="L80" i="1"/>
  <c r="M80" i="1" s="1"/>
  <c r="C81" i="1"/>
  <c r="E81" i="1"/>
  <c r="I81" i="1"/>
  <c r="K81" i="1" s="1"/>
  <c r="J81" i="1"/>
  <c r="L81" i="1"/>
  <c r="M81" i="1"/>
  <c r="C82" i="1"/>
  <c r="E82" i="1"/>
  <c r="I82" i="1"/>
  <c r="J82" i="1"/>
  <c r="K82" i="1"/>
  <c r="L82" i="1"/>
  <c r="M82" i="1"/>
  <c r="C83" i="1"/>
  <c r="E83" i="1"/>
  <c r="I83" i="1"/>
  <c r="J83" i="1"/>
  <c r="K83" i="1"/>
  <c r="L83" i="1"/>
  <c r="M83" i="1"/>
  <c r="C84" i="1"/>
  <c r="E84" i="1"/>
  <c r="I84" i="1"/>
  <c r="J84" i="1"/>
  <c r="K84" i="1"/>
  <c r="L84" i="1"/>
  <c r="M84" i="1" s="1"/>
  <c r="C85" i="1"/>
  <c r="E85" i="1"/>
  <c r="I85" i="1"/>
  <c r="K85" i="1" s="1"/>
  <c r="J85" i="1"/>
  <c r="L85" i="1"/>
  <c r="M85" i="1"/>
  <c r="C86" i="1"/>
  <c r="E86" i="1"/>
  <c r="I86" i="1"/>
  <c r="J86" i="1"/>
  <c r="K86" i="1"/>
  <c r="L86" i="1"/>
  <c r="M86" i="1"/>
  <c r="C87" i="1"/>
  <c r="E87" i="1"/>
  <c r="I87" i="1"/>
  <c r="J87" i="1"/>
  <c r="K87" i="1"/>
  <c r="L87" i="1"/>
  <c r="M87" i="1"/>
  <c r="C88" i="1"/>
  <c r="E88" i="1"/>
  <c r="I88" i="1"/>
  <c r="J88" i="1"/>
  <c r="K88" i="1"/>
  <c r="L88" i="1"/>
  <c r="M88" i="1" s="1"/>
  <c r="C89" i="1"/>
  <c r="E89" i="1"/>
  <c r="I89" i="1"/>
  <c r="K89" i="1" s="1"/>
  <c r="J89" i="1"/>
  <c r="L89" i="1"/>
  <c r="M89" i="1"/>
  <c r="C90" i="1"/>
  <c r="E90" i="1"/>
  <c r="I90" i="1"/>
  <c r="J90" i="1"/>
  <c r="K90" i="1"/>
  <c r="L90" i="1"/>
  <c r="M90" i="1"/>
  <c r="C91" i="1"/>
  <c r="E91" i="1"/>
  <c r="I91" i="1"/>
  <c r="J91" i="1"/>
  <c r="K91" i="1"/>
  <c r="L91" i="1"/>
  <c r="M91" i="1"/>
  <c r="C92" i="1"/>
  <c r="E92" i="1"/>
  <c r="I92" i="1"/>
  <c r="J92" i="1"/>
  <c r="K92" i="1"/>
  <c r="L92" i="1"/>
  <c r="M92" i="1" s="1"/>
  <c r="C93" i="1"/>
  <c r="E93" i="1"/>
  <c r="I93" i="1"/>
  <c r="K93" i="1" s="1"/>
  <c r="J93" i="1"/>
  <c r="L93" i="1"/>
  <c r="M93" i="1"/>
  <c r="C94" i="1"/>
  <c r="E94" i="1"/>
  <c r="I94" i="1"/>
  <c r="J94" i="1"/>
  <c r="K94" i="1"/>
  <c r="L94" i="1"/>
  <c r="M94" i="1"/>
  <c r="C95" i="1"/>
  <c r="E95" i="1"/>
  <c r="I95" i="1"/>
  <c r="J95" i="1"/>
  <c r="K95" i="1"/>
  <c r="L95" i="1"/>
  <c r="M95" i="1"/>
  <c r="C96" i="1"/>
  <c r="E96" i="1"/>
  <c r="I96" i="1"/>
  <c r="J96" i="1"/>
  <c r="K96" i="1"/>
  <c r="L96" i="1"/>
  <c r="M96" i="1" s="1"/>
  <c r="C97" i="1"/>
  <c r="E97" i="1"/>
  <c r="I97" i="1"/>
  <c r="K97" i="1" s="1"/>
  <c r="J97" i="1"/>
  <c r="L97" i="1"/>
  <c r="M97" i="1"/>
  <c r="C98" i="1"/>
  <c r="E98" i="1"/>
  <c r="I98" i="1"/>
  <c r="J98" i="1"/>
  <c r="K98" i="1"/>
  <c r="L98" i="1"/>
  <c r="M98" i="1"/>
  <c r="C99" i="1"/>
  <c r="E99" i="1"/>
  <c r="I99" i="1"/>
  <c r="J99" i="1"/>
  <c r="K99" i="1"/>
  <c r="L99" i="1"/>
  <c r="M99" i="1"/>
  <c r="C100" i="1"/>
  <c r="E100" i="1"/>
  <c r="I100" i="1"/>
  <c r="J100" i="1"/>
  <c r="K100" i="1"/>
  <c r="L100" i="1"/>
  <c r="M100" i="1" s="1"/>
  <c r="C101" i="1"/>
  <c r="E101" i="1"/>
  <c r="I101" i="1"/>
  <c r="K101" i="1" s="1"/>
  <c r="J101" i="1"/>
  <c r="L101" i="1"/>
  <c r="M101" i="1"/>
  <c r="C102" i="1"/>
  <c r="E102" i="1"/>
  <c r="I102" i="1"/>
  <c r="J102" i="1"/>
  <c r="K102" i="1"/>
  <c r="L102" i="1"/>
  <c r="M102" i="1"/>
  <c r="C103" i="1"/>
  <c r="E103" i="1"/>
  <c r="I103" i="1"/>
  <c r="J103" i="1"/>
  <c r="K103" i="1"/>
  <c r="L103" i="1"/>
  <c r="M103" i="1"/>
  <c r="C104" i="1"/>
  <c r="E104" i="1"/>
  <c r="I104" i="1"/>
  <c r="J104" i="1"/>
  <c r="K104" i="1"/>
  <c r="L104" i="1"/>
  <c r="M104" i="1" s="1"/>
  <c r="C105" i="1"/>
  <c r="E105" i="1"/>
  <c r="I105" i="1"/>
  <c r="K105" i="1" s="1"/>
  <c r="J105" i="1"/>
  <c r="L105" i="1"/>
  <c r="M105" i="1"/>
  <c r="C106" i="1"/>
  <c r="E106" i="1"/>
  <c r="I106" i="1"/>
  <c r="J106" i="1"/>
  <c r="K106" i="1"/>
  <c r="L106" i="1"/>
  <c r="M106" i="1"/>
  <c r="C107" i="1"/>
  <c r="E107" i="1"/>
  <c r="I107" i="1"/>
  <c r="J107" i="1"/>
  <c r="K107" i="1"/>
  <c r="L107" i="1"/>
  <c r="M107" i="1"/>
  <c r="C108" i="1"/>
  <c r="E108" i="1"/>
  <c r="I108" i="1"/>
  <c r="J108" i="1"/>
  <c r="K108" i="1"/>
  <c r="L108" i="1"/>
  <c r="M108" i="1" s="1"/>
  <c r="C109" i="1"/>
  <c r="E109" i="1"/>
  <c r="I109" i="1"/>
  <c r="K109" i="1" s="1"/>
  <c r="J109" i="1"/>
  <c r="L109" i="1"/>
  <c r="M109" i="1"/>
  <c r="C110" i="1"/>
  <c r="E110" i="1"/>
  <c r="I110" i="1"/>
  <c r="J110" i="1"/>
  <c r="K110" i="1"/>
  <c r="L110" i="1"/>
  <c r="M110" i="1"/>
  <c r="C111" i="1"/>
  <c r="E111" i="1"/>
  <c r="I111" i="1"/>
  <c r="J111" i="1"/>
  <c r="K111" i="1"/>
  <c r="L111" i="1"/>
  <c r="M111" i="1"/>
  <c r="C112" i="1"/>
  <c r="E112" i="1"/>
  <c r="I112" i="1"/>
  <c r="J112" i="1"/>
  <c r="K112" i="1"/>
  <c r="L112" i="1"/>
  <c r="M112" i="1" s="1"/>
  <c r="C113" i="1"/>
  <c r="E113" i="1"/>
  <c r="I113" i="1"/>
  <c r="K113" i="1" s="1"/>
  <c r="J113" i="1"/>
  <c r="L113" i="1"/>
  <c r="M113" i="1"/>
  <c r="C114" i="1"/>
  <c r="E114" i="1"/>
  <c r="I114" i="1"/>
  <c r="J114" i="1"/>
  <c r="K114" i="1"/>
  <c r="L114" i="1"/>
  <c r="M114" i="1"/>
  <c r="C115" i="1"/>
  <c r="E115" i="1"/>
  <c r="I115" i="1"/>
  <c r="J115" i="1"/>
  <c r="K115" i="1"/>
  <c r="L115" i="1"/>
  <c r="M115" i="1"/>
  <c r="C116" i="1"/>
  <c r="E116" i="1"/>
  <c r="I116" i="1"/>
  <c r="J116" i="1"/>
  <c r="K116" i="1"/>
  <c r="L116" i="1"/>
  <c r="M116" i="1" s="1"/>
  <c r="C117" i="1"/>
  <c r="E117" i="1"/>
  <c r="I117" i="1"/>
  <c r="K117" i="1" s="1"/>
  <c r="J117" i="1"/>
  <c r="L117" i="1"/>
  <c r="M117" i="1"/>
  <c r="C118" i="1"/>
  <c r="E118" i="1"/>
  <c r="I118" i="1"/>
  <c r="J118" i="1"/>
  <c r="K118" i="1"/>
  <c r="L118" i="1"/>
  <c r="M118" i="1"/>
  <c r="C119" i="1"/>
  <c r="E119" i="1"/>
  <c r="I119" i="1"/>
  <c r="J119" i="1"/>
  <c r="K119" i="1"/>
  <c r="L119" i="1"/>
  <c r="M119" i="1"/>
  <c r="C120" i="1"/>
  <c r="E120" i="1"/>
  <c r="I120" i="1"/>
  <c r="J120" i="1"/>
  <c r="K120" i="1"/>
  <c r="L120" i="1"/>
  <c r="M120" i="1" s="1"/>
  <c r="C121" i="1"/>
  <c r="E121" i="1"/>
  <c r="I121" i="1"/>
  <c r="K121" i="1" s="1"/>
  <c r="J121" i="1"/>
  <c r="L121" i="1"/>
  <c r="M121" i="1"/>
  <c r="C122" i="1"/>
  <c r="E122" i="1"/>
  <c r="I122" i="1"/>
  <c r="J122" i="1"/>
  <c r="K122" i="1"/>
  <c r="L122" i="1"/>
  <c r="M122" i="1"/>
  <c r="C123" i="1"/>
  <c r="E123" i="1"/>
  <c r="I123" i="1"/>
  <c r="J123" i="1"/>
  <c r="K123" i="1"/>
  <c r="L123" i="1"/>
  <c r="M123" i="1"/>
  <c r="C124" i="1"/>
  <c r="E124" i="1"/>
  <c r="I124" i="1"/>
  <c r="J124" i="1"/>
  <c r="K124" i="1"/>
  <c r="L124" i="1"/>
  <c r="M124" i="1" s="1"/>
  <c r="C125" i="1"/>
  <c r="E125" i="1"/>
  <c r="I125" i="1"/>
  <c r="K125" i="1" s="1"/>
  <c r="J125" i="1"/>
  <c r="L125" i="1"/>
  <c r="M125" i="1"/>
  <c r="C126" i="1"/>
  <c r="E126" i="1"/>
  <c r="I126" i="1"/>
  <c r="K126" i="1" s="1"/>
  <c r="J126" i="1"/>
  <c r="L126" i="1"/>
  <c r="M126" i="1"/>
  <c r="C127" i="1"/>
  <c r="E127" i="1"/>
  <c r="I127" i="1"/>
  <c r="J127" i="1"/>
  <c r="K127" i="1"/>
  <c r="L127" i="1"/>
  <c r="M127" i="1"/>
  <c r="C128" i="1"/>
  <c r="E128" i="1"/>
  <c r="I128" i="1"/>
  <c r="J128" i="1"/>
  <c r="K128" i="1"/>
  <c r="L128" i="1"/>
  <c r="M128" i="1" s="1"/>
  <c r="C129" i="1"/>
  <c r="E129" i="1"/>
  <c r="I129" i="1"/>
  <c r="K129" i="1" s="1"/>
  <c r="J129" i="1"/>
  <c r="L129" i="1"/>
  <c r="M129" i="1"/>
  <c r="C130" i="1"/>
  <c r="E130" i="1"/>
  <c r="I130" i="1"/>
  <c r="K130" i="1" s="1"/>
  <c r="J130" i="1"/>
  <c r="L130" i="1"/>
  <c r="M130" i="1"/>
  <c r="C131" i="1"/>
  <c r="E131" i="1"/>
  <c r="I131" i="1"/>
  <c r="J131" i="1"/>
  <c r="K131" i="1"/>
  <c r="L131" i="1"/>
  <c r="M131" i="1"/>
  <c r="C132" i="1"/>
  <c r="E132" i="1"/>
  <c r="I132" i="1"/>
  <c r="J132" i="1"/>
  <c r="K132" i="1"/>
  <c r="L132" i="1"/>
  <c r="M132" i="1" s="1"/>
  <c r="C133" i="1"/>
  <c r="E133" i="1"/>
  <c r="I133" i="1"/>
  <c r="K133" i="1" s="1"/>
  <c r="J133" i="1"/>
  <c r="L133" i="1"/>
  <c r="M133" i="1"/>
  <c r="C134" i="1"/>
  <c r="E134" i="1"/>
  <c r="I134" i="1"/>
  <c r="K134" i="1" s="1"/>
  <c r="J134" i="1"/>
  <c r="L134" i="1"/>
  <c r="M134" i="1"/>
  <c r="C135" i="1"/>
  <c r="E135" i="1"/>
  <c r="I135" i="1"/>
  <c r="J135" i="1"/>
  <c r="K135" i="1"/>
  <c r="L135" i="1"/>
  <c r="M135" i="1"/>
  <c r="C136" i="1"/>
  <c r="E136" i="1"/>
  <c r="I136" i="1"/>
  <c r="J136" i="1"/>
  <c r="K136" i="1"/>
  <c r="L136" i="1"/>
  <c r="M136" i="1" s="1"/>
  <c r="C137" i="1"/>
  <c r="E137" i="1"/>
  <c r="I137" i="1"/>
  <c r="K137" i="1" s="1"/>
  <c r="J137" i="1"/>
  <c r="L137" i="1"/>
  <c r="M137" i="1"/>
  <c r="C138" i="1"/>
  <c r="E138" i="1"/>
  <c r="I138" i="1"/>
  <c r="K138" i="1" s="1"/>
  <c r="J138" i="1"/>
  <c r="L138" i="1"/>
  <c r="M138" i="1"/>
  <c r="C139" i="1"/>
  <c r="E139" i="1"/>
  <c r="I139" i="1"/>
  <c r="J139" i="1"/>
  <c r="K139" i="1"/>
  <c r="L139" i="1"/>
  <c r="M139" i="1"/>
  <c r="C140" i="1"/>
  <c r="E140" i="1"/>
  <c r="I140" i="1"/>
  <c r="J140" i="1"/>
  <c r="K140" i="1"/>
  <c r="L140" i="1"/>
  <c r="M140" i="1" s="1"/>
  <c r="C141" i="1"/>
  <c r="E141" i="1"/>
  <c r="I141" i="1"/>
  <c r="K141" i="1" s="1"/>
  <c r="J141" i="1"/>
  <c r="L141" i="1"/>
  <c r="M141" i="1"/>
  <c r="C142" i="1"/>
  <c r="E142" i="1"/>
  <c r="I142" i="1"/>
  <c r="K142" i="1" s="1"/>
  <c r="J142" i="1"/>
  <c r="L142" i="1"/>
  <c r="M142" i="1"/>
  <c r="C143" i="1"/>
  <c r="E143" i="1"/>
  <c r="I143" i="1"/>
  <c r="J143" i="1"/>
  <c r="K143" i="1"/>
  <c r="L143" i="1"/>
  <c r="M143" i="1"/>
  <c r="C144" i="1"/>
  <c r="E144" i="1"/>
  <c r="I144" i="1"/>
  <c r="J144" i="1"/>
  <c r="K144" i="1"/>
  <c r="L144" i="1"/>
  <c r="M144" i="1" s="1"/>
  <c r="C145" i="1"/>
  <c r="E145" i="1"/>
  <c r="I145" i="1"/>
  <c r="K145" i="1" s="1"/>
  <c r="J145" i="1"/>
  <c r="L145" i="1"/>
  <c r="M145" i="1"/>
  <c r="C146" i="1"/>
  <c r="E146" i="1"/>
  <c r="I146" i="1"/>
  <c r="K146" i="1" s="1"/>
  <c r="J146" i="1"/>
  <c r="L146" i="1"/>
  <c r="M146" i="1"/>
  <c r="C147" i="1"/>
  <c r="E147" i="1"/>
  <c r="I147" i="1"/>
  <c r="J147" i="1"/>
  <c r="K147" i="1"/>
  <c r="L147" i="1"/>
  <c r="M147" i="1"/>
  <c r="C148" i="1"/>
  <c r="E148" i="1"/>
  <c r="I148" i="1"/>
  <c r="J148" i="1"/>
  <c r="K148" i="1"/>
  <c r="L148" i="1"/>
  <c r="M148" i="1" s="1"/>
  <c r="C149" i="1"/>
  <c r="E149" i="1"/>
  <c r="I149" i="1"/>
  <c r="K149" i="1" s="1"/>
  <c r="J149" i="1"/>
  <c r="L149" i="1"/>
  <c r="M149" i="1"/>
  <c r="C150" i="1"/>
  <c r="E150" i="1"/>
  <c r="I150" i="1"/>
  <c r="K150" i="1" s="1"/>
  <c r="J150" i="1"/>
  <c r="L150" i="1"/>
  <c r="M150" i="1"/>
  <c r="C151" i="1"/>
  <c r="E151" i="1"/>
  <c r="I151" i="1"/>
  <c r="J151" i="1"/>
  <c r="K151" i="1"/>
  <c r="L151" i="1"/>
  <c r="M151" i="1"/>
  <c r="C152" i="1"/>
  <c r="E152" i="1"/>
  <c r="I152" i="1"/>
  <c r="J152" i="1"/>
  <c r="K152" i="1"/>
  <c r="L152" i="1"/>
  <c r="M152" i="1" s="1"/>
  <c r="C153" i="1"/>
  <c r="E153" i="1"/>
  <c r="I153" i="1"/>
  <c r="K153" i="1" s="1"/>
  <c r="J153" i="1"/>
  <c r="L153" i="1"/>
  <c r="M153" i="1"/>
  <c r="C154" i="1"/>
  <c r="E154" i="1"/>
  <c r="I154" i="1"/>
  <c r="K154" i="1" s="1"/>
  <c r="J154" i="1"/>
  <c r="L154" i="1"/>
  <c r="M154" i="1"/>
  <c r="C155" i="1"/>
  <c r="E155" i="1"/>
  <c r="I155" i="1"/>
  <c r="J155" i="1"/>
  <c r="K155" i="1"/>
  <c r="L155" i="1"/>
  <c r="M155" i="1"/>
  <c r="C156" i="1"/>
  <c r="E156" i="1"/>
  <c r="I156" i="1"/>
  <c r="J156" i="1"/>
  <c r="K156" i="1"/>
  <c r="L156" i="1"/>
  <c r="M156" i="1" s="1"/>
  <c r="C157" i="1"/>
  <c r="E157" i="1"/>
  <c r="I157" i="1"/>
  <c r="K157" i="1" s="1"/>
  <c r="J157" i="1"/>
  <c r="L157" i="1"/>
  <c r="M157" i="1"/>
  <c r="C158" i="1"/>
  <c r="E158" i="1"/>
  <c r="I158" i="1"/>
  <c r="K158" i="1" s="1"/>
  <c r="J158" i="1"/>
  <c r="L158" i="1"/>
  <c r="M158" i="1"/>
  <c r="C159" i="1"/>
  <c r="E159" i="1"/>
  <c r="I159" i="1"/>
  <c r="J159" i="1"/>
  <c r="K159" i="1"/>
  <c r="L159" i="1"/>
  <c r="M159" i="1"/>
  <c r="C160" i="1"/>
  <c r="E160" i="1"/>
  <c r="I160" i="1"/>
  <c r="J160" i="1"/>
  <c r="K160" i="1"/>
  <c r="L160" i="1"/>
  <c r="M160" i="1" s="1"/>
  <c r="C161" i="1"/>
  <c r="E161" i="1"/>
  <c r="I161" i="1"/>
  <c r="K161" i="1" s="1"/>
  <c r="J161" i="1"/>
  <c r="L161" i="1"/>
  <c r="M161" i="1"/>
  <c r="C162" i="1"/>
  <c r="E162" i="1"/>
  <c r="I162" i="1"/>
  <c r="K162" i="1" s="1"/>
  <c r="J162" i="1"/>
  <c r="L162" i="1"/>
  <c r="M162" i="1"/>
  <c r="C163" i="1"/>
  <c r="E163" i="1"/>
  <c r="I163" i="1"/>
  <c r="J163" i="1"/>
  <c r="K163" i="1"/>
  <c r="L163" i="1"/>
  <c r="M163" i="1"/>
  <c r="C164" i="1"/>
  <c r="E164" i="1"/>
  <c r="I164" i="1"/>
  <c r="J164" i="1"/>
  <c r="K164" i="1"/>
  <c r="L164" i="1"/>
  <c r="M164" i="1" s="1"/>
  <c r="C165" i="1"/>
  <c r="E165" i="1"/>
  <c r="I165" i="1"/>
  <c r="K165" i="1" s="1"/>
  <c r="J165" i="1"/>
  <c r="L165" i="1"/>
  <c r="M165" i="1"/>
  <c r="C166" i="1"/>
  <c r="E166" i="1"/>
  <c r="I166" i="1"/>
  <c r="K166" i="1" s="1"/>
  <c r="J166" i="1"/>
  <c r="L166" i="1"/>
  <c r="M166" i="1"/>
  <c r="C167" i="1"/>
  <c r="E167" i="1"/>
  <c r="I167" i="1"/>
  <c r="J167" i="1"/>
  <c r="K167" i="1"/>
  <c r="L167" i="1"/>
  <c r="M167" i="1"/>
  <c r="C168" i="1"/>
  <c r="E168" i="1"/>
  <c r="I168" i="1"/>
  <c r="J168" i="1"/>
  <c r="K168" i="1"/>
  <c r="L168" i="1"/>
  <c r="M168" i="1" s="1"/>
  <c r="C169" i="1"/>
  <c r="E169" i="1"/>
  <c r="I169" i="1"/>
  <c r="K169" i="1" s="1"/>
  <c r="J169" i="1"/>
  <c r="L169" i="1"/>
  <c r="M169" i="1"/>
  <c r="C170" i="1"/>
  <c r="E170" i="1"/>
  <c r="I170" i="1"/>
  <c r="K170" i="1" s="1"/>
  <c r="J170" i="1"/>
  <c r="L170" i="1"/>
  <c r="M170" i="1"/>
  <c r="C171" i="1"/>
  <c r="E171" i="1"/>
  <c r="I171" i="1"/>
  <c r="J171" i="1"/>
  <c r="K171" i="1"/>
  <c r="L171" i="1"/>
  <c r="M171" i="1"/>
  <c r="C172" i="1"/>
  <c r="E172" i="1"/>
  <c r="I172" i="1"/>
  <c r="J172" i="1"/>
  <c r="K172" i="1"/>
  <c r="L172" i="1"/>
  <c r="M172" i="1" s="1"/>
  <c r="C173" i="1"/>
  <c r="E173" i="1"/>
  <c r="I173" i="1"/>
  <c r="K173" i="1" s="1"/>
  <c r="J173" i="1"/>
  <c r="L173" i="1"/>
  <c r="M173" i="1"/>
  <c r="C174" i="1"/>
  <c r="E174" i="1"/>
  <c r="I174" i="1"/>
  <c r="K174" i="1" s="1"/>
  <c r="J174" i="1"/>
  <c r="L174" i="1"/>
  <c r="M174" i="1"/>
  <c r="C175" i="1"/>
  <c r="E175" i="1"/>
  <c r="I175" i="1"/>
  <c r="J175" i="1"/>
  <c r="K175" i="1"/>
  <c r="L175" i="1"/>
  <c r="M175" i="1"/>
  <c r="C176" i="1"/>
  <c r="E176" i="1"/>
  <c r="I176" i="1"/>
  <c r="J176" i="1"/>
  <c r="K176" i="1"/>
  <c r="L176" i="1"/>
  <c r="M176" i="1" s="1"/>
  <c r="C177" i="1"/>
  <c r="E177" i="1"/>
  <c r="I177" i="1"/>
  <c r="K177" i="1" s="1"/>
  <c r="J177" i="1"/>
  <c r="L177" i="1"/>
  <c r="M177" i="1"/>
  <c r="C178" i="1"/>
  <c r="E178" i="1"/>
  <c r="I178" i="1"/>
  <c r="K178" i="1" s="1"/>
  <c r="J178" i="1"/>
  <c r="L178" i="1"/>
  <c r="M178" i="1"/>
  <c r="C179" i="1"/>
  <c r="E179" i="1"/>
  <c r="I179" i="1"/>
  <c r="J179" i="1"/>
  <c r="K179" i="1"/>
  <c r="L179" i="1"/>
  <c r="M179" i="1"/>
  <c r="C180" i="1"/>
  <c r="E180" i="1"/>
  <c r="I180" i="1"/>
  <c r="J180" i="1"/>
  <c r="K180" i="1"/>
  <c r="L180" i="1"/>
  <c r="M180" i="1" s="1"/>
  <c r="C181" i="1"/>
  <c r="E181" i="1"/>
  <c r="I181" i="1"/>
  <c r="K181" i="1" s="1"/>
  <c r="J181" i="1"/>
  <c r="L181" i="1"/>
  <c r="M181" i="1"/>
  <c r="C182" i="1"/>
  <c r="E182" i="1"/>
  <c r="I182" i="1"/>
  <c r="K182" i="1" s="1"/>
  <c r="J182" i="1"/>
  <c r="L182" i="1"/>
  <c r="M182" i="1"/>
  <c r="C183" i="1"/>
  <c r="E183" i="1"/>
  <c r="I183" i="1"/>
  <c r="J183" i="1"/>
  <c r="K183" i="1"/>
  <c r="L183" i="1"/>
  <c r="M183" i="1"/>
  <c r="C184" i="1"/>
  <c r="E184" i="1"/>
  <c r="I184" i="1"/>
  <c r="J184" i="1"/>
  <c r="K184" i="1"/>
  <c r="L184" i="1"/>
  <c r="M184" i="1" s="1"/>
  <c r="C185" i="1"/>
  <c r="E185" i="1"/>
  <c r="I185" i="1"/>
  <c r="K185" i="1" s="1"/>
  <c r="J185" i="1"/>
  <c r="L185" i="1"/>
  <c r="M185" i="1"/>
  <c r="C186" i="1"/>
  <c r="E186" i="1"/>
  <c r="I186" i="1"/>
  <c r="K186" i="1" s="1"/>
  <c r="J186" i="1"/>
  <c r="L186" i="1"/>
  <c r="M186" i="1" s="1"/>
  <c r="C187" i="1"/>
  <c r="E187" i="1"/>
  <c r="I187" i="1"/>
  <c r="J187" i="1"/>
  <c r="K187" i="1"/>
  <c r="L187" i="1"/>
  <c r="M187" i="1"/>
  <c r="C188" i="1"/>
  <c r="E188" i="1"/>
  <c r="I188" i="1"/>
  <c r="J188" i="1"/>
  <c r="K188" i="1"/>
  <c r="L188" i="1"/>
  <c r="M188" i="1" s="1"/>
  <c r="C189" i="1"/>
  <c r="E189" i="1"/>
  <c r="I189" i="1"/>
  <c r="K189" i="1" s="1"/>
  <c r="J189" i="1"/>
  <c r="L189" i="1"/>
  <c r="M189" i="1"/>
  <c r="C190" i="1"/>
  <c r="E190" i="1"/>
  <c r="I190" i="1"/>
  <c r="K190" i="1" s="1"/>
  <c r="J190" i="1"/>
  <c r="L190" i="1"/>
  <c r="M190" i="1" s="1"/>
  <c r="C191" i="1"/>
  <c r="E191" i="1"/>
  <c r="I191" i="1"/>
  <c r="J191" i="1"/>
  <c r="K191" i="1"/>
  <c r="L191" i="1"/>
  <c r="M191" i="1"/>
  <c r="C192" i="1"/>
  <c r="E192" i="1"/>
  <c r="I192" i="1"/>
  <c r="J192" i="1"/>
  <c r="K192" i="1"/>
  <c r="L192" i="1"/>
  <c r="M192" i="1" s="1"/>
  <c r="C193" i="1"/>
  <c r="E193" i="1"/>
  <c r="I193" i="1"/>
  <c r="K193" i="1" s="1"/>
  <c r="J193" i="1"/>
  <c r="L193" i="1"/>
  <c r="M193" i="1"/>
  <c r="C194" i="1"/>
  <c r="E194" i="1"/>
  <c r="I194" i="1"/>
  <c r="K194" i="1" s="1"/>
  <c r="J194" i="1"/>
  <c r="L194" i="1"/>
  <c r="M194" i="1" s="1"/>
  <c r="C195" i="1"/>
  <c r="E195" i="1"/>
  <c r="I195" i="1"/>
  <c r="J195" i="1"/>
  <c r="K195" i="1"/>
  <c r="L195" i="1"/>
  <c r="M195" i="1"/>
  <c r="C196" i="1"/>
  <c r="E196" i="1"/>
  <c r="I196" i="1"/>
  <c r="J196" i="1"/>
  <c r="K196" i="1"/>
  <c r="L196" i="1"/>
  <c r="M196" i="1" s="1"/>
  <c r="C197" i="1"/>
  <c r="E197" i="1"/>
  <c r="I197" i="1"/>
  <c r="K197" i="1" s="1"/>
  <c r="J197" i="1"/>
  <c r="L197" i="1"/>
  <c r="M197" i="1"/>
  <c r="C198" i="1"/>
  <c r="E198" i="1"/>
  <c r="I198" i="1"/>
  <c r="K198" i="1" s="1"/>
  <c r="J198" i="1"/>
  <c r="L198" i="1"/>
  <c r="M198" i="1" s="1"/>
  <c r="C199" i="1"/>
  <c r="E199" i="1"/>
  <c r="I199" i="1"/>
  <c r="J199" i="1"/>
  <c r="K199" i="1"/>
  <c r="L199" i="1"/>
  <c r="M199" i="1"/>
  <c r="C200" i="1"/>
  <c r="E200" i="1"/>
  <c r="I200" i="1"/>
  <c r="J200" i="1"/>
  <c r="K200" i="1"/>
  <c r="L200" i="1"/>
  <c r="M200" i="1" s="1"/>
  <c r="C201" i="1"/>
  <c r="E201" i="1"/>
  <c r="I201" i="1"/>
  <c r="K201" i="1" s="1"/>
  <c r="J201" i="1"/>
  <c r="L201" i="1"/>
  <c r="M201" i="1"/>
  <c r="C202" i="1"/>
  <c r="E202" i="1"/>
  <c r="I202" i="1"/>
  <c r="K202" i="1" s="1"/>
  <c r="J202" i="1"/>
  <c r="L202" i="1"/>
  <c r="M202" i="1" s="1"/>
  <c r="C203" i="1"/>
  <c r="E203" i="1"/>
  <c r="I203" i="1"/>
  <c r="J203" i="1"/>
  <c r="K203" i="1"/>
  <c r="L203" i="1"/>
  <c r="M203" i="1"/>
  <c r="C204" i="1"/>
  <c r="E204" i="1"/>
  <c r="I204" i="1"/>
  <c r="J204" i="1"/>
  <c r="K204" i="1"/>
  <c r="L204" i="1"/>
  <c r="M204" i="1" s="1"/>
  <c r="C205" i="1"/>
  <c r="E205" i="1"/>
  <c r="I205" i="1"/>
  <c r="K205" i="1" s="1"/>
  <c r="J205" i="1"/>
  <c r="L205" i="1"/>
  <c r="M205" i="1"/>
  <c r="C206" i="1"/>
  <c r="E206" i="1"/>
  <c r="I206" i="1"/>
  <c r="K206" i="1" s="1"/>
  <c r="J206" i="1"/>
  <c r="L206" i="1"/>
  <c r="M206" i="1" s="1"/>
  <c r="C207" i="1"/>
  <c r="E207" i="1"/>
  <c r="I207" i="1"/>
  <c r="J207" i="1"/>
  <c r="K207" i="1"/>
  <c r="L207" i="1"/>
  <c r="M207" i="1"/>
  <c r="C208" i="1"/>
  <c r="E208" i="1"/>
  <c r="I208" i="1"/>
  <c r="J208" i="1"/>
  <c r="K208" i="1"/>
  <c r="L208" i="1"/>
  <c r="M208" i="1" s="1"/>
  <c r="C209" i="1"/>
  <c r="E209" i="1"/>
  <c r="I209" i="1"/>
  <c r="K209" i="1" s="1"/>
  <c r="J209" i="1"/>
  <c r="L209" i="1"/>
  <c r="M209" i="1"/>
  <c r="C210" i="1"/>
  <c r="E210" i="1"/>
  <c r="I210" i="1"/>
  <c r="K210" i="1" s="1"/>
  <c r="J210" i="1"/>
  <c r="L210" i="1"/>
  <c r="M210" i="1" s="1"/>
  <c r="C211" i="1"/>
  <c r="E211" i="1"/>
  <c r="I211" i="1"/>
  <c r="J211" i="1"/>
  <c r="K211" i="1"/>
  <c r="L211" i="1"/>
  <c r="M211" i="1"/>
  <c r="C212" i="1"/>
  <c r="E212" i="1"/>
  <c r="I212" i="1"/>
  <c r="J212" i="1"/>
  <c r="K212" i="1"/>
  <c r="L212" i="1"/>
  <c r="M212" i="1" s="1"/>
  <c r="C213" i="1"/>
  <c r="E213" i="1"/>
  <c r="I213" i="1"/>
  <c r="K213" i="1" s="1"/>
  <c r="J213" i="1"/>
  <c r="L213" i="1"/>
  <c r="M213" i="1"/>
  <c r="C214" i="1"/>
  <c r="E214" i="1"/>
  <c r="I214" i="1"/>
  <c r="K214" i="1" s="1"/>
  <c r="J214" i="1"/>
  <c r="L214" i="1"/>
  <c r="M214" i="1" s="1"/>
  <c r="C215" i="1"/>
  <c r="E215" i="1"/>
  <c r="I215" i="1"/>
  <c r="J215" i="1"/>
  <c r="K215" i="1"/>
  <c r="L215" i="1"/>
  <c r="M215" i="1"/>
  <c r="C216" i="1"/>
  <c r="E216" i="1"/>
  <c r="I216" i="1"/>
  <c r="J216" i="1"/>
  <c r="K216" i="1"/>
  <c r="L216" i="1"/>
  <c r="M216" i="1" s="1"/>
  <c r="C217" i="1"/>
  <c r="E217" i="1"/>
  <c r="I217" i="1"/>
  <c r="K217" i="1" s="1"/>
  <c r="J217" i="1"/>
  <c r="L217" i="1"/>
  <c r="M217" i="1"/>
  <c r="C218" i="1"/>
  <c r="E218" i="1"/>
  <c r="I218" i="1"/>
  <c r="K218" i="1" s="1"/>
  <c r="J218" i="1"/>
  <c r="L218" i="1"/>
  <c r="M218" i="1" s="1"/>
  <c r="C219" i="1"/>
  <c r="E219" i="1"/>
  <c r="I219" i="1"/>
  <c r="J219" i="1"/>
  <c r="K219" i="1"/>
  <c r="L219" i="1"/>
  <c r="M219" i="1"/>
  <c r="C220" i="1"/>
  <c r="E220" i="1"/>
  <c r="I220" i="1"/>
  <c r="J220" i="1"/>
  <c r="K220" i="1"/>
  <c r="L220" i="1"/>
  <c r="M220" i="1" s="1"/>
  <c r="C221" i="1"/>
  <c r="E221" i="1"/>
  <c r="I221" i="1"/>
  <c r="K221" i="1" s="1"/>
  <c r="J221" i="1"/>
  <c r="L221" i="1"/>
  <c r="M221" i="1"/>
  <c r="C222" i="1"/>
  <c r="E222" i="1"/>
  <c r="I222" i="1"/>
  <c r="K222" i="1" s="1"/>
  <c r="J222" i="1"/>
  <c r="L222" i="1"/>
  <c r="M222" i="1" s="1"/>
  <c r="C223" i="1"/>
  <c r="E223" i="1"/>
  <c r="I223" i="1"/>
  <c r="J223" i="1"/>
  <c r="K223" i="1"/>
  <c r="L223" i="1"/>
  <c r="M223" i="1"/>
  <c r="C224" i="1"/>
  <c r="E224" i="1"/>
  <c r="I224" i="1"/>
  <c r="J224" i="1"/>
  <c r="K224" i="1"/>
  <c r="L224" i="1"/>
  <c r="M224" i="1" s="1"/>
  <c r="C225" i="1"/>
  <c r="E225" i="1"/>
  <c r="I225" i="1"/>
  <c r="K225" i="1" s="1"/>
  <c r="J225" i="1"/>
  <c r="L225" i="1"/>
  <c r="M225" i="1"/>
  <c r="C226" i="1"/>
  <c r="E226" i="1"/>
  <c r="I226" i="1"/>
  <c r="K226" i="1" s="1"/>
  <c r="J226" i="1"/>
  <c r="L226" i="1"/>
  <c r="M226" i="1" s="1"/>
  <c r="C227" i="1"/>
  <c r="E227" i="1"/>
  <c r="I227" i="1"/>
  <c r="J227" i="1"/>
  <c r="K227" i="1"/>
  <c r="L227" i="1"/>
  <c r="M227" i="1"/>
  <c r="C228" i="1"/>
  <c r="E228" i="1"/>
  <c r="I228" i="1"/>
  <c r="J228" i="1"/>
  <c r="K228" i="1"/>
  <c r="L228" i="1"/>
  <c r="M228" i="1" s="1"/>
  <c r="C229" i="1"/>
  <c r="E229" i="1"/>
  <c r="I229" i="1"/>
  <c r="K229" i="1" s="1"/>
  <c r="J229" i="1"/>
  <c r="L229" i="1"/>
  <c r="M229" i="1"/>
  <c r="C230" i="1"/>
  <c r="E230" i="1"/>
  <c r="I230" i="1"/>
  <c r="K230" i="1" s="1"/>
  <c r="J230" i="1"/>
  <c r="L230" i="1"/>
  <c r="M230" i="1" s="1"/>
  <c r="C231" i="1"/>
  <c r="E231" i="1"/>
  <c r="I231" i="1"/>
  <c r="J231" i="1"/>
  <c r="K231" i="1"/>
  <c r="L231" i="1"/>
  <c r="M231" i="1"/>
  <c r="C232" i="1"/>
  <c r="E232" i="1"/>
  <c r="I232" i="1"/>
  <c r="J232" i="1"/>
  <c r="K232" i="1"/>
  <c r="L232" i="1"/>
  <c r="M232" i="1" s="1"/>
  <c r="C233" i="1"/>
  <c r="E233" i="1"/>
  <c r="I233" i="1"/>
  <c r="K233" i="1" s="1"/>
  <c r="J233" i="1"/>
  <c r="L233" i="1"/>
  <c r="M233" i="1"/>
  <c r="C234" i="1"/>
  <c r="E234" i="1"/>
  <c r="I234" i="1"/>
  <c r="K234" i="1" s="1"/>
  <c r="J234" i="1"/>
  <c r="L234" i="1"/>
  <c r="M234" i="1" s="1"/>
  <c r="C235" i="1"/>
  <c r="E235" i="1"/>
  <c r="I235" i="1"/>
  <c r="J235" i="1"/>
  <c r="K235" i="1"/>
  <c r="L235" i="1"/>
  <c r="M235" i="1"/>
  <c r="C236" i="1"/>
  <c r="E236" i="1"/>
  <c r="I236" i="1"/>
  <c r="J236" i="1"/>
  <c r="K236" i="1"/>
  <c r="L236" i="1"/>
  <c r="M236" i="1" s="1"/>
  <c r="C237" i="1"/>
  <c r="E237" i="1"/>
  <c r="I237" i="1"/>
  <c r="K237" i="1" s="1"/>
  <c r="J237" i="1"/>
  <c r="L237" i="1"/>
  <c r="M237" i="1"/>
  <c r="C238" i="1"/>
  <c r="E238" i="1"/>
  <c r="I238" i="1"/>
  <c r="K238" i="1" s="1"/>
  <c r="J238" i="1"/>
  <c r="L238" i="1"/>
  <c r="M238" i="1" s="1"/>
  <c r="C239" i="1"/>
  <c r="E239" i="1"/>
  <c r="I239" i="1"/>
  <c r="J239" i="1"/>
  <c r="K239" i="1"/>
  <c r="L239" i="1"/>
  <c r="M239" i="1"/>
  <c r="C240" i="1"/>
  <c r="E240" i="1"/>
  <c r="I240" i="1"/>
  <c r="J240" i="1"/>
  <c r="K240" i="1"/>
  <c r="L240" i="1"/>
  <c r="M240" i="1" s="1"/>
  <c r="C241" i="1"/>
  <c r="E241" i="1"/>
  <c r="I241" i="1"/>
  <c r="K241" i="1" s="1"/>
  <c r="J241" i="1"/>
  <c r="L241" i="1"/>
  <c r="M241" i="1"/>
  <c r="C242" i="1"/>
  <c r="E242" i="1"/>
  <c r="I242" i="1"/>
  <c r="K242" i="1" s="1"/>
  <c r="J242" i="1"/>
  <c r="L242" i="1"/>
  <c r="M242" i="1" s="1"/>
  <c r="C243" i="1"/>
  <c r="E243" i="1"/>
  <c r="I243" i="1"/>
  <c r="J243" i="1"/>
  <c r="K243" i="1"/>
  <c r="L243" i="1"/>
  <c r="M243" i="1"/>
  <c r="C244" i="1"/>
  <c r="E244" i="1"/>
  <c r="I244" i="1"/>
  <c r="J244" i="1"/>
  <c r="K244" i="1"/>
  <c r="L244" i="1"/>
  <c r="M244" i="1" s="1"/>
  <c r="C245" i="1"/>
  <c r="E245" i="1"/>
  <c r="I245" i="1"/>
  <c r="K245" i="1" s="1"/>
  <c r="J245" i="1"/>
  <c r="L245" i="1"/>
  <c r="M245" i="1"/>
  <c r="C246" i="1"/>
  <c r="E246" i="1"/>
  <c r="I246" i="1"/>
  <c r="K246" i="1" s="1"/>
  <c r="J246" i="1"/>
  <c r="L246" i="1"/>
  <c r="M246" i="1" s="1"/>
  <c r="C247" i="1"/>
  <c r="E247" i="1"/>
  <c r="I247" i="1"/>
  <c r="J247" i="1"/>
  <c r="K247" i="1"/>
  <c r="L247" i="1"/>
  <c r="M247" i="1"/>
  <c r="C248" i="1"/>
  <c r="E248" i="1"/>
  <c r="I248" i="1"/>
  <c r="J248" i="1"/>
  <c r="K248" i="1"/>
  <c r="L248" i="1"/>
  <c r="M248" i="1" s="1"/>
  <c r="C249" i="1"/>
  <c r="E249" i="1"/>
  <c r="I249" i="1"/>
  <c r="K249" i="1" s="1"/>
  <c r="J249" i="1"/>
  <c r="L249" i="1"/>
  <c r="M249" i="1"/>
  <c r="C250" i="1"/>
  <c r="E250" i="1"/>
  <c r="I250" i="1"/>
  <c r="K250" i="1" s="1"/>
  <c r="J250" i="1"/>
  <c r="L250" i="1"/>
  <c r="M250" i="1" s="1"/>
  <c r="C251" i="1"/>
  <c r="E251" i="1"/>
  <c r="I251" i="1"/>
  <c r="J251" i="1"/>
  <c r="K251" i="1"/>
  <c r="L251" i="1"/>
  <c r="M251" i="1"/>
  <c r="C252" i="1"/>
  <c r="E252" i="1"/>
  <c r="I252" i="1"/>
  <c r="J252" i="1"/>
  <c r="K252" i="1"/>
  <c r="L252" i="1"/>
  <c r="M252" i="1" s="1"/>
  <c r="C253" i="1"/>
  <c r="E253" i="1"/>
  <c r="I253" i="1"/>
  <c r="K253" i="1" s="1"/>
  <c r="J253" i="1"/>
  <c r="L253" i="1"/>
  <c r="M253" i="1"/>
  <c r="C254" i="1"/>
  <c r="E254" i="1"/>
  <c r="I254" i="1"/>
  <c r="K254" i="1" s="1"/>
  <c r="J254" i="1"/>
  <c r="L254" i="1"/>
  <c r="M254" i="1" s="1"/>
  <c r="C255" i="1"/>
  <c r="E255" i="1"/>
  <c r="I255" i="1"/>
  <c r="J255" i="1"/>
  <c r="K255" i="1"/>
  <c r="L255" i="1"/>
  <c r="M255" i="1"/>
  <c r="C256" i="1"/>
  <c r="E256" i="1"/>
  <c r="I256" i="1"/>
  <c r="J256" i="1"/>
  <c r="K256" i="1"/>
  <c r="L256" i="1"/>
  <c r="M256" i="1" s="1"/>
  <c r="C257" i="1"/>
  <c r="E257" i="1"/>
  <c r="I257" i="1"/>
  <c r="K257" i="1" s="1"/>
  <c r="J257" i="1"/>
  <c r="L257" i="1"/>
  <c r="M257" i="1"/>
  <c r="C258" i="1"/>
  <c r="E258" i="1"/>
  <c r="I258" i="1"/>
  <c r="K258" i="1" s="1"/>
  <c r="J258" i="1"/>
  <c r="L258" i="1"/>
  <c r="M258" i="1" s="1"/>
  <c r="C259" i="1"/>
  <c r="E259" i="1"/>
  <c r="I259" i="1"/>
  <c r="J259" i="1"/>
  <c r="K259" i="1"/>
  <c r="L259" i="1"/>
  <c r="M259" i="1"/>
  <c r="C260" i="1"/>
  <c r="E260" i="1"/>
  <c r="I260" i="1"/>
  <c r="J260" i="1"/>
  <c r="K260" i="1"/>
  <c r="L260" i="1"/>
  <c r="M260" i="1" s="1"/>
  <c r="C261" i="1"/>
  <c r="E261" i="1"/>
  <c r="I261" i="1"/>
  <c r="J261" i="1"/>
  <c r="K261" i="1"/>
  <c r="L261" i="1"/>
  <c r="M261" i="1"/>
  <c r="C262" i="1"/>
  <c r="E262" i="1"/>
  <c r="I262" i="1"/>
  <c r="K262" i="1" s="1"/>
  <c r="J262" i="1"/>
  <c r="L262" i="1"/>
  <c r="M262" i="1" s="1"/>
  <c r="C263" i="1"/>
  <c r="E263" i="1"/>
  <c r="I263" i="1"/>
  <c r="J263" i="1"/>
  <c r="K263" i="1"/>
  <c r="L263" i="1"/>
  <c r="M263" i="1"/>
  <c r="C264" i="1"/>
  <c r="E264" i="1"/>
  <c r="I264" i="1"/>
  <c r="J264" i="1"/>
  <c r="K264" i="1"/>
  <c r="L264" i="1"/>
  <c r="M264" i="1" s="1"/>
  <c r="C265" i="1"/>
  <c r="E265" i="1"/>
  <c r="I265" i="1"/>
  <c r="K265" i="1" s="1"/>
  <c r="J265" i="1"/>
  <c r="L265" i="1"/>
  <c r="M265" i="1"/>
  <c r="C266" i="1"/>
  <c r="E266" i="1"/>
  <c r="I266" i="1"/>
  <c r="K266" i="1" s="1"/>
  <c r="J266" i="1"/>
  <c r="L266" i="1"/>
  <c r="M266" i="1" s="1"/>
  <c r="C267" i="1"/>
  <c r="E267" i="1"/>
  <c r="I267" i="1"/>
  <c r="K267" i="1" s="1"/>
  <c r="J267" i="1"/>
  <c r="L267" i="1"/>
  <c r="M267" i="1"/>
  <c r="C268" i="1"/>
  <c r="E268" i="1"/>
  <c r="I268" i="1"/>
  <c r="J268" i="1"/>
  <c r="K268" i="1"/>
  <c r="L268" i="1"/>
  <c r="M268" i="1" s="1"/>
  <c r="C269" i="1"/>
  <c r="E269" i="1"/>
  <c r="I269" i="1"/>
  <c r="K269" i="1" s="1"/>
  <c r="J269" i="1"/>
  <c r="L269" i="1"/>
  <c r="M269" i="1"/>
  <c r="C270" i="1"/>
  <c r="E270" i="1"/>
  <c r="I270" i="1"/>
  <c r="K270" i="1" s="1"/>
  <c r="J270" i="1"/>
  <c r="L270" i="1"/>
  <c r="M270" i="1"/>
  <c r="C271" i="1"/>
  <c r="E271" i="1"/>
  <c r="I271" i="1"/>
  <c r="J271" i="1"/>
  <c r="K271" i="1"/>
  <c r="L271" i="1"/>
  <c r="M271" i="1"/>
  <c r="C272" i="1"/>
  <c r="E272" i="1"/>
  <c r="I272" i="1"/>
  <c r="J272" i="1"/>
  <c r="K272" i="1"/>
  <c r="L272" i="1"/>
  <c r="M272" i="1" s="1"/>
  <c r="C273" i="1"/>
  <c r="E273" i="1"/>
  <c r="I273" i="1"/>
  <c r="J273" i="1"/>
  <c r="K273" i="1"/>
  <c r="L273" i="1"/>
  <c r="M273" i="1"/>
  <c r="C274" i="1"/>
  <c r="E274" i="1"/>
  <c r="I274" i="1"/>
  <c r="K274" i="1" s="1"/>
  <c r="J274" i="1"/>
  <c r="L274" i="1"/>
  <c r="M274" i="1"/>
  <c r="C275" i="1"/>
  <c r="E275" i="1"/>
  <c r="I275" i="1"/>
  <c r="K275" i="1" s="1"/>
  <c r="J275" i="1"/>
  <c r="L275" i="1"/>
  <c r="M275" i="1"/>
  <c r="C276" i="1"/>
  <c r="E276" i="1"/>
  <c r="I276" i="1"/>
  <c r="J276" i="1"/>
  <c r="K276" i="1"/>
  <c r="L276" i="1"/>
  <c r="M276" i="1" s="1"/>
  <c r="C277" i="1"/>
  <c r="E277" i="1"/>
  <c r="I277" i="1"/>
  <c r="K277" i="1" s="1"/>
  <c r="J277" i="1"/>
  <c r="L277" i="1"/>
  <c r="M277" i="1"/>
  <c r="C278" i="1"/>
  <c r="E278" i="1"/>
  <c r="I278" i="1"/>
  <c r="K278" i="1" s="1"/>
  <c r="J278" i="1"/>
  <c r="L278" i="1"/>
  <c r="M278" i="1"/>
  <c r="C279" i="1"/>
  <c r="E279" i="1"/>
  <c r="I279" i="1"/>
  <c r="J279" i="1"/>
  <c r="K279" i="1"/>
  <c r="L279" i="1"/>
  <c r="M279" i="1"/>
  <c r="C280" i="1"/>
  <c r="E280" i="1"/>
  <c r="I280" i="1"/>
  <c r="J280" i="1"/>
  <c r="K280" i="1"/>
  <c r="L280" i="1"/>
  <c r="M280" i="1" s="1"/>
  <c r="C281" i="1"/>
  <c r="E281" i="1"/>
  <c r="I281" i="1"/>
  <c r="J281" i="1"/>
  <c r="K281" i="1"/>
  <c r="L281" i="1"/>
  <c r="M281" i="1"/>
  <c r="C282" i="1"/>
  <c r="E282" i="1"/>
  <c r="I282" i="1"/>
  <c r="K282" i="1" s="1"/>
  <c r="J282" i="1"/>
  <c r="L282" i="1"/>
  <c r="M282" i="1"/>
  <c r="C283" i="1"/>
  <c r="E283" i="1"/>
  <c r="I283" i="1"/>
  <c r="K283" i="1" s="1"/>
  <c r="J283" i="1"/>
  <c r="L283" i="1"/>
  <c r="M283" i="1"/>
  <c r="C284" i="1"/>
  <c r="E284" i="1"/>
  <c r="I284" i="1"/>
  <c r="J284" i="1"/>
  <c r="K284" i="1"/>
  <c r="L284" i="1"/>
  <c r="M284" i="1" s="1"/>
  <c r="C285" i="1"/>
  <c r="E285" i="1"/>
  <c r="I285" i="1"/>
  <c r="K285" i="1" s="1"/>
  <c r="J285" i="1"/>
  <c r="L285" i="1"/>
  <c r="M285" i="1"/>
  <c r="C286" i="1"/>
  <c r="E286" i="1"/>
  <c r="I286" i="1"/>
  <c r="K286" i="1" s="1"/>
  <c r="J286" i="1"/>
  <c r="L286" i="1"/>
  <c r="M286" i="1"/>
  <c r="C287" i="1"/>
  <c r="E287" i="1"/>
  <c r="I287" i="1"/>
  <c r="J287" i="1"/>
  <c r="K287" i="1"/>
  <c r="L287" i="1"/>
  <c r="M287" i="1"/>
  <c r="C288" i="1"/>
  <c r="E288" i="1"/>
  <c r="I288" i="1"/>
  <c r="J288" i="1"/>
  <c r="K288" i="1"/>
  <c r="L288" i="1"/>
  <c r="M288" i="1" s="1"/>
  <c r="C289" i="1"/>
  <c r="E289" i="1"/>
  <c r="I289" i="1"/>
  <c r="J289" i="1"/>
  <c r="K289" i="1"/>
  <c r="L289" i="1"/>
  <c r="M289" i="1"/>
  <c r="C290" i="1"/>
  <c r="E290" i="1"/>
  <c r="I290" i="1"/>
  <c r="K290" i="1" s="1"/>
  <c r="J290" i="1"/>
  <c r="L290" i="1"/>
  <c r="M290" i="1"/>
  <c r="C291" i="1"/>
  <c r="E291" i="1"/>
  <c r="I291" i="1"/>
  <c r="K291" i="1" s="1"/>
  <c r="J291" i="1"/>
  <c r="L291" i="1"/>
  <c r="M291" i="1"/>
  <c r="C292" i="1"/>
  <c r="E292" i="1"/>
  <c r="I292" i="1"/>
  <c r="J292" i="1"/>
  <c r="K292" i="1"/>
  <c r="L292" i="1"/>
  <c r="M292" i="1" s="1"/>
  <c r="C293" i="1"/>
  <c r="E293" i="1"/>
  <c r="I293" i="1"/>
  <c r="K293" i="1" s="1"/>
  <c r="J293" i="1"/>
  <c r="L293" i="1"/>
  <c r="M293" i="1"/>
  <c r="C294" i="1"/>
  <c r="E294" i="1"/>
  <c r="I294" i="1"/>
  <c r="K294" i="1" s="1"/>
  <c r="J294" i="1"/>
  <c r="L294" i="1"/>
  <c r="M294" i="1"/>
  <c r="C295" i="1"/>
  <c r="E295" i="1"/>
  <c r="I295" i="1"/>
  <c r="J295" i="1"/>
  <c r="K295" i="1"/>
  <c r="L295" i="1"/>
  <c r="M295" i="1"/>
  <c r="C296" i="1"/>
  <c r="E296" i="1"/>
  <c r="I296" i="1"/>
  <c r="J296" i="1"/>
  <c r="K296" i="1"/>
  <c r="L296" i="1"/>
  <c r="M296" i="1" s="1"/>
  <c r="C297" i="1"/>
  <c r="E297" i="1"/>
  <c r="I297" i="1"/>
  <c r="J297" i="1"/>
  <c r="K297" i="1"/>
  <c r="L297" i="1"/>
  <c r="M297" i="1"/>
  <c r="C298" i="1"/>
  <c r="E298" i="1"/>
  <c r="I298" i="1"/>
  <c r="K298" i="1" s="1"/>
  <c r="J298" i="1"/>
  <c r="L298" i="1"/>
  <c r="M298" i="1"/>
  <c r="C299" i="1"/>
  <c r="E299" i="1"/>
  <c r="I299" i="1"/>
  <c r="K299" i="1" s="1"/>
  <c r="J299" i="1"/>
  <c r="L299" i="1"/>
  <c r="M299" i="1"/>
  <c r="C300" i="1"/>
  <c r="E300" i="1"/>
  <c r="I300" i="1"/>
  <c r="J300" i="1"/>
  <c r="K300" i="1"/>
  <c r="L300" i="1"/>
  <c r="M300" i="1" s="1"/>
  <c r="C301" i="1"/>
  <c r="E301" i="1"/>
  <c r="I301" i="1"/>
  <c r="K301" i="1" s="1"/>
  <c r="J301" i="1"/>
  <c r="L301" i="1"/>
  <c r="M301" i="1"/>
  <c r="C302" i="1"/>
  <c r="E302" i="1"/>
  <c r="I302" i="1"/>
  <c r="K302" i="1" s="1"/>
  <c r="J302" i="1"/>
  <c r="L302" i="1"/>
  <c r="M302" i="1"/>
  <c r="C303" i="1"/>
  <c r="E303" i="1"/>
  <c r="I303" i="1"/>
  <c r="J303" i="1"/>
  <c r="K303" i="1"/>
  <c r="L303" i="1"/>
  <c r="M303" i="1"/>
  <c r="C304" i="1"/>
  <c r="E304" i="1"/>
  <c r="I304" i="1"/>
  <c r="J304" i="1"/>
  <c r="K304" i="1"/>
  <c r="L304" i="1"/>
  <c r="M304" i="1" s="1"/>
  <c r="C305" i="1"/>
  <c r="E305" i="1"/>
  <c r="I305" i="1"/>
  <c r="J305" i="1"/>
  <c r="K305" i="1"/>
  <c r="L305" i="1"/>
  <c r="M305" i="1"/>
  <c r="C306" i="1"/>
  <c r="E306" i="1"/>
  <c r="I306" i="1"/>
  <c r="K306" i="1" s="1"/>
  <c r="J306" i="1"/>
  <c r="L306" i="1"/>
  <c r="M306" i="1"/>
  <c r="C307" i="1"/>
  <c r="E307" i="1"/>
  <c r="I307" i="1"/>
  <c r="K307" i="1" s="1"/>
  <c r="J307" i="1"/>
  <c r="L307" i="1"/>
  <c r="M307" i="1"/>
  <c r="C308" i="1"/>
  <c r="E308" i="1"/>
  <c r="I308" i="1"/>
  <c r="J308" i="1"/>
  <c r="K308" i="1"/>
  <c r="L308" i="1"/>
  <c r="M308" i="1" s="1"/>
  <c r="C309" i="1"/>
  <c r="E309" i="1"/>
  <c r="I309" i="1"/>
  <c r="K309" i="1" s="1"/>
  <c r="J309" i="1"/>
  <c r="L309" i="1"/>
  <c r="M309" i="1"/>
  <c r="C310" i="1"/>
  <c r="E310" i="1"/>
  <c r="I310" i="1"/>
  <c r="K310" i="1" s="1"/>
  <c r="J310" i="1"/>
  <c r="L310" i="1"/>
  <c r="M310" i="1"/>
  <c r="C311" i="1"/>
  <c r="E311" i="1"/>
  <c r="I311" i="1"/>
  <c r="J311" i="1"/>
  <c r="K311" i="1"/>
  <c r="L311" i="1"/>
  <c r="M311" i="1"/>
  <c r="C312" i="1"/>
  <c r="E312" i="1"/>
  <c r="I312" i="1"/>
  <c r="J312" i="1"/>
  <c r="K312" i="1"/>
  <c r="L312" i="1"/>
  <c r="M312" i="1" s="1"/>
  <c r="C313" i="1"/>
  <c r="E313" i="1"/>
  <c r="I313" i="1"/>
  <c r="J313" i="1"/>
  <c r="K313" i="1"/>
  <c r="L313" i="1"/>
  <c r="M313" i="1"/>
  <c r="C314" i="1"/>
  <c r="E314" i="1"/>
  <c r="I314" i="1"/>
  <c r="K314" i="1" s="1"/>
  <c r="J314" i="1"/>
  <c r="L314" i="1"/>
  <c r="M314" i="1"/>
  <c r="C315" i="1"/>
  <c r="E315" i="1"/>
  <c r="I315" i="1"/>
  <c r="K315" i="1" s="1"/>
  <c r="J315" i="1"/>
  <c r="L315" i="1"/>
  <c r="M315" i="1"/>
  <c r="C316" i="1"/>
  <c r="E316" i="1"/>
  <c r="I316" i="1"/>
  <c r="J316" i="1"/>
  <c r="K316" i="1"/>
  <c r="L316" i="1"/>
  <c r="M316" i="1" s="1"/>
  <c r="C317" i="1"/>
  <c r="E317" i="1"/>
  <c r="I317" i="1"/>
  <c r="K317" i="1" s="1"/>
  <c r="J317" i="1"/>
  <c r="L317" i="1"/>
  <c r="M317" i="1"/>
  <c r="C318" i="1"/>
  <c r="E318" i="1"/>
  <c r="I318" i="1"/>
  <c r="K318" i="1" s="1"/>
  <c r="J318" i="1"/>
  <c r="L318" i="1"/>
  <c r="M318" i="1"/>
  <c r="C319" i="1"/>
  <c r="E319" i="1"/>
  <c r="I319" i="1"/>
  <c r="J319" i="1"/>
  <c r="K319" i="1"/>
  <c r="L319" i="1"/>
  <c r="M319" i="1"/>
  <c r="C320" i="1"/>
  <c r="E320" i="1"/>
  <c r="I320" i="1"/>
  <c r="J320" i="1"/>
  <c r="K320" i="1"/>
  <c r="L320" i="1"/>
  <c r="M320" i="1" s="1"/>
  <c r="C321" i="1"/>
  <c r="E321" i="1"/>
  <c r="I321" i="1"/>
  <c r="J321" i="1"/>
  <c r="K321" i="1"/>
  <c r="L321" i="1"/>
  <c r="M321" i="1"/>
  <c r="C322" i="1"/>
  <c r="E322" i="1"/>
  <c r="I322" i="1"/>
  <c r="K322" i="1" s="1"/>
  <c r="J322" i="1"/>
  <c r="L322" i="1"/>
  <c r="M322" i="1"/>
  <c r="C323" i="1"/>
  <c r="E323" i="1"/>
  <c r="I323" i="1"/>
  <c r="K323" i="1" s="1"/>
  <c r="J323" i="1"/>
  <c r="L323" i="1"/>
  <c r="M323" i="1"/>
  <c r="C324" i="1"/>
  <c r="E324" i="1"/>
  <c r="I324" i="1"/>
  <c r="J324" i="1"/>
  <c r="K324" i="1"/>
  <c r="L324" i="1"/>
  <c r="M324" i="1" s="1"/>
  <c r="C325" i="1"/>
  <c r="E325" i="1"/>
  <c r="I325" i="1"/>
  <c r="K325" i="1" s="1"/>
  <c r="J325" i="1"/>
  <c r="L325" i="1"/>
  <c r="M325" i="1"/>
  <c r="C326" i="1"/>
  <c r="E326" i="1"/>
  <c r="I326" i="1"/>
  <c r="K326" i="1" s="1"/>
  <c r="J326" i="1"/>
  <c r="L326" i="1"/>
  <c r="M326" i="1"/>
  <c r="C327" i="1"/>
  <c r="E327" i="1"/>
  <c r="I327" i="1"/>
  <c r="J327" i="1"/>
  <c r="K327" i="1"/>
  <c r="L327" i="1"/>
  <c r="M327" i="1"/>
  <c r="C328" i="1"/>
  <c r="E328" i="1"/>
  <c r="I328" i="1"/>
  <c r="J328" i="1"/>
  <c r="K328" i="1"/>
  <c r="L328" i="1"/>
  <c r="M328" i="1" s="1"/>
  <c r="C329" i="1"/>
  <c r="E329" i="1"/>
  <c r="I329" i="1"/>
  <c r="J329" i="1"/>
  <c r="K329" i="1"/>
  <c r="L329" i="1"/>
  <c r="M329" i="1"/>
  <c r="C330" i="1"/>
  <c r="E330" i="1"/>
  <c r="I330" i="1"/>
  <c r="K330" i="1" s="1"/>
  <c r="J330" i="1"/>
  <c r="L330" i="1"/>
  <c r="M330" i="1"/>
  <c r="C331" i="1"/>
  <c r="E331" i="1"/>
  <c r="I331" i="1"/>
  <c r="K331" i="1" s="1"/>
  <c r="J331" i="1"/>
  <c r="L331" i="1"/>
  <c r="M331" i="1"/>
  <c r="C332" i="1"/>
  <c r="E332" i="1"/>
  <c r="I332" i="1"/>
  <c r="J332" i="1"/>
  <c r="K332" i="1"/>
  <c r="L332" i="1"/>
  <c r="M332" i="1" s="1"/>
  <c r="C333" i="1"/>
  <c r="E333" i="1"/>
  <c r="I333" i="1"/>
  <c r="K333" i="1" s="1"/>
  <c r="J333" i="1"/>
  <c r="L333" i="1"/>
  <c r="M333" i="1"/>
  <c r="C334" i="1"/>
  <c r="E334" i="1"/>
  <c r="I334" i="1"/>
  <c r="K334" i="1" s="1"/>
  <c r="J334" i="1"/>
  <c r="L334" i="1"/>
  <c r="M334" i="1"/>
  <c r="C335" i="1"/>
  <c r="E335" i="1"/>
  <c r="I335" i="1"/>
  <c r="J335" i="1"/>
  <c r="K335" i="1"/>
  <c r="L335" i="1"/>
  <c r="M335" i="1"/>
  <c r="C336" i="1"/>
  <c r="E336" i="1"/>
  <c r="I336" i="1"/>
  <c r="J336" i="1"/>
  <c r="K336" i="1"/>
  <c r="L336" i="1"/>
  <c r="M336" i="1" s="1"/>
  <c r="C337" i="1"/>
  <c r="E337" i="1"/>
  <c r="I337" i="1"/>
  <c r="J337" i="1"/>
  <c r="K337" i="1"/>
  <c r="L337" i="1"/>
  <c r="M337" i="1"/>
  <c r="C338" i="1"/>
  <c r="E338" i="1"/>
  <c r="I338" i="1"/>
  <c r="K338" i="1" s="1"/>
  <c r="J338" i="1"/>
  <c r="L338" i="1"/>
  <c r="M338" i="1"/>
  <c r="C339" i="1"/>
  <c r="E339" i="1"/>
  <c r="I339" i="1"/>
  <c r="K339" i="1" s="1"/>
  <c r="J339" i="1"/>
  <c r="L339" i="1"/>
  <c r="M339" i="1"/>
  <c r="C340" i="1"/>
  <c r="E340" i="1"/>
  <c r="I340" i="1"/>
  <c r="J340" i="1"/>
  <c r="K340" i="1"/>
  <c r="L340" i="1"/>
  <c r="M340" i="1" s="1"/>
  <c r="C341" i="1"/>
  <c r="E341" i="1"/>
  <c r="I341" i="1"/>
  <c r="K341" i="1" s="1"/>
  <c r="J341" i="1"/>
  <c r="L341" i="1"/>
  <c r="M341" i="1"/>
  <c r="C342" i="1"/>
  <c r="E342" i="1"/>
  <c r="I342" i="1"/>
  <c r="K342" i="1" s="1"/>
  <c r="J342" i="1"/>
  <c r="L342" i="1"/>
  <c r="M342" i="1"/>
  <c r="C343" i="1"/>
  <c r="E343" i="1"/>
  <c r="I343" i="1"/>
  <c r="J343" i="1"/>
  <c r="K343" i="1"/>
  <c r="L343" i="1"/>
  <c r="M343" i="1"/>
  <c r="C344" i="1"/>
  <c r="E344" i="1"/>
  <c r="I344" i="1"/>
  <c r="J344" i="1"/>
  <c r="K344" i="1"/>
  <c r="L344" i="1"/>
  <c r="M344" i="1" s="1"/>
  <c r="C345" i="1"/>
  <c r="E345" i="1"/>
  <c r="I345" i="1"/>
  <c r="J345" i="1"/>
  <c r="K345" i="1"/>
  <c r="L345" i="1"/>
  <c r="M345" i="1"/>
  <c r="C346" i="1"/>
  <c r="E346" i="1"/>
  <c r="I346" i="1"/>
  <c r="K346" i="1" s="1"/>
  <c r="J346" i="1"/>
  <c r="L346" i="1"/>
  <c r="M346" i="1"/>
  <c r="C347" i="1"/>
  <c r="E347" i="1"/>
  <c r="I347" i="1"/>
  <c r="K347" i="1" s="1"/>
  <c r="J347" i="1"/>
  <c r="L347" i="1"/>
  <c r="M347" i="1"/>
  <c r="C348" i="1"/>
  <c r="E348" i="1"/>
  <c r="I348" i="1"/>
  <c r="J348" i="1"/>
  <c r="K348" i="1"/>
  <c r="L348" i="1"/>
  <c r="M348" i="1" s="1"/>
  <c r="C349" i="1"/>
  <c r="E349" i="1"/>
  <c r="I349" i="1"/>
  <c r="K349" i="1" s="1"/>
  <c r="J349" i="1"/>
  <c r="L349" i="1"/>
  <c r="M349" i="1"/>
  <c r="C350" i="1"/>
  <c r="E350" i="1"/>
  <c r="I350" i="1"/>
  <c r="K350" i="1" s="1"/>
  <c r="J350" i="1"/>
  <c r="L350" i="1"/>
  <c r="M350" i="1"/>
  <c r="C351" i="1"/>
  <c r="E351" i="1"/>
  <c r="I351" i="1"/>
  <c r="J351" i="1"/>
  <c r="K351" i="1"/>
  <c r="L351" i="1"/>
  <c r="M351" i="1"/>
  <c r="C352" i="1"/>
  <c r="E352" i="1"/>
  <c r="I352" i="1"/>
  <c r="J352" i="1"/>
  <c r="K352" i="1"/>
  <c r="L352" i="1"/>
  <c r="M352" i="1" s="1"/>
  <c r="C353" i="1"/>
  <c r="E353" i="1"/>
  <c r="I353" i="1"/>
  <c r="J353" i="1"/>
  <c r="K353" i="1"/>
  <c r="L353" i="1"/>
  <c r="M353" i="1"/>
  <c r="C354" i="1"/>
  <c r="E354" i="1"/>
  <c r="I354" i="1"/>
  <c r="K354" i="1" s="1"/>
  <c r="J354" i="1"/>
  <c r="L354" i="1"/>
  <c r="M354" i="1"/>
  <c r="C355" i="1"/>
  <c r="E355" i="1"/>
  <c r="I355" i="1"/>
  <c r="K355" i="1" s="1"/>
  <c r="J355" i="1"/>
  <c r="L355" i="1"/>
  <c r="M355" i="1"/>
  <c r="C356" i="1"/>
  <c r="E356" i="1"/>
  <c r="I356" i="1"/>
  <c r="J356" i="1"/>
  <c r="K356" i="1"/>
  <c r="L356" i="1"/>
  <c r="M356" i="1" s="1"/>
  <c r="C357" i="1"/>
  <c r="E357" i="1"/>
  <c r="I357" i="1"/>
  <c r="K357" i="1" s="1"/>
  <c r="J357" i="1"/>
  <c r="L357" i="1"/>
  <c r="M357" i="1"/>
  <c r="C358" i="1"/>
  <c r="E358" i="1"/>
  <c r="I358" i="1"/>
  <c r="K358" i="1" s="1"/>
  <c r="J358" i="1"/>
  <c r="L358" i="1"/>
  <c r="M358" i="1"/>
  <c r="C359" i="1"/>
  <c r="E359" i="1"/>
  <c r="I359" i="1"/>
  <c r="J359" i="1"/>
  <c r="K359" i="1"/>
  <c r="L359" i="1"/>
  <c r="M359" i="1"/>
  <c r="C360" i="1"/>
  <c r="E360" i="1"/>
  <c r="I360" i="1"/>
  <c r="J360" i="1"/>
  <c r="K360" i="1"/>
  <c r="L360" i="1"/>
  <c r="M360" i="1" s="1"/>
  <c r="C361" i="1"/>
  <c r="E361" i="1"/>
  <c r="I361" i="1"/>
  <c r="J361" i="1"/>
  <c r="K361" i="1"/>
  <c r="L361" i="1"/>
  <c r="M361" i="1"/>
  <c r="C362" i="1"/>
  <c r="E362" i="1"/>
  <c r="I362" i="1"/>
  <c r="K362" i="1" s="1"/>
  <c r="J362" i="1"/>
  <c r="L362" i="1"/>
  <c r="M362" i="1"/>
  <c r="C363" i="1"/>
  <c r="E363" i="1"/>
  <c r="I363" i="1"/>
  <c r="K363" i="1" s="1"/>
  <c r="J363" i="1"/>
  <c r="L363" i="1"/>
  <c r="M363" i="1"/>
  <c r="C364" i="1"/>
  <c r="E364" i="1"/>
  <c r="I364" i="1"/>
  <c r="J364" i="1"/>
  <c r="K364" i="1"/>
  <c r="L364" i="1"/>
  <c r="M364" i="1" s="1"/>
  <c r="C365" i="1"/>
  <c r="E365" i="1"/>
  <c r="I365" i="1"/>
  <c r="K365" i="1" s="1"/>
  <c r="J365" i="1"/>
  <c r="L365" i="1"/>
  <c r="M365" i="1"/>
  <c r="C366" i="1"/>
  <c r="E366" i="1"/>
  <c r="I366" i="1"/>
  <c r="K366" i="1" s="1"/>
  <c r="J366" i="1"/>
  <c r="L366" i="1"/>
  <c r="M366" i="1"/>
  <c r="C367" i="1"/>
  <c r="E367" i="1"/>
  <c r="I367" i="1"/>
  <c r="J367" i="1"/>
  <c r="K367" i="1"/>
  <c r="L367" i="1"/>
  <c r="M367" i="1"/>
  <c r="C368" i="1"/>
  <c r="E368" i="1"/>
  <c r="I368" i="1"/>
  <c r="J368" i="1"/>
  <c r="K368" i="1"/>
  <c r="L368" i="1"/>
  <c r="M368" i="1" s="1"/>
  <c r="C369" i="1"/>
  <c r="E369" i="1"/>
  <c r="I369" i="1"/>
  <c r="J369" i="1"/>
  <c r="K369" i="1"/>
  <c r="L369" i="1"/>
  <c r="M369" i="1"/>
  <c r="C370" i="1"/>
  <c r="E370" i="1"/>
  <c r="I370" i="1"/>
  <c r="K370" i="1" s="1"/>
  <c r="J370" i="1"/>
  <c r="L370" i="1"/>
  <c r="M370" i="1"/>
  <c r="C371" i="1"/>
  <c r="E371" i="1"/>
  <c r="I371" i="1"/>
  <c r="K371" i="1" s="1"/>
  <c r="J371" i="1"/>
  <c r="L371" i="1"/>
  <c r="M371" i="1"/>
  <c r="C372" i="1"/>
  <c r="E372" i="1"/>
  <c r="I372" i="1"/>
  <c r="J372" i="1"/>
  <c r="K372" i="1"/>
  <c r="L372" i="1"/>
  <c r="M372" i="1" s="1"/>
  <c r="C373" i="1"/>
  <c r="E373" i="1"/>
  <c r="I373" i="1"/>
  <c r="K373" i="1" s="1"/>
  <c r="J373" i="1"/>
  <c r="L373" i="1"/>
  <c r="M373" i="1"/>
  <c r="C374" i="1"/>
  <c r="E374" i="1"/>
  <c r="I374" i="1"/>
  <c r="K374" i="1" s="1"/>
  <c r="J374" i="1"/>
  <c r="L374" i="1"/>
  <c r="M374" i="1"/>
  <c r="C375" i="1"/>
  <c r="E375" i="1"/>
  <c r="I375" i="1"/>
  <c r="J375" i="1"/>
  <c r="K375" i="1"/>
  <c r="L375" i="1"/>
  <c r="M375" i="1"/>
  <c r="C376" i="1"/>
  <c r="E376" i="1"/>
  <c r="I376" i="1"/>
  <c r="J376" i="1"/>
  <c r="K376" i="1"/>
  <c r="L376" i="1"/>
  <c r="M376" i="1" s="1"/>
  <c r="C377" i="1"/>
  <c r="E377" i="1"/>
  <c r="I377" i="1"/>
  <c r="J377" i="1"/>
  <c r="K377" i="1"/>
  <c r="L377" i="1"/>
  <c r="M377" i="1"/>
  <c r="C378" i="1"/>
  <c r="E378" i="1"/>
  <c r="I378" i="1"/>
  <c r="K378" i="1" s="1"/>
  <c r="J378" i="1"/>
  <c r="L378" i="1"/>
  <c r="M378" i="1"/>
  <c r="C379" i="1"/>
  <c r="E379" i="1"/>
  <c r="I379" i="1"/>
  <c r="K379" i="1" s="1"/>
  <c r="J379" i="1"/>
  <c r="L379" i="1"/>
  <c r="M379" i="1"/>
  <c r="C380" i="1"/>
  <c r="E380" i="1"/>
  <c r="I380" i="1"/>
  <c r="J380" i="1"/>
  <c r="K380" i="1"/>
  <c r="L380" i="1"/>
  <c r="M380" i="1" s="1"/>
  <c r="C381" i="1"/>
  <c r="E381" i="1"/>
  <c r="I381" i="1"/>
  <c r="K381" i="1" s="1"/>
  <c r="J381" i="1"/>
  <c r="L381" i="1"/>
  <c r="M381" i="1"/>
  <c r="C382" i="1"/>
  <c r="E382" i="1"/>
  <c r="I382" i="1"/>
  <c r="K382" i="1" s="1"/>
  <c r="J382" i="1"/>
  <c r="L382" i="1"/>
  <c r="M382" i="1"/>
  <c r="C383" i="1"/>
  <c r="E383" i="1"/>
  <c r="I383" i="1"/>
  <c r="J383" i="1"/>
  <c r="K383" i="1"/>
  <c r="L383" i="1"/>
  <c r="M383" i="1"/>
  <c r="C384" i="1"/>
  <c r="E384" i="1"/>
  <c r="I384" i="1"/>
  <c r="J384" i="1"/>
  <c r="K384" i="1"/>
  <c r="L384" i="1"/>
  <c r="M384" i="1" s="1"/>
  <c r="C385" i="1"/>
  <c r="E385" i="1"/>
  <c r="I385" i="1"/>
  <c r="J385" i="1"/>
  <c r="K385" i="1"/>
  <c r="L385" i="1"/>
  <c r="M385" i="1"/>
  <c r="C386" i="1"/>
  <c r="E386" i="1"/>
  <c r="I386" i="1"/>
  <c r="K386" i="1" s="1"/>
  <c r="J386" i="1"/>
  <c r="L386" i="1"/>
  <c r="M386" i="1"/>
  <c r="C387" i="1"/>
  <c r="E387" i="1"/>
  <c r="I387" i="1"/>
  <c r="K387" i="1" s="1"/>
  <c r="J387" i="1"/>
  <c r="L387" i="1"/>
  <c r="M387" i="1"/>
  <c r="C388" i="1"/>
  <c r="E388" i="1"/>
  <c r="I388" i="1"/>
  <c r="J388" i="1"/>
  <c r="K388" i="1"/>
  <c r="L388" i="1"/>
  <c r="M388" i="1" s="1"/>
  <c r="C389" i="1"/>
  <c r="E389" i="1"/>
  <c r="I389" i="1"/>
  <c r="K389" i="1" s="1"/>
  <c r="J389" i="1"/>
  <c r="L389" i="1"/>
  <c r="M389" i="1"/>
  <c r="C390" i="1"/>
  <c r="E390" i="1"/>
  <c r="I390" i="1"/>
  <c r="K390" i="1" s="1"/>
  <c r="J390" i="1"/>
  <c r="L390" i="1"/>
  <c r="M390" i="1"/>
  <c r="C391" i="1"/>
  <c r="E391" i="1"/>
  <c r="I391" i="1"/>
  <c r="J391" i="1"/>
  <c r="K391" i="1"/>
  <c r="L391" i="1"/>
  <c r="M391" i="1"/>
  <c r="C392" i="1"/>
  <c r="E392" i="1"/>
  <c r="I392" i="1"/>
  <c r="J392" i="1"/>
  <c r="K392" i="1"/>
  <c r="L392" i="1"/>
  <c r="M392" i="1" s="1"/>
  <c r="C393" i="1"/>
  <c r="E393" i="1"/>
  <c r="I393" i="1"/>
  <c r="J393" i="1"/>
  <c r="K393" i="1"/>
  <c r="L393" i="1"/>
  <c r="M393" i="1"/>
  <c r="C394" i="1"/>
  <c r="E394" i="1"/>
  <c r="I394" i="1"/>
  <c r="K394" i="1" s="1"/>
  <c r="J394" i="1"/>
  <c r="L394" i="1"/>
  <c r="M394" i="1"/>
  <c r="C395" i="1"/>
  <c r="E395" i="1"/>
  <c r="I395" i="1"/>
  <c r="K395" i="1" s="1"/>
  <c r="J395" i="1"/>
  <c r="L395" i="1"/>
  <c r="M395" i="1"/>
  <c r="C396" i="1"/>
  <c r="E396" i="1"/>
  <c r="I396" i="1"/>
  <c r="J396" i="1"/>
  <c r="K396" i="1"/>
  <c r="L396" i="1"/>
  <c r="M396" i="1" s="1"/>
  <c r="C397" i="1"/>
  <c r="E397" i="1"/>
  <c r="I397" i="1"/>
  <c r="K397" i="1" s="1"/>
  <c r="J397" i="1"/>
  <c r="L397" i="1"/>
  <c r="M397" i="1"/>
  <c r="C398" i="1"/>
  <c r="E398" i="1"/>
  <c r="I398" i="1"/>
  <c r="K398" i="1" s="1"/>
  <c r="J398" i="1"/>
  <c r="L398" i="1"/>
  <c r="M398" i="1"/>
  <c r="C399" i="1"/>
  <c r="E399" i="1"/>
  <c r="I399" i="1"/>
  <c r="J399" i="1"/>
  <c r="K399" i="1"/>
  <c r="L399" i="1"/>
  <c r="M399" i="1"/>
  <c r="C400" i="1"/>
  <c r="E400" i="1"/>
  <c r="I400" i="1"/>
  <c r="J400" i="1"/>
  <c r="K400" i="1"/>
  <c r="L400" i="1"/>
  <c r="M400" i="1" s="1"/>
  <c r="C401" i="1"/>
  <c r="E401" i="1"/>
  <c r="I401" i="1"/>
  <c r="J401" i="1"/>
  <c r="K401" i="1"/>
  <c r="L401" i="1"/>
  <c r="M401" i="1"/>
  <c r="C402" i="1"/>
  <c r="E402" i="1"/>
  <c r="I402" i="1"/>
  <c r="K402" i="1" s="1"/>
  <c r="J402" i="1"/>
  <c r="L402" i="1"/>
  <c r="M402" i="1"/>
  <c r="C403" i="1"/>
  <c r="E403" i="1"/>
  <c r="I403" i="1"/>
  <c r="K403" i="1" s="1"/>
  <c r="J403" i="1"/>
  <c r="L403" i="1"/>
  <c r="M403" i="1" s="1"/>
  <c r="C404" i="1"/>
  <c r="E404" i="1"/>
  <c r="I404" i="1"/>
  <c r="J404" i="1"/>
  <c r="K404" i="1"/>
  <c r="L404" i="1"/>
  <c r="M404" i="1"/>
  <c r="C405" i="1"/>
  <c r="E405" i="1"/>
  <c r="I405" i="1"/>
  <c r="J405" i="1"/>
  <c r="K405" i="1"/>
  <c r="L405" i="1"/>
  <c r="M405" i="1" s="1"/>
  <c r="C406" i="1"/>
  <c r="E406" i="1"/>
  <c r="I406" i="1"/>
  <c r="K406" i="1" s="1"/>
  <c r="J406" i="1"/>
  <c r="L406" i="1"/>
  <c r="M406" i="1"/>
  <c r="C407" i="1"/>
  <c r="E407" i="1"/>
  <c r="I407" i="1"/>
  <c r="K407" i="1" s="1"/>
  <c r="J407" i="1"/>
  <c r="L407" i="1"/>
  <c r="M407" i="1" s="1"/>
  <c r="C408" i="1"/>
  <c r="E408" i="1"/>
  <c r="I408" i="1"/>
  <c r="J408" i="1"/>
  <c r="K408" i="1"/>
  <c r="L408" i="1"/>
  <c r="M408" i="1"/>
  <c r="C409" i="1"/>
  <c r="E409" i="1"/>
  <c r="I409" i="1"/>
  <c r="J409" i="1"/>
  <c r="K409" i="1"/>
  <c r="L409" i="1"/>
  <c r="M409" i="1" s="1"/>
  <c r="C410" i="1"/>
  <c r="E410" i="1"/>
  <c r="I410" i="1"/>
  <c r="K410" i="1" s="1"/>
  <c r="J410" i="1"/>
  <c r="L410" i="1"/>
  <c r="M410" i="1"/>
  <c r="C411" i="1"/>
  <c r="E411" i="1"/>
  <c r="I411" i="1"/>
  <c r="K411" i="1" s="1"/>
  <c r="J411" i="1"/>
  <c r="L411" i="1"/>
  <c r="M411" i="1" s="1"/>
  <c r="C412" i="1"/>
  <c r="E412" i="1"/>
  <c r="I412" i="1"/>
  <c r="J412" i="1"/>
  <c r="K412" i="1"/>
  <c r="L412" i="1"/>
  <c r="M412" i="1"/>
  <c r="C413" i="1"/>
  <c r="E413" i="1"/>
  <c r="I413" i="1"/>
  <c r="J413" i="1"/>
  <c r="K413" i="1"/>
  <c r="L413" i="1"/>
  <c r="M413" i="1" s="1"/>
  <c r="C414" i="1"/>
  <c r="E414" i="1"/>
  <c r="I414" i="1"/>
  <c r="K414" i="1" s="1"/>
  <c r="J414" i="1"/>
  <c r="L414" i="1"/>
  <c r="M414" i="1"/>
  <c r="C415" i="1"/>
  <c r="E415" i="1"/>
  <c r="I415" i="1"/>
  <c r="K415" i="1" s="1"/>
  <c r="J415" i="1"/>
  <c r="L415" i="1"/>
  <c r="M415" i="1" s="1"/>
  <c r="C416" i="1"/>
  <c r="E416" i="1"/>
  <c r="I416" i="1"/>
  <c r="J416" i="1"/>
  <c r="K416" i="1"/>
  <c r="L416" i="1"/>
  <c r="M416" i="1"/>
  <c r="C417" i="1"/>
  <c r="E417" i="1"/>
  <c r="I417" i="1"/>
  <c r="J417" i="1"/>
  <c r="K417" i="1"/>
  <c r="L417" i="1"/>
  <c r="M417" i="1" s="1"/>
  <c r="C418" i="1"/>
  <c r="E418" i="1"/>
  <c r="I418" i="1"/>
  <c r="K418" i="1" s="1"/>
  <c r="J418" i="1"/>
  <c r="L418" i="1"/>
  <c r="M418" i="1"/>
  <c r="C419" i="1"/>
  <c r="E419" i="1"/>
  <c r="I419" i="1"/>
  <c r="K419" i="1" s="1"/>
  <c r="J419" i="1"/>
  <c r="L419" i="1"/>
  <c r="M419" i="1" s="1"/>
  <c r="C420" i="1"/>
  <c r="E420" i="1"/>
  <c r="I420" i="1"/>
  <c r="J420" i="1"/>
  <c r="K420" i="1"/>
  <c r="L420" i="1"/>
  <c r="M420" i="1"/>
  <c r="C421" i="1"/>
  <c r="E421" i="1"/>
  <c r="I421" i="1"/>
  <c r="J421" i="1"/>
  <c r="K421" i="1"/>
  <c r="L421" i="1"/>
  <c r="M421" i="1" s="1"/>
  <c r="C422" i="1"/>
  <c r="E422" i="1"/>
  <c r="I422" i="1"/>
  <c r="K422" i="1" s="1"/>
  <c r="J422" i="1"/>
  <c r="L422" i="1"/>
  <c r="M422" i="1"/>
  <c r="C423" i="1"/>
  <c r="E423" i="1"/>
  <c r="I423" i="1"/>
  <c r="K423" i="1" s="1"/>
  <c r="J423" i="1"/>
  <c r="L423" i="1"/>
  <c r="M423" i="1" s="1"/>
  <c r="C424" i="1"/>
  <c r="E424" i="1"/>
  <c r="I424" i="1"/>
  <c r="J424" i="1"/>
  <c r="K424" i="1"/>
  <c r="L424" i="1"/>
  <c r="M424" i="1"/>
  <c r="C425" i="1"/>
  <c r="E425" i="1"/>
  <c r="I425" i="1"/>
  <c r="J425" i="1"/>
  <c r="K425" i="1"/>
  <c r="L425" i="1"/>
  <c r="M425" i="1" s="1"/>
  <c r="C426" i="1"/>
  <c r="E426" i="1"/>
  <c r="I426" i="1"/>
  <c r="K426" i="1" s="1"/>
  <c r="J426" i="1"/>
  <c r="L426" i="1"/>
  <c r="M426" i="1"/>
  <c r="C427" i="1"/>
  <c r="E427" i="1"/>
  <c r="I427" i="1"/>
  <c r="K427" i="1" s="1"/>
  <c r="J427" i="1"/>
  <c r="L427" i="1"/>
  <c r="M427" i="1" s="1"/>
  <c r="C428" i="1"/>
  <c r="E428" i="1"/>
  <c r="I428" i="1"/>
  <c r="J428" i="1"/>
  <c r="K428" i="1"/>
  <c r="L428" i="1"/>
  <c r="M428" i="1"/>
</calcChain>
</file>

<file path=xl/sharedStrings.xml><?xml version="1.0" encoding="utf-8"?>
<sst xmlns="http://schemas.openxmlformats.org/spreadsheetml/2006/main" count="5565" uniqueCount="1543">
  <si>
    <t>Business Type</t>
  </si>
  <si>
    <t>Reseller Name</t>
  </si>
  <si>
    <t>City</t>
  </si>
  <si>
    <t>State Name</t>
  </si>
  <si>
    <t>Head Office</t>
  </si>
  <si>
    <t>Country</t>
  </si>
  <si>
    <t>Region</t>
  </si>
  <si>
    <t>Specialty Bike Shop</t>
  </si>
  <si>
    <t xml:space="preserve">   The Bicycle Accessories Company    </t>
  </si>
  <si>
    <t>ALHAMBRA</t>
  </si>
  <si>
    <t>California</t>
  </si>
  <si>
    <t>United</t>
  </si>
  <si>
    <t>States,uSA,New York</t>
  </si>
  <si>
    <t>Value Added Reseller</t>
  </si>
  <si>
    <t xml:space="preserve">    Timely Shipping Service    </t>
  </si>
  <si>
    <t>ALPINE</t>
  </si>
  <si>
    <t xml:space="preserve"> Good Toys    </t>
  </si>
  <si>
    <t>AUBURN</t>
  </si>
  <si>
    <t xml:space="preserve">      Basic Sports Equipment    </t>
  </si>
  <si>
    <t>BALDWIN PARK</t>
  </si>
  <si>
    <t xml:space="preserve">     Distinctive Store    </t>
  </si>
  <si>
    <t>BARSTOW</t>
  </si>
  <si>
    <t xml:space="preserve">   Economy Bikes Company    </t>
  </si>
  <si>
    <t>BELL GARDENS</t>
  </si>
  <si>
    <t>Warehouse</t>
  </si>
  <si>
    <t xml:space="preserve">  Aerobic Exercise Company    </t>
  </si>
  <si>
    <t>CAMARILLO</t>
  </si>
  <si>
    <t xml:space="preserve">   Pro Sporting Goods    </t>
  </si>
  <si>
    <t xml:space="preserve">     Big-Time Bike Store    </t>
  </si>
  <si>
    <t xml:space="preserve"> Vale Riding Supplies    </t>
  </si>
  <si>
    <t>CANOGA PARK</t>
  </si>
  <si>
    <t xml:space="preserve">        Farthermost Bike Shop    </t>
  </si>
  <si>
    <t>CARSON</t>
  </si>
  <si>
    <t xml:space="preserve">      Trailblazing Sports    </t>
  </si>
  <si>
    <t>CERRITOS</t>
  </si>
  <si>
    <t xml:space="preserve">  Valley Bicycle Distributors    </t>
  </si>
  <si>
    <t>CITRUS HEIGHTS</t>
  </si>
  <si>
    <t xml:space="preserve">     Extended Bike Sales    </t>
  </si>
  <si>
    <t>CITY OF COMMERCE</t>
  </si>
  <si>
    <t xml:space="preserve">  Resale Services    </t>
  </si>
  <si>
    <t>CULVER CITY</t>
  </si>
  <si>
    <t xml:space="preserve">        Futuristic Bikes    </t>
  </si>
  <si>
    <t xml:space="preserve">          Discount Tours    </t>
  </si>
  <si>
    <t>DALY CITY</t>
  </si>
  <si>
    <t xml:space="preserve">    Unicycles, Bicycles, and Tricycles    </t>
  </si>
  <si>
    <t>DOWNEY</t>
  </si>
  <si>
    <t xml:space="preserve">   Metropolitan Manufacturing    </t>
  </si>
  <si>
    <t>EL CAJON</t>
  </si>
  <si>
    <t xml:space="preserve">    Coalition Bike Company    </t>
  </si>
  <si>
    <t>EL SEGUNDO</t>
  </si>
  <si>
    <t xml:space="preserve"> Eighth Bike Store    </t>
  </si>
  <si>
    <t xml:space="preserve">      Small Bike Shop    </t>
  </si>
  <si>
    <t xml:space="preserve">     Alpine Ski House    </t>
  </si>
  <si>
    <t>ELK GROVE</t>
  </si>
  <si>
    <t xml:space="preserve">   Number 1 Supply    </t>
  </si>
  <si>
    <t>ESCONDIDO</t>
  </si>
  <si>
    <t xml:space="preserve">  Retail Cycle Shop    </t>
  </si>
  <si>
    <t>EUREKA</t>
  </si>
  <si>
    <t xml:space="preserve">   Trendy Department Stores    </t>
  </si>
  <si>
    <t>FONTANA</t>
  </si>
  <si>
    <t xml:space="preserve">     Metropolitan Sports Supply    </t>
  </si>
  <si>
    <t>FREMONT</t>
  </si>
  <si>
    <t xml:space="preserve"> Many Bikes Store    </t>
  </si>
  <si>
    <t>FULLERTON</t>
  </si>
  <si>
    <t xml:space="preserve">        Sturdy Toys    </t>
  </si>
  <si>
    <t>GILROY</t>
  </si>
  <si>
    <t xml:space="preserve">      The New Bike Store    </t>
  </si>
  <si>
    <t>HANFORD</t>
  </si>
  <si>
    <t xml:space="preserve">  Main Bicycle Services    </t>
  </si>
  <si>
    <t>HAYWARD</t>
  </si>
  <si>
    <t xml:space="preserve">     Riding Excursions    </t>
  </si>
  <si>
    <t>IRVINE</t>
  </si>
  <si>
    <t xml:space="preserve">  Golf and Cycle Store    </t>
  </si>
  <si>
    <t>LA MESA</t>
  </si>
  <si>
    <t xml:space="preserve">        Affordable Sports Equipment    </t>
  </si>
  <si>
    <t>LAKE ELSINORE</t>
  </si>
  <si>
    <t xml:space="preserve">          Outdoor Sporting Goods    </t>
  </si>
  <si>
    <t>LAKEWOOD</t>
  </si>
  <si>
    <t xml:space="preserve">    Distant Inn    </t>
  </si>
  <si>
    <t>MILPITAS</t>
  </si>
  <si>
    <t xml:space="preserve">   Commercial Sporting Goods    </t>
  </si>
  <si>
    <t>MODESTO</t>
  </si>
  <si>
    <t xml:space="preserve">    Area Bike Accessories    </t>
  </si>
  <si>
    <t xml:space="preserve"> Separate Parts Corporation    </t>
  </si>
  <si>
    <t>MONROVIA</t>
  </si>
  <si>
    <t xml:space="preserve">      Mountain Bike Center    </t>
  </si>
  <si>
    <t>NEWARK</t>
  </si>
  <si>
    <t xml:space="preserve">     Healthy Activity Store    </t>
  </si>
  <si>
    <t>NEWPORT BEACH</t>
  </si>
  <si>
    <t xml:space="preserve">   Exertion Activities Club    </t>
  </si>
  <si>
    <t>NORWALK</t>
  </si>
  <si>
    <t xml:space="preserve">  Strenuous Exercise Shop    </t>
  </si>
  <si>
    <t xml:space="preserve">   Technical Parts Manufacturing    </t>
  </si>
  <si>
    <t>ONTARIO</t>
  </si>
  <si>
    <t xml:space="preserve">     Preferred Bikes    </t>
  </si>
  <si>
    <t xml:space="preserve"> Wire Baskets and Parts    </t>
  </si>
  <si>
    <t>ORANGE</t>
  </si>
  <si>
    <t xml:space="preserve">        Thrifty Parts and Sales    </t>
  </si>
  <si>
    <t>OXNARD</t>
  </si>
  <si>
    <t xml:space="preserve">      Engineered Bike Systems    </t>
  </si>
  <si>
    <t xml:space="preserve">  Rural Department Store    </t>
  </si>
  <si>
    <t>PLEASANTON</t>
  </si>
  <si>
    <t xml:space="preserve">     Vehicle Shop    </t>
  </si>
  <si>
    <t>REDLANDS</t>
  </si>
  <si>
    <t xml:space="preserve">  Quantity Discounts    </t>
  </si>
  <si>
    <t>SACRAMENTO</t>
  </si>
  <si>
    <t xml:space="preserve">        Finish and Sealant Products    </t>
  </si>
  <si>
    <t>SAN BRUNO</t>
  </si>
  <si>
    <t xml:space="preserve">          Brown Bicycle Company    </t>
  </si>
  <si>
    <t>SAN DIEGO</t>
  </si>
  <si>
    <t xml:space="preserve">    Mechanical Products Ltd.    </t>
  </si>
  <si>
    <t xml:space="preserve">   Two Wheels Cycle Store    </t>
  </si>
  <si>
    <t>SAN FRANCISCO</t>
  </si>
  <si>
    <t xml:space="preserve">    Weekend Bike Tours    </t>
  </si>
  <si>
    <t>SAN JOSE</t>
  </si>
  <si>
    <t xml:space="preserve"> Exercise Center    </t>
  </si>
  <si>
    <t xml:space="preserve">      Wheel Gallery    </t>
  </si>
  <si>
    <t>SAN MATEO</t>
  </si>
  <si>
    <t xml:space="preserve">     Bike World    </t>
  </si>
  <si>
    <t>SAN RAMON</t>
  </si>
  <si>
    <t xml:space="preserve">   Sparkling Paint and Finishes    </t>
  </si>
  <si>
    <t>SAN YSIDRO</t>
  </si>
  <si>
    <t xml:space="preserve">  Westside Plaza    </t>
  </si>
  <si>
    <t>SAND CITY</t>
  </si>
  <si>
    <t xml:space="preserve">   Sports Products Store    </t>
  </si>
  <si>
    <t>SANTA ANA</t>
  </si>
  <si>
    <t xml:space="preserve">     More Bikes!    </t>
  </si>
  <si>
    <t xml:space="preserve"> Bicycle Merchandise Warehouse    </t>
  </si>
  <si>
    <t>SANTA MONICA</t>
  </si>
  <si>
    <t xml:space="preserve">        Extreme Riding Supplies    </t>
  </si>
  <si>
    <t>SHERMAN OAKS</t>
  </si>
  <si>
    <t xml:space="preserve">      Highway Bike Shop    </t>
  </si>
  <si>
    <t>SIMI VALLEY</t>
  </si>
  <si>
    <t xml:space="preserve">  Fleet Bikes    </t>
  </si>
  <si>
    <t>STOCKTON</t>
  </si>
  <si>
    <t xml:space="preserve">     Traction Tire Company    </t>
  </si>
  <si>
    <t>TORRANCE</t>
  </si>
  <si>
    <t xml:space="preserve">  World Bike Discount Store    </t>
  </si>
  <si>
    <t>TRABUCO CANYON</t>
  </si>
  <si>
    <t xml:space="preserve">        Eastside Department Store    </t>
  </si>
  <si>
    <t>UNION CITY</t>
  </si>
  <si>
    <t xml:space="preserve">          Principal Bike Company    </t>
  </si>
  <si>
    <t>UPLAND</t>
  </si>
  <si>
    <t xml:space="preserve">    Bike Universe    </t>
  </si>
  <si>
    <t>VACAVILLE</t>
  </si>
  <si>
    <t xml:space="preserve">   Professional Sales and Service    </t>
  </si>
  <si>
    <t>VAN NUYS</t>
  </si>
  <si>
    <t xml:space="preserve">    Locks Company    </t>
  </si>
  <si>
    <t>VISALIA</t>
  </si>
  <si>
    <t xml:space="preserve"> Flawless Bike Shop    </t>
  </si>
  <si>
    <t>VISTA</t>
  </si>
  <si>
    <t xml:space="preserve">      Metallic Paint and Overcoat Co    </t>
  </si>
  <si>
    <t xml:space="preserve">     Curbside Sporting Goods    </t>
  </si>
  <si>
    <t>WALNUT CREEK</t>
  </si>
  <si>
    <t xml:space="preserve">   Fitness Cycling    </t>
  </si>
  <si>
    <t>WHITTIER</t>
  </si>
  <si>
    <t xml:space="preserve">  Extreme Toy Store    </t>
  </si>
  <si>
    <t>BIRMINGHAM</t>
  </si>
  <si>
    <t>Alabama</t>
  </si>
  <si>
    <t xml:space="preserve">   Pedal Systems Company    </t>
  </si>
  <si>
    <t>FLORENCE</t>
  </si>
  <si>
    <t xml:space="preserve">     Games and Sport Supply Company    </t>
  </si>
  <si>
    <t>HUNTSVILLE</t>
  </si>
  <si>
    <t xml:space="preserve"> Racing Association    </t>
  </si>
  <si>
    <t xml:space="preserve">        Principal Bicycle Supply    </t>
  </si>
  <si>
    <t>MOBILE</t>
  </si>
  <si>
    <t xml:space="preserve">      Topnotch Bikes    </t>
  </si>
  <si>
    <t>MONTGOMERY</t>
  </si>
  <si>
    <t xml:space="preserve">  Rally Master Company Inc    </t>
  </si>
  <si>
    <t>CHANDLER</t>
  </si>
  <si>
    <t>Arizona</t>
  </si>
  <si>
    <t xml:space="preserve">     Major Sporting Goods    </t>
  </si>
  <si>
    <t xml:space="preserve">  Systematic Sales    </t>
  </si>
  <si>
    <t>GILBERT</t>
  </si>
  <si>
    <t xml:space="preserve">        Retail Sporting Equipment    </t>
  </si>
  <si>
    <t>MESA</t>
  </si>
  <si>
    <t xml:space="preserve">          Racing Toys    </t>
  </si>
  <si>
    <t>PHOENIX</t>
  </si>
  <si>
    <t xml:space="preserve">    Professional Cycle Store    </t>
  </si>
  <si>
    <t xml:space="preserve">   Real Sporting Goods    </t>
  </si>
  <si>
    <t xml:space="preserve">    First Cycle Store    </t>
  </si>
  <si>
    <t>SCOTTSDALE</t>
  </si>
  <si>
    <t xml:space="preserve"> Fitness Department Stores    </t>
  </si>
  <si>
    <t xml:space="preserve">      Professional Containers and Packaging Co.    </t>
  </si>
  <si>
    <t>SURPRISE</t>
  </si>
  <si>
    <t xml:space="preserve">     Fun Toys and Bikes    </t>
  </si>
  <si>
    <t>TUCSON</t>
  </si>
  <si>
    <t xml:space="preserve">   Regional Manufacturing    </t>
  </si>
  <si>
    <t xml:space="preserve">  Sample Bike Store    </t>
  </si>
  <si>
    <t>DENVER</t>
  </si>
  <si>
    <t>Colorado</t>
  </si>
  <si>
    <t xml:space="preserve">   Paints and Solvents Company    </t>
  </si>
  <si>
    <t>ENGLEWOOD</t>
  </si>
  <si>
    <t xml:space="preserve">     Reasonable Bicycle Sales    </t>
  </si>
  <si>
    <t>GREELEY</t>
  </si>
  <si>
    <t xml:space="preserve"> Futuristic Sport Distributors    </t>
  </si>
  <si>
    <t>LONGMONT</t>
  </si>
  <si>
    <t xml:space="preserve">        Field Trip Store    </t>
  </si>
  <si>
    <t>LOVELAND</t>
  </si>
  <si>
    <t xml:space="preserve">      Bold Bike Accessories    </t>
  </si>
  <si>
    <t xml:space="preserve">  Fun Times Club    </t>
  </si>
  <si>
    <t>PARKER</t>
  </si>
  <si>
    <t xml:space="preserve">     Another Sporting Goods Company    </t>
  </si>
  <si>
    <t>WESTMINSTER</t>
  </si>
  <si>
    <t xml:space="preserve">  Initial Bike Company    </t>
  </si>
  <si>
    <t xml:space="preserve">        Modern Bike Store    </t>
  </si>
  <si>
    <t>EAST HAVEN</t>
  </si>
  <si>
    <t>Connecticut</t>
  </si>
  <si>
    <t xml:space="preserve">          Outdoor Distributors    </t>
  </si>
  <si>
    <t>FARMINGTON</t>
  </si>
  <si>
    <t xml:space="preserve">    Endurance Bikes    </t>
  </si>
  <si>
    <t>HAMDEN</t>
  </si>
  <si>
    <t xml:space="preserve">   Classic Cycle Store    </t>
  </si>
  <si>
    <t>MILFORD</t>
  </si>
  <si>
    <t xml:space="preserve">    Lease-a-Bike Shop    </t>
  </si>
  <si>
    <t xml:space="preserve"> Mountain Bike Store    </t>
  </si>
  <si>
    <t>NEW HAVEN</t>
  </si>
  <si>
    <t xml:space="preserve">      Immediate Repair Shop    </t>
  </si>
  <si>
    <t>STAMFORD</t>
  </si>
  <si>
    <t xml:space="preserve">     Painters Bicycle Specialists    </t>
  </si>
  <si>
    <t>WATERBURY</t>
  </si>
  <si>
    <t xml:space="preserve">   Eleventh Bike Store    </t>
  </si>
  <si>
    <t>WESTPORT</t>
  </si>
  <si>
    <t xml:space="preserve">  Functional Store North    </t>
  </si>
  <si>
    <t>ALTAMONTE SPRINGS</t>
  </si>
  <si>
    <t>Florida</t>
  </si>
  <si>
    <t xml:space="preserve">   Front Runner Bikes    </t>
  </si>
  <si>
    <t>BRADENTON</t>
  </si>
  <si>
    <t xml:space="preserve">     Widget Bicycle Specialists    </t>
  </si>
  <si>
    <t>CLEARWATER</t>
  </si>
  <si>
    <t xml:space="preserve"> Daring Rides    </t>
  </si>
  <si>
    <t xml:space="preserve">        Simple Bike Parts    </t>
  </si>
  <si>
    <t>DESTIN</t>
  </si>
  <si>
    <t xml:space="preserve">      General Associates    </t>
  </si>
  <si>
    <t>HOLLYWOOD</t>
  </si>
  <si>
    <t xml:space="preserve">  Recreation Supplies    </t>
  </si>
  <si>
    <t>KENDALL</t>
  </si>
  <si>
    <t xml:space="preserve">     Tough and Reliable Parts    </t>
  </si>
  <si>
    <t>LAKELAND</t>
  </si>
  <si>
    <t xml:space="preserve">  Juvenile Sports Equipment    </t>
  </si>
  <si>
    <t>MERRITT ISLAND</t>
  </si>
  <si>
    <t xml:space="preserve">        Worthwhile Activity Store    </t>
  </si>
  <si>
    <t>MIAMI</t>
  </si>
  <si>
    <t xml:space="preserve">          Spoke Manufacturers    </t>
  </si>
  <si>
    <t xml:space="preserve">    Industrial Supplies    </t>
  </si>
  <si>
    <t xml:space="preserve">   Variety Bike Outlet    </t>
  </si>
  <si>
    <t xml:space="preserve">    Rally Day Mall    </t>
  </si>
  <si>
    <t xml:space="preserve"> Superlative Bikes    </t>
  </si>
  <si>
    <t xml:space="preserve">      Stylish Department Stores    </t>
  </si>
  <si>
    <t xml:space="preserve">     Exemplary Cycles    </t>
  </si>
  <si>
    <t xml:space="preserve">   Retail Toy Store    </t>
  </si>
  <si>
    <t xml:space="preserve">  Executive Discount Store    </t>
  </si>
  <si>
    <t xml:space="preserve">   Bike Goods    </t>
  </si>
  <si>
    <t>NORTH MIAMI BEACH</t>
  </si>
  <si>
    <t xml:space="preserve">     Tread Industries    </t>
  </si>
  <si>
    <t>ORLANDO</t>
  </si>
  <si>
    <t xml:space="preserve"> Hobby Store    </t>
  </si>
  <si>
    <t xml:space="preserve">        Valuable Bike Parts Company    </t>
  </si>
  <si>
    <t xml:space="preserve">      Unified Sports Company    </t>
  </si>
  <si>
    <t>SARASOTA</t>
  </si>
  <si>
    <t xml:space="preserve">  Racks and Security Systems    </t>
  </si>
  <si>
    <t>SUNRISE</t>
  </si>
  <si>
    <t xml:space="preserve">     Quitting Business Distributors    </t>
  </si>
  <si>
    <t>TAMPA</t>
  </si>
  <si>
    <t xml:space="preserve">  Sunny Place Bikes    </t>
  </si>
  <si>
    <t>VERO BEACH</t>
  </si>
  <si>
    <t xml:space="preserve">        Retirement Activities Association    </t>
  </si>
  <si>
    <t>ATLANTA</t>
  </si>
  <si>
    <t>Georgia</t>
  </si>
  <si>
    <t xml:space="preserve">          Retread Tire Company    </t>
  </si>
  <si>
    <t>AUGUSTA</t>
  </si>
  <si>
    <t xml:space="preserve">    Better Bike Shop    </t>
  </si>
  <si>
    <t>AUSTELL</t>
  </si>
  <si>
    <t xml:space="preserve">   Cycles and Scooters    </t>
  </si>
  <si>
    <t>BYRON</t>
  </si>
  <si>
    <t xml:space="preserve">    Distance Bikes    </t>
  </si>
  <si>
    <t>CLARKSTON</t>
  </si>
  <si>
    <t xml:space="preserve"> Noiseless Gear Company    </t>
  </si>
  <si>
    <t>COLUMBUS</t>
  </si>
  <si>
    <t xml:space="preserve">      Elemental Sporting Goods    </t>
  </si>
  <si>
    <t>DECATUR</t>
  </si>
  <si>
    <t xml:space="preserve">     Parts Shop    </t>
  </si>
  <si>
    <t>LA GRANGE</t>
  </si>
  <si>
    <t xml:space="preserve">   Selected Distributors    </t>
  </si>
  <si>
    <t>MARIETTA</t>
  </si>
  <si>
    <t xml:space="preserve">  Acclaimed Bicycle Company    </t>
  </si>
  <si>
    <t>MCDONOUGH</t>
  </si>
  <si>
    <t xml:space="preserve">   Eighty Toy Stores    </t>
  </si>
  <si>
    <t xml:space="preserve">     Qualified Sales and Repair Services    </t>
  </si>
  <si>
    <t>SAVANNAH</t>
  </si>
  <si>
    <t xml:space="preserve"> Pedals Warehouse    </t>
  </si>
  <si>
    <t>SUWANEE</t>
  </si>
  <si>
    <t xml:space="preserve">        Vintage Sport Boutique    </t>
  </si>
  <si>
    <t>IDAHO FALLS</t>
  </si>
  <si>
    <t>Idaho</t>
  </si>
  <si>
    <t xml:space="preserve">      Bicycle Accessories and Kits    </t>
  </si>
  <si>
    <t>LEWISTON</t>
  </si>
  <si>
    <t xml:space="preserve">  Commendable Bikes    </t>
  </si>
  <si>
    <t>SANDPOINT</t>
  </si>
  <si>
    <t xml:space="preserve">     Lots of Bikes Storehouse    </t>
  </si>
  <si>
    <t>CAROL STREAM</t>
  </si>
  <si>
    <t>Illinois</t>
  </si>
  <si>
    <t xml:space="preserve">  Local Hardware Factory    </t>
  </si>
  <si>
    <t>CHICAGO</t>
  </si>
  <si>
    <t xml:space="preserve">        This Area Sporting Goods    </t>
  </si>
  <si>
    <t xml:space="preserve">          Client Discount Store    </t>
  </si>
  <si>
    <t xml:space="preserve">    Extras Sporting Goods    </t>
  </si>
  <si>
    <t xml:space="preserve">   Largest Bike Store    </t>
  </si>
  <si>
    <t xml:space="preserve">    Westside Cycle Store    </t>
  </si>
  <si>
    <t>ELGIN</t>
  </si>
  <si>
    <t xml:space="preserve"> Local Sales and Rental    </t>
  </si>
  <si>
    <t>JOLIET</t>
  </si>
  <si>
    <t xml:space="preserve">      Great Bicycle Supply    </t>
  </si>
  <si>
    <t>MOLINE</t>
  </si>
  <si>
    <t xml:space="preserve">     Summer Sports Place    </t>
  </si>
  <si>
    <t>NORRIDGE</t>
  </si>
  <si>
    <t xml:space="preserve">   Orange Bicycle Company    </t>
  </si>
  <si>
    <t>PEORIA</t>
  </si>
  <si>
    <t xml:space="preserve">  Gift and Toy Store    </t>
  </si>
  <si>
    <t>TUSCOLA</t>
  </si>
  <si>
    <t xml:space="preserve">   Leading Sales &amp; Repair    </t>
  </si>
  <si>
    <t>WEST CHICAGO</t>
  </si>
  <si>
    <t xml:space="preserve">     Discount Bicycle Specialists    </t>
  </si>
  <si>
    <t>WOOD DALE</t>
  </si>
  <si>
    <t xml:space="preserve"> Out-of-the-Way Hotels    </t>
  </si>
  <si>
    <t xml:space="preserve">        Grand Discount Store    </t>
  </si>
  <si>
    <t>DALEVILLE</t>
  </si>
  <si>
    <t>Indiana</t>
  </si>
  <si>
    <t xml:space="preserve">      Weekend Tours    </t>
  </si>
  <si>
    <t>FORT WAYNE</t>
  </si>
  <si>
    <t xml:space="preserve">  Eastside Sporting Goods    </t>
  </si>
  <si>
    <t>INDIANAPOLIS</t>
  </si>
  <si>
    <t xml:space="preserve">     Super Sports Store    </t>
  </si>
  <si>
    <t xml:space="preserve">  Leather and Vinyl Manufacturing    </t>
  </si>
  <si>
    <t xml:space="preserve">        Recreation Systems    </t>
  </si>
  <si>
    <t>LOGANSPORT</t>
  </si>
  <si>
    <t xml:space="preserve">          Professional Sporting Goods    </t>
  </si>
  <si>
    <t>MICHIGAN CITY</t>
  </si>
  <si>
    <t xml:space="preserve">    Executive Gift Store    </t>
  </si>
  <si>
    <t>NEW CASTLE</t>
  </si>
  <si>
    <t xml:space="preserve">   Exotic Bikes    </t>
  </si>
  <si>
    <t>SOUTH BEND</t>
  </si>
  <si>
    <t xml:space="preserve">    Optimal Bikes    </t>
  </si>
  <si>
    <t>CAMPBELLSVILLE</t>
  </si>
  <si>
    <t>Kentucky</t>
  </si>
  <si>
    <t xml:space="preserve"> Distinctive Cycles Sales &amp; Service    </t>
  </si>
  <si>
    <t xml:space="preserve">      Village Tours    </t>
  </si>
  <si>
    <t>NEWPORT</t>
  </si>
  <si>
    <t xml:space="preserve">     Blue-Ribbon Bike Company    </t>
  </si>
  <si>
    <t>SAINT MATTHEWS</t>
  </si>
  <si>
    <t xml:space="preserve">   Leading Bike Distributors    </t>
  </si>
  <si>
    <t>SOMERSET</t>
  </si>
  <si>
    <t xml:space="preserve">  Convenient Bike Shop    </t>
  </si>
  <si>
    <t>BRAINTREE</t>
  </si>
  <si>
    <t>Massachusetts</t>
  </si>
  <si>
    <t xml:space="preserve">   Incomparable Bicycle Store    </t>
  </si>
  <si>
    <t>NORWOOD</t>
  </si>
  <si>
    <t xml:space="preserve">     Wholesale Bikes    </t>
  </si>
  <si>
    <t>RANDOLPH</t>
  </si>
  <si>
    <t xml:space="preserve"> Bikes Anyone?    </t>
  </si>
  <si>
    <t>SAUGUS</t>
  </si>
  <si>
    <t xml:space="preserve">        Purchase Mart    </t>
  </si>
  <si>
    <t>WRENTHAM</t>
  </si>
  <si>
    <t xml:space="preserve">      Wheelsets Storehouse    </t>
  </si>
  <si>
    <t>KITTERY</t>
  </si>
  <si>
    <t>Maine</t>
  </si>
  <si>
    <t xml:space="preserve">  Fitness Sport Boutique    </t>
  </si>
  <si>
    <t xml:space="preserve">     Metro Bike Works    </t>
  </si>
  <si>
    <t>DETROIT</t>
  </si>
  <si>
    <t>Michigan</t>
  </si>
  <si>
    <t xml:space="preserve">  Small Cycle Store    </t>
  </si>
  <si>
    <t>HOLLAND</t>
  </si>
  <si>
    <t xml:space="preserve">        Exhilarating Cycles    </t>
  </si>
  <si>
    <t>HOWELL</t>
  </si>
  <si>
    <t xml:space="preserve">          Handy Bike Services    </t>
  </si>
  <si>
    <t>MADISON HEIGHTS</t>
  </si>
  <si>
    <t xml:space="preserve">    Online Bike Sellers    </t>
  </si>
  <si>
    <t>MIDLAND</t>
  </si>
  <si>
    <t xml:space="preserve">   Blue Bicycle Company    </t>
  </si>
  <si>
    <t>MONROE</t>
  </si>
  <si>
    <t xml:space="preserve">    Fabrikam Inc., West    </t>
  </si>
  <si>
    <t>NOVI</t>
  </si>
  <si>
    <t xml:space="preserve"> Full-Service Bike Store    </t>
  </si>
  <si>
    <t>PONTIAC</t>
  </si>
  <si>
    <t xml:space="preserve">      Friendly Bike Shop    </t>
  </si>
  <si>
    <t>PORT HURON</t>
  </si>
  <si>
    <t xml:space="preserve">     Historic Bicycle Sales    </t>
  </si>
  <si>
    <t>REDFORD</t>
  </si>
  <si>
    <t xml:space="preserve">   Grand Sport Boutique    </t>
  </si>
  <si>
    <t>SAGINAW</t>
  </si>
  <si>
    <t xml:space="preserve">  Novelty Bikes    </t>
  </si>
  <si>
    <t xml:space="preserve">   Field Trip Inc    </t>
  </si>
  <si>
    <t>SOUTHFIELD</t>
  </si>
  <si>
    <t xml:space="preserve">     Work and Play Association    </t>
  </si>
  <si>
    <t>SOUTHGATE</t>
  </si>
  <si>
    <t xml:space="preserve"> Kickstand Sellers    </t>
  </si>
  <si>
    <t>WESTLAND</t>
  </si>
  <si>
    <t xml:space="preserve">        Catalog Store    </t>
  </si>
  <si>
    <t>ZEELAND</t>
  </si>
  <si>
    <t xml:space="preserve">      Riders Company    </t>
  </si>
  <si>
    <t>BRANCH</t>
  </si>
  <si>
    <t>Minnesota</t>
  </si>
  <si>
    <t xml:space="preserve">  Active Systems    </t>
  </si>
  <si>
    <t>DULUTH</t>
  </si>
  <si>
    <t xml:space="preserve">     Fitness Hotel    </t>
  </si>
  <si>
    <t>EDINA</t>
  </si>
  <si>
    <t xml:space="preserve">  The Accessories Store    </t>
  </si>
  <si>
    <t>MEDFORD</t>
  </si>
  <si>
    <t xml:space="preserve">        Hardware Components    </t>
  </si>
  <si>
    <t>MINNEAPOLIS</t>
  </si>
  <si>
    <t xml:space="preserve">          Practical Bike Supply Company    </t>
  </si>
  <si>
    <t>WOODBURY</t>
  </si>
  <si>
    <t xml:space="preserve">    Black Bicycle Company    </t>
  </si>
  <si>
    <t>BRANSON</t>
  </si>
  <si>
    <t>Missouri</t>
  </si>
  <si>
    <t xml:space="preserve">   District Mall    </t>
  </si>
  <si>
    <t>FERGUSON</t>
  </si>
  <si>
    <t xml:space="preserve">    A Great Bicycle Company    </t>
  </si>
  <si>
    <t>JEFFERSON CITY</t>
  </si>
  <si>
    <t xml:space="preserve"> Valley Bicycle Specialists    </t>
  </si>
  <si>
    <t>KANSAS CITY</t>
  </si>
  <si>
    <t xml:space="preserve">      Responsible Bike Dealers    </t>
  </si>
  <si>
    <t xml:space="preserve">     First Bike Store    </t>
  </si>
  <si>
    <t>ODESSA</t>
  </si>
  <si>
    <t xml:space="preserve">   Immense Manufacturing Company    </t>
  </si>
  <si>
    <t>SAINT ANN</t>
  </si>
  <si>
    <t xml:space="preserve">  World of Bikes    </t>
  </si>
  <si>
    <t>SAINT LOUIS</t>
  </si>
  <si>
    <t xml:space="preserve">   Bicycle Lines Distributors    </t>
  </si>
  <si>
    <t xml:space="preserve">     Best o' Bikes    </t>
  </si>
  <si>
    <t xml:space="preserve"> Yellow Bicycle Company    </t>
  </si>
  <si>
    <t xml:space="preserve">        Bike Rims Company    </t>
  </si>
  <si>
    <t>BILOXI</t>
  </si>
  <si>
    <t>Mississippi</t>
  </si>
  <si>
    <t xml:space="preserve">      eCommerce Bikes    </t>
  </si>
  <si>
    <t>GULFPORT</t>
  </si>
  <si>
    <t xml:space="preserve">  One-Piece Handle Bars    </t>
  </si>
  <si>
    <t>TUPELO</t>
  </si>
  <si>
    <t xml:space="preserve">     Finer Mart    </t>
  </si>
  <si>
    <t>BILLINGS</t>
  </si>
  <si>
    <t>Montana</t>
  </si>
  <si>
    <t xml:space="preserve">  Nonskid Tire Company    </t>
  </si>
  <si>
    <t>GREAT FALLS</t>
  </si>
  <si>
    <t xml:space="preserve">        Road-Way Mart    </t>
  </si>
  <si>
    <t>MISSOULA</t>
  </si>
  <si>
    <t xml:space="preserve">          Underglaze and Finish Company    </t>
  </si>
  <si>
    <t>CHARLOTTE</t>
  </si>
  <si>
    <t>North Carolina</t>
  </si>
  <si>
    <t xml:space="preserve">    Metro Bike Mart    </t>
  </si>
  <si>
    <t>GREENSBORO</t>
  </si>
  <si>
    <t xml:space="preserve">   Sensational Discount Store    </t>
  </si>
  <si>
    <t>KANNAPOLIS</t>
  </si>
  <si>
    <t xml:space="preserve">    Exchange Parts Inc.    </t>
  </si>
  <si>
    <t>RALEIGH</t>
  </si>
  <si>
    <t xml:space="preserve"> Lubricant and Grease Suppliers    </t>
  </si>
  <si>
    <t>ROCKY MOUNT</t>
  </si>
  <si>
    <t xml:space="preserve">      Chain and Chain Tool Distributions    </t>
  </si>
  <si>
    <t>SMITHFIELD</t>
  </si>
  <si>
    <t xml:space="preserve">     New and Used Bicycles    </t>
  </si>
  <si>
    <t>WINSTON-SALEM</t>
  </si>
  <si>
    <t xml:space="preserve">   Metropolitan Sales and Rental    </t>
  </si>
  <si>
    <t>HOOKSETT</t>
  </si>
  <si>
    <t>New Hampshire</t>
  </si>
  <si>
    <t xml:space="preserve">  Outdoor Equipment Store    </t>
  </si>
  <si>
    <t>NASHUA</t>
  </si>
  <si>
    <t xml:space="preserve">   Casual Bicycle Store    </t>
  </si>
  <si>
    <t xml:space="preserve">     Seventh Bike Store    </t>
  </si>
  <si>
    <t>PLAISTOW</t>
  </si>
  <si>
    <t xml:space="preserve"> Retail Sales and Service    </t>
  </si>
  <si>
    <t>TILTON</t>
  </si>
  <si>
    <t xml:space="preserve">        Bike Dealers Association    </t>
  </si>
  <si>
    <t>LAS CRUCES</t>
  </si>
  <si>
    <t>New Mexico</t>
  </si>
  <si>
    <t xml:space="preserve">      Safe Toys    </t>
  </si>
  <si>
    <t>RIO RANCHO</t>
  </si>
  <si>
    <t xml:space="preserve">  Thrilling Bike Tours    </t>
  </si>
  <si>
    <t>SANTA FE</t>
  </si>
  <si>
    <t xml:space="preserve">     Downtown Hotel    </t>
  </si>
  <si>
    <t>FERNLEY</t>
  </si>
  <si>
    <t>Nevada</t>
  </si>
  <si>
    <t xml:space="preserve">  Remarkable Bike Store    </t>
  </si>
  <si>
    <t>LAS VEGAS</t>
  </si>
  <si>
    <t xml:space="preserve">        Brightwork Company    </t>
  </si>
  <si>
    <t xml:space="preserve">          Retail Sporting Goods    </t>
  </si>
  <si>
    <t xml:space="preserve">    Imported and Domestic Cycles    </t>
  </si>
  <si>
    <t>NORTH LAS VEGAS</t>
  </si>
  <si>
    <t xml:space="preserve">   Permanent Finish Products    </t>
  </si>
  <si>
    <t>RENO</t>
  </si>
  <si>
    <t xml:space="preserve">    Security Racks and Locks Wholesalers    </t>
  </si>
  <si>
    <t>SPARKS</t>
  </si>
  <si>
    <t xml:space="preserve"> Margie's Travel    </t>
  </si>
  <si>
    <t>CENTRAL VALLEY</t>
  </si>
  <si>
    <t>New York</t>
  </si>
  <si>
    <t xml:space="preserve">      Small Bike Accessories Shop    </t>
  </si>
  <si>
    <t>CHEEKTOWAGA</t>
  </si>
  <si>
    <t xml:space="preserve">     Independent Outlet    </t>
  </si>
  <si>
    <t>CLAY</t>
  </si>
  <si>
    <t xml:space="preserve">   A Bicycle Association    </t>
  </si>
  <si>
    <t>DE WITT</t>
  </si>
  <si>
    <t xml:space="preserve">  Famous Bike Sales and Service    </t>
  </si>
  <si>
    <t>ENDICOTT</t>
  </si>
  <si>
    <t xml:space="preserve">   Strong Metal Manufacturing    </t>
  </si>
  <si>
    <t>ITHACA</t>
  </si>
  <si>
    <t xml:space="preserve">     Glossy Bikes    </t>
  </si>
  <si>
    <t>LAKE GEORGE</t>
  </si>
  <si>
    <t xml:space="preserve"> Larger Cycle Shop    </t>
  </si>
  <si>
    <t>MELVILLE</t>
  </si>
  <si>
    <t xml:space="preserve">        Fashionable Department Stores    </t>
  </si>
  <si>
    <t>NEW HARTFORD</t>
  </si>
  <si>
    <t xml:space="preserve">      Only Bikes and Accessories    </t>
  </si>
  <si>
    <t>NEW YORK</t>
  </si>
  <si>
    <t xml:space="preserve">  Traditional Department Stores    </t>
  </si>
  <si>
    <t>VALLEY STREAM</t>
  </si>
  <si>
    <t xml:space="preserve">     Guaranteed Sales and Service    </t>
  </si>
  <si>
    <t>BURBANK</t>
  </si>
  <si>
    <t>Ohio</t>
  </si>
  <si>
    <t xml:space="preserve">  Bicycle Outfitters    </t>
  </si>
  <si>
    <t>CINCINNATI</t>
  </si>
  <si>
    <t xml:space="preserve">        Mechanical Sports Center    </t>
  </si>
  <si>
    <t xml:space="preserve">          Bike Boutique    </t>
  </si>
  <si>
    <t xml:space="preserve">    Curbside Universe    </t>
  </si>
  <si>
    <t>EUCLID</t>
  </si>
  <si>
    <t xml:space="preserve">   Active Cycling    </t>
  </si>
  <si>
    <t>HEATH</t>
  </si>
  <si>
    <t xml:space="preserve">    Expert Sports Store    </t>
  </si>
  <si>
    <t xml:space="preserve"> The Bike Mechanics    </t>
  </si>
  <si>
    <t>MANSFIELD</t>
  </si>
  <si>
    <t xml:space="preserve">      Fourth Bike Store    </t>
  </si>
  <si>
    <t>MENTOR</t>
  </si>
  <si>
    <t xml:space="preserve">     Active Transport Inc.    </t>
  </si>
  <si>
    <t>NORTH RANDALL</t>
  </si>
  <si>
    <t xml:space="preserve">   Riverside Company    </t>
  </si>
  <si>
    <t>OBERLIN</t>
  </si>
  <si>
    <t xml:space="preserve">  Grown-up Bike Store    </t>
  </si>
  <si>
    <t>SPRINGDALE</t>
  </si>
  <si>
    <t xml:space="preserve">   A Cycle Shop    </t>
  </si>
  <si>
    <t>ALBANY</t>
  </si>
  <si>
    <t>Oregon</t>
  </si>
  <si>
    <t xml:space="preserve">     Cycle Clearance    </t>
  </si>
  <si>
    <t xml:space="preserve"> Superior Hardware Distributors    </t>
  </si>
  <si>
    <t>BEAVERTON</t>
  </si>
  <si>
    <t xml:space="preserve">        Scooters and Bikes Store    </t>
  </si>
  <si>
    <t xml:space="preserve">      Sellers of Cycles    </t>
  </si>
  <si>
    <t>CLACKAMAS</t>
  </si>
  <si>
    <t xml:space="preserve">  Family Entertainment Center    </t>
  </si>
  <si>
    <t xml:space="preserve">     Stock Parts and Supplies    </t>
  </si>
  <si>
    <t>HILLSBORO</t>
  </si>
  <si>
    <t xml:space="preserve">  Sports Merchandise    </t>
  </si>
  <si>
    <t>KLAMATH FALLS</t>
  </si>
  <si>
    <t xml:space="preserve">        Kickstands and Accessories Company    </t>
  </si>
  <si>
    <t xml:space="preserve">          Roadway Bike Emporium    </t>
  </si>
  <si>
    <t xml:space="preserve">    Another Bicycle Company    </t>
  </si>
  <si>
    <t>MILWAUKIE</t>
  </si>
  <si>
    <t xml:space="preserve">   Latest Accessories Sales    </t>
  </si>
  <si>
    <t>PORTLAND</t>
  </si>
  <si>
    <t xml:space="preserve">    Parcel Express Delivery Service    </t>
  </si>
  <si>
    <t xml:space="preserve"> Fad Outlet    </t>
  </si>
  <si>
    <t xml:space="preserve">      Bike Experts    </t>
  </si>
  <si>
    <t>SALEM</t>
  </si>
  <si>
    <t xml:space="preserve">     Convenient Sales and Service    </t>
  </si>
  <si>
    <t>SPRINGFIELD</t>
  </si>
  <si>
    <t xml:space="preserve">   Successful Sales Company    </t>
  </si>
  <si>
    <t>TIGARD</t>
  </si>
  <si>
    <t xml:space="preserve">  Suburban Cycle Shop    </t>
  </si>
  <si>
    <t>TROUTDALE</t>
  </si>
  <si>
    <t xml:space="preserve">   Tire Company    </t>
  </si>
  <si>
    <t>WARWICK</t>
  </si>
  <si>
    <t>Rhode Island</t>
  </si>
  <si>
    <t xml:space="preserve">     Economic Parts Supply    </t>
  </si>
  <si>
    <t>WEST KINGSTON</t>
  </si>
  <si>
    <t xml:space="preserve"> Mobile Outlet    </t>
  </si>
  <si>
    <t>WOONSOCKET</t>
  </si>
  <si>
    <t xml:space="preserve">        New Bikes Company    </t>
  </si>
  <si>
    <t>BLUFFTON</t>
  </si>
  <si>
    <t>South Carolina</t>
  </si>
  <si>
    <t xml:space="preserve">      Consolidated Sales    </t>
  </si>
  <si>
    <t>GAFFNEY</t>
  </si>
  <si>
    <t xml:space="preserve">  Touring Services    </t>
  </si>
  <si>
    <t>MYRTLE BEACH</t>
  </si>
  <si>
    <t xml:space="preserve">     Sleek Bikes    </t>
  </si>
  <si>
    <t>DENBY</t>
  </si>
  <si>
    <t>South Dakota</t>
  </si>
  <si>
    <t xml:space="preserve">  Travel Systems    </t>
  </si>
  <si>
    <t>NORTH SIOUX CITY</t>
  </si>
  <si>
    <t xml:space="preserve">        Activity Center    </t>
  </si>
  <si>
    <t>CROSSVILLE</t>
  </si>
  <si>
    <t>Tennessee</t>
  </si>
  <si>
    <t xml:space="preserve">          Resident Cycle Shop    </t>
  </si>
  <si>
    <t>HIXSON</t>
  </si>
  <si>
    <t xml:space="preserve">    Sporting Goods and Bicycle Shop    </t>
  </si>
  <si>
    <t>KINGSPORT</t>
  </si>
  <si>
    <t xml:space="preserve">   Every Bike Shop    </t>
  </si>
  <si>
    <t>LA VERGNE</t>
  </si>
  <si>
    <t xml:space="preserve">    Ultimate Bike Shop    </t>
  </si>
  <si>
    <t>MARYVILLE</t>
  </si>
  <si>
    <t xml:space="preserve"> Wonderful Bikes Inc.    </t>
  </si>
  <si>
    <t>MEMPHIS</t>
  </si>
  <si>
    <t xml:space="preserve">      Excellent Riding Supplies    </t>
  </si>
  <si>
    <t xml:space="preserve">     Reliable Brake Systems    </t>
  </si>
  <si>
    <t xml:space="preserve">   Next-Door Bike Store    </t>
  </si>
  <si>
    <t xml:space="preserve">  Budget Bike Company    </t>
  </si>
  <si>
    <t>MILLINGTON</t>
  </si>
  <si>
    <t xml:space="preserve">   Sports Sales and Rental    </t>
  </si>
  <si>
    <t xml:space="preserve">     Tandem Bicycle Store    </t>
  </si>
  <si>
    <t xml:space="preserve"> Manufacturers Inc    </t>
  </si>
  <si>
    <t>NASHVILLE</t>
  </si>
  <si>
    <t xml:space="preserve">        Tiny Bike Boutique    </t>
  </si>
  <si>
    <t xml:space="preserve">      Mountain Emporium    </t>
  </si>
  <si>
    <t xml:space="preserve">  Global Plaza    </t>
  </si>
  <si>
    <t>PIGEON FORGE</t>
  </si>
  <si>
    <t xml:space="preserve">     Solid Bike Parts    </t>
  </si>
  <si>
    <t>ARLINGTON</t>
  </si>
  <si>
    <t>Texas</t>
  </si>
  <si>
    <t xml:space="preserve">  Modular Cycle Systems    </t>
  </si>
  <si>
    <t>AUSTIN</t>
  </si>
  <si>
    <t xml:space="preserve">        Grand Bicycle Stores    </t>
  </si>
  <si>
    <t>BAYTOWN</t>
  </si>
  <si>
    <t xml:space="preserve">          Go-cart and Bike Specialists    </t>
  </si>
  <si>
    <t>CARROLLTON</t>
  </si>
  <si>
    <t xml:space="preserve">    Cash &amp; Carry Bikes    </t>
  </si>
  <si>
    <t>CEDAR PARK</t>
  </si>
  <si>
    <t xml:space="preserve">   Sheet Metal Manufacturing    </t>
  </si>
  <si>
    <t>COLLEGE STATION</t>
  </si>
  <si>
    <t xml:space="preserve">    Satin Finish Company    </t>
  </si>
  <si>
    <t>CORPUS CHRISTI</t>
  </si>
  <si>
    <t xml:space="preserve"> Unsurpassed Bikes    </t>
  </si>
  <si>
    <t>DALLAS</t>
  </si>
  <si>
    <t xml:space="preserve">      Third Bike Store    </t>
  </si>
  <si>
    <t xml:space="preserve">     Rental Bikes    </t>
  </si>
  <si>
    <t xml:space="preserve">   Elite Bikes    </t>
  </si>
  <si>
    <t xml:space="preserve">  Town Industries    </t>
  </si>
  <si>
    <t xml:space="preserve">   Specialty Sports Store    </t>
  </si>
  <si>
    <t>FORT WORTH</t>
  </si>
  <si>
    <t xml:space="preserve">     Paint Supply    </t>
  </si>
  <si>
    <t>GARLAND</t>
  </si>
  <si>
    <t xml:space="preserve"> Fitness Toy Store    </t>
  </si>
  <si>
    <t xml:space="preserve">        Designer Department Stores    </t>
  </si>
  <si>
    <t xml:space="preserve">      Grease and Oil Products Company    </t>
  </si>
  <si>
    <t>HOUSTON</t>
  </si>
  <si>
    <t xml:space="preserve">  The Gear Store    </t>
  </si>
  <si>
    <t xml:space="preserve">     Swift Cycles    </t>
  </si>
  <si>
    <t xml:space="preserve">  All Seasons Sports Supply    </t>
  </si>
  <si>
    <t xml:space="preserve">        Genial Bike Associates    </t>
  </si>
  <si>
    <t>HUMBLE</t>
  </si>
  <si>
    <t xml:space="preserve">          Advanced Bike Components    </t>
  </si>
  <si>
    <t>IRVING</t>
  </si>
  <si>
    <t xml:space="preserve">    Chic Department Stores    </t>
  </si>
  <si>
    <t xml:space="preserve">   Big Cycle Mall    </t>
  </si>
  <si>
    <t>KILLEEN</t>
  </si>
  <si>
    <t xml:space="preserve">   Maintenance and Repair for Bicycles    </t>
  </si>
  <si>
    <t>LA MARQUE</t>
  </si>
  <si>
    <t xml:space="preserve">   Journey Sporting Goods    </t>
  </si>
  <si>
    <t>LAREDO</t>
  </si>
  <si>
    <t xml:space="preserve">   Extraordinary Bike Works    </t>
  </si>
  <si>
    <t>MESQUITE</t>
  </si>
  <si>
    <t xml:space="preserve">   Two-Seater Bikes    </t>
  </si>
  <si>
    <t>PLANO</t>
  </si>
  <si>
    <t xml:space="preserve">   A Typical Bike Shop    </t>
  </si>
  <si>
    <t>ROUND ROCK</t>
  </si>
  <si>
    <t xml:space="preserve">   Stationary Bikes and Stands    </t>
  </si>
  <si>
    <t xml:space="preserve">   Social Activities Club    </t>
  </si>
  <si>
    <t>SAN ANTONIO</t>
  </si>
  <si>
    <t xml:space="preserve">   Rural Sales and Service    </t>
  </si>
  <si>
    <t xml:space="preserve">    Beneficial Exercises and Activities    </t>
  </si>
  <si>
    <t xml:space="preserve"> Genuine Bike Shop    </t>
  </si>
  <si>
    <t xml:space="preserve">      Totes &amp; Baskets Company    </t>
  </si>
  <si>
    <t xml:space="preserve">     Contoso, Ltd.    </t>
  </si>
  <si>
    <t xml:space="preserve">   Global Sporting Goods    </t>
  </si>
  <si>
    <t>STAFFORD</t>
  </si>
  <si>
    <t xml:space="preserve">  Mountain Toy Store    </t>
  </si>
  <si>
    <t>SUGAR LAND</t>
  </si>
  <si>
    <t xml:space="preserve">   Countryside Company    </t>
  </si>
  <si>
    <t>BOUNTIFUL</t>
  </si>
  <si>
    <t>Utah</t>
  </si>
  <si>
    <t xml:space="preserve">     Western Bike Supplies    </t>
  </si>
  <si>
    <t>CEDAR CITY</t>
  </si>
  <si>
    <t xml:space="preserve"> Utilitarian Sporting Goods    </t>
  </si>
  <si>
    <t>OGDEN</t>
  </si>
  <si>
    <t xml:space="preserve">        Fashionable Bikes and Accessories    </t>
  </si>
  <si>
    <t>PARK CITY</t>
  </si>
  <si>
    <t xml:space="preserve">      Roadway Supplies    </t>
  </si>
  <si>
    <t>RIVERTON</t>
  </si>
  <si>
    <t xml:space="preserve">  Frugal Bike Shop    </t>
  </si>
  <si>
    <t>SALT LAKE CITY</t>
  </si>
  <si>
    <t xml:space="preserve">     Associated Bikes    </t>
  </si>
  <si>
    <t xml:space="preserve">  Transport Bikes    </t>
  </si>
  <si>
    <t>SANDY</t>
  </si>
  <si>
    <t xml:space="preserve">        Brakes and Gears    </t>
  </si>
  <si>
    <t>TOOELE</t>
  </si>
  <si>
    <t xml:space="preserve">          Sales and Supply Company    </t>
  </si>
  <si>
    <t>CHANTILLY</t>
  </si>
  <si>
    <t>Virginia</t>
  </si>
  <si>
    <t xml:space="preserve">    The Cycle Store    </t>
  </si>
  <si>
    <t>FALLS CHURCH</t>
  </si>
  <si>
    <t xml:space="preserve">   Clamps &amp; Brackets Co.    </t>
  </si>
  <si>
    <t>LEESBURG</t>
  </si>
  <si>
    <t xml:space="preserve">   Trusted Catalog Store    </t>
  </si>
  <si>
    <t>NEWPORT NEWS</t>
  </si>
  <si>
    <t xml:space="preserve">   Bike Products and Accessories    </t>
  </si>
  <si>
    <t>VIRGINIA BEACH</t>
  </si>
  <si>
    <t xml:space="preserve">   Safe Cycles Shop    </t>
  </si>
  <si>
    <t>BELLEVUE</t>
  </si>
  <si>
    <t>Washington</t>
  </si>
  <si>
    <t xml:space="preserve">    Friendly Bike Shop    </t>
  </si>
  <si>
    <t>BELLINGHAM</t>
  </si>
  <si>
    <t xml:space="preserve"> Running and Cycling Gear    </t>
  </si>
  <si>
    <t xml:space="preserve">      All Cycle Shop    </t>
  </si>
  <si>
    <t>BOTHELL</t>
  </si>
  <si>
    <t xml:space="preserve">     Center Cycle Shop    </t>
  </si>
  <si>
    <t xml:space="preserve">   Vast Bike Sales and Rental    </t>
  </si>
  <si>
    <t>CHEHALIS</t>
  </si>
  <si>
    <t xml:space="preserve">  Mail-Order Outlet    </t>
  </si>
  <si>
    <t>ELLENSBURG</t>
  </si>
  <si>
    <t xml:space="preserve">   Fifth Bike Store    </t>
  </si>
  <si>
    <t>EVERETT</t>
  </si>
  <si>
    <t xml:space="preserve">     Rugged Bikes    </t>
  </si>
  <si>
    <t xml:space="preserve"> Coho Sports    </t>
  </si>
  <si>
    <t xml:space="preserve">        Racing Bike Outlet    </t>
  </si>
  <si>
    <t>FEDERAL WAY</t>
  </si>
  <si>
    <t xml:space="preserve">      Travel Sports    </t>
  </si>
  <si>
    <t>ISSAQUAH</t>
  </si>
  <si>
    <t xml:space="preserve">  Honest Repair Service    </t>
  </si>
  <si>
    <t>KELSO</t>
  </si>
  <si>
    <t xml:space="preserve">     Official Parts Shop    </t>
  </si>
  <si>
    <t xml:space="preserve">  Wingtip Toys    </t>
  </si>
  <si>
    <t>KENNEWICK</t>
  </si>
  <si>
    <t xml:space="preserve">        Year-Round Sports    </t>
  </si>
  <si>
    <t>KENT</t>
  </si>
  <si>
    <t xml:space="preserve">          Central Discount Store    </t>
  </si>
  <si>
    <t xml:space="preserve">    Finer Parts Shop    </t>
  </si>
  <si>
    <t>KIRKLAND</t>
  </si>
  <si>
    <t xml:space="preserve">   Thorough Parts and Repair Services    </t>
  </si>
  <si>
    <t>LACEY</t>
  </si>
  <si>
    <t xml:space="preserve">   Sure &amp; Reliable Sporting Goods    </t>
  </si>
  <si>
    <t>LONGVIEW</t>
  </si>
  <si>
    <t xml:space="preserve">   Certified Bicycle Supply    </t>
  </si>
  <si>
    <t>LYNNWOOD</t>
  </si>
  <si>
    <t xml:space="preserve">   Outdoor Sports Supply    </t>
  </si>
  <si>
    <t>NORTH BEND</t>
  </si>
  <si>
    <t xml:space="preserve">   Basic Bike Company    </t>
  </si>
  <si>
    <t>PORT ORCHARD</t>
  </si>
  <si>
    <t xml:space="preserve">   Roving Sports    </t>
  </si>
  <si>
    <t>PUYALLUP</t>
  </si>
  <si>
    <t xml:space="preserve">    Two Bike Shops    </t>
  </si>
  <si>
    <t xml:space="preserve"> Riding Associates    </t>
  </si>
  <si>
    <t xml:space="preserve">      The Bike Shop    </t>
  </si>
  <si>
    <t xml:space="preserve">     Front Sporting Goods    </t>
  </si>
  <si>
    <t>REDMOND</t>
  </si>
  <si>
    <t xml:space="preserve">   Raw Materials Inc    </t>
  </si>
  <si>
    <t xml:space="preserve">  Progressive Sports    </t>
  </si>
  <si>
    <t>RENTON</t>
  </si>
  <si>
    <t xml:space="preserve">   Moderately-Priced Bikes Store    </t>
  </si>
  <si>
    <t xml:space="preserve">     Authorized Bike Sales and Rental    </t>
  </si>
  <si>
    <t xml:space="preserve"> Closeout Boutique    </t>
  </si>
  <si>
    <t>SEATTLE</t>
  </si>
  <si>
    <t xml:space="preserve">        A Bike Store    </t>
  </si>
  <si>
    <t xml:space="preserve">      Latest Sports Equipment    </t>
  </si>
  <si>
    <t xml:space="preserve">  Capable Sales and Service    </t>
  </si>
  <si>
    <t xml:space="preserve">     Fitness Supplies    </t>
  </si>
  <si>
    <t>SEQUIM</t>
  </si>
  <si>
    <t xml:space="preserve">  City Manufacturing    </t>
  </si>
  <si>
    <t>SHELTON</t>
  </si>
  <si>
    <t xml:space="preserve">        Grand Cycle Store    </t>
  </si>
  <si>
    <t>SPOKANE</t>
  </si>
  <si>
    <t xml:space="preserve">          Imaginary Toys    </t>
  </si>
  <si>
    <t xml:space="preserve">    Outstanding Cycles    </t>
  </si>
  <si>
    <t xml:space="preserve">   Synthetic Materials Manufacturing    </t>
  </si>
  <si>
    <t>TACOMA</t>
  </si>
  <si>
    <t xml:space="preserve">   Metro Cycle Shop    </t>
  </si>
  <si>
    <t xml:space="preserve">   Impromptu Trips    </t>
  </si>
  <si>
    <t>UNION GAP</t>
  </si>
  <si>
    <t xml:space="preserve">   Alternative Vehicles    </t>
  </si>
  <si>
    <t>WASHOUGAL</t>
  </si>
  <si>
    <t xml:space="preserve">    Demand Distributors    </t>
  </si>
  <si>
    <t>WENATCHEE</t>
  </si>
  <si>
    <t xml:space="preserve"> Sports Commodities    </t>
  </si>
  <si>
    <t>WOODINVILLE</t>
  </si>
  <si>
    <t xml:space="preserve">      Friendly Neighborhood Bikes    </t>
  </si>
  <si>
    <t>JOHNSON CREEK</t>
  </si>
  <si>
    <t>Wisconsin</t>
  </si>
  <si>
    <t xml:space="preserve">     Unique Bikes    </t>
  </si>
  <si>
    <t>MILWAUKEE</t>
  </si>
  <si>
    <t xml:space="preserve">   Little Bicycle Supply Shop    </t>
  </si>
  <si>
    <t>MOSINEE</t>
  </si>
  <si>
    <t xml:space="preserve">  Good Bike Shop    </t>
  </si>
  <si>
    <t>RACINE</t>
  </si>
  <si>
    <t xml:space="preserve">   Great Bikes    </t>
  </si>
  <si>
    <t>CASPER</t>
  </si>
  <si>
    <t>Wyoming</t>
  </si>
  <si>
    <t xml:space="preserve">     Some Discount Store    </t>
  </si>
  <si>
    <t>CHEYENNE</t>
  </si>
  <si>
    <t xml:space="preserve"> First Department Stores    </t>
  </si>
  <si>
    <t xml:space="preserve">        Tires and Tubes    </t>
  </si>
  <si>
    <t xml:space="preserve">      Major Sport Suppliers    </t>
  </si>
  <si>
    <t>ROCK SPRINGS</t>
  </si>
  <si>
    <t>The Bicycle Accessories Company</t>
  </si>
  <si>
    <t>Alhambra</t>
  </si>
  <si>
    <t>United States</t>
  </si>
  <si>
    <t>USA</t>
  </si>
  <si>
    <t>Timely Shipping Service</t>
  </si>
  <si>
    <t>Alpine</t>
  </si>
  <si>
    <t>Good Toys</t>
  </si>
  <si>
    <t>Auburn</t>
  </si>
  <si>
    <t>Basic Sports Equipment</t>
  </si>
  <si>
    <t>Baldwin Park</t>
  </si>
  <si>
    <t>Distinctive Store</t>
  </si>
  <si>
    <t>Barstow</t>
  </si>
  <si>
    <t>Economy Bikes Company</t>
  </si>
  <si>
    <t>Bell Gardens</t>
  </si>
  <si>
    <t>Aerobic Exercise Company</t>
  </si>
  <si>
    <t>Camarillo</t>
  </si>
  <si>
    <t>Pro Sporting Goods</t>
  </si>
  <si>
    <t>Big-Time Bike Store</t>
  </si>
  <si>
    <t>Vale Riding Supplies</t>
  </si>
  <si>
    <t>Canoga Park</t>
  </si>
  <si>
    <t>Farthermost Bike Shop</t>
  </si>
  <si>
    <t>Carson</t>
  </si>
  <si>
    <t>Trailblazing Sports</t>
  </si>
  <si>
    <t>Cerritos</t>
  </si>
  <si>
    <t>Valley Bicycle Distributors</t>
  </si>
  <si>
    <t>Citrus Heights</t>
  </si>
  <si>
    <t>Extended Bike Sales</t>
  </si>
  <si>
    <t>City Of Commerce</t>
  </si>
  <si>
    <t>Resale Services</t>
  </si>
  <si>
    <t>Culver City</t>
  </si>
  <si>
    <t>Futuristic Bikes</t>
  </si>
  <si>
    <t>Discount Tours</t>
  </si>
  <si>
    <t>Daly City</t>
  </si>
  <si>
    <t>Unicycles, Bicycles, and Tricycles</t>
  </si>
  <si>
    <t>Downey</t>
  </si>
  <si>
    <t>Metropolitan Manufacturing</t>
  </si>
  <si>
    <t>El Cajon</t>
  </si>
  <si>
    <t>Coalition Bike Company</t>
  </si>
  <si>
    <t>El Segundo</t>
  </si>
  <si>
    <t>Eighth Bike Store</t>
  </si>
  <si>
    <t>Small Bike Shop</t>
  </si>
  <si>
    <t>Alpine Ski House</t>
  </si>
  <si>
    <t>Elk Grove</t>
  </si>
  <si>
    <t>Number 1 Supply</t>
  </si>
  <si>
    <t>Escondido</t>
  </si>
  <si>
    <t>Retail Cycle Shop</t>
  </si>
  <si>
    <t>Eureka</t>
  </si>
  <si>
    <t>Trendy Department Stores</t>
  </si>
  <si>
    <t>Fontana</t>
  </si>
  <si>
    <t>Metropolitan Sports Supply</t>
  </si>
  <si>
    <t>Fremont</t>
  </si>
  <si>
    <t>Many Bikes Store</t>
  </si>
  <si>
    <t>Fullerton</t>
  </si>
  <si>
    <t>Sturdy Toys</t>
  </si>
  <si>
    <t>Gilroy</t>
  </si>
  <si>
    <t>The New Bike Store</t>
  </si>
  <si>
    <t>Hanford</t>
  </si>
  <si>
    <t>Main Bicycle Services</t>
  </si>
  <si>
    <t>Hayward</t>
  </si>
  <si>
    <t>Riding Excursions</t>
  </si>
  <si>
    <t>Irvine</t>
  </si>
  <si>
    <t>Golf and Cycle Store</t>
  </si>
  <si>
    <t>La Mesa</t>
  </si>
  <si>
    <t>Affordable Sports Equipment</t>
  </si>
  <si>
    <t>Lake Elsinore</t>
  </si>
  <si>
    <t>Outdoor Sporting Goods</t>
  </si>
  <si>
    <t>Lakewood</t>
  </si>
  <si>
    <t>Distant Inn</t>
  </si>
  <si>
    <t>Milpitas</t>
  </si>
  <si>
    <t>Commercial Sporting Goods</t>
  </si>
  <si>
    <t>Modesto</t>
  </si>
  <si>
    <t>Area Bike Accessories</t>
  </si>
  <si>
    <t>Separate Parts Corporation</t>
  </si>
  <si>
    <t>Monrovia</t>
  </si>
  <si>
    <t>Mountain Bike Center</t>
  </si>
  <si>
    <t>Newark</t>
  </si>
  <si>
    <t>Healthy Activity Store</t>
  </si>
  <si>
    <t>Newport Beach</t>
  </si>
  <si>
    <t>Exertion Activities Club</t>
  </si>
  <si>
    <t>Norwalk</t>
  </si>
  <si>
    <t>Strenuous Exercise Shop</t>
  </si>
  <si>
    <t>Technical Parts Manufacturing</t>
  </si>
  <si>
    <t>Ontario</t>
  </si>
  <si>
    <t>Preferred Bikes</t>
  </si>
  <si>
    <t>Wire Baskets and Parts</t>
  </si>
  <si>
    <t>Orange</t>
  </si>
  <si>
    <t>Thrifty Parts and Sales</t>
  </si>
  <si>
    <t>Oxnard</t>
  </si>
  <si>
    <t>Engineered Bike Systems</t>
  </si>
  <si>
    <t>Rural Department Store</t>
  </si>
  <si>
    <t>Pleasanton</t>
  </si>
  <si>
    <t>Vehicle Shop</t>
  </si>
  <si>
    <t>Redlands</t>
  </si>
  <si>
    <t>Quantity Discounts</t>
  </si>
  <si>
    <t>Sacramento</t>
  </si>
  <si>
    <t>Finish and Sealant Products</t>
  </si>
  <si>
    <t>San Bruno</t>
  </si>
  <si>
    <t>Brown Bicycle Company</t>
  </si>
  <si>
    <t>San Diego</t>
  </si>
  <si>
    <t>Mechanical Products Ltd.</t>
  </si>
  <si>
    <t>Two Wheels Cycle Store</t>
  </si>
  <si>
    <t>San Francisco</t>
  </si>
  <si>
    <t>Weekend Bike Tours</t>
  </si>
  <si>
    <t>San Jose</t>
  </si>
  <si>
    <t>Exercise Center</t>
  </si>
  <si>
    <t>Wheel Gallery</t>
  </si>
  <si>
    <t>San Mateo</t>
  </si>
  <si>
    <t>Bike World</t>
  </si>
  <si>
    <t>San Ramon</t>
  </si>
  <si>
    <t>Sparkling Paint and Finishes</t>
  </si>
  <si>
    <t>San Ysidro</t>
  </si>
  <si>
    <t>Westside Plaza</t>
  </si>
  <si>
    <t>Sand City</t>
  </si>
  <si>
    <t>Sports Products Store</t>
  </si>
  <si>
    <t>Santa Ana</t>
  </si>
  <si>
    <t>More Bikes!</t>
  </si>
  <si>
    <t>Bicycle Merchandise Warehouse</t>
  </si>
  <si>
    <t>Santa Monica</t>
  </si>
  <si>
    <t>Extreme Riding Supplies</t>
  </si>
  <si>
    <t>Sherman Oaks</t>
  </si>
  <si>
    <t>Highway Bike Shop</t>
  </si>
  <si>
    <t>Simi Valley</t>
  </si>
  <si>
    <t>Fleet Bikes</t>
  </si>
  <si>
    <t>Stockton</t>
  </si>
  <si>
    <t>Traction Tire Company</t>
  </si>
  <si>
    <t>Torrance</t>
  </si>
  <si>
    <t>World Bike Discount Store</t>
  </si>
  <si>
    <t>Trabuco Canyon</t>
  </si>
  <si>
    <t>Eastside Department Store</t>
  </si>
  <si>
    <t>Union City</t>
  </si>
  <si>
    <t>Principal Bike Company</t>
  </si>
  <si>
    <t>Upland</t>
  </si>
  <si>
    <t>Bike Universe</t>
  </si>
  <si>
    <t>Vacaville</t>
  </si>
  <si>
    <t>Professional Sales and Service</t>
  </si>
  <si>
    <t>Van Nuys</t>
  </si>
  <si>
    <t>Locks Company</t>
  </si>
  <si>
    <t>Visalia</t>
  </si>
  <si>
    <t>Flawless Bike Shop</t>
  </si>
  <si>
    <t>Vista</t>
  </si>
  <si>
    <t>Metallic Paint and Overcoat Co</t>
  </si>
  <si>
    <t>Curbside Sporting Goods</t>
  </si>
  <si>
    <t>Walnut Creek</t>
  </si>
  <si>
    <t>Fitness Cycling</t>
  </si>
  <si>
    <t>Whittier</t>
  </si>
  <si>
    <t>Extreme Toy Store</t>
  </si>
  <si>
    <t>Birmingham</t>
  </si>
  <si>
    <t>Pedal Systems Company</t>
  </si>
  <si>
    <t>Florence</t>
  </si>
  <si>
    <t>Games and Sport Supply Company</t>
  </si>
  <si>
    <t>Huntsville</t>
  </si>
  <si>
    <t>Racing Association</t>
  </si>
  <si>
    <t>Principal Bicycle Supply</t>
  </si>
  <si>
    <t>Mobile</t>
  </si>
  <si>
    <t>Topnotch Bikes</t>
  </si>
  <si>
    <t>Montgomery</t>
  </si>
  <si>
    <t>Rally Master Company Inc</t>
  </si>
  <si>
    <t>Chandler</t>
  </si>
  <si>
    <t>Major Sporting Goods</t>
  </si>
  <si>
    <t>Systematic Sales</t>
  </si>
  <si>
    <t>Gilbert</t>
  </si>
  <si>
    <t>Retail Sporting Equipment</t>
  </si>
  <si>
    <t>Mesa</t>
  </si>
  <si>
    <t>Racing Toys</t>
  </si>
  <si>
    <t>Phoenix</t>
  </si>
  <si>
    <t>Professional Cycle Store</t>
  </si>
  <si>
    <t>Real Sporting Goods</t>
  </si>
  <si>
    <t>First Cycle Store</t>
  </si>
  <si>
    <t>Scottsdale</t>
  </si>
  <si>
    <t>Fitness Department Stores</t>
  </si>
  <si>
    <t>Professional Containers and Packaging Co.</t>
  </si>
  <si>
    <t>Surprise</t>
  </si>
  <si>
    <t>Fun Toys and Bikes</t>
  </si>
  <si>
    <t>Tucson</t>
  </si>
  <si>
    <t>Regional Manufacturing</t>
  </si>
  <si>
    <t>Sample Bike Store</t>
  </si>
  <si>
    <t>Denver</t>
  </si>
  <si>
    <t>Paints and Solvents Company</t>
  </si>
  <si>
    <t>Englewood</t>
  </si>
  <si>
    <t>Reasonable Bicycle Sales</t>
  </si>
  <si>
    <t>Greeley</t>
  </si>
  <si>
    <t>Futuristic Sport Distributors</t>
  </si>
  <si>
    <t>Longmont</t>
  </si>
  <si>
    <t>Field Trip Store</t>
  </si>
  <si>
    <t>Loveland</t>
  </si>
  <si>
    <t>Bold Bike Accessories</t>
  </si>
  <si>
    <t>Fun Times Club</t>
  </si>
  <si>
    <t>Parker</t>
  </si>
  <si>
    <t>Another Sporting Goods Company</t>
  </si>
  <si>
    <t>Westminster</t>
  </si>
  <si>
    <t>Initial Bike Company</t>
  </si>
  <si>
    <t>Modern Bike Store</t>
  </si>
  <si>
    <t>East Haven</t>
  </si>
  <si>
    <t>Outdoor Distributors</t>
  </si>
  <si>
    <t>Farmington</t>
  </si>
  <si>
    <t>Endurance Bikes</t>
  </si>
  <si>
    <t>Hamden</t>
  </si>
  <si>
    <t>Classic Cycle Store</t>
  </si>
  <si>
    <t>Milford</t>
  </si>
  <si>
    <t>Lease-a-Bike Shop</t>
  </si>
  <si>
    <t>Mountain Bike Store</t>
  </si>
  <si>
    <t>New Haven</t>
  </si>
  <si>
    <t>Immediate Repair Shop</t>
  </si>
  <si>
    <t>Stamford</t>
  </si>
  <si>
    <t>Painters Bicycle Specialists</t>
  </si>
  <si>
    <t>Waterbury</t>
  </si>
  <si>
    <t>Eleventh Bike Store</t>
  </si>
  <si>
    <t>Westport</t>
  </si>
  <si>
    <t>Functional Store North</t>
  </si>
  <si>
    <t>Altamonte Springs</t>
  </si>
  <si>
    <t>Front Runner Bikes</t>
  </si>
  <si>
    <t>Bradenton</t>
  </si>
  <si>
    <t>Widget Bicycle Specialists</t>
  </si>
  <si>
    <t>Clearwater</t>
  </si>
  <si>
    <t>Daring Rides</t>
  </si>
  <si>
    <t>Simple Bike Parts</t>
  </si>
  <si>
    <t>Destin</t>
  </si>
  <si>
    <t>General Associates</t>
  </si>
  <si>
    <t>Hollywood</t>
  </si>
  <si>
    <t>Recreation Supplies</t>
  </si>
  <si>
    <t>Kendall</t>
  </si>
  <si>
    <t>Tough and Reliable Parts</t>
  </si>
  <si>
    <t>Lakeland</t>
  </si>
  <si>
    <t>Juvenile Sports Equipment</t>
  </si>
  <si>
    <t>Merritt Island</t>
  </si>
  <si>
    <t>Worthwhile Activity Store</t>
  </si>
  <si>
    <t>Miami</t>
  </si>
  <si>
    <t>Spoke Manufacturers</t>
  </si>
  <si>
    <t>Industrial Supplies</t>
  </si>
  <si>
    <t>Variety Bike Outlet</t>
  </si>
  <si>
    <t>Rally Day Mall</t>
  </si>
  <si>
    <t>Superlative Bikes</t>
  </si>
  <si>
    <t>Stylish Department Stores</t>
  </si>
  <si>
    <t>Exemplary Cycles</t>
  </si>
  <si>
    <t>Retail Toy Store</t>
  </si>
  <si>
    <t>Executive Discount Store</t>
  </si>
  <si>
    <t>Bike Goods</t>
  </si>
  <si>
    <t>North Miami Beach</t>
  </si>
  <si>
    <t>Tread Industries</t>
  </si>
  <si>
    <t>Orlando</t>
  </si>
  <si>
    <t>Hobby Store</t>
  </si>
  <si>
    <t>Valuable Bike Parts Company</t>
  </si>
  <si>
    <t>Unified Sports Company</t>
  </si>
  <si>
    <t>Sarasota</t>
  </si>
  <si>
    <t>Racks and Security Systems</t>
  </si>
  <si>
    <t>Sunrise</t>
  </si>
  <si>
    <t>Quitting Business Distributors</t>
  </si>
  <si>
    <t>Tampa</t>
  </si>
  <si>
    <t>Sunny Place Bikes</t>
  </si>
  <si>
    <t>Vero Beach</t>
  </si>
  <si>
    <t>Retirement Activities Association</t>
  </si>
  <si>
    <t>Atlanta</t>
  </si>
  <si>
    <t>Retread Tire Company</t>
  </si>
  <si>
    <t>Augusta</t>
  </si>
  <si>
    <t>Better Bike Shop</t>
  </si>
  <si>
    <t>Austell</t>
  </si>
  <si>
    <t>Cycles and Scooters</t>
  </si>
  <si>
    <t>Byron</t>
  </si>
  <si>
    <t>Distance Bikes</t>
  </si>
  <si>
    <t>Clarkston</t>
  </si>
  <si>
    <t>Noiseless Gear Company</t>
  </si>
  <si>
    <t>Columbus</t>
  </si>
  <si>
    <t>Elemental Sporting Goods</t>
  </si>
  <si>
    <t>Decatur</t>
  </si>
  <si>
    <t>Parts Shop</t>
  </si>
  <si>
    <t>La Grange</t>
  </si>
  <si>
    <t>Selected Distributors</t>
  </si>
  <si>
    <t>Marietta</t>
  </si>
  <si>
    <t>Acclaimed Bicycle Company</t>
  </si>
  <si>
    <t>Mcdonough</t>
  </si>
  <si>
    <t>Eighty Toy Stores</t>
  </si>
  <si>
    <t>Qualified Sales and Repair Services</t>
  </si>
  <si>
    <t>Savannah</t>
  </si>
  <si>
    <t>Pedals Warehouse</t>
  </si>
  <si>
    <t>Suwanee</t>
  </si>
  <si>
    <t>Vintage Sport Boutique</t>
  </si>
  <si>
    <t>Idaho Falls</t>
  </si>
  <si>
    <t>Bicycle Accessories and Kits</t>
  </si>
  <si>
    <t>Lewiston</t>
  </si>
  <si>
    <t>Commendable Bikes</t>
  </si>
  <si>
    <t>Sandpoint</t>
  </si>
  <si>
    <t>Lots of Bikes Storehouse</t>
  </si>
  <si>
    <t>Carol Stream</t>
  </si>
  <si>
    <t>Local Hardware Factory</t>
  </si>
  <si>
    <t>Chicago</t>
  </si>
  <si>
    <t>This Area Sporting Goods</t>
  </si>
  <si>
    <t>Client Discount Store</t>
  </si>
  <si>
    <t>Extras Sporting Goods</t>
  </si>
  <si>
    <t>Largest Bike Store</t>
  </si>
  <si>
    <t>Westside Cycle Store</t>
  </si>
  <si>
    <t>Elgin</t>
  </si>
  <si>
    <t>Local Sales and Rental</t>
  </si>
  <si>
    <t>Joliet</t>
  </si>
  <si>
    <t>Great Bicycle Supply</t>
  </si>
  <si>
    <t>Moline</t>
  </si>
  <si>
    <t>Summer Sports Place</t>
  </si>
  <si>
    <t>Norridge</t>
  </si>
  <si>
    <t>Orange Bicycle Company</t>
  </si>
  <si>
    <t>Peoria</t>
  </si>
  <si>
    <t>Gift and Toy Store</t>
  </si>
  <si>
    <t>Tuscola</t>
  </si>
  <si>
    <t>Leading Sales &amp; Repair</t>
  </si>
  <si>
    <t>West Chicago</t>
  </si>
  <si>
    <t>Discount Bicycle Specialists</t>
  </si>
  <si>
    <t>Wood Dale</t>
  </si>
  <si>
    <t>Out-of-the-Way Hotels</t>
  </si>
  <si>
    <t>Grand Discount Store</t>
  </si>
  <si>
    <t>Daleville</t>
  </si>
  <si>
    <t>Weekend Tours</t>
  </si>
  <si>
    <t>Fort Wayne</t>
  </si>
  <si>
    <t>Eastside Sporting Goods</t>
  </si>
  <si>
    <t>Indianapolis</t>
  </si>
  <si>
    <t>Super Sports Store</t>
  </si>
  <si>
    <t>Leather and Vinyl Manufacturing</t>
  </si>
  <si>
    <t>Recreation Systems</t>
  </si>
  <si>
    <t>Logansport</t>
  </si>
  <si>
    <t>Professional Sporting Goods</t>
  </si>
  <si>
    <t>Michigan City</t>
  </si>
  <si>
    <t>Executive Gift Store</t>
  </si>
  <si>
    <t>New Castle</t>
  </si>
  <si>
    <t>Exotic Bikes</t>
  </si>
  <si>
    <t>South Bend</t>
  </si>
  <si>
    <t>Optimal Bikes</t>
  </si>
  <si>
    <t>Campbellsville</t>
  </si>
  <si>
    <t>Distinctive Cycles Sales &amp; Service</t>
  </si>
  <si>
    <t>Village Tours</t>
  </si>
  <si>
    <t>Newport</t>
  </si>
  <si>
    <t>Blue-Ribbon Bike Company</t>
  </si>
  <si>
    <t>Saint Matthews</t>
  </si>
  <si>
    <t>Leading Bike Distributors</t>
  </si>
  <si>
    <t>Somerset</t>
  </si>
  <si>
    <t>Convenient Bike Shop</t>
  </si>
  <si>
    <t>Braintree</t>
  </si>
  <si>
    <t>Incomparable Bicycle Store</t>
  </si>
  <si>
    <t>Norwood</t>
  </si>
  <si>
    <t>Wholesale Bikes</t>
  </si>
  <si>
    <t>Randolph</t>
  </si>
  <si>
    <t>Bikes Anyone?</t>
  </si>
  <si>
    <t>Saugus</t>
  </si>
  <si>
    <t>Purchase Mart</t>
  </si>
  <si>
    <t>Wrentham</t>
  </si>
  <si>
    <t>Wheelsets Storehouse</t>
  </si>
  <si>
    <t>Kittery</t>
  </si>
  <si>
    <t>Fitness Sport Boutique</t>
  </si>
  <si>
    <t>Metro Bike Works</t>
  </si>
  <si>
    <t>Detroit</t>
  </si>
  <si>
    <t>Small Cycle Store</t>
  </si>
  <si>
    <t>Holland</t>
  </si>
  <si>
    <t>Exhilarating Cycles</t>
  </si>
  <si>
    <t>Howell</t>
  </si>
  <si>
    <t>Handy Bike Services</t>
  </si>
  <si>
    <t>Madison Heights</t>
  </si>
  <si>
    <t>Online Bike Sellers</t>
  </si>
  <si>
    <t>Midland</t>
  </si>
  <si>
    <t>Blue Bicycle Company</t>
  </si>
  <si>
    <t>Monroe</t>
  </si>
  <si>
    <t>Fabrikam Inc., West</t>
  </si>
  <si>
    <t>Novi</t>
  </si>
  <si>
    <t>Full-Service Bike Store</t>
  </si>
  <si>
    <t>Pontiac</t>
  </si>
  <si>
    <t>Friendly Bike Shop</t>
  </si>
  <si>
    <t>Port Huron</t>
  </si>
  <si>
    <t>Historic Bicycle Sales</t>
  </si>
  <si>
    <t>Redford</t>
  </si>
  <si>
    <t>Grand Sport Boutique</t>
  </si>
  <si>
    <t>Saginaw</t>
  </si>
  <si>
    <t>Novelty Bikes</t>
  </si>
  <si>
    <t>Field Trip Inc</t>
  </si>
  <si>
    <t>Southfield</t>
  </si>
  <si>
    <t>Work and Play Association</t>
  </si>
  <si>
    <t>Southgate</t>
  </si>
  <si>
    <t>Kickstand Sellers</t>
  </si>
  <si>
    <t>Westland</t>
  </si>
  <si>
    <t>Catalog Store</t>
  </si>
  <si>
    <t>Zeeland</t>
  </si>
  <si>
    <t>Riders Company</t>
  </si>
  <si>
    <t>Branch</t>
  </si>
  <si>
    <t>Active Systems</t>
  </si>
  <si>
    <t>Duluth</t>
  </si>
  <si>
    <t>Fitness Hotel</t>
  </si>
  <si>
    <t>Edina</t>
  </si>
  <si>
    <t>The Accessories Store</t>
  </si>
  <si>
    <t>Medford</t>
  </si>
  <si>
    <t>Hardware Components</t>
  </si>
  <si>
    <t>Minneapolis</t>
  </si>
  <si>
    <t>Practical Bike Supply Company</t>
  </si>
  <si>
    <t>Woodbury</t>
  </si>
  <si>
    <t>Black Bicycle Company</t>
  </si>
  <si>
    <t>Branson</t>
  </si>
  <si>
    <t>District Mall</t>
  </si>
  <si>
    <t>Ferguson</t>
  </si>
  <si>
    <t>A Great Bicycle Company</t>
  </si>
  <si>
    <t>Jefferson City</t>
  </si>
  <si>
    <t>Valley Bicycle Specialists</t>
  </si>
  <si>
    <t>Kansas City</t>
  </si>
  <si>
    <t>Responsible Bike Dealers</t>
  </si>
  <si>
    <t>First Bike Store</t>
  </si>
  <si>
    <t>Odessa</t>
  </si>
  <si>
    <t>Immense Manufacturing Company</t>
  </si>
  <si>
    <t>Saint Ann</t>
  </si>
  <si>
    <t>World of Bikes</t>
  </si>
  <si>
    <t>Saint Louis</t>
  </si>
  <si>
    <t>Bicycle Lines Distributors</t>
  </si>
  <si>
    <t>Best o' Bikes</t>
  </si>
  <si>
    <t>Yellow Bicycle Company</t>
  </si>
  <si>
    <t>Bike Rims Company</t>
  </si>
  <si>
    <t>Biloxi</t>
  </si>
  <si>
    <t>eCommerce Bikes</t>
  </si>
  <si>
    <t>Gulfport</t>
  </si>
  <si>
    <t>One-Piece Handle Bars</t>
  </si>
  <si>
    <t>Tupelo</t>
  </si>
  <si>
    <t>Finer Mart</t>
  </si>
  <si>
    <t>Billings</t>
  </si>
  <si>
    <t>Nonskid Tire Company</t>
  </si>
  <si>
    <t>Great Falls</t>
  </si>
  <si>
    <t>Road-Way Mart</t>
  </si>
  <si>
    <t>Missoula</t>
  </si>
  <si>
    <t>Underglaze and Finish Company</t>
  </si>
  <si>
    <t>Charlotte</t>
  </si>
  <si>
    <t>Metro Bike Mart</t>
  </si>
  <si>
    <t>Greensboro</t>
  </si>
  <si>
    <t>Sensational Discount Store</t>
  </si>
  <si>
    <t>Kannapolis</t>
  </si>
  <si>
    <t>Exchange Parts Inc.</t>
  </si>
  <si>
    <t>Raleigh</t>
  </si>
  <si>
    <t>Lubricant and Grease Suppliers</t>
  </si>
  <si>
    <t>Rocky Mount</t>
  </si>
  <si>
    <t>Chain and Chain Tool Distributions</t>
  </si>
  <si>
    <t>Smithfield</t>
  </si>
  <si>
    <t>New and Used Bicycles</t>
  </si>
  <si>
    <t>Winston-Salem</t>
  </si>
  <si>
    <t>Metropolitan Sales and Rental</t>
  </si>
  <si>
    <t>Hooksett</t>
  </si>
  <si>
    <t>Outdoor Equipment Store</t>
  </si>
  <si>
    <t>Nashua</t>
  </si>
  <si>
    <t>Casual Bicycle Store</t>
  </si>
  <si>
    <t>Seventh Bike Store</t>
  </si>
  <si>
    <t>Plaistow</t>
  </si>
  <si>
    <t>Retail Sales and Service</t>
  </si>
  <si>
    <t>Tilton</t>
  </si>
  <si>
    <t>Bike Dealers Association</t>
  </si>
  <si>
    <t>Las Cruces</t>
  </si>
  <si>
    <t>Safe Toys</t>
  </si>
  <si>
    <t>Rio Rancho</t>
  </si>
  <si>
    <t>Thrilling Bike Tours</t>
  </si>
  <si>
    <t>Santa Fe</t>
  </si>
  <si>
    <t>Downtown Hotel</t>
  </si>
  <si>
    <t>Fernley</t>
  </si>
  <si>
    <t>Remarkable Bike Store</t>
  </si>
  <si>
    <t>Las Vegas</t>
  </si>
  <si>
    <t>Brightwork Company</t>
  </si>
  <si>
    <t>Retail Sporting Goods</t>
  </si>
  <si>
    <t>Imported and Domestic Cycles</t>
  </si>
  <si>
    <t>North Las Vegas</t>
  </si>
  <si>
    <t>Permanent Finish Products</t>
  </si>
  <si>
    <t>Reno</t>
  </si>
  <si>
    <t>Security Racks and Locks Wholesalers</t>
  </si>
  <si>
    <t>Sparks</t>
  </si>
  <si>
    <t>Margie's Travel</t>
  </si>
  <si>
    <t>Central Valley</t>
  </si>
  <si>
    <t>Small Bike Accessories Shop</t>
  </si>
  <si>
    <t>Cheektowaga</t>
  </si>
  <si>
    <t>Independent Outlet</t>
  </si>
  <si>
    <t>Clay</t>
  </si>
  <si>
    <t>A Bicycle Association</t>
  </si>
  <si>
    <t>De Witt</t>
  </si>
  <si>
    <t>Famous Bike Sales and Service</t>
  </si>
  <si>
    <t>Endicott</t>
  </si>
  <si>
    <t>Strong Metal Manufacturing</t>
  </si>
  <si>
    <t>Ithaca</t>
  </si>
  <si>
    <t>Glossy Bikes</t>
  </si>
  <si>
    <t>Lake George</t>
  </si>
  <si>
    <t>Larger Cycle Shop</t>
  </si>
  <si>
    <t>Melville</t>
  </si>
  <si>
    <t>Fashionable Department Stores</t>
  </si>
  <si>
    <t>New Hartford</t>
  </si>
  <si>
    <t>Only Bikes and Accessories</t>
  </si>
  <si>
    <t>Traditional Department Stores</t>
  </si>
  <si>
    <t>Valley Stream</t>
  </si>
  <si>
    <t>Guaranteed Sales and Service</t>
  </si>
  <si>
    <t>Burbank</t>
  </si>
  <si>
    <t>Bicycle Outfitters</t>
  </si>
  <si>
    <t>Cincinnati</t>
  </si>
  <si>
    <t>Mechanical Sports Center</t>
  </si>
  <si>
    <t>Bike Boutique</t>
  </si>
  <si>
    <t>Curbside Universe</t>
  </si>
  <si>
    <t>Euclid</t>
  </si>
  <si>
    <t>Active Cycling</t>
  </si>
  <si>
    <t>Heath</t>
  </si>
  <si>
    <t>Expert Sports Store</t>
  </si>
  <si>
    <t>The Bike Mechanics</t>
  </si>
  <si>
    <t>Mansfield</t>
  </si>
  <si>
    <t>Fourth Bike Store</t>
  </si>
  <si>
    <t>Mentor</t>
  </si>
  <si>
    <t>Active Transport Inc.</t>
  </si>
  <si>
    <t>North Randall</t>
  </si>
  <si>
    <t>Riverside Company</t>
  </si>
  <si>
    <t>Oberlin</t>
  </si>
  <si>
    <t>Grown-up Bike Store</t>
  </si>
  <si>
    <t>Springdale</t>
  </si>
  <si>
    <t>A Cycle Shop</t>
  </si>
  <si>
    <t>Albany</t>
  </si>
  <si>
    <t>Cycle Clearance</t>
  </si>
  <si>
    <t>Superior Hardware Distributors</t>
  </si>
  <si>
    <t>Beaverton</t>
  </si>
  <si>
    <t>Scooters and Bikes Store</t>
  </si>
  <si>
    <t>Sellers of Cycles</t>
  </si>
  <si>
    <t>Clackamas</t>
  </si>
  <si>
    <t>Family Entertainment Center</t>
  </si>
  <si>
    <t>Stock Parts and Supplies</t>
  </si>
  <si>
    <t>Hillsboro</t>
  </si>
  <si>
    <t>Sports Merchandise</t>
  </si>
  <si>
    <t>Klamath Falls</t>
  </si>
  <si>
    <t>Kickstands and Accessories Company</t>
  </si>
  <si>
    <t>Roadway Bike Emporium</t>
  </si>
  <si>
    <t>Another Bicycle Company</t>
  </si>
  <si>
    <t>Milwaukie</t>
  </si>
  <si>
    <t>Latest Accessories Sales</t>
  </si>
  <si>
    <t>Portland</t>
  </si>
  <si>
    <t>Parcel Express Delivery Service</t>
  </si>
  <si>
    <t>Fad Outlet</t>
  </si>
  <si>
    <t>Bike Experts</t>
  </si>
  <si>
    <t>Salem</t>
  </si>
  <si>
    <t>Convenient Sales and Service</t>
  </si>
  <si>
    <t>Springfield</t>
  </si>
  <si>
    <t>Successful Sales Company</t>
  </si>
  <si>
    <t>Tigard</t>
  </si>
  <si>
    <t>Suburban Cycle Shop</t>
  </si>
  <si>
    <t>Troutdale</t>
  </si>
  <si>
    <t>Tire Company</t>
  </si>
  <si>
    <t>Warwick</t>
  </si>
  <si>
    <t>Economic Parts Supply</t>
  </si>
  <si>
    <t>West Kingston</t>
  </si>
  <si>
    <t>Mobile Outlet</t>
  </si>
  <si>
    <t>Woonsocket</t>
  </si>
  <si>
    <t>New Bikes Company</t>
  </si>
  <si>
    <t>Bluffton</t>
  </si>
  <si>
    <t>Consolidated Sales</t>
  </si>
  <si>
    <t>Gaffney</t>
  </si>
  <si>
    <t>Touring Services</t>
  </si>
  <si>
    <t>Myrtle Beach</t>
  </si>
  <si>
    <t>Sleek Bikes</t>
  </si>
  <si>
    <t>Denby</t>
  </si>
  <si>
    <t>Travel Systems</t>
  </si>
  <si>
    <t>North Sioux City</t>
  </si>
  <si>
    <t>Activity Center</t>
  </si>
  <si>
    <t>Crossville</t>
  </si>
  <si>
    <t>Resident Cycle Shop</t>
  </si>
  <si>
    <t>Hixson</t>
  </si>
  <si>
    <t>Sporting Goods and Bicycle Shop</t>
  </si>
  <si>
    <t>Kingsport</t>
  </si>
  <si>
    <t>Every Bike Shop</t>
  </si>
  <si>
    <t>La Vergne</t>
  </si>
  <si>
    <t>Ultimate Bike Shop</t>
  </si>
  <si>
    <t>Maryville</t>
  </si>
  <si>
    <t>Wonderful Bikes Inc.</t>
  </si>
  <si>
    <t>Memphis</t>
  </si>
  <si>
    <t>Excellent Riding Supplies</t>
  </si>
  <si>
    <t>Reliable Brake Systems</t>
  </si>
  <si>
    <t>Next-Door Bike Store</t>
  </si>
  <si>
    <t>Budget Bike Company</t>
  </si>
  <si>
    <t>Millington</t>
  </si>
  <si>
    <t>Sports Sales and Rental</t>
  </si>
  <si>
    <t>Tandem Bicycle Store</t>
  </si>
  <si>
    <t>Manufacturers Inc</t>
  </si>
  <si>
    <t>Nashville</t>
  </si>
  <si>
    <t>Tiny Bike Boutique</t>
  </si>
  <si>
    <t>Mountain Emporium</t>
  </si>
  <si>
    <t>Global Plaza</t>
  </si>
  <si>
    <t>Pigeon Forge</t>
  </si>
  <si>
    <t>Solid Bike Parts</t>
  </si>
  <si>
    <t>Arlington</t>
  </si>
  <si>
    <t>Modular Cycle Systems</t>
  </si>
  <si>
    <t>Austin</t>
  </si>
  <si>
    <t>Grand Bicycle Stores</t>
  </si>
  <si>
    <t>Baytown</t>
  </si>
  <si>
    <t>Go-cart and Bike Specialists</t>
  </si>
  <si>
    <t>Carrollton</t>
  </si>
  <si>
    <t>Cash &amp; Carry Bikes</t>
  </si>
  <si>
    <t>Cedar Park</t>
  </si>
  <si>
    <t>Sheet Metal Manufacturing</t>
  </si>
  <si>
    <t>College Station</t>
  </si>
  <si>
    <t>Satin Finish Company</t>
  </si>
  <si>
    <t>Corpus Christi</t>
  </si>
  <si>
    <t>Unsurpassed Bikes</t>
  </si>
  <si>
    <t>Dallas</t>
  </si>
  <si>
    <t>Third Bike Store</t>
  </si>
  <si>
    <t>Rental Bikes</t>
  </si>
  <si>
    <t>Elite Bikes</t>
  </si>
  <si>
    <t>Town Industries</t>
  </si>
  <si>
    <t>Specialty Sports Store</t>
  </si>
  <si>
    <t>Fort Worth</t>
  </si>
  <si>
    <t>Paint Supply</t>
  </si>
  <si>
    <t>Garland</t>
  </si>
  <si>
    <t>Fitness Toy Store</t>
  </si>
  <si>
    <t>Designer Department Stores</t>
  </si>
  <si>
    <t>Grease and Oil Products Company</t>
  </si>
  <si>
    <t>Houston</t>
  </si>
  <si>
    <t>The Gear Store</t>
  </si>
  <si>
    <t>Swift Cycles</t>
  </si>
  <si>
    <t>All Seasons Sports Supply</t>
  </si>
  <si>
    <t>Genial Bike Associates</t>
  </si>
  <si>
    <t>Humble</t>
  </si>
  <si>
    <t>Advanced Bike Components</t>
  </si>
  <si>
    <t>Irving</t>
  </si>
  <si>
    <t>Chic Department Stores</t>
  </si>
  <si>
    <t>Big Cycle Mall</t>
  </si>
  <si>
    <t>Killeen</t>
  </si>
  <si>
    <t>Maintenance and Repair for Bicycles</t>
  </si>
  <si>
    <t>La Marque</t>
  </si>
  <si>
    <t>Journey Sporting Goods</t>
  </si>
  <si>
    <t>Laredo</t>
  </si>
  <si>
    <t>Extraordinary Bike Works</t>
  </si>
  <si>
    <t>Mesquite</t>
  </si>
  <si>
    <t>Two-Seater Bikes</t>
  </si>
  <si>
    <t>Plano</t>
  </si>
  <si>
    <t>A Typical Bike Shop</t>
  </si>
  <si>
    <t>Round Rock</t>
  </si>
  <si>
    <t>Stationary Bikes and Stands</t>
  </si>
  <si>
    <t>Social Activities Club</t>
  </si>
  <si>
    <t>San Antonio</t>
  </si>
  <si>
    <t>Rural Sales and Service</t>
  </si>
  <si>
    <t>Beneficial Exercises and Activities</t>
  </si>
  <si>
    <t>Genuine Bike Shop</t>
  </si>
  <si>
    <t>Totes &amp; Baskets Company</t>
  </si>
  <si>
    <t>Contoso, Ltd.</t>
  </si>
  <si>
    <t>Global Sporting Goods</t>
  </si>
  <si>
    <t>Stafford</t>
  </si>
  <si>
    <t>Mountain Toy Store</t>
  </si>
  <si>
    <t>Sugar Land</t>
  </si>
  <si>
    <t>Countryside Company</t>
  </si>
  <si>
    <t>Bountiful</t>
  </si>
  <si>
    <t>Western Bike Supplies</t>
  </si>
  <si>
    <t>Cedar City</t>
  </si>
  <si>
    <t>Utilitarian Sporting Goods</t>
  </si>
  <si>
    <t>Ogden</t>
  </si>
  <si>
    <t>Fashionable Bikes and Accessories</t>
  </si>
  <si>
    <t>Park City</t>
  </si>
  <si>
    <t>Roadway Supplies</t>
  </si>
  <si>
    <t>Riverton</t>
  </si>
  <si>
    <t>Frugal Bike Shop</t>
  </si>
  <si>
    <t>Salt Lake City</t>
  </si>
  <si>
    <t>Associated Bikes</t>
  </si>
  <si>
    <t>Transport Bikes</t>
  </si>
  <si>
    <t>Sandy</t>
  </si>
  <si>
    <t>Brakes and Gears</t>
  </si>
  <si>
    <t>Tooele</t>
  </si>
  <si>
    <t>Sales and Supply Company</t>
  </si>
  <si>
    <t>Chantilly</t>
  </si>
  <si>
    <t>The Cycle Store</t>
  </si>
  <si>
    <t>Falls Church</t>
  </si>
  <si>
    <t>Clamps &amp; Brackets Co.</t>
  </si>
  <si>
    <t>Leesburg</t>
  </si>
  <si>
    <t>Trusted Catalog Store</t>
  </si>
  <si>
    <t>Newport News</t>
  </si>
  <si>
    <t>Bike Products and Accessories</t>
  </si>
  <si>
    <t>Virginia Beach</t>
  </si>
  <si>
    <t>Safe Cycles Shop</t>
  </si>
  <si>
    <t>Bellevue</t>
  </si>
  <si>
    <t>Bellingham</t>
  </si>
  <si>
    <t>Running and Cycling Gear</t>
  </si>
  <si>
    <t>All Cycle Shop</t>
  </si>
  <si>
    <t>Bothell</t>
  </si>
  <si>
    <t>Center Cycle Shop</t>
  </si>
  <si>
    <t>Vast Bike Sales and Rental</t>
  </si>
  <si>
    <t>Chehalis</t>
  </si>
  <si>
    <t>Mail-Order Outlet</t>
  </si>
  <si>
    <t>Ellensburg</t>
  </si>
  <si>
    <t>Fifth Bike Store</t>
  </si>
  <si>
    <t>Everett</t>
  </si>
  <si>
    <t>Rugged Bikes</t>
  </si>
  <si>
    <t>Coho Sports</t>
  </si>
  <si>
    <t>Racing Bike Outlet</t>
  </si>
  <si>
    <t>Federal Way</t>
  </si>
  <si>
    <t>Travel Sports</t>
  </si>
  <si>
    <t>Issaquah</t>
  </si>
  <si>
    <t>Honest Repair Service</t>
  </si>
  <si>
    <t>Kelso</t>
  </si>
  <si>
    <t>Official Parts Shop</t>
  </si>
  <si>
    <t>Wingtip Toys</t>
  </si>
  <si>
    <t>Kennewick</t>
  </si>
  <si>
    <t>Year-Round Sports</t>
  </si>
  <si>
    <t>Kent</t>
  </si>
  <si>
    <t>Central Discount Store</t>
  </si>
  <si>
    <t>Finer Parts Shop</t>
  </si>
  <si>
    <t>Kirkland</t>
  </si>
  <si>
    <t>Thorough Parts and Repair Services</t>
  </si>
  <si>
    <t>Lacey</t>
  </si>
  <si>
    <t>Sure &amp; Reliable Sporting Goods</t>
  </si>
  <si>
    <t>Longview</t>
  </si>
  <si>
    <t>Certified Bicycle Supply</t>
  </si>
  <si>
    <t>Lynnwood</t>
  </si>
  <si>
    <t>Outdoor Sports Supply</t>
  </si>
  <si>
    <t>North Bend</t>
  </si>
  <si>
    <t>Basic Bike Company</t>
  </si>
  <si>
    <t>Port Orchard</t>
  </si>
  <si>
    <t>Roving Sports</t>
  </si>
  <si>
    <t>Puyallup</t>
  </si>
  <si>
    <t>Two Bike Shops</t>
  </si>
  <si>
    <t>Riding Associates</t>
  </si>
  <si>
    <t>The Bike Shop</t>
  </si>
  <si>
    <t>Front Sporting Goods</t>
  </si>
  <si>
    <t>Redmond</t>
  </si>
  <si>
    <t>Raw Materials Inc</t>
  </si>
  <si>
    <t>Progressive Sports</t>
  </si>
  <si>
    <t>Renton</t>
  </si>
  <si>
    <t>Moderately-Priced Bikes Store</t>
  </si>
  <si>
    <t>Authorized Bike Sales and Rental</t>
  </si>
  <si>
    <t>Closeout Boutique</t>
  </si>
  <si>
    <t>Seattle</t>
  </si>
  <si>
    <t>A Bike Store</t>
  </si>
  <si>
    <t>Latest Sports Equipment</t>
  </si>
  <si>
    <t>Capable Sales and Service</t>
  </si>
  <si>
    <t>Fitness Supplies</t>
  </si>
  <si>
    <t>Sequim</t>
  </si>
  <si>
    <t>City Manufacturing</t>
  </si>
  <si>
    <t>Shelton</t>
  </si>
  <si>
    <t>Grand Cycle Store</t>
  </si>
  <si>
    <t>Spokane</t>
  </si>
  <si>
    <t>Imaginary Toys</t>
  </si>
  <si>
    <t>Outstanding Cycles</t>
  </si>
  <si>
    <t>Synthetic Materials Manufacturing</t>
  </si>
  <si>
    <t>Tacoma</t>
  </si>
  <si>
    <t>Metro Cycle Shop</t>
  </si>
  <si>
    <t>Impromptu Trips</t>
  </si>
  <si>
    <t>Union Gap</t>
  </si>
  <si>
    <t>Alternative Vehicles</t>
  </si>
  <si>
    <t>Washougal</t>
  </si>
  <si>
    <t>Demand Distributors</t>
  </si>
  <si>
    <t>Wenatchee</t>
  </si>
  <si>
    <t>Sports Commodities</t>
  </si>
  <si>
    <t>Woodinville</t>
  </si>
  <si>
    <t>Friendly Neighborhood Bikes</t>
  </si>
  <si>
    <t>Johnson Creek</t>
  </si>
  <si>
    <t>Unique Bikes</t>
  </si>
  <si>
    <t>Milwaukee</t>
  </si>
  <si>
    <t>Little Bicycle Supply Shop</t>
  </si>
  <si>
    <t>Mosinee</t>
  </si>
  <si>
    <t>Good Bike Shop</t>
  </si>
  <si>
    <t>Racine</t>
  </si>
  <si>
    <t>Great Bikes</t>
  </si>
  <si>
    <t>Casper</t>
  </si>
  <si>
    <t>Some Discount Store</t>
  </si>
  <si>
    <t>Cheyenne</t>
  </si>
  <si>
    <t>First Department Stores</t>
  </si>
  <si>
    <t>Tires and Tubes</t>
  </si>
  <si>
    <t>Major Sport Suppliers</t>
  </si>
  <si>
    <t>Rock Springs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</si>
</sst>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6E41-E056-4ABA-A7C5-DAC35220A460}">
  <dimension ref="A1:M428"/>
  <sheetViews>
    <sheetView tabSelected="1" topLeftCell="C1" zoomScaleNormal="100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20.42578125" bestFit="1" customWidth="1"/>
    <col min="2" max="2" width="39.140625" customWidth="1"/>
    <col min="3" max="3" width="33.7109375" customWidth="1"/>
    <col min="4" max="5" width="19.28515625" customWidth="1"/>
    <col min="6" max="6" width="20.28515625" bestFit="1" customWidth="1"/>
    <col min="8" max="8" width="20.28515625" customWidth="1"/>
    <col min="10" max="10" width="11.7109375" customWidth="1"/>
    <col min="11" max="11" width="15.7109375" customWidth="1"/>
  </cols>
  <sheetData>
    <row r="1" spans="1:13" ht="31.5" x14ac:dyDescent="0.25">
      <c r="A1" s="1" t="s">
        <v>0</v>
      </c>
      <c r="C1" s="1" t="s">
        <v>1</v>
      </c>
      <c r="E1" s="1" t="s">
        <v>2</v>
      </c>
      <c r="F1" s="1" t="s">
        <v>3</v>
      </c>
      <c r="J1" s="2" t="s">
        <v>4</v>
      </c>
      <c r="K1" s="1" t="s">
        <v>5</v>
      </c>
      <c r="M1" s="1" t="s">
        <v>6</v>
      </c>
    </row>
    <row r="2" spans="1:13" x14ac:dyDescent="0.25">
      <c r="A2" t="s">
        <v>7</v>
      </c>
      <c r="B2" t="s">
        <v>8</v>
      </c>
      <c r="C2" t="str">
        <f>TRIM(B2)</f>
        <v>The Bicycle Accessories Company</v>
      </c>
      <c r="D2" t="s">
        <v>9</v>
      </c>
      <c r="E2" t="str">
        <f>PROPER(D2)</f>
        <v>Alhambra</v>
      </c>
      <c r="F2" t="s">
        <v>10</v>
      </c>
      <c r="G2" t="s">
        <v>11</v>
      </c>
      <c r="H2" t="s">
        <v>12</v>
      </c>
      <c r="I2" t="str">
        <f>LEFT(H2,6)</f>
        <v>States</v>
      </c>
      <c r="J2" t="str">
        <f>RIGHT(H2,8)</f>
        <v>New York</v>
      </c>
      <c r="K2" t="str">
        <f>_xlfn.CONCAT(G2," ",I2)</f>
        <v>United States</v>
      </c>
      <c r="L2" t="str">
        <f>MID(H2,8,3)</f>
        <v>uSA</v>
      </c>
      <c r="M2" s="3" t="str">
        <f>UPPER(L2)</f>
        <v>USA</v>
      </c>
    </row>
    <row r="3" spans="1:13" x14ac:dyDescent="0.25">
      <c r="A3" t="s">
        <v>13</v>
      </c>
      <c r="B3" t="s">
        <v>14</v>
      </c>
      <c r="C3" t="str">
        <f t="shared" ref="C3:C66" si="0">TRIM(B3)</f>
        <v>Timely Shipping Service</v>
      </c>
      <c r="D3" t="s">
        <v>15</v>
      </c>
      <c r="E3" t="str">
        <f t="shared" ref="E3:E66" si="1">PROPER(D3)</f>
        <v>Alpine</v>
      </c>
      <c r="F3" t="s">
        <v>10</v>
      </c>
      <c r="G3" t="s">
        <v>11</v>
      </c>
      <c r="H3" t="s">
        <v>12</v>
      </c>
      <c r="I3" t="str">
        <f t="shared" ref="I3:I66" si="2">LEFT(H3,6)</f>
        <v>States</v>
      </c>
      <c r="J3" t="str">
        <f>RIGHT(H3,8)</f>
        <v>New York</v>
      </c>
      <c r="K3" t="str">
        <f>_xlfn.CONCAT(G3," ",I3)</f>
        <v>United States</v>
      </c>
      <c r="L3" t="str">
        <f>MID(H3,8,3)</f>
        <v>uSA</v>
      </c>
      <c r="M3" t="str">
        <f t="shared" ref="M3:M66" si="3">UPPER(L3)</f>
        <v>USA</v>
      </c>
    </row>
    <row r="4" spans="1:13" x14ac:dyDescent="0.25">
      <c r="A4" t="s">
        <v>13</v>
      </c>
      <c r="B4" t="s">
        <v>16</v>
      </c>
      <c r="C4" t="str">
        <f t="shared" si="0"/>
        <v>Good Toys</v>
      </c>
      <c r="D4" t="s">
        <v>17</v>
      </c>
      <c r="E4" t="str">
        <f t="shared" si="1"/>
        <v>Auburn</v>
      </c>
      <c r="F4" t="s">
        <v>10</v>
      </c>
      <c r="G4" t="s">
        <v>11</v>
      </c>
      <c r="H4" t="s">
        <v>12</v>
      </c>
      <c r="I4" t="str">
        <f t="shared" si="2"/>
        <v>States</v>
      </c>
      <c r="J4" t="str">
        <f>RIGHT(H4,8)</f>
        <v>New York</v>
      </c>
      <c r="K4" t="str">
        <f>_xlfn.CONCAT(G4," ",I4)</f>
        <v>United States</v>
      </c>
      <c r="L4" t="str">
        <f>MID(H4,8,3)</f>
        <v>uSA</v>
      </c>
      <c r="M4" t="str">
        <f t="shared" si="3"/>
        <v>USA</v>
      </c>
    </row>
    <row r="5" spans="1:13" x14ac:dyDescent="0.25">
      <c r="A5" t="s">
        <v>7</v>
      </c>
      <c r="B5" t="s">
        <v>18</v>
      </c>
      <c r="C5" t="str">
        <f t="shared" si="0"/>
        <v>Basic Sports Equipment</v>
      </c>
      <c r="D5" t="s">
        <v>19</v>
      </c>
      <c r="E5" t="str">
        <f t="shared" si="1"/>
        <v>Baldwin Park</v>
      </c>
      <c r="F5" t="s">
        <v>10</v>
      </c>
      <c r="G5" t="s">
        <v>11</v>
      </c>
      <c r="H5" t="s">
        <v>12</v>
      </c>
      <c r="I5" t="str">
        <f t="shared" si="2"/>
        <v>States</v>
      </c>
      <c r="J5" t="str">
        <f>RIGHT(H5,8)</f>
        <v>New York</v>
      </c>
      <c r="K5" t="str">
        <f>_xlfn.CONCAT(G5," ",I5)</f>
        <v>United States</v>
      </c>
      <c r="L5" t="str">
        <f>MID(H5,8,3)</f>
        <v>uSA</v>
      </c>
      <c r="M5" t="str">
        <f t="shared" si="3"/>
        <v>USA</v>
      </c>
    </row>
    <row r="6" spans="1:13" x14ac:dyDescent="0.25">
      <c r="A6" t="s">
        <v>7</v>
      </c>
      <c r="B6" t="s">
        <v>20</v>
      </c>
      <c r="C6" t="str">
        <f t="shared" si="0"/>
        <v>Distinctive Store</v>
      </c>
      <c r="D6" t="s">
        <v>21</v>
      </c>
      <c r="E6" t="str">
        <f t="shared" si="1"/>
        <v>Barstow</v>
      </c>
      <c r="F6" t="s">
        <v>10</v>
      </c>
      <c r="G6" t="s">
        <v>11</v>
      </c>
      <c r="H6" t="s">
        <v>12</v>
      </c>
      <c r="I6" t="str">
        <f t="shared" si="2"/>
        <v>States</v>
      </c>
      <c r="J6" t="str">
        <f>RIGHT(H6,8)</f>
        <v>New York</v>
      </c>
      <c r="K6" t="str">
        <f>_xlfn.CONCAT(G6," ",I6)</f>
        <v>United States</v>
      </c>
      <c r="L6" t="str">
        <f>MID(H6,8,3)</f>
        <v>uSA</v>
      </c>
      <c r="M6" t="str">
        <f t="shared" si="3"/>
        <v>USA</v>
      </c>
    </row>
    <row r="7" spans="1:13" x14ac:dyDescent="0.25">
      <c r="A7" t="s">
        <v>7</v>
      </c>
      <c r="B7" t="s">
        <v>22</v>
      </c>
      <c r="C7" t="str">
        <f t="shared" si="0"/>
        <v>Economy Bikes Company</v>
      </c>
      <c r="D7" t="s">
        <v>23</v>
      </c>
      <c r="E7" t="str">
        <f t="shared" si="1"/>
        <v>Bell Gardens</v>
      </c>
      <c r="F7" t="s">
        <v>10</v>
      </c>
      <c r="G7" t="s">
        <v>11</v>
      </c>
      <c r="H7" t="s">
        <v>12</v>
      </c>
      <c r="I7" t="str">
        <f t="shared" si="2"/>
        <v>States</v>
      </c>
      <c r="J7" t="str">
        <f>RIGHT(H7,8)</f>
        <v>New York</v>
      </c>
      <c r="K7" t="str">
        <f>_xlfn.CONCAT(G7," ",I7)</f>
        <v>United States</v>
      </c>
      <c r="L7" t="str">
        <f>MID(H7,8,3)</f>
        <v>uSA</v>
      </c>
      <c r="M7" t="str">
        <f t="shared" si="3"/>
        <v>USA</v>
      </c>
    </row>
    <row r="8" spans="1:13" x14ac:dyDescent="0.25">
      <c r="A8" t="s">
        <v>24</v>
      </c>
      <c r="B8" t="s">
        <v>25</v>
      </c>
      <c r="C8" t="str">
        <f t="shared" si="0"/>
        <v>Aerobic Exercise Company</v>
      </c>
      <c r="D8" t="s">
        <v>26</v>
      </c>
      <c r="E8" t="str">
        <f t="shared" si="1"/>
        <v>Camarillo</v>
      </c>
      <c r="F8" t="s">
        <v>10</v>
      </c>
      <c r="G8" t="s">
        <v>11</v>
      </c>
      <c r="H8" t="s">
        <v>12</v>
      </c>
      <c r="I8" t="str">
        <f t="shared" si="2"/>
        <v>States</v>
      </c>
      <c r="J8" t="str">
        <f>RIGHT(H8,8)</f>
        <v>New York</v>
      </c>
      <c r="K8" t="str">
        <f>_xlfn.CONCAT(G8," ",I8)</f>
        <v>United States</v>
      </c>
      <c r="L8" t="str">
        <f>MID(H8,8,3)</f>
        <v>uSA</v>
      </c>
      <c r="M8" t="str">
        <f t="shared" si="3"/>
        <v>USA</v>
      </c>
    </row>
    <row r="9" spans="1:13" x14ac:dyDescent="0.25">
      <c r="A9" t="s">
        <v>24</v>
      </c>
      <c r="B9" t="s">
        <v>27</v>
      </c>
      <c r="C9" t="str">
        <f t="shared" si="0"/>
        <v>Pro Sporting Goods</v>
      </c>
      <c r="D9" t="s">
        <v>26</v>
      </c>
      <c r="E9" t="str">
        <f t="shared" si="1"/>
        <v>Camarillo</v>
      </c>
      <c r="F9" t="s">
        <v>10</v>
      </c>
      <c r="G9" t="s">
        <v>11</v>
      </c>
      <c r="H9" t="s">
        <v>12</v>
      </c>
      <c r="I9" t="str">
        <f t="shared" si="2"/>
        <v>States</v>
      </c>
      <c r="J9" t="str">
        <f>RIGHT(H9,8)</f>
        <v>New York</v>
      </c>
      <c r="K9" t="str">
        <f>_xlfn.CONCAT(G9," ",I9)</f>
        <v>United States</v>
      </c>
      <c r="L9" t="str">
        <f>MID(H9,8,3)</f>
        <v>uSA</v>
      </c>
      <c r="M9" t="str">
        <f t="shared" si="3"/>
        <v>USA</v>
      </c>
    </row>
    <row r="10" spans="1:13" x14ac:dyDescent="0.25">
      <c r="A10" t="s">
        <v>24</v>
      </c>
      <c r="B10" t="s">
        <v>28</v>
      </c>
      <c r="C10" t="str">
        <f t="shared" si="0"/>
        <v>Big-Time Bike Store</v>
      </c>
      <c r="D10" t="s">
        <v>26</v>
      </c>
      <c r="E10" t="str">
        <f t="shared" si="1"/>
        <v>Camarillo</v>
      </c>
      <c r="F10" t="s">
        <v>10</v>
      </c>
      <c r="G10" t="s">
        <v>11</v>
      </c>
      <c r="H10" t="s">
        <v>12</v>
      </c>
      <c r="I10" t="str">
        <f t="shared" si="2"/>
        <v>States</v>
      </c>
      <c r="J10" t="str">
        <f>RIGHT(H10,8)</f>
        <v>New York</v>
      </c>
      <c r="K10" t="str">
        <f>_xlfn.CONCAT(G10," ",I10)</f>
        <v>United States</v>
      </c>
      <c r="L10" t="str">
        <f>MID(H10,8,3)</f>
        <v>uSA</v>
      </c>
      <c r="M10" t="str">
        <f t="shared" si="3"/>
        <v>USA</v>
      </c>
    </row>
    <row r="11" spans="1:13" x14ac:dyDescent="0.25">
      <c r="A11" t="s">
        <v>7</v>
      </c>
      <c r="B11" t="s">
        <v>29</v>
      </c>
      <c r="C11" t="str">
        <f t="shared" si="0"/>
        <v>Vale Riding Supplies</v>
      </c>
      <c r="D11" t="s">
        <v>30</v>
      </c>
      <c r="E11" t="str">
        <f t="shared" si="1"/>
        <v>Canoga Park</v>
      </c>
      <c r="F11" t="s">
        <v>10</v>
      </c>
      <c r="G11" t="s">
        <v>11</v>
      </c>
      <c r="H11" t="s">
        <v>12</v>
      </c>
      <c r="I11" t="str">
        <f t="shared" si="2"/>
        <v>States</v>
      </c>
      <c r="J11" t="str">
        <f>RIGHT(H11,8)</f>
        <v>New York</v>
      </c>
      <c r="K11" t="str">
        <f>_xlfn.CONCAT(G11," ",I11)</f>
        <v>United States</v>
      </c>
      <c r="L11" t="str">
        <f>MID(H11,8,3)</f>
        <v>uSA</v>
      </c>
      <c r="M11" t="str">
        <f t="shared" si="3"/>
        <v>USA</v>
      </c>
    </row>
    <row r="12" spans="1:13" x14ac:dyDescent="0.25">
      <c r="A12" t="s">
        <v>13</v>
      </c>
      <c r="B12" t="s">
        <v>31</v>
      </c>
      <c r="C12" t="str">
        <f t="shared" si="0"/>
        <v>Farthermost Bike Shop</v>
      </c>
      <c r="D12" t="s">
        <v>32</v>
      </c>
      <c r="E12" t="str">
        <f t="shared" si="1"/>
        <v>Carson</v>
      </c>
      <c r="F12" t="s">
        <v>10</v>
      </c>
      <c r="G12" t="s">
        <v>11</v>
      </c>
      <c r="H12" t="s">
        <v>12</v>
      </c>
      <c r="I12" t="str">
        <f t="shared" si="2"/>
        <v>States</v>
      </c>
      <c r="J12" t="str">
        <f>RIGHT(H12,8)</f>
        <v>New York</v>
      </c>
      <c r="K12" t="str">
        <f>_xlfn.CONCAT(G12," ",I12)</f>
        <v>United States</v>
      </c>
      <c r="L12" t="str">
        <f>MID(H12,8,3)</f>
        <v>uSA</v>
      </c>
      <c r="M12" t="str">
        <f t="shared" si="3"/>
        <v>USA</v>
      </c>
    </row>
    <row r="13" spans="1:13" x14ac:dyDescent="0.25">
      <c r="A13" t="s">
        <v>24</v>
      </c>
      <c r="B13" t="s">
        <v>33</v>
      </c>
      <c r="C13" t="str">
        <f t="shared" si="0"/>
        <v>Trailblazing Sports</v>
      </c>
      <c r="D13" t="s">
        <v>34</v>
      </c>
      <c r="E13" t="str">
        <f t="shared" si="1"/>
        <v>Cerritos</v>
      </c>
      <c r="F13" t="s">
        <v>10</v>
      </c>
      <c r="G13" t="s">
        <v>11</v>
      </c>
      <c r="H13" t="s">
        <v>12</v>
      </c>
      <c r="I13" t="str">
        <f t="shared" si="2"/>
        <v>States</v>
      </c>
      <c r="J13" t="str">
        <f>RIGHT(H13,8)</f>
        <v>New York</v>
      </c>
      <c r="K13" t="str">
        <f>_xlfn.CONCAT(G13," ",I13)</f>
        <v>United States</v>
      </c>
      <c r="L13" t="str">
        <f>MID(H13,8,3)</f>
        <v>uSA</v>
      </c>
      <c r="M13" t="str">
        <f t="shared" si="3"/>
        <v>USA</v>
      </c>
    </row>
    <row r="14" spans="1:13" x14ac:dyDescent="0.25">
      <c r="A14" t="s">
        <v>24</v>
      </c>
      <c r="B14" t="s">
        <v>35</v>
      </c>
      <c r="C14" t="str">
        <f t="shared" si="0"/>
        <v>Valley Bicycle Distributors</v>
      </c>
      <c r="D14" t="s">
        <v>36</v>
      </c>
      <c r="E14" t="str">
        <f t="shared" si="1"/>
        <v>Citrus Heights</v>
      </c>
      <c r="F14" t="s">
        <v>10</v>
      </c>
      <c r="G14" t="s">
        <v>11</v>
      </c>
      <c r="H14" t="s">
        <v>12</v>
      </c>
      <c r="I14" t="str">
        <f t="shared" si="2"/>
        <v>States</v>
      </c>
      <c r="J14" t="str">
        <f>RIGHT(H14,8)</f>
        <v>New York</v>
      </c>
      <c r="K14" t="str">
        <f>_xlfn.CONCAT(G14," ",I14)</f>
        <v>United States</v>
      </c>
      <c r="L14" t="str">
        <f>MID(H14,8,3)</f>
        <v>uSA</v>
      </c>
      <c r="M14" t="str">
        <f t="shared" si="3"/>
        <v>USA</v>
      </c>
    </row>
    <row r="15" spans="1:13" x14ac:dyDescent="0.25">
      <c r="A15" t="s">
        <v>24</v>
      </c>
      <c r="B15" t="s">
        <v>37</v>
      </c>
      <c r="C15" t="str">
        <f t="shared" si="0"/>
        <v>Extended Bike Sales</v>
      </c>
      <c r="D15" t="s">
        <v>38</v>
      </c>
      <c r="E15" t="str">
        <f t="shared" si="1"/>
        <v>City Of Commerce</v>
      </c>
      <c r="F15" t="s">
        <v>10</v>
      </c>
      <c r="G15" t="s">
        <v>11</v>
      </c>
      <c r="H15" t="s">
        <v>12</v>
      </c>
      <c r="I15" t="str">
        <f t="shared" si="2"/>
        <v>States</v>
      </c>
      <c r="J15" t="str">
        <f>RIGHT(H15,8)</f>
        <v>New York</v>
      </c>
      <c r="K15" t="str">
        <f>_xlfn.CONCAT(G15," ",I15)</f>
        <v>United States</v>
      </c>
      <c r="L15" t="str">
        <f>MID(H15,8,3)</f>
        <v>uSA</v>
      </c>
      <c r="M15" t="str">
        <f t="shared" si="3"/>
        <v>USA</v>
      </c>
    </row>
    <row r="16" spans="1:13" x14ac:dyDescent="0.25">
      <c r="A16" t="s">
        <v>13</v>
      </c>
      <c r="B16" t="s">
        <v>39</v>
      </c>
      <c r="C16" t="str">
        <f t="shared" si="0"/>
        <v>Resale Services</v>
      </c>
      <c r="D16" t="s">
        <v>40</v>
      </c>
      <c r="E16" t="str">
        <f t="shared" si="1"/>
        <v>Culver City</v>
      </c>
      <c r="F16" t="s">
        <v>10</v>
      </c>
      <c r="G16" t="s">
        <v>11</v>
      </c>
      <c r="H16" t="s">
        <v>12</v>
      </c>
      <c r="I16" t="str">
        <f t="shared" si="2"/>
        <v>States</v>
      </c>
      <c r="J16" t="str">
        <f>RIGHT(H16,8)</f>
        <v>New York</v>
      </c>
      <c r="K16" t="str">
        <f>_xlfn.CONCAT(G16," ",I16)</f>
        <v>United States</v>
      </c>
      <c r="L16" t="str">
        <f>MID(H16,8,3)</f>
        <v>uSA</v>
      </c>
      <c r="M16" t="str">
        <f t="shared" si="3"/>
        <v>USA</v>
      </c>
    </row>
    <row r="17" spans="1:13" x14ac:dyDescent="0.25">
      <c r="A17" t="s">
        <v>24</v>
      </c>
      <c r="B17" t="s">
        <v>41</v>
      </c>
      <c r="C17" t="str">
        <f t="shared" si="0"/>
        <v>Futuristic Bikes</v>
      </c>
      <c r="D17" t="s">
        <v>40</v>
      </c>
      <c r="E17" t="str">
        <f t="shared" si="1"/>
        <v>Culver City</v>
      </c>
      <c r="F17" t="s">
        <v>10</v>
      </c>
      <c r="G17" t="s">
        <v>11</v>
      </c>
      <c r="H17" t="s">
        <v>12</v>
      </c>
      <c r="I17" t="str">
        <f t="shared" si="2"/>
        <v>States</v>
      </c>
      <c r="J17" t="str">
        <f>RIGHT(H17,8)</f>
        <v>New York</v>
      </c>
      <c r="K17" t="str">
        <f>_xlfn.CONCAT(G17," ",I17)</f>
        <v>United States</v>
      </c>
      <c r="L17" t="str">
        <f>MID(H17,8,3)</f>
        <v>uSA</v>
      </c>
      <c r="M17" t="str">
        <f t="shared" si="3"/>
        <v>USA</v>
      </c>
    </row>
    <row r="18" spans="1:13" x14ac:dyDescent="0.25">
      <c r="A18" t="s">
        <v>7</v>
      </c>
      <c r="B18" t="s">
        <v>42</v>
      </c>
      <c r="C18" t="str">
        <f t="shared" si="0"/>
        <v>Discount Tours</v>
      </c>
      <c r="D18" t="s">
        <v>43</v>
      </c>
      <c r="E18" t="str">
        <f t="shared" si="1"/>
        <v>Daly City</v>
      </c>
      <c r="F18" t="s">
        <v>10</v>
      </c>
      <c r="G18" t="s">
        <v>11</v>
      </c>
      <c r="H18" t="s">
        <v>12</v>
      </c>
      <c r="I18" t="str">
        <f t="shared" si="2"/>
        <v>States</v>
      </c>
      <c r="J18" t="str">
        <f>RIGHT(H18,8)</f>
        <v>New York</v>
      </c>
      <c r="K18" t="str">
        <f>_xlfn.CONCAT(G18," ",I18)</f>
        <v>United States</v>
      </c>
      <c r="L18" t="str">
        <f>MID(H18,8,3)</f>
        <v>uSA</v>
      </c>
      <c r="M18" t="str">
        <f t="shared" si="3"/>
        <v>USA</v>
      </c>
    </row>
    <row r="19" spans="1:13" x14ac:dyDescent="0.25">
      <c r="A19" t="s">
        <v>7</v>
      </c>
      <c r="B19" t="s">
        <v>44</v>
      </c>
      <c r="C19" t="str">
        <f t="shared" si="0"/>
        <v>Unicycles, Bicycles, and Tricycles</v>
      </c>
      <c r="D19" t="s">
        <v>45</v>
      </c>
      <c r="E19" t="str">
        <f t="shared" si="1"/>
        <v>Downey</v>
      </c>
      <c r="F19" t="s">
        <v>10</v>
      </c>
      <c r="G19" t="s">
        <v>11</v>
      </c>
      <c r="H19" t="s">
        <v>12</v>
      </c>
      <c r="I19" t="str">
        <f t="shared" si="2"/>
        <v>States</v>
      </c>
      <c r="J19" t="str">
        <f>RIGHT(H19,8)</f>
        <v>New York</v>
      </c>
      <c r="K19" t="str">
        <f>_xlfn.CONCAT(G19," ",I19)</f>
        <v>United States</v>
      </c>
      <c r="L19" t="str">
        <f>MID(H19,8,3)</f>
        <v>uSA</v>
      </c>
      <c r="M19" t="str">
        <f t="shared" si="3"/>
        <v>USA</v>
      </c>
    </row>
    <row r="20" spans="1:13" x14ac:dyDescent="0.25">
      <c r="A20" t="s">
        <v>7</v>
      </c>
      <c r="B20" t="s">
        <v>46</v>
      </c>
      <c r="C20" t="str">
        <f t="shared" si="0"/>
        <v>Metropolitan Manufacturing</v>
      </c>
      <c r="D20" t="s">
        <v>47</v>
      </c>
      <c r="E20" t="str">
        <f t="shared" si="1"/>
        <v>El Cajon</v>
      </c>
      <c r="F20" t="s">
        <v>10</v>
      </c>
      <c r="G20" t="s">
        <v>11</v>
      </c>
      <c r="H20" t="s">
        <v>12</v>
      </c>
      <c r="I20" t="str">
        <f t="shared" si="2"/>
        <v>States</v>
      </c>
      <c r="J20" t="str">
        <f>RIGHT(H20,8)</f>
        <v>New York</v>
      </c>
      <c r="K20" t="str">
        <f>_xlfn.CONCAT(G20," ",I20)</f>
        <v>United States</v>
      </c>
      <c r="L20" t="str">
        <f>MID(H20,8,3)</f>
        <v>uSA</v>
      </c>
      <c r="M20" t="str">
        <f t="shared" si="3"/>
        <v>USA</v>
      </c>
    </row>
    <row r="21" spans="1:13" x14ac:dyDescent="0.25">
      <c r="A21" t="s">
        <v>13</v>
      </c>
      <c r="B21" t="s">
        <v>48</v>
      </c>
      <c r="C21" t="str">
        <f t="shared" si="0"/>
        <v>Coalition Bike Company</v>
      </c>
      <c r="D21" t="s">
        <v>49</v>
      </c>
      <c r="E21" t="str">
        <f t="shared" si="1"/>
        <v>El Segundo</v>
      </c>
      <c r="F21" t="s">
        <v>10</v>
      </c>
      <c r="G21" t="s">
        <v>11</v>
      </c>
      <c r="H21" t="s">
        <v>12</v>
      </c>
      <c r="I21" t="str">
        <f t="shared" si="2"/>
        <v>States</v>
      </c>
      <c r="J21" t="str">
        <f>RIGHT(H21,8)</f>
        <v>New York</v>
      </c>
      <c r="K21" t="str">
        <f>_xlfn.CONCAT(G21," ",I21)</f>
        <v>United States</v>
      </c>
      <c r="L21" t="str">
        <f>MID(H21,8,3)</f>
        <v>uSA</v>
      </c>
      <c r="M21" t="str">
        <f t="shared" si="3"/>
        <v>USA</v>
      </c>
    </row>
    <row r="22" spans="1:13" x14ac:dyDescent="0.25">
      <c r="A22" t="s">
        <v>13</v>
      </c>
      <c r="B22" t="s">
        <v>50</v>
      </c>
      <c r="C22" t="str">
        <f t="shared" si="0"/>
        <v>Eighth Bike Store</v>
      </c>
      <c r="D22" t="s">
        <v>49</v>
      </c>
      <c r="E22" t="str">
        <f t="shared" si="1"/>
        <v>El Segundo</v>
      </c>
      <c r="F22" t="s">
        <v>10</v>
      </c>
      <c r="G22" t="s">
        <v>11</v>
      </c>
      <c r="H22" t="s">
        <v>12</v>
      </c>
      <c r="I22" t="str">
        <f t="shared" si="2"/>
        <v>States</v>
      </c>
      <c r="J22" t="str">
        <f>RIGHT(H22,8)</f>
        <v>New York</v>
      </c>
      <c r="K22" t="str">
        <f>_xlfn.CONCAT(G22," ",I22)</f>
        <v>United States</v>
      </c>
      <c r="L22" t="str">
        <f>MID(H22,8,3)</f>
        <v>uSA</v>
      </c>
      <c r="M22" t="str">
        <f t="shared" si="3"/>
        <v>USA</v>
      </c>
    </row>
    <row r="23" spans="1:13" x14ac:dyDescent="0.25">
      <c r="A23" t="s">
        <v>13</v>
      </c>
      <c r="B23" t="s">
        <v>51</v>
      </c>
      <c r="C23" t="str">
        <f t="shared" si="0"/>
        <v>Small Bike Shop</v>
      </c>
      <c r="D23" t="s">
        <v>49</v>
      </c>
      <c r="E23" t="str">
        <f t="shared" si="1"/>
        <v>El Segundo</v>
      </c>
      <c r="F23" t="s">
        <v>10</v>
      </c>
      <c r="G23" t="s">
        <v>11</v>
      </c>
      <c r="H23" t="s">
        <v>12</v>
      </c>
      <c r="I23" t="str">
        <f t="shared" si="2"/>
        <v>States</v>
      </c>
      <c r="J23" t="str">
        <f>RIGHT(H23,8)</f>
        <v>New York</v>
      </c>
      <c r="K23" t="str">
        <f>_xlfn.CONCAT(G23," ",I23)</f>
        <v>United States</v>
      </c>
      <c r="L23" t="str">
        <f>MID(H23,8,3)</f>
        <v>uSA</v>
      </c>
      <c r="M23" t="str">
        <f t="shared" si="3"/>
        <v>USA</v>
      </c>
    </row>
    <row r="24" spans="1:13" x14ac:dyDescent="0.25">
      <c r="A24" t="s">
        <v>7</v>
      </c>
      <c r="B24" t="s">
        <v>52</v>
      </c>
      <c r="C24" t="str">
        <f t="shared" si="0"/>
        <v>Alpine Ski House</v>
      </c>
      <c r="D24" t="s">
        <v>53</v>
      </c>
      <c r="E24" t="str">
        <f t="shared" si="1"/>
        <v>Elk Grove</v>
      </c>
      <c r="F24" t="s">
        <v>10</v>
      </c>
      <c r="G24" t="s">
        <v>11</v>
      </c>
      <c r="H24" t="s">
        <v>12</v>
      </c>
      <c r="I24" t="str">
        <f t="shared" si="2"/>
        <v>States</v>
      </c>
      <c r="J24" t="str">
        <f>RIGHT(H24,8)</f>
        <v>New York</v>
      </c>
      <c r="K24" t="str">
        <f>_xlfn.CONCAT(G24," ",I24)</f>
        <v>United States</v>
      </c>
      <c r="L24" t="str">
        <f>MID(H24,8,3)</f>
        <v>uSA</v>
      </c>
      <c r="M24" t="str">
        <f t="shared" si="3"/>
        <v>USA</v>
      </c>
    </row>
    <row r="25" spans="1:13" x14ac:dyDescent="0.25">
      <c r="A25" t="s">
        <v>24</v>
      </c>
      <c r="B25" t="s">
        <v>54</v>
      </c>
      <c r="C25" t="str">
        <f t="shared" si="0"/>
        <v>Number 1 Supply</v>
      </c>
      <c r="D25" t="s">
        <v>55</v>
      </c>
      <c r="E25" t="str">
        <f t="shared" si="1"/>
        <v>Escondido</v>
      </c>
      <c r="F25" t="s">
        <v>10</v>
      </c>
      <c r="G25" t="s">
        <v>11</v>
      </c>
      <c r="H25" t="s">
        <v>12</v>
      </c>
      <c r="I25" t="str">
        <f t="shared" si="2"/>
        <v>States</v>
      </c>
      <c r="J25" t="str">
        <f>RIGHT(H25,8)</f>
        <v>New York</v>
      </c>
      <c r="K25" t="str">
        <f>_xlfn.CONCAT(G25," ",I25)</f>
        <v>United States</v>
      </c>
      <c r="L25" t="str">
        <f>MID(H25,8,3)</f>
        <v>uSA</v>
      </c>
      <c r="M25" t="str">
        <f t="shared" si="3"/>
        <v>USA</v>
      </c>
    </row>
    <row r="26" spans="1:13" x14ac:dyDescent="0.25">
      <c r="A26" t="s">
        <v>7</v>
      </c>
      <c r="B26" t="s">
        <v>56</v>
      </c>
      <c r="C26" t="str">
        <f t="shared" si="0"/>
        <v>Retail Cycle Shop</v>
      </c>
      <c r="D26" t="s">
        <v>57</v>
      </c>
      <c r="E26" t="str">
        <f t="shared" si="1"/>
        <v>Eureka</v>
      </c>
      <c r="F26" t="s">
        <v>10</v>
      </c>
      <c r="G26" t="s">
        <v>11</v>
      </c>
      <c r="H26" t="s">
        <v>12</v>
      </c>
      <c r="I26" t="str">
        <f t="shared" si="2"/>
        <v>States</v>
      </c>
      <c r="J26" t="str">
        <f>RIGHT(H26,8)</f>
        <v>New York</v>
      </c>
      <c r="K26" t="str">
        <f>_xlfn.CONCAT(G26," ",I26)</f>
        <v>United States</v>
      </c>
      <c r="L26" t="str">
        <f>MID(H26,8,3)</f>
        <v>uSA</v>
      </c>
      <c r="M26" t="str">
        <f t="shared" si="3"/>
        <v>USA</v>
      </c>
    </row>
    <row r="27" spans="1:13" x14ac:dyDescent="0.25">
      <c r="A27" t="s">
        <v>13</v>
      </c>
      <c r="B27" t="s">
        <v>58</v>
      </c>
      <c r="C27" t="str">
        <f t="shared" si="0"/>
        <v>Trendy Department Stores</v>
      </c>
      <c r="D27" t="s">
        <v>59</v>
      </c>
      <c r="E27" t="str">
        <f t="shared" si="1"/>
        <v>Fontana</v>
      </c>
      <c r="F27" t="s">
        <v>10</v>
      </c>
      <c r="G27" t="s">
        <v>11</v>
      </c>
      <c r="H27" t="s">
        <v>12</v>
      </c>
      <c r="I27" t="str">
        <f t="shared" si="2"/>
        <v>States</v>
      </c>
      <c r="J27" t="str">
        <f>RIGHT(H27,8)</f>
        <v>New York</v>
      </c>
      <c r="K27" t="str">
        <f>_xlfn.CONCAT(G27," ",I27)</f>
        <v>United States</v>
      </c>
      <c r="L27" t="str">
        <f>MID(H27,8,3)</f>
        <v>uSA</v>
      </c>
      <c r="M27" t="str">
        <f t="shared" si="3"/>
        <v>USA</v>
      </c>
    </row>
    <row r="28" spans="1:13" x14ac:dyDescent="0.25">
      <c r="A28" t="s">
        <v>7</v>
      </c>
      <c r="B28" t="s">
        <v>60</v>
      </c>
      <c r="C28" t="str">
        <f t="shared" si="0"/>
        <v>Metropolitan Sports Supply</v>
      </c>
      <c r="D28" t="s">
        <v>61</v>
      </c>
      <c r="E28" t="str">
        <f t="shared" si="1"/>
        <v>Fremont</v>
      </c>
      <c r="F28" t="s">
        <v>10</v>
      </c>
      <c r="G28" t="s">
        <v>11</v>
      </c>
      <c r="H28" t="s">
        <v>12</v>
      </c>
      <c r="I28" t="str">
        <f t="shared" si="2"/>
        <v>States</v>
      </c>
      <c r="J28" t="str">
        <f>RIGHT(H28,8)</f>
        <v>New York</v>
      </c>
      <c r="K28" t="str">
        <f>_xlfn.CONCAT(G28," ",I28)</f>
        <v>United States</v>
      </c>
      <c r="L28" t="str">
        <f>MID(H28,8,3)</f>
        <v>uSA</v>
      </c>
      <c r="M28" t="str">
        <f t="shared" si="3"/>
        <v>USA</v>
      </c>
    </row>
    <row r="29" spans="1:13" x14ac:dyDescent="0.25">
      <c r="A29" t="s">
        <v>13</v>
      </c>
      <c r="B29" t="s">
        <v>62</v>
      </c>
      <c r="C29" t="str">
        <f t="shared" si="0"/>
        <v>Many Bikes Store</v>
      </c>
      <c r="D29" t="s">
        <v>63</v>
      </c>
      <c r="E29" t="str">
        <f t="shared" si="1"/>
        <v>Fullerton</v>
      </c>
      <c r="F29" t="s">
        <v>10</v>
      </c>
      <c r="G29" t="s">
        <v>11</v>
      </c>
      <c r="H29" t="s">
        <v>12</v>
      </c>
      <c r="I29" t="str">
        <f t="shared" si="2"/>
        <v>States</v>
      </c>
      <c r="J29" t="str">
        <f>RIGHT(H29,8)</f>
        <v>New York</v>
      </c>
      <c r="K29" t="str">
        <f>_xlfn.CONCAT(G29," ",I29)</f>
        <v>United States</v>
      </c>
      <c r="L29" t="str">
        <f>MID(H29,8,3)</f>
        <v>uSA</v>
      </c>
      <c r="M29" t="str">
        <f t="shared" si="3"/>
        <v>USA</v>
      </c>
    </row>
    <row r="30" spans="1:13" x14ac:dyDescent="0.25">
      <c r="A30" t="s">
        <v>13</v>
      </c>
      <c r="B30" t="s">
        <v>64</v>
      </c>
      <c r="C30" t="str">
        <f t="shared" si="0"/>
        <v>Sturdy Toys</v>
      </c>
      <c r="D30" t="s">
        <v>65</v>
      </c>
      <c r="E30" t="str">
        <f t="shared" si="1"/>
        <v>Gilroy</v>
      </c>
      <c r="F30" t="s">
        <v>10</v>
      </c>
      <c r="G30" t="s">
        <v>11</v>
      </c>
      <c r="H30" t="s">
        <v>12</v>
      </c>
      <c r="I30" t="str">
        <f t="shared" si="2"/>
        <v>States</v>
      </c>
      <c r="J30" t="str">
        <f>RIGHT(H30,8)</f>
        <v>New York</v>
      </c>
      <c r="K30" t="str">
        <f>_xlfn.CONCAT(G30," ",I30)</f>
        <v>United States</v>
      </c>
      <c r="L30" t="str">
        <f>MID(H30,8,3)</f>
        <v>uSA</v>
      </c>
      <c r="M30" t="str">
        <f t="shared" si="3"/>
        <v>USA</v>
      </c>
    </row>
    <row r="31" spans="1:13" x14ac:dyDescent="0.25">
      <c r="A31" t="s">
        <v>24</v>
      </c>
      <c r="B31" t="s">
        <v>66</v>
      </c>
      <c r="C31" t="str">
        <f t="shared" si="0"/>
        <v>The New Bike Store</v>
      </c>
      <c r="D31" t="s">
        <v>67</v>
      </c>
      <c r="E31" t="str">
        <f t="shared" si="1"/>
        <v>Hanford</v>
      </c>
      <c r="F31" t="s">
        <v>10</v>
      </c>
      <c r="G31" t="s">
        <v>11</v>
      </c>
      <c r="H31" t="s">
        <v>12</v>
      </c>
      <c r="I31" t="str">
        <f t="shared" si="2"/>
        <v>States</v>
      </c>
      <c r="J31" t="str">
        <f>RIGHT(H31,8)</f>
        <v>New York</v>
      </c>
      <c r="K31" t="str">
        <f>_xlfn.CONCAT(G31," ",I31)</f>
        <v>United States</v>
      </c>
      <c r="L31" t="str">
        <f>MID(H31,8,3)</f>
        <v>uSA</v>
      </c>
      <c r="M31" t="str">
        <f t="shared" si="3"/>
        <v>USA</v>
      </c>
    </row>
    <row r="32" spans="1:13" x14ac:dyDescent="0.25">
      <c r="A32" t="s">
        <v>24</v>
      </c>
      <c r="B32" t="s">
        <v>68</v>
      </c>
      <c r="C32" t="str">
        <f t="shared" si="0"/>
        <v>Main Bicycle Services</v>
      </c>
      <c r="D32" t="s">
        <v>69</v>
      </c>
      <c r="E32" t="str">
        <f t="shared" si="1"/>
        <v>Hayward</v>
      </c>
      <c r="F32" t="s">
        <v>10</v>
      </c>
      <c r="G32" t="s">
        <v>11</v>
      </c>
      <c r="H32" t="s">
        <v>12</v>
      </c>
      <c r="I32" t="str">
        <f t="shared" si="2"/>
        <v>States</v>
      </c>
      <c r="J32" t="str">
        <f>RIGHT(H32,8)</f>
        <v>New York</v>
      </c>
      <c r="K32" t="str">
        <f>_xlfn.CONCAT(G32," ",I32)</f>
        <v>United States</v>
      </c>
      <c r="L32" t="str">
        <f>MID(H32,8,3)</f>
        <v>uSA</v>
      </c>
      <c r="M32" t="str">
        <f t="shared" si="3"/>
        <v>USA</v>
      </c>
    </row>
    <row r="33" spans="1:13" x14ac:dyDescent="0.25">
      <c r="A33" t="s">
        <v>7</v>
      </c>
      <c r="B33" t="s">
        <v>70</v>
      </c>
      <c r="C33" t="str">
        <f t="shared" si="0"/>
        <v>Riding Excursions</v>
      </c>
      <c r="D33" t="s">
        <v>71</v>
      </c>
      <c r="E33" t="str">
        <f t="shared" si="1"/>
        <v>Irvine</v>
      </c>
      <c r="F33" t="s">
        <v>10</v>
      </c>
      <c r="G33" t="s">
        <v>11</v>
      </c>
      <c r="H33" t="s">
        <v>12</v>
      </c>
      <c r="I33" t="str">
        <f t="shared" si="2"/>
        <v>States</v>
      </c>
      <c r="J33" t="str">
        <f>RIGHT(H33,8)</f>
        <v>New York</v>
      </c>
      <c r="K33" t="str">
        <f>_xlfn.CONCAT(G33," ",I33)</f>
        <v>United States</v>
      </c>
      <c r="L33" t="str">
        <f>MID(H33,8,3)</f>
        <v>uSA</v>
      </c>
      <c r="M33" t="str">
        <f t="shared" si="3"/>
        <v>USA</v>
      </c>
    </row>
    <row r="34" spans="1:13" x14ac:dyDescent="0.25">
      <c r="A34" t="s">
        <v>24</v>
      </c>
      <c r="B34" t="s">
        <v>72</v>
      </c>
      <c r="C34" t="str">
        <f t="shared" si="0"/>
        <v>Golf and Cycle Store</v>
      </c>
      <c r="D34" t="s">
        <v>73</v>
      </c>
      <c r="E34" t="str">
        <f t="shared" si="1"/>
        <v>La Mesa</v>
      </c>
      <c r="F34" t="s">
        <v>10</v>
      </c>
      <c r="G34" t="s">
        <v>11</v>
      </c>
      <c r="H34" t="s">
        <v>12</v>
      </c>
      <c r="I34" t="str">
        <f t="shared" si="2"/>
        <v>States</v>
      </c>
      <c r="J34" t="str">
        <f>RIGHT(H34,8)</f>
        <v>New York</v>
      </c>
      <c r="K34" t="str">
        <f>_xlfn.CONCAT(G34," ",I34)</f>
        <v>United States</v>
      </c>
      <c r="L34" t="str">
        <f>MID(H34,8,3)</f>
        <v>uSA</v>
      </c>
      <c r="M34" t="str">
        <f t="shared" si="3"/>
        <v>USA</v>
      </c>
    </row>
    <row r="35" spans="1:13" x14ac:dyDescent="0.25">
      <c r="A35" t="s">
        <v>13</v>
      </c>
      <c r="B35" t="s">
        <v>74</v>
      </c>
      <c r="C35" t="str">
        <f t="shared" si="0"/>
        <v>Affordable Sports Equipment</v>
      </c>
      <c r="D35" t="s">
        <v>75</v>
      </c>
      <c r="E35" t="str">
        <f t="shared" si="1"/>
        <v>Lake Elsinore</v>
      </c>
      <c r="F35" t="s">
        <v>10</v>
      </c>
      <c r="G35" t="s">
        <v>11</v>
      </c>
      <c r="H35" t="s">
        <v>12</v>
      </c>
      <c r="I35" t="str">
        <f t="shared" si="2"/>
        <v>States</v>
      </c>
      <c r="J35" t="str">
        <f>RIGHT(H35,8)</f>
        <v>New York</v>
      </c>
      <c r="K35" t="str">
        <f>_xlfn.CONCAT(G35," ",I35)</f>
        <v>United States</v>
      </c>
      <c r="L35" t="str">
        <f>MID(H35,8,3)</f>
        <v>uSA</v>
      </c>
      <c r="M35" t="str">
        <f t="shared" si="3"/>
        <v>USA</v>
      </c>
    </row>
    <row r="36" spans="1:13" x14ac:dyDescent="0.25">
      <c r="A36" t="s">
        <v>24</v>
      </c>
      <c r="B36" t="s">
        <v>76</v>
      </c>
      <c r="C36" t="str">
        <f t="shared" si="0"/>
        <v>Outdoor Sporting Goods</v>
      </c>
      <c r="D36" t="s">
        <v>77</v>
      </c>
      <c r="E36" t="str">
        <f t="shared" si="1"/>
        <v>Lakewood</v>
      </c>
      <c r="F36" t="s">
        <v>10</v>
      </c>
      <c r="G36" t="s">
        <v>11</v>
      </c>
      <c r="H36" t="s">
        <v>12</v>
      </c>
      <c r="I36" t="str">
        <f t="shared" si="2"/>
        <v>States</v>
      </c>
      <c r="J36" t="str">
        <f>RIGHT(H36,8)</f>
        <v>New York</v>
      </c>
      <c r="K36" t="str">
        <f>_xlfn.CONCAT(G36," ",I36)</f>
        <v>United States</v>
      </c>
      <c r="L36" t="str">
        <f>MID(H36,8,3)</f>
        <v>uSA</v>
      </c>
      <c r="M36" t="str">
        <f t="shared" si="3"/>
        <v>USA</v>
      </c>
    </row>
    <row r="37" spans="1:13" x14ac:dyDescent="0.25">
      <c r="A37" t="s">
        <v>7</v>
      </c>
      <c r="B37" t="s">
        <v>78</v>
      </c>
      <c r="C37" t="str">
        <f t="shared" si="0"/>
        <v>Distant Inn</v>
      </c>
      <c r="D37" t="s">
        <v>79</v>
      </c>
      <c r="E37" t="str">
        <f t="shared" si="1"/>
        <v>Milpitas</v>
      </c>
      <c r="F37" t="s">
        <v>10</v>
      </c>
      <c r="G37" t="s">
        <v>11</v>
      </c>
      <c r="H37" t="s">
        <v>12</v>
      </c>
      <c r="I37" t="str">
        <f t="shared" si="2"/>
        <v>States</v>
      </c>
      <c r="J37" t="str">
        <f>RIGHT(H37,8)</f>
        <v>New York</v>
      </c>
      <c r="K37" t="str">
        <f>_xlfn.CONCAT(G37," ",I37)</f>
        <v>United States</v>
      </c>
      <c r="L37" t="str">
        <f>MID(H37,8,3)</f>
        <v>uSA</v>
      </c>
      <c r="M37" t="str">
        <f t="shared" si="3"/>
        <v>USA</v>
      </c>
    </row>
    <row r="38" spans="1:13" x14ac:dyDescent="0.25">
      <c r="A38" t="s">
        <v>24</v>
      </c>
      <c r="B38" t="s">
        <v>80</v>
      </c>
      <c r="C38" t="str">
        <f t="shared" si="0"/>
        <v>Commercial Sporting Goods</v>
      </c>
      <c r="D38" t="s">
        <v>81</v>
      </c>
      <c r="E38" t="str">
        <f t="shared" si="1"/>
        <v>Modesto</v>
      </c>
      <c r="F38" t="s">
        <v>10</v>
      </c>
      <c r="G38" t="s">
        <v>11</v>
      </c>
      <c r="H38" t="s">
        <v>12</v>
      </c>
      <c r="I38" t="str">
        <f t="shared" si="2"/>
        <v>States</v>
      </c>
      <c r="J38" t="str">
        <f>RIGHT(H38,8)</f>
        <v>New York</v>
      </c>
      <c r="K38" t="str">
        <f>_xlfn.CONCAT(G38," ",I38)</f>
        <v>United States</v>
      </c>
      <c r="L38" t="str">
        <f>MID(H38,8,3)</f>
        <v>uSA</v>
      </c>
      <c r="M38" t="str">
        <f t="shared" si="3"/>
        <v>USA</v>
      </c>
    </row>
    <row r="39" spans="1:13" x14ac:dyDescent="0.25">
      <c r="A39" t="s">
        <v>13</v>
      </c>
      <c r="B39" t="s">
        <v>82</v>
      </c>
      <c r="C39" t="str">
        <f t="shared" si="0"/>
        <v>Area Bike Accessories</v>
      </c>
      <c r="D39" t="s">
        <v>81</v>
      </c>
      <c r="E39" t="str">
        <f t="shared" si="1"/>
        <v>Modesto</v>
      </c>
      <c r="F39" t="s">
        <v>10</v>
      </c>
      <c r="G39" t="s">
        <v>11</v>
      </c>
      <c r="H39" t="s">
        <v>12</v>
      </c>
      <c r="I39" t="str">
        <f t="shared" si="2"/>
        <v>States</v>
      </c>
      <c r="J39" t="str">
        <f>RIGHT(H39,8)</f>
        <v>New York</v>
      </c>
      <c r="K39" t="str">
        <f>_xlfn.CONCAT(G39," ",I39)</f>
        <v>United States</v>
      </c>
      <c r="L39" t="str">
        <f>MID(H39,8,3)</f>
        <v>uSA</v>
      </c>
      <c r="M39" t="str">
        <f t="shared" si="3"/>
        <v>USA</v>
      </c>
    </row>
    <row r="40" spans="1:13" x14ac:dyDescent="0.25">
      <c r="A40" t="s">
        <v>13</v>
      </c>
      <c r="B40" t="s">
        <v>83</v>
      </c>
      <c r="C40" t="str">
        <f t="shared" si="0"/>
        <v>Separate Parts Corporation</v>
      </c>
      <c r="D40" t="s">
        <v>84</v>
      </c>
      <c r="E40" t="str">
        <f t="shared" si="1"/>
        <v>Monrovia</v>
      </c>
      <c r="F40" t="s">
        <v>10</v>
      </c>
      <c r="G40" t="s">
        <v>11</v>
      </c>
      <c r="H40" t="s">
        <v>12</v>
      </c>
      <c r="I40" t="str">
        <f t="shared" si="2"/>
        <v>States</v>
      </c>
      <c r="J40" t="str">
        <f>RIGHT(H40,8)</f>
        <v>New York</v>
      </c>
      <c r="K40" t="str">
        <f>_xlfn.CONCAT(G40," ",I40)</f>
        <v>United States</v>
      </c>
      <c r="L40" t="str">
        <f>MID(H40,8,3)</f>
        <v>uSA</v>
      </c>
      <c r="M40" t="str">
        <f t="shared" si="3"/>
        <v>USA</v>
      </c>
    </row>
    <row r="41" spans="1:13" x14ac:dyDescent="0.25">
      <c r="A41" t="s">
        <v>13</v>
      </c>
      <c r="B41" t="s">
        <v>85</v>
      </c>
      <c r="C41" t="str">
        <f t="shared" si="0"/>
        <v>Mountain Bike Center</v>
      </c>
      <c r="D41" t="s">
        <v>86</v>
      </c>
      <c r="E41" t="str">
        <f t="shared" si="1"/>
        <v>Newark</v>
      </c>
      <c r="F41" t="s">
        <v>10</v>
      </c>
      <c r="G41" t="s">
        <v>11</v>
      </c>
      <c r="H41" t="s">
        <v>12</v>
      </c>
      <c r="I41" t="str">
        <f t="shared" si="2"/>
        <v>States</v>
      </c>
      <c r="J41" t="str">
        <f>RIGHT(H41,8)</f>
        <v>New York</v>
      </c>
      <c r="K41" t="str">
        <f>_xlfn.CONCAT(G41," ",I41)</f>
        <v>United States</v>
      </c>
      <c r="L41" t="str">
        <f>MID(H41,8,3)</f>
        <v>uSA</v>
      </c>
      <c r="M41" t="str">
        <f t="shared" si="3"/>
        <v>USA</v>
      </c>
    </row>
    <row r="42" spans="1:13" x14ac:dyDescent="0.25">
      <c r="A42" t="s">
        <v>24</v>
      </c>
      <c r="B42" t="s">
        <v>87</v>
      </c>
      <c r="C42" t="str">
        <f t="shared" si="0"/>
        <v>Healthy Activity Store</v>
      </c>
      <c r="D42" t="s">
        <v>88</v>
      </c>
      <c r="E42" t="str">
        <f t="shared" si="1"/>
        <v>Newport Beach</v>
      </c>
      <c r="F42" t="s">
        <v>10</v>
      </c>
      <c r="G42" t="s">
        <v>11</v>
      </c>
      <c r="H42" t="s">
        <v>12</v>
      </c>
      <c r="I42" t="str">
        <f t="shared" si="2"/>
        <v>States</v>
      </c>
      <c r="J42" t="str">
        <f>RIGHT(H42,8)</f>
        <v>New York</v>
      </c>
      <c r="K42" t="str">
        <f>_xlfn.CONCAT(G42," ",I42)</f>
        <v>United States</v>
      </c>
      <c r="L42" t="str">
        <f>MID(H42,8,3)</f>
        <v>uSA</v>
      </c>
      <c r="M42" t="str">
        <f t="shared" si="3"/>
        <v>USA</v>
      </c>
    </row>
    <row r="43" spans="1:13" x14ac:dyDescent="0.25">
      <c r="A43" t="s">
        <v>7</v>
      </c>
      <c r="B43" t="s">
        <v>89</v>
      </c>
      <c r="C43" t="str">
        <f t="shared" si="0"/>
        <v>Exertion Activities Club</v>
      </c>
      <c r="D43" t="s">
        <v>90</v>
      </c>
      <c r="E43" t="str">
        <f t="shared" si="1"/>
        <v>Norwalk</v>
      </c>
      <c r="F43" t="s">
        <v>10</v>
      </c>
      <c r="G43" t="s">
        <v>11</v>
      </c>
      <c r="H43" t="s">
        <v>12</v>
      </c>
      <c r="I43" t="str">
        <f t="shared" si="2"/>
        <v>States</v>
      </c>
      <c r="J43" t="str">
        <f>RIGHT(H43,8)</f>
        <v>New York</v>
      </c>
      <c r="K43" t="str">
        <f>_xlfn.CONCAT(G43," ",I43)</f>
        <v>United States</v>
      </c>
      <c r="L43" t="str">
        <f>MID(H43,8,3)</f>
        <v>uSA</v>
      </c>
      <c r="M43" t="str">
        <f t="shared" si="3"/>
        <v>USA</v>
      </c>
    </row>
    <row r="44" spans="1:13" x14ac:dyDescent="0.25">
      <c r="A44" t="s">
        <v>13</v>
      </c>
      <c r="B44" t="s">
        <v>91</v>
      </c>
      <c r="C44" t="str">
        <f t="shared" si="0"/>
        <v>Strenuous Exercise Shop</v>
      </c>
      <c r="D44" t="s">
        <v>90</v>
      </c>
      <c r="E44" t="str">
        <f t="shared" si="1"/>
        <v>Norwalk</v>
      </c>
      <c r="F44" t="s">
        <v>10</v>
      </c>
      <c r="G44" t="s">
        <v>11</v>
      </c>
      <c r="H44" t="s">
        <v>12</v>
      </c>
      <c r="I44" t="str">
        <f t="shared" si="2"/>
        <v>States</v>
      </c>
      <c r="J44" t="str">
        <f>RIGHT(H44,8)</f>
        <v>New York</v>
      </c>
      <c r="K44" t="str">
        <f>_xlfn.CONCAT(G44," ",I44)</f>
        <v>United States</v>
      </c>
      <c r="L44" t="str">
        <f>MID(H44,8,3)</f>
        <v>uSA</v>
      </c>
      <c r="M44" t="str">
        <f t="shared" si="3"/>
        <v>USA</v>
      </c>
    </row>
    <row r="45" spans="1:13" x14ac:dyDescent="0.25">
      <c r="A45" t="s">
        <v>13</v>
      </c>
      <c r="B45" t="s">
        <v>92</v>
      </c>
      <c r="C45" t="str">
        <f t="shared" si="0"/>
        <v>Technical Parts Manufacturing</v>
      </c>
      <c r="D45" t="s">
        <v>93</v>
      </c>
      <c r="E45" t="str">
        <f t="shared" si="1"/>
        <v>Ontario</v>
      </c>
      <c r="F45" t="s">
        <v>10</v>
      </c>
      <c r="G45" t="s">
        <v>11</v>
      </c>
      <c r="H45" t="s">
        <v>12</v>
      </c>
      <c r="I45" t="str">
        <f t="shared" si="2"/>
        <v>States</v>
      </c>
      <c r="J45" t="str">
        <f>RIGHT(H45,8)</f>
        <v>New York</v>
      </c>
      <c r="K45" t="str">
        <f>_xlfn.CONCAT(G45," ",I45)</f>
        <v>United States</v>
      </c>
      <c r="L45" t="str">
        <f>MID(H45,8,3)</f>
        <v>uSA</v>
      </c>
      <c r="M45" t="str">
        <f t="shared" si="3"/>
        <v>USA</v>
      </c>
    </row>
    <row r="46" spans="1:13" x14ac:dyDescent="0.25">
      <c r="A46" t="s">
        <v>24</v>
      </c>
      <c r="B46" t="s">
        <v>94</v>
      </c>
      <c r="C46" t="str">
        <f t="shared" si="0"/>
        <v>Preferred Bikes</v>
      </c>
      <c r="D46" t="s">
        <v>93</v>
      </c>
      <c r="E46" t="str">
        <f t="shared" si="1"/>
        <v>Ontario</v>
      </c>
      <c r="F46" t="s">
        <v>10</v>
      </c>
      <c r="G46" t="s">
        <v>11</v>
      </c>
      <c r="H46" t="s">
        <v>12</v>
      </c>
      <c r="I46" t="str">
        <f t="shared" si="2"/>
        <v>States</v>
      </c>
      <c r="J46" t="str">
        <f>RIGHT(H46,8)</f>
        <v>New York</v>
      </c>
      <c r="K46" t="str">
        <f>_xlfn.CONCAT(G46," ",I46)</f>
        <v>United States</v>
      </c>
      <c r="L46" t="str">
        <f>MID(H46,8,3)</f>
        <v>uSA</v>
      </c>
      <c r="M46" t="str">
        <f t="shared" si="3"/>
        <v>USA</v>
      </c>
    </row>
    <row r="47" spans="1:13" x14ac:dyDescent="0.25">
      <c r="A47" t="s">
        <v>13</v>
      </c>
      <c r="B47" t="s">
        <v>95</v>
      </c>
      <c r="C47" t="str">
        <f t="shared" si="0"/>
        <v>Wire Baskets and Parts</v>
      </c>
      <c r="D47" t="s">
        <v>96</v>
      </c>
      <c r="E47" t="str">
        <f t="shared" si="1"/>
        <v>Orange</v>
      </c>
      <c r="F47" t="s">
        <v>10</v>
      </c>
      <c r="G47" t="s">
        <v>11</v>
      </c>
      <c r="H47" t="s">
        <v>12</v>
      </c>
      <c r="I47" t="str">
        <f t="shared" si="2"/>
        <v>States</v>
      </c>
      <c r="J47" t="str">
        <f>RIGHT(H47,8)</f>
        <v>New York</v>
      </c>
      <c r="K47" t="str">
        <f>_xlfn.CONCAT(G47," ",I47)</f>
        <v>United States</v>
      </c>
      <c r="L47" t="str">
        <f>MID(H47,8,3)</f>
        <v>uSA</v>
      </c>
      <c r="M47" t="str">
        <f t="shared" si="3"/>
        <v>USA</v>
      </c>
    </row>
    <row r="48" spans="1:13" x14ac:dyDescent="0.25">
      <c r="A48" t="s">
        <v>13</v>
      </c>
      <c r="B48" t="s">
        <v>97</v>
      </c>
      <c r="C48" t="str">
        <f t="shared" si="0"/>
        <v>Thrifty Parts and Sales</v>
      </c>
      <c r="D48" t="s">
        <v>98</v>
      </c>
      <c r="E48" t="str">
        <f t="shared" si="1"/>
        <v>Oxnard</v>
      </c>
      <c r="F48" t="s">
        <v>10</v>
      </c>
      <c r="G48" t="s">
        <v>11</v>
      </c>
      <c r="H48" t="s">
        <v>12</v>
      </c>
      <c r="I48" t="str">
        <f t="shared" si="2"/>
        <v>States</v>
      </c>
      <c r="J48" t="str">
        <f>RIGHT(H48,8)</f>
        <v>New York</v>
      </c>
      <c r="K48" t="str">
        <f>_xlfn.CONCAT(G48," ",I48)</f>
        <v>United States</v>
      </c>
      <c r="L48" t="str">
        <f>MID(H48,8,3)</f>
        <v>uSA</v>
      </c>
      <c r="M48" t="str">
        <f t="shared" si="3"/>
        <v>USA</v>
      </c>
    </row>
    <row r="49" spans="1:13" x14ac:dyDescent="0.25">
      <c r="A49" t="s">
        <v>7</v>
      </c>
      <c r="B49" t="s">
        <v>99</v>
      </c>
      <c r="C49" t="str">
        <f t="shared" si="0"/>
        <v>Engineered Bike Systems</v>
      </c>
      <c r="D49" t="s">
        <v>98</v>
      </c>
      <c r="E49" t="str">
        <f t="shared" si="1"/>
        <v>Oxnard</v>
      </c>
      <c r="F49" t="s">
        <v>10</v>
      </c>
      <c r="G49" t="s">
        <v>11</v>
      </c>
      <c r="H49" t="s">
        <v>12</v>
      </c>
      <c r="I49" t="str">
        <f t="shared" si="2"/>
        <v>States</v>
      </c>
      <c r="J49" t="str">
        <f>RIGHT(H49,8)</f>
        <v>New York</v>
      </c>
      <c r="K49" t="str">
        <f>_xlfn.CONCAT(G49," ",I49)</f>
        <v>United States</v>
      </c>
      <c r="L49" t="str">
        <f>MID(H49,8,3)</f>
        <v>uSA</v>
      </c>
      <c r="M49" t="str">
        <f t="shared" si="3"/>
        <v>USA</v>
      </c>
    </row>
    <row r="50" spans="1:13" x14ac:dyDescent="0.25">
      <c r="A50" t="s">
        <v>7</v>
      </c>
      <c r="B50" t="s">
        <v>100</v>
      </c>
      <c r="C50" t="str">
        <f t="shared" si="0"/>
        <v>Rural Department Store</v>
      </c>
      <c r="D50" t="s">
        <v>101</v>
      </c>
      <c r="E50" t="str">
        <f t="shared" si="1"/>
        <v>Pleasanton</v>
      </c>
      <c r="F50" t="s">
        <v>10</v>
      </c>
      <c r="G50" t="s">
        <v>11</v>
      </c>
      <c r="H50" t="s">
        <v>12</v>
      </c>
      <c r="I50" t="str">
        <f t="shared" si="2"/>
        <v>States</v>
      </c>
      <c r="J50" t="str">
        <f>RIGHT(H50,8)</f>
        <v>New York</v>
      </c>
      <c r="K50" t="str">
        <f>_xlfn.CONCAT(G50," ",I50)</f>
        <v>United States</v>
      </c>
      <c r="L50" t="str">
        <f>MID(H50,8,3)</f>
        <v>uSA</v>
      </c>
      <c r="M50" t="str">
        <f t="shared" si="3"/>
        <v>USA</v>
      </c>
    </row>
    <row r="51" spans="1:13" x14ac:dyDescent="0.25">
      <c r="A51" t="s">
        <v>7</v>
      </c>
      <c r="B51" t="s">
        <v>102</v>
      </c>
      <c r="C51" t="str">
        <f t="shared" si="0"/>
        <v>Vehicle Shop</v>
      </c>
      <c r="D51" t="s">
        <v>103</v>
      </c>
      <c r="E51" t="str">
        <f t="shared" si="1"/>
        <v>Redlands</v>
      </c>
      <c r="F51" t="s">
        <v>10</v>
      </c>
      <c r="G51" t="s">
        <v>11</v>
      </c>
      <c r="H51" t="s">
        <v>12</v>
      </c>
      <c r="I51" t="str">
        <f t="shared" si="2"/>
        <v>States</v>
      </c>
      <c r="J51" t="str">
        <f>RIGHT(H51,8)</f>
        <v>New York</v>
      </c>
      <c r="K51" t="str">
        <f>_xlfn.CONCAT(G51," ",I51)</f>
        <v>United States</v>
      </c>
      <c r="L51" t="str">
        <f>MID(H51,8,3)</f>
        <v>uSA</v>
      </c>
      <c r="M51" t="str">
        <f t="shared" si="3"/>
        <v>USA</v>
      </c>
    </row>
    <row r="52" spans="1:13" x14ac:dyDescent="0.25">
      <c r="A52" t="s">
        <v>13</v>
      </c>
      <c r="B52" t="s">
        <v>104</v>
      </c>
      <c r="C52" t="str">
        <f t="shared" si="0"/>
        <v>Quantity Discounts</v>
      </c>
      <c r="D52" t="s">
        <v>105</v>
      </c>
      <c r="E52" t="str">
        <f t="shared" si="1"/>
        <v>Sacramento</v>
      </c>
      <c r="F52" t="s">
        <v>10</v>
      </c>
      <c r="G52" t="s">
        <v>11</v>
      </c>
      <c r="H52" t="s">
        <v>12</v>
      </c>
      <c r="I52" t="str">
        <f t="shared" si="2"/>
        <v>States</v>
      </c>
      <c r="J52" t="str">
        <f>RIGHT(H52,8)</f>
        <v>New York</v>
      </c>
      <c r="K52" t="str">
        <f>_xlfn.CONCAT(G52," ",I52)</f>
        <v>United States</v>
      </c>
      <c r="L52" t="str">
        <f>MID(H52,8,3)</f>
        <v>uSA</v>
      </c>
      <c r="M52" t="str">
        <f t="shared" si="3"/>
        <v>USA</v>
      </c>
    </row>
    <row r="53" spans="1:13" x14ac:dyDescent="0.25">
      <c r="A53" t="s">
        <v>13</v>
      </c>
      <c r="B53" t="s">
        <v>106</v>
      </c>
      <c r="C53" t="str">
        <f t="shared" si="0"/>
        <v>Finish and Sealant Products</v>
      </c>
      <c r="D53" t="s">
        <v>107</v>
      </c>
      <c r="E53" t="str">
        <f t="shared" si="1"/>
        <v>San Bruno</v>
      </c>
      <c r="F53" t="s">
        <v>10</v>
      </c>
      <c r="G53" t="s">
        <v>11</v>
      </c>
      <c r="H53" t="s">
        <v>12</v>
      </c>
      <c r="I53" t="str">
        <f t="shared" si="2"/>
        <v>States</v>
      </c>
      <c r="J53" t="str">
        <f>RIGHT(H53,8)</f>
        <v>New York</v>
      </c>
      <c r="K53" t="str">
        <f>_xlfn.CONCAT(G53," ",I53)</f>
        <v>United States</v>
      </c>
      <c r="L53" t="str">
        <f>MID(H53,8,3)</f>
        <v>uSA</v>
      </c>
      <c r="M53" t="str">
        <f t="shared" si="3"/>
        <v>USA</v>
      </c>
    </row>
    <row r="54" spans="1:13" x14ac:dyDescent="0.25">
      <c r="A54" t="s">
        <v>13</v>
      </c>
      <c r="B54" t="s">
        <v>108</v>
      </c>
      <c r="C54" t="str">
        <f t="shared" si="0"/>
        <v>Brown Bicycle Company</v>
      </c>
      <c r="D54" t="s">
        <v>109</v>
      </c>
      <c r="E54" t="str">
        <f t="shared" si="1"/>
        <v>San Diego</v>
      </c>
      <c r="F54" t="s">
        <v>10</v>
      </c>
      <c r="G54" t="s">
        <v>11</v>
      </c>
      <c r="H54" t="s">
        <v>12</v>
      </c>
      <c r="I54" t="str">
        <f t="shared" si="2"/>
        <v>States</v>
      </c>
      <c r="J54" t="str">
        <f>RIGHT(H54,8)</f>
        <v>New York</v>
      </c>
      <c r="K54" t="str">
        <f>_xlfn.CONCAT(G54," ",I54)</f>
        <v>United States</v>
      </c>
      <c r="L54" t="str">
        <f>MID(H54,8,3)</f>
        <v>uSA</v>
      </c>
      <c r="M54" t="str">
        <f t="shared" si="3"/>
        <v>USA</v>
      </c>
    </row>
    <row r="55" spans="1:13" x14ac:dyDescent="0.25">
      <c r="A55" t="s">
        <v>7</v>
      </c>
      <c r="B55" t="s">
        <v>110</v>
      </c>
      <c r="C55" t="str">
        <f t="shared" si="0"/>
        <v>Mechanical Products Ltd.</v>
      </c>
      <c r="D55" t="s">
        <v>109</v>
      </c>
      <c r="E55" t="str">
        <f t="shared" si="1"/>
        <v>San Diego</v>
      </c>
      <c r="F55" t="s">
        <v>10</v>
      </c>
      <c r="G55" t="s">
        <v>11</v>
      </c>
      <c r="H55" t="s">
        <v>12</v>
      </c>
      <c r="I55" t="str">
        <f t="shared" si="2"/>
        <v>States</v>
      </c>
      <c r="J55" t="str">
        <f>RIGHT(H55,8)</f>
        <v>New York</v>
      </c>
      <c r="K55" t="str">
        <f>_xlfn.CONCAT(G55," ",I55)</f>
        <v>United States</v>
      </c>
      <c r="L55" t="str">
        <f>MID(H55,8,3)</f>
        <v>uSA</v>
      </c>
      <c r="M55" t="str">
        <f t="shared" si="3"/>
        <v>USA</v>
      </c>
    </row>
    <row r="56" spans="1:13" x14ac:dyDescent="0.25">
      <c r="A56" t="s">
        <v>7</v>
      </c>
      <c r="B56" t="s">
        <v>111</v>
      </c>
      <c r="C56" t="str">
        <f t="shared" si="0"/>
        <v>Two Wheels Cycle Store</v>
      </c>
      <c r="D56" t="s">
        <v>112</v>
      </c>
      <c r="E56" t="str">
        <f t="shared" si="1"/>
        <v>San Francisco</v>
      </c>
      <c r="F56" t="s">
        <v>10</v>
      </c>
      <c r="G56" t="s">
        <v>11</v>
      </c>
      <c r="H56" t="s">
        <v>12</v>
      </c>
      <c r="I56" t="str">
        <f t="shared" si="2"/>
        <v>States</v>
      </c>
      <c r="J56" t="str">
        <f>RIGHT(H56,8)</f>
        <v>New York</v>
      </c>
      <c r="K56" t="str">
        <f>_xlfn.CONCAT(G56," ",I56)</f>
        <v>United States</v>
      </c>
      <c r="L56" t="str">
        <f>MID(H56,8,3)</f>
        <v>uSA</v>
      </c>
      <c r="M56" t="str">
        <f t="shared" si="3"/>
        <v>USA</v>
      </c>
    </row>
    <row r="57" spans="1:13" x14ac:dyDescent="0.25">
      <c r="A57" t="s">
        <v>13</v>
      </c>
      <c r="B57" t="s">
        <v>113</v>
      </c>
      <c r="C57" t="str">
        <f t="shared" si="0"/>
        <v>Weekend Bike Tours</v>
      </c>
      <c r="D57" t="s">
        <v>114</v>
      </c>
      <c r="E57" t="str">
        <f t="shared" si="1"/>
        <v>San Jose</v>
      </c>
      <c r="F57" t="s">
        <v>10</v>
      </c>
      <c r="G57" t="s">
        <v>11</v>
      </c>
      <c r="H57" t="s">
        <v>12</v>
      </c>
      <c r="I57" t="str">
        <f t="shared" si="2"/>
        <v>States</v>
      </c>
      <c r="J57" t="str">
        <f>RIGHT(H57,8)</f>
        <v>New York</v>
      </c>
      <c r="K57" t="str">
        <f>_xlfn.CONCAT(G57," ",I57)</f>
        <v>United States</v>
      </c>
      <c r="L57" t="str">
        <f>MID(H57,8,3)</f>
        <v>uSA</v>
      </c>
      <c r="M57" t="str">
        <f t="shared" si="3"/>
        <v>USA</v>
      </c>
    </row>
    <row r="58" spans="1:13" x14ac:dyDescent="0.25">
      <c r="A58" t="s">
        <v>13</v>
      </c>
      <c r="B58" t="s">
        <v>115</v>
      </c>
      <c r="C58" t="str">
        <f t="shared" si="0"/>
        <v>Exercise Center</v>
      </c>
      <c r="D58" t="s">
        <v>114</v>
      </c>
      <c r="E58" t="str">
        <f t="shared" si="1"/>
        <v>San Jose</v>
      </c>
      <c r="F58" t="s">
        <v>10</v>
      </c>
      <c r="G58" t="s">
        <v>11</v>
      </c>
      <c r="H58" t="s">
        <v>12</v>
      </c>
      <c r="I58" t="str">
        <f t="shared" si="2"/>
        <v>States</v>
      </c>
      <c r="J58" t="str">
        <f>RIGHT(H58,8)</f>
        <v>New York</v>
      </c>
      <c r="K58" t="str">
        <f>_xlfn.CONCAT(G58," ",I58)</f>
        <v>United States</v>
      </c>
      <c r="L58" t="str">
        <f>MID(H58,8,3)</f>
        <v>uSA</v>
      </c>
      <c r="M58" t="str">
        <f t="shared" si="3"/>
        <v>USA</v>
      </c>
    </row>
    <row r="59" spans="1:13" x14ac:dyDescent="0.25">
      <c r="A59" t="s">
        <v>24</v>
      </c>
      <c r="B59" t="s">
        <v>116</v>
      </c>
      <c r="C59" t="str">
        <f t="shared" si="0"/>
        <v>Wheel Gallery</v>
      </c>
      <c r="D59" t="s">
        <v>117</v>
      </c>
      <c r="E59" t="str">
        <f t="shared" si="1"/>
        <v>San Mateo</v>
      </c>
      <c r="F59" t="s">
        <v>10</v>
      </c>
      <c r="G59" t="s">
        <v>11</v>
      </c>
      <c r="H59" t="s">
        <v>12</v>
      </c>
      <c r="I59" t="str">
        <f t="shared" si="2"/>
        <v>States</v>
      </c>
      <c r="J59" t="str">
        <f>RIGHT(H59,8)</f>
        <v>New York</v>
      </c>
      <c r="K59" t="str">
        <f>_xlfn.CONCAT(G59," ",I59)</f>
        <v>United States</v>
      </c>
      <c r="L59" t="str">
        <f>MID(H59,8,3)</f>
        <v>uSA</v>
      </c>
      <c r="M59" t="str">
        <f t="shared" si="3"/>
        <v>USA</v>
      </c>
    </row>
    <row r="60" spans="1:13" x14ac:dyDescent="0.25">
      <c r="A60" t="s">
        <v>7</v>
      </c>
      <c r="B60" t="s">
        <v>118</v>
      </c>
      <c r="C60" t="str">
        <f t="shared" si="0"/>
        <v>Bike World</v>
      </c>
      <c r="D60" t="s">
        <v>119</v>
      </c>
      <c r="E60" t="str">
        <f t="shared" si="1"/>
        <v>San Ramon</v>
      </c>
      <c r="F60" t="s">
        <v>10</v>
      </c>
      <c r="G60" t="s">
        <v>11</v>
      </c>
      <c r="H60" t="s">
        <v>12</v>
      </c>
      <c r="I60" t="str">
        <f t="shared" si="2"/>
        <v>States</v>
      </c>
      <c r="J60" t="str">
        <f>RIGHT(H60,8)</f>
        <v>New York</v>
      </c>
      <c r="K60" t="str">
        <f>_xlfn.CONCAT(G60," ",I60)</f>
        <v>United States</v>
      </c>
      <c r="L60" t="str">
        <f>MID(H60,8,3)</f>
        <v>uSA</v>
      </c>
      <c r="M60" t="str">
        <f t="shared" si="3"/>
        <v>USA</v>
      </c>
    </row>
    <row r="61" spans="1:13" x14ac:dyDescent="0.25">
      <c r="A61" t="s">
        <v>24</v>
      </c>
      <c r="B61" t="s">
        <v>120</v>
      </c>
      <c r="C61" t="str">
        <f t="shared" si="0"/>
        <v>Sparkling Paint and Finishes</v>
      </c>
      <c r="D61" t="s">
        <v>121</v>
      </c>
      <c r="E61" t="str">
        <f t="shared" si="1"/>
        <v>San Ysidro</v>
      </c>
      <c r="F61" t="s">
        <v>10</v>
      </c>
      <c r="G61" t="s">
        <v>11</v>
      </c>
      <c r="H61" t="s">
        <v>12</v>
      </c>
      <c r="I61" t="str">
        <f t="shared" si="2"/>
        <v>States</v>
      </c>
      <c r="J61" t="str">
        <f>RIGHT(H61,8)</f>
        <v>New York</v>
      </c>
      <c r="K61" t="str">
        <f>_xlfn.CONCAT(G61," ",I61)</f>
        <v>United States</v>
      </c>
      <c r="L61" t="str">
        <f>MID(H61,8,3)</f>
        <v>uSA</v>
      </c>
      <c r="M61" t="str">
        <f t="shared" si="3"/>
        <v>USA</v>
      </c>
    </row>
    <row r="62" spans="1:13" x14ac:dyDescent="0.25">
      <c r="A62" t="s">
        <v>24</v>
      </c>
      <c r="B62" t="s">
        <v>122</v>
      </c>
      <c r="C62" t="str">
        <f t="shared" si="0"/>
        <v>Westside Plaza</v>
      </c>
      <c r="D62" t="s">
        <v>123</v>
      </c>
      <c r="E62" t="str">
        <f t="shared" si="1"/>
        <v>Sand City</v>
      </c>
      <c r="F62" t="s">
        <v>10</v>
      </c>
      <c r="G62" t="s">
        <v>11</v>
      </c>
      <c r="H62" t="s">
        <v>12</v>
      </c>
      <c r="I62" t="str">
        <f t="shared" si="2"/>
        <v>States</v>
      </c>
      <c r="J62" t="str">
        <f>RIGHT(H62,8)</f>
        <v>New York</v>
      </c>
      <c r="K62" t="str">
        <f>_xlfn.CONCAT(G62," ",I62)</f>
        <v>United States</v>
      </c>
      <c r="L62" t="str">
        <f>MID(H62,8,3)</f>
        <v>uSA</v>
      </c>
      <c r="M62" t="str">
        <f t="shared" si="3"/>
        <v>USA</v>
      </c>
    </row>
    <row r="63" spans="1:13" x14ac:dyDescent="0.25">
      <c r="A63" t="s">
        <v>7</v>
      </c>
      <c r="B63" t="s">
        <v>124</v>
      </c>
      <c r="C63" t="str">
        <f t="shared" si="0"/>
        <v>Sports Products Store</v>
      </c>
      <c r="D63" t="s">
        <v>125</v>
      </c>
      <c r="E63" t="str">
        <f t="shared" si="1"/>
        <v>Santa Ana</v>
      </c>
      <c r="F63" t="s">
        <v>10</v>
      </c>
      <c r="G63" t="s">
        <v>11</v>
      </c>
      <c r="H63" t="s">
        <v>12</v>
      </c>
      <c r="I63" t="str">
        <f t="shared" si="2"/>
        <v>States</v>
      </c>
      <c r="J63" t="str">
        <f>RIGHT(H63,8)</f>
        <v>New York</v>
      </c>
      <c r="K63" t="str">
        <f>_xlfn.CONCAT(G63," ",I63)</f>
        <v>United States</v>
      </c>
      <c r="L63" t="str">
        <f>MID(H63,8,3)</f>
        <v>uSA</v>
      </c>
      <c r="M63" t="str">
        <f t="shared" si="3"/>
        <v>USA</v>
      </c>
    </row>
    <row r="64" spans="1:13" x14ac:dyDescent="0.25">
      <c r="A64" t="s">
        <v>24</v>
      </c>
      <c r="B64" t="s">
        <v>126</v>
      </c>
      <c r="C64" t="str">
        <f t="shared" si="0"/>
        <v>More Bikes!</v>
      </c>
      <c r="D64" t="s">
        <v>125</v>
      </c>
      <c r="E64" t="str">
        <f t="shared" si="1"/>
        <v>Santa Ana</v>
      </c>
      <c r="F64" t="s">
        <v>10</v>
      </c>
      <c r="G64" t="s">
        <v>11</v>
      </c>
      <c r="H64" t="s">
        <v>12</v>
      </c>
      <c r="I64" t="str">
        <f t="shared" si="2"/>
        <v>States</v>
      </c>
      <c r="J64" t="str">
        <f>RIGHT(H64,8)</f>
        <v>New York</v>
      </c>
      <c r="K64" t="str">
        <f>_xlfn.CONCAT(G64," ",I64)</f>
        <v>United States</v>
      </c>
      <c r="L64" t="str">
        <f>MID(H64,8,3)</f>
        <v>uSA</v>
      </c>
      <c r="M64" t="str">
        <f t="shared" si="3"/>
        <v>USA</v>
      </c>
    </row>
    <row r="65" spans="1:13" x14ac:dyDescent="0.25">
      <c r="A65" t="s">
        <v>24</v>
      </c>
      <c r="B65" t="s">
        <v>127</v>
      </c>
      <c r="C65" t="str">
        <f t="shared" si="0"/>
        <v>Bicycle Merchandise Warehouse</v>
      </c>
      <c r="D65" t="s">
        <v>128</v>
      </c>
      <c r="E65" t="str">
        <f t="shared" si="1"/>
        <v>Santa Monica</v>
      </c>
      <c r="F65" t="s">
        <v>10</v>
      </c>
      <c r="G65" t="s">
        <v>11</v>
      </c>
      <c r="H65" t="s">
        <v>12</v>
      </c>
      <c r="I65" t="str">
        <f t="shared" si="2"/>
        <v>States</v>
      </c>
      <c r="J65" t="str">
        <f>RIGHT(H65,8)</f>
        <v>New York</v>
      </c>
      <c r="K65" t="str">
        <f>_xlfn.CONCAT(G65," ",I65)</f>
        <v>United States</v>
      </c>
      <c r="L65" t="str">
        <f>MID(H65,8,3)</f>
        <v>uSA</v>
      </c>
      <c r="M65" t="str">
        <f t="shared" si="3"/>
        <v>USA</v>
      </c>
    </row>
    <row r="66" spans="1:13" x14ac:dyDescent="0.25">
      <c r="A66" t="s">
        <v>24</v>
      </c>
      <c r="B66" t="s">
        <v>129</v>
      </c>
      <c r="C66" t="str">
        <f t="shared" si="0"/>
        <v>Extreme Riding Supplies</v>
      </c>
      <c r="D66" t="s">
        <v>130</v>
      </c>
      <c r="E66" t="str">
        <f t="shared" si="1"/>
        <v>Sherman Oaks</v>
      </c>
      <c r="F66" t="s">
        <v>10</v>
      </c>
      <c r="G66" t="s">
        <v>11</v>
      </c>
      <c r="H66" t="s">
        <v>12</v>
      </c>
      <c r="I66" t="str">
        <f t="shared" si="2"/>
        <v>States</v>
      </c>
      <c r="J66" t="str">
        <f>RIGHT(H66,8)</f>
        <v>New York</v>
      </c>
      <c r="K66" t="str">
        <f>_xlfn.CONCAT(G66," ",I66)</f>
        <v>United States</v>
      </c>
      <c r="L66" t="str">
        <f>MID(H66,8,3)</f>
        <v>uSA</v>
      </c>
      <c r="M66" t="str">
        <f t="shared" si="3"/>
        <v>USA</v>
      </c>
    </row>
    <row r="67" spans="1:13" x14ac:dyDescent="0.25">
      <c r="A67" t="s">
        <v>7</v>
      </c>
      <c r="B67" t="s">
        <v>131</v>
      </c>
      <c r="C67" t="str">
        <f t="shared" ref="C67:C130" si="4">TRIM(B67)</f>
        <v>Highway Bike Shop</v>
      </c>
      <c r="D67" t="s">
        <v>132</v>
      </c>
      <c r="E67" t="str">
        <f t="shared" ref="E67:E130" si="5">PROPER(D67)</f>
        <v>Simi Valley</v>
      </c>
      <c r="F67" t="s">
        <v>10</v>
      </c>
      <c r="G67" t="s">
        <v>11</v>
      </c>
      <c r="H67" t="s">
        <v>12</v>
      </c>
      <c r="I67" t="str">
        <f t="shared" ref="I67:I130" si="6">LEFT(H67,6)</f>
        <v>States</v>
      </c>
      <c r="J67" t="str">
        <f>RIGHT(H67,8)</f>
        <v>New York</v>
      </c>
      <c r="K67" t="str">
        <f>_xlfn.CONCAT(G67," ",I67)</f>
        <v>United States</v>
      </c>
      <c r="L67" t="str">
        <f>MID(H67,8,3)</f>
        <v>uSA</v>
      </c>
      <c r="M67" t="str">
        <f t="shared" ref="M67:M130" si="7">UPPER(L67)</f>
        <v>USA</v>
      </c>
    </row>
    <row r="68" spans="1:13" x14ac:dyDescent="0.25">
      <c r="A68" t="s">
        <v>7</v>
      </c>
      <c r="B68" t="s">
        <v>133</v>
      </c>
      <c r="C68" t="str">
        <f t="shared" si="4"/>
        <v>Fleet Bikes</v>
      </c>
      <c r="D68" t="s">
        <v>134</v>
      </c>
      <c r="E68" t="str">
        <f t="shared" si="5"/>
        <v>Stockton</v>
      </c>
      <c r="F68" t="s">
        <v>10</v>
      </c>
      <c r="G68" t="s">
        <v>11</v>
      </c>
      <c r="H68" t="s">
        <v>12</v>
      </c>
      <c r="I68" t="str">
        <f t="shared" si="6"/>
        <v>States</v>
      </c>
      <c r="J68" t="str">
        <f>RIGHT(H68,8)</f>
        <v>New York</v>
      </c>
      <c r="K68" t="str">
        <f>_xlfn.CONCAT(G68," ",I68)</f>
        <v>United States</v>
      </c>
      <c r="L68" t="str">
        <f>MID(H68,8,3)</f>
        <v>uSA</v>
      </c>
      <c r="M68" t="str">
        <f t="shared" si="7"/>
        <v>USA</v>
      </c>
    </row>
    <row r="69" spans="1:13" x14ac:dyDescent="0.25">
      <c r="A69" t="s">
        <v>7</v>
      </c>
      <c r="B69" t="s">
        <v>135</v>
      </c>
      <c r="C69" t="str">
        <f t="shared" si="4"/>
        <v>Traction Tire Company</v>
      </c>
      <c r="D69" t="s">
        <v>136</v>
      </c>
      <c r="E69" t="str">
        <f t="shared" si="5"/>
        <v>Torrance</v>
      </c>
      <c r="F69" t="s">
        <v>10</v>
      </c>
      <c r="G69" t="s">
        <v>11</v>
      </c>
      <c r="H69" t="s">
        <v>12</v>
      </c>
      <c r="I69" t="str">
        <f t="shared" si="6"/>
        <v>States</v>
      </c>
      <c r="J69" t="str">
        <f>RIGHT(H69,8)</f>
        <v>New York</v>
      </c>
      <c r="K69" t="str">
        <f>_xlfn.CONCAT(G69," ",I69)</f>
        <v>United States</v>
      </c>
      <c r="L69" t="str">
        <f>MID(H69,8,3)</f>
        <v>uSA</v>
      </c>
      <c r="M69" t="str">
        <f t="shared" si="7"/>
        <v>USA</v>
      </c>
    </row>
    <row r="70" spans="1:13" x14ac:dyDescent="0.25">
      <c r="A70" t="s">
        <v>7</v>
      </c>
      <c r="B70" t="s">
        <v>137</v>
      </c>
      <c r="C70" t="str">
        <f t="shared" si="4"/>
        <v>World Bike Discount Store</v>
      </c>
      <c r="D70" t="s">
        <v>138</v>
      </c>
      <c r="E70" t="str">
        <f t="shared" si="5"/>
        <v>Trabuco Canyon</v>
      </c>
      <c r="F70" t="s">
        <v>10</v>
      </c>
      <c r="G70" t="s">
        <v>11</v>
      </c>
      <c r="H70" t="s">
        <v>12</v>
      </c>
      <c r="I70" t="str">
        <f t="shared" si="6"/>
        <v>States</v>
      </c>
      <c r="J70" t="str">
        <f>RIGHT(H70,8)</f>
        <v>New York</v>
      </c>
      <c r="K70" t="str">
        <f>_xlfn.CONCAT(G70," ",I70)</f>
        <v>United States</v>
      </c>
      <c r="L70" t="str">
        <f>MID(H70,8,3)</f>
        <v>uSA</v>
      </c>
      <c r="M70" t="str">
        <f t="shared" si="7"/>
        <v>USA</v>
      </c>
    </row>
    <row r="71" spans="1:13" x14ac:dyDescent="0.25">
      <c r="A71" t="s">
        <v>24</v>
      </c>
      <c r="B71" t="s">
        <v>139</v>
      </c>
      <c r="C71" t="str">
        <f t="shared" si="4"/>
        <v>Eastside Department Store</v>
      </c>
      <c r="D71" t="s">
        <v>140</v>
      </c>
      <c r="E71" t="str">
        <f t="shared" si="5"/>
        <v>Union City</v>
      </c>
      <c r="F71" t="s">
        <v>10</v>
      </c>
      <c r="G71" t="s">
        <v>11</v>
      </c>
      <c r="H71" t="s">
        <v>12</v>
      </c>
      <c r="I71" t="str">
        <f t="shared" si="6"/>
        <v>States</v>
      </c>
      <c r="J71" t="str">
        <f>RIGHT(H71,8)</f>
        <v>New York</v>
      </c>
      <c r="K71" t="str">
        <f>_xlfn.CONCAT(G71," ",I71)</f>
        <v>United States</v>
      </c>
      <c r="L71" t="str">
        <f>MID(H71,8,3)</f>
        <v>uSA</v>
      </c>
      <c r="M71" t="str">
        <f t="shared" si="7"/>
        <v>USA</v>
      </c>
    </row>
    <row r="72" spans="1:13" x14ac:dyDescent="0.25">
      <c r="A72" t="s">
        <v>24</v>
      </c>
      <c r="B72" t="s">
        <v>141</v>
      </c>
      <c r="C72" t="str">
        <f t="shared" si="4"/>
        <v>Principal Bike Company</v>
      </c>
      <c r="D72" t="s">
        <v>142</v>
      </c>
      <c r="E72" t="str">
        <f t="shared" si="5"/>
        <v>Upland</v>
      </c>
      <c r="F72" t="s">
        <v>10</v>
      </c>
      <c r="G72" t="s">
        <v>11</v>
      </c>
      <c r="H72" t="s">
        <v>12</v>
      </c>
      <c r="I72" t="str">
        <f t="shared" si="6"/>
        <v>States</v>
      </c>
      <c r="J72" t="str">
        <f>RIGHT(H72,8)</f>
        <v>New York</v>
      </c>
      <c r="K72" t="str">
        <f>_xlfn.CONCAT(G72," ",I72)</f>
        <v>United States</v>
      </c>
      <c r="L72" t="str">
        <f>MID(H72,8,3)</f>
        <v>uSA</v>
      </c>
      <c r="M72" t="str">
        <f t="shared" si="7"/>
        <v>USA</v>
      </c>
    </row>
    <row r="73" spans="1:13" x14ac:dyDescent="0.25">
      <c r="A73" t="s">
        <v>7</v>
      </c>
      <c r="B73" t="s">
        <v>143</v>
      </c>
      <c r="C73" t="str">
        <f t="shared" si="4"/>
        <v>Bike Universe</v>
      </c>
      <c r="D73" t="s">
        <v>144</v>
      </c>
      <c r="E73" t="str">
        <f t="shared" si="5"/>
        <v>Vacaville</v>
      </c>
      <c r="F73" t="s">
        <v>10</v>
      </c>
      <c r="G73" t="s">
        <v>11</v>
      </c>
      <c r="H73" t="s">
        <v>12</v>
      </c>
      <c r="I73" t="str">
        <f t="shared" si="6"/>
        <v>States</v>
      </c>
      <c r="J73" t="str">
        <f>RIGHT(H73,8)</f>
        <v>New York</v>
      </c>
      <c r="K73" t="str">
        <f>_xlfn.CONCAT(G73," ",I73)</f>
        <v>United States</v>
      </c>
      <c r="L73" t="str">
        <f>MID(H73,8,3)</f>
        <v>uSA</v>
      </c>
      <c r="M73" t="str">
        <f t="shared" si="7"/>
        <v>USA</v>
      </c>
    </row>
    <row r="74" spans="1:13" x14ac:dyDescent="0.25">
      <c r="A74" t="s">
        <v>13</v>
      </c>
      <c r="B74" t="s">
        <v>145</v>
      </c>
      <c r="C74" t="str">
        <f t="shared" si="4"/>
        <v>Professional Sales and Service</v>
      </c>
      <c r="D74" t="s">
        <v>146</v>
      </c>
      <c r="E74" t="str">
        <f t="shared" si="5"/>
        <v>Van Nuys</v>
      </c>
      <c r="F74" t="s">
        <v>10</v>
      </c>
      <c r="G74" t="s">
        <v>11</v>
      </c>
      <c r="H74" t="s">
        <v>12</v>
      </c>
      <c r="I74" t="str">
        <f t="shared" si="6"/>
        <v>States</v>
      </c>
      <c r="J74" t="str">
        <f>RIGHT(H74,8)</f>
        <v>New York</v>
      </c>
      <c r="K74" t="str">
        <f>_xlfn.CONCAT(G74," ",I74)</f>
        <v>United States</v>
      </c>
      <c r="L74" t="str">
        <f>MID(H74,8,3)</f>
        <v>uSA</v>
      </c>
      <c r="M74" t="str">
        <f t="shared" si="7"/>
        <v>USA</v>
      </c>
    </row>
    <row r="75" spans="1:13" x14ac:dyDescent="0.25">
      <c r="A75" t="s">
        <v>7</v>
      </c>
      <c r="B75" t="s">
        <v>147</v>
      </c>
      <c r="C75" t="str">
        <f t="shared" si="4"/>
        <v>Locks Company</v>
      </c>
      <c r="D75" t="s">
        <v>148</v>
      </c>
      <c r="E75" t="str">
        <f t="shared" si="5"/>
        <v>Visalia</v>
      </c>
      <c r="F75" t="s">
        <v>10</v>
      </c>
      <c r="G75" t="s">
        <v>11</v>
      </c>
      <c r="H75" t="s">
        <v>12</v>
      </c>
      <c r="I75" t="str">
        <f t="shared" si="6"/>
        <v>States</v>
      </c>
      <c r="J75" t="str">
        <f>RIGHT(H75,8)</f>
        <v>New York</v>
      </c>
      <c r="K75" t="str">
        <f>_xlfn.CONCAT(G75," ",I75)</f>
        <v>United States</v>
      </c>
      <c r="L75" t="str">
        <f>MID(H75,8,3)</f>
        <v>uSA</v>
      </c>
      <c r="M75" t="str">
        <f t="shared" si="7"/>
        <v>USA</v>
      </c>
    </row>
    <row r="76" spans="1:13" x14ac:dyDescent="0.25">
      <c r="A76" t="s">
        <v>13</v>
      </c>
      <c r="B76" t="s">
        <v>149</v>
      </c>
      <c r="C76" t="str">
        <f t="shared" si="4"/>
        <v>Flawless Bike Shop</v>
      </c>
      <c r="D76" t="s">
        <v>150</v>
      </c>
      <c r="E76" t="str">
        <f t="shared" si="5"/>
        <v>Vista</v>
      </c>
      <c r="F76" t="s">
        <v>10</v>
      </c>
      <c r="G76" t="s">
        <v>11</v>
      </c>
      <c r="H76" t="s">
        <v>12</v>
      </c>
      <c r="I76" t="str">
        <f t="shared" si="6"/>
        <v>States</v>
      </c>
      <c r="J76" t="str">
        <f>RIGHT(H76,8)</f>
        <v>New York</v>
      </c>
      <c r="K76" t="str">
        <f>_xlfn.CONCAT(G76," ",I76)</f>
        <v>United States</v>
      </c>
      <c r="L76" t="str">
        <f>MID(H76,8,3)</f>
        <v>uSA</v>
      </c>
      <c r="M76" t="str">
        <f t="shared" si="7"/>
        <v>USA</v>
      </c>
    </row>
    <row r="77" spans="1:13" x14ac:dyDescent="0.25">
      <c r="A77" t="s">
        <v>7</v>
      </c>
      <c r="B77" t="s">
        <v>151</v>
      </c>
      <c r="C77" t="str">
        <f t="shared" si="4"/>
        <v>Metallic Paint and Overcoat Co</v>
      </c>
      <c r="D77" t="s">
        <v>150</v>
      </c>
      <c r="E77" t="str">
        <f t="shared" si="5"/>
        <v>Vista</v>
      </c>
      <c r="F77" t="s">
        <v>10</v>
      </c>
      <c r="G77" t="s">
        <v>11</v>
      </c>
      <c r="H77" t="s">
        <v>12</v>
      </c>
      <c r="I77" t="str">
        <f t="shared" si="6"/>
        <v>States</v>
      </c>
      <c r="J77" t="str">
        <f>RIGHT(H77,8)</f>
        <v>New York</v>
      </c>
      <c r="K77" t="str">
        <f>_xlfn.CONCAT(G77," ",I77)</f>
        <v>United States</v>
      </c>
      <c r="L77" t="str">
        <f>MID(H77,8,3)</f>
        <v>uSA</v>
      </c>
      <c r="M77" t="str">
        <f t="shared" si="7"/>
        <v>USA</v>
      </c>
    </row>
    <row r="78" spans="1:13" x14ac:dyDescent="0.25">
      <c r="A78" t="s">
        <v>7</v>
      </c>
      <c r="B78" t="s">
        <v>152</v>
      </c>
      <c r="C78" t="str">
        <f t="shared" si="4"/>
        <v>Curbside Sporting Goods</v>
      </c>
      <c r="D78" t="s">
        <v>153</v>
      </c>
      <c r="E78" t="str">
        <f t="shared" si="5"/>
        <v>Walnut Creek</v>
      </c>
      <c r="F78" t="s">
        <v>10</v>
      </c>
      <c r="G78" t="s">
        <v>11</v>
      </c>
      <c r="H78" t="s">
        <v>12</v>
      </c>
      <c r="I78" t="str">
        <f t="shared" si="6"/>
        <v>States</v>
      </c>
      <c r="J78" t="str">
        <f>RIGHT(H78,8)</f>
        <v>New York</v>
      </c>
      <c r="K78" t="str">
        <f>_xlfn.CONCAT(G78," ",I78)</f>
        <v>United States</v>
      </c>
      <c r="L78" t="str">
        <f>MID(H78,8,3)</f>
        <v>uSA</v>
      </c>
      <c r="M78" t="str">
        <f t="shared" si="7"/>
        <v>USA</v>
      </c>
    </row>
    <row r="79" spans="1:13" x14ac:dyDescent="0.25">
      <c r="A79" t="s">
        <v>13</v>
      </c>
      <c r="B79" t="s">
        <v>154</v>
      </c>
      <c r="C79" t="str">
        <f t="shared" si="4"/>
        <v>Fitness Cycling</v>
      </c>
      <c r="D79" t="s">
        <v>155</v>
      </c>
      <c r="E79" t="str">
        <f t="shared" si="5"/>
        <v>Whittier</v>
      </c>
      <c r="F79" t="s">
        <v>10</v>
      </c>
      <c r="G79" t="s">
        <v>11</v>
      </c>
      <c r="H79" t="s">
        <v>12</v>
      </c>
      <c r="I79" t="str">
        <f t="shared" si="6"/>
        <v>States</v>
      </c>
      <c r="J79" t="str">
        <f>RIGHT(H79,8)</f>
        <v>New York</v>
      </c>
      <c r="K79" t="str">
        <f>_xlfn.CONCAT(G79," ",I79)</f>
        <v>United States</v>
      </c>
      <c r="L79" t="str">
        <f>MID(H79,8,3)</f>
        <v>uSA</v>
      </c>
      <c r="M79" t="str">
        <f t="shared" si="7"/>
        <v>USA</v>
      </c>
    </row>
    <row r="80" spans="1:13" x14ac:dyDescent="0.25">
      <c r="A80" t="s">
        <v>24</v>
      </c>
      <c r="B80" t="s">
        <v>156</v>
      </c>
      <c r="C80" t="str">
        <f t="shared" si="4"/>
        <v>Extreme Toy Store</v>
      </c>
      <c r="D80" t="s">
        <v>157</v>
      </c>
      <c r="E80" t="str">
        <f t="shared" si="5"/>
        <v>Birmingham</v>
      </c>
      <c r="F80" t="s">
        <v>158</v>
      </c>
      <c r="G80" t="s">
        <v>11</v>
      </c>
      <c r="H80" t="s">
        <v>12</v>
      </c>
      <c r="I80" t="str">
        <f t="shared" si="6"/>
        <v>States</v>
      </c>
      <c r="J80" t="str">
        <f>RIGHT(H80,8)</f>
        <v>New York</v>
      </c>
      <c r="K80" t="str">
        <f>_xlfn.CONCAT(G80," ",I80)</f>
        <v>United States</v>
      </c>
      <c r="L80" t="str">
        <f>MID(H80,8,3)</f>
        <v>uSA</v>
      </c>
      <c r="M80" t="str">
        <f t="shared" si="7"/>
        <v>USA</v>
      </c>
    </row>
    <row r="81" spans="1:13" x14ac:dyDescent="0.25">
      <c r="A81" t="s">
        <v>24</v>
      </c>
      <c r="B81" t="s">
        <v>159</v>
      </c>
      <c r="C81" t="str">
        <f t="shared" si="4"/>
        <v>Pedal Systems Company</v>
      </c>
      <c r="D81" t="s">
        <v>160</v>
      </c>
      <c r="E81" t="str">
        <f t="shared" si="5"/>
        <v>Florence</v>
      </c>
      <c r="F81" t="s">
        <v>158</v>
      </c>
      <c r="G81" t="s">
        <v>11</v>
      </c>
      <c r="H81" t="s">
        <v>12</v>
      </c>
      <c r="I81" t="str">
        <f t="shared" si="6"/>
        <v>States</v>
      </c>
      <c r="J81" t="str">
        <f>RIGHT(H81,8)</f>
        <v>New York</v>
      </c>
      <c r="K81" t="str">
        <f>_xlfn.CONCAT(G81," ",I81)</f>
        <v>United States</v>
      </c>
      <c r="L81" t="str">
        <f>MID(H81,8,3)</f>
        <v>uSA</v>
      </c>
      <c r="M81" t="str">
        <f t="shared" si="7"/>
        <v>USA</v>
      </c>
    </row>
    <row r="82" spans="1:13" x14ac:dyDescent="0.25">
      <c r="A82" t="s">
        <v>7</v>
      </c>
      <c r="B82" t="s">
        <v>161</v>
      </c>
      <c r="C82" t="str">
        <f t="shared" si="4"/>
        <v>Games and Sport Supply Company</v>
      </c>
      <c r="D82" t="s">
        <v>162</v>
      </c>
      <c r="E82" t="str">
        <f t="shared" si="5"/>
        <v>Huntsville</v>
      </c>
      <c r="F82" t="s">
        <v>158</v>
      </c>
      <c r="G82" t="s">
        <v>11</v>
      </c>
      <c r="H82" t="s">
        <v>12</v>
      </c>
      <c r="I82" t="str">
        <f t="shared" si="6"/>
        <v>States</v>
      </c>
      <c r="J82" t="str">
        <f>RIGHT(H82,8)</f>
        <v>New York</v>
      </c>
      <c r="K82" t="str">
        <f>_xlfn.CONCAT(G82," ",I82)</f>
        <v>United States</v>
      </c>
      <c r="L82" t="str">
        <f>MID(H82,8,3)</f>
        <v>uSA</v>
      </c>
      <c r="M82" t="str">
        <f t="shared" si="7"/>
        <v>USA</v>
      </c>
    </row>
    <row r="83" spans="1:13" x14ac:dyDescent="0.25">
      <c r="A83" t="s">
        <v>24</v>
      </c>
      <c r="B83" t="s">
        <v>163</v>
      </c>
      <c r="C83" t="str">
        <f t="shared" si="4"/>
        <v>Racing Association</v>
      </c>
      <c r="D83" t="s">
        <v>162</v>
      </c>
      <c r="E83" t="str">
        <f t="shared" si="5"/>
        <v>Huntsville</v>
      </c>
      <c r="F83" t="s">
        <v>158</v>
      </c>
      <c r="G83" t="s">
        <v>11</v>
      </c>
      <c r="H83" t="s">
        <v>12</v>
      </c>
      <c r="I83" t="str">
        <f t="shared" si="6"/>
        <v>States</v>
      </c>
      <c r="J83" t="str">
        <f>RIGHT(H83,8)</f>
        <v>New York</v>
      </c>
      <c r="K83" t="str">
        <f>_xlfn.CONCAT(G83," ",I83)</f>
        <v>United States</v>
      </c>
      <c r="L83" t="str">
        <f>MID(H83,8,3)</f>
        <v>uSA</v>
      </c>
      <c r="M83" t="str">
        <f t="shared" si="7"/>
        <v>USA</v>
      </c>
    </row>
    <row r="84" spans="1:13" x14ac:dyDescent="0.25">
      <c r="A84" t="s">
        <v>7</v>
      </c>
      <c r="B84" t="s">
        <v>164</v>
      </c>
      <c r="C84" t="str">
        <f t="shared" si="4"/>
        <v>Principal Bicycle Supply</v>
      </c>
      <c r="D84" t="s">
        <v>165</v>
      </c>
      <c r="E84" t="str">
        <f t="shared" si="5"/>
        <v>Mobile</v>
      </c>
      <c r="F84" t="s">
        <v>158</v>
      </c>
      <c r="G84" t="s">
        <v>11</v>
      </c>
      <c r="H84" t="s">
        <v>12</v>
      </c>
      <c r="I84" t="str">
        <f t="shared" si="6"/>
        <v>States</v>
      </c>
      <c r="J84" t="str">
        <f>RIGHT(H84,8)</f>
        <v>New York</v>
      </c>
      <c r="K84" t="str">
        <f>_xlfn.CONCAT(G84," ",I84)</f>
        <v>United States</v>
      </c>
      <c r="L84" t="str">
        <f>MID(H84,8,3)</f>
        <v>uSA</v>
      </c>
      <c r="M84" t="str">
        <f t="shared" si="7"/>
        <v>USA</v>
      </c>
    </row>
    <row r="85" spans="1:13" x14ac:dyDescent="0.25">
      <c r="A85" t="s">
        <v>7</v>
      </c>
      <c r="B85" t="s">
        <v>166</v>
      </c>
      <c r="C85" t="str">
        <f t="shared" si="4"/>
        <v>Topnotch Bikes</v>
      </c>
      <c r="D85" t="s">
        <v>167</v>
      </c>
      <c r="E85" t="str">
        <f t="shared" si="5"/>
        <v>Montgomery</v>
      </c>
      <c r="F85" t="s">
        <v>158</v>
      </c>
      <c r="G85" t="s">
        <v>11</v>
      </c>
      <c r="H85" t="s">
        <v>12</v>
      </c>
      <c r="I85" t="str">
        <f t="shared" si="6"/>
        <v>States</v>
      </c>
      <c r="J85" t="str">
        <f>RIGHT(H85,8)</f>
        <v>New York</v>
      </c>
      <c r="K85" t="str">
        <f>_xlfn.CONCAT(G85," ",I85)</f>
        <v>United States</v>
      </c>
      <c r="L85" t="str">
        <f>MID(H85,8,3)</f>
        <v>uSA</v>
      </c>
      <c r="M85" t="str">
        <f t="shared" si="7"/>
        <v>USA</v>
      </c>
    </row>
    <row r="86" spans="1:13" x14ac:dyDescent="0.25">
      <c r="A86" t="s">
        <v>24</v>
      </c>
      <c r="B86" t="s">
        <v>168</v>
      </c>
      <c r="C86" t="str">
        <f t="shared" si="4"/>
        <v>Rally Master Company Inc</v>
      </c>
      <c r="D86" t="s">
        <v>169</v>
      </c>
      <c r="E86" t="str">
        <f t="shared" si="5"/>
        <v>Chandler</v>
      </c>
      <c r="F86" t="s">
        <v>170</v>
      </c>
      <c r="G86" t="s">
        <v>11</v>
      </c>
      <c r="H86" t="s">
        <v>12</v>
      </c>
      <c r="I86" t="str">
        <f t="shared" si="6"/>
        <v>States</v>
      </c>
      <c r="J86" t="str">
        <f>RIGHT(H86,8)</f>
        <v>New York</v>
      </c>
      <c r="K86" t="str">
        <f>_xlfn.CONCAT(G86," ",I86)</f>
        <v>United States</v>
      </c>
      <c r="L86" t="str">
        <f>MID(H86,8,3)</f>
        <v>uSA</v>
      </c>
      <c r="M86" t="str">
        <f t="shared" si="7"/>
        <v>USA</v>
      </c>
    </row>
    <row r="87" spans="1:13" x14ac:dyDescent="0.25">
      <c r="A87" t="s">
        <v>7</v>
      </c>
      <c r="B87" t="s">
        <v>171</v>
      </c>
      <c r="C87" t="str">
        <f t="shared" si="4"/>
        <v>Major Sporting Goods</v>
      </c>
      <c r="D87" t="s">
        <v>169</v>
      </c>
      <c r="E87" t="str">
        <f t="shared" si="5"/>
        <v>Chandler</v>
      </c>
      <c r="F87" t="s">
        <v>170</v>
      </c>
      <c r="G87" t="s">
        <v>11</v>
      </c>
      <c r="H87" t="s">
        <v>12</v>
      </c>
      <c r="I87" t="str">
        <f t="shared" si="6"/>
        <v>States</v>
      </c>
      <c r="J87" t="str">
        <f>RIGHT(H87,8)</f>
        <v>New York</v>
      </c>
      <c r="K87" t="str">
        <f>_xlfn.CONCAT(G87," ",I87)</f>
        <v>United States</v>
      </c>
      <c r="L87" t="str">
        <f>MID(H87,8,3)</f>
        <v>uSA</v>
      </c>
      <c r="M87" t="str">
        <f t="shared" si="7"/>
        <v>USA</v>
      </c>
    </row>
    <row r="88" spans="1:13" x14ac:dyDescent="0.25">
      <c r="A88" t="s">
        <v>24</v>
      </c>
      <c r="B88" t="s">
        <v>172</v>
      </c>
      <c r="C88" t="str">
        <f t="shared" si="4"/>
        <v>Systematic Sales</v>
      </c>
      <c r="D88" t="s">
        <v>173</v>
      </c>
      <c r="E88" t="str">
        <f t="shared" si="5"/>
        <v>Gilbert</v>
      </c>
      <c r="F88" t="s">
        <v>170</v>
      </c>
      <c r="G88" t="s">
        <v>11</v>
      </c>
      <c r="H88" t="s">
        <v>12</v>
      </c>
      <c r="I88" t="str">
        <f t="shared" si="6"/>
        <v>States</v>
      </c>
      <c r="J88" t="str">
        <f>RIGHT(H88,8)</f>
        <v>New York</v>
      </c>
      <c r="K88" t="str">
        <f>_xlfn.CONCAT(G88," ",I88)</f>
        <v>United States</v>
      </c>
      <c r="L88" t="str">
        <f>MID(H88,8,3)</f>
        <v>uSA</v>
      </c>
      <c r="M88" t="str">
        <f t="shared" si="7"/>
        <v>USA</v>
      </c>
    </row>
    <row r="89" spans="1:13" x14ac:dyDescent="0.25">
      <c r="A89" t="s">
        <v>24</v>
      </c>
      <c r="B89" t="s">
        <v>174</v>
      </c>
      <c r="C89" t="str">
        <f t="shared" si="4"/>
        <v>Retail Sporting Equipment</v>
      </c>
      <c r="D89" t="s">
        <v>175</v>
      </c>
      <c r="E89" t="str">
        <f t="shared" si="5"/>
        <v>Mesa</v>
      </c>
      <c r="F89" t="s">
        <v>170</v>
      </c>
      <c r="G89" t="s">
        <v>11</v>
      </c>
      <c r="H89" t="s">
        <v>12</v>
      </c>
      <c r="I89" t="str">
        <f t="shared" si="6"/>
        <v>States</v>
      </c>
      <c r="J89" t="str">
        <f>RIGHT(H89,8)</f>
        <v>New York</v>
      </c>
      <c r="K89" t="str">
        <f>_xlfn.CONCAT(G89," ",I89)</f>
        <v>United States</v>
      </c>
      <c r="L89" t="str">
        <f>MID(H89,8,3)</f>
        <v>uSA</v>
      </c>
      <c r="M89" t="str">
        <f t="shared" si="7"/>
        <v>USA</v>
      </c>
    </row>
    <row r="90" spans="1:13" x14ac:dyDescent="0.25">
      <c r="A90" t="s">
        <v>13</v>
      </c>
      <c r="B90" t="s">
        <v>176</v>
      </c>
      <c r="C90" t="str">
        <f t="shared" si="4"/>
        <v>Racing Toys</v>
      </c>
      <c r="D90" t="s">
        <v>177</v>
      </c>
      <c r="E90" t="str">
        <f t="shared" si="5"/>
        <v>Phoenix</v>
      </c>
      <c r="F90" t="s">
        <v>170</v>
      </c>
      <c r="G90" t="s">
        <v>11</v>
      </c>
      <c r="H90" t="s">
        <v>12</v>
      </c>
      <c r="I90" t="str">
        <f t="shared" si="6"/>
        <v>States</v>
      </c>
      <c r="J90" t="str">
        <f>RIGHT(H90,8)</f>
        <v>New York</v>
      </c>
      <c r="K90" t="str">
        <f>_xlfn.CONCAT(G90," ",I90)</f>
        <v>United States</v>
      </c>
      <c r="L90" t="str">
        <f>MID(H90,8,3)</f>
        <v>uSA</v>
      </c>
      <c r="M90" t="str">
        <f t="shared" si="7"/>
        <v>USA</v>
      </c>
    </row>
    <row r="91" spans="1:13" x14ac:dyDescent="0.25">
      <c r="A91" t="s">
        <v>13</v>
      </c>
      <c r="B91" t="s">
        <v>178</v>
      </c>
      <c r="C91" t="str">
        <f t="shared" si="4"/>
        <v>Professional Cycle Store</v>
      </c>
      <c r="D91" t="s">
        <v>177</v>
      </c>
      <c r="E91" t="str">
        <f t="shared" si="5"/>
        <v>Phoenix</v>
      </c>
      <c r="F91" t="s">
        <v>170</v>
      </c>
      <c r="G91" t="s">
        <v>11</v>
      </c>
      <c r="H91" t="s">
        <v>12</v>
      </c>
      <c r="I91" t="str">
        <f t="shared" si="6"/>
        <v>States</v>
      </c>
      <c r="J91" t="str">
        <f>RIGHT(H91,8)</f>
        <v>New York</v>
      </c>
      <c r="K91" t="str">
        <f>_xlfn.CONCAT(G91," ",I91)</f>
        <v>United States</v>
      </c>
      <c r="L91" t="str">
        <f>MID(H91,8,3)</f>
        <v>uSA</v>
      </c>
      <c r="M91" t="str">
        <f t="shared" si="7"/>
        <v>USA</v>
      </c>
    </row>
    <row r="92" spans="1:13" x14ac:dyDescent="0.25">
      <c r="A92" t="s">
        <v>24</v>
      </c>
      <c r="B92" t="s">
        <v>179</v>
      </c>
      <c r="C92" t="str">
        <f t="shared" si="4"/>
        <v>Real Sporting Goods</v>
      </c>
      <c r="D92" t="s">
        <v>177</v>
      </c>
      <c r="E92" t="str">
        <f t="shared" si="5"/>
        <v>Phoenix</v>
      </c>
      <c r="F92" t="s">
        <v>170</v>
      </c>
      <c r="G92" t="s">
        <v>11</v>
      </c>
      <c r="H92" t="s">
        <v>12</v>
      </c>
      <c r="I92" t="str">
        <f t="shared" si="6"/>
        <v>States</v>
      </c>
      <c r="J92" t="str">
        <f>RIGHT(H92,8)</f>
        <v>New York</v>
      </c>
      <c r="K92" t="str">
        <f>_xlfn.CONCAT(G92," ",I92)</f>
        <v>United States</v>
      </c>
      <c r="L92" t="str">
        <f>MID(H92,8,3)</f>
        <v>uSA</v>
      </c>
      <c r="M92" t="str">
        <f t="shared" si="7"/>
        <v>USA</v>
      </c>
    </row>
    <row r="93" spans="1:13" x14ac:dyDescent="0.25">
      <c r="A93" t="s">
        <v>13</v>
      </c>
      <c r="B93" t="s">
        <v>180</v>
      </c>
      <c r="C93" t="str">
        <f t="shared" si="4"/>
        <v>First Cycle Store</v>
      </c>
      <c r="D93" t="s">
        <v>181</v>
      </c>
      <c r="E93" t="str">
        <f t="shared" si="5"/>
        <v>Scottsdale</v>
      </c>
      <c r="F93" t="s">
        <v>170</v>
      </c>
      <c r="G93" t="s">
        <v>11</v>
      </c>
      <c r="H93" t="s">
        <v>12</v>
      </c>
      <c r="I93" t="str">
        <f t="shared" si="6"/>
        <v>States</v>
      </c>
      <c r="J93" t="str">
        <f>RIGHT(H93,8)</f>
        <v>New York</v>
      </c>
      <c r="K93" t="str">
        <f>_xlfn.CONCAT(G93," ",I93)</f>
        <v>United States</v>
      </c>
      <c r="L93" t="str">
        <f>MID(H93,8,3)</f>
        <v>uSA</v>
      </c>
      <c r="M93" t="str">
        <f t="shared" si="7"/>
        <v>USA</v>
      </c>
    </row>
    <row r="94" spans="1:13" x14ac:dyDescent="0.25">
      <c r="A94" t="s">
        <v>7</v>
      </c>
      <c r="B94" t="s">
        <v>182</v>
      </c>
      <c r="C94" t="str">
        <f t="shared" si="4"/>
        <v>Fitness Department Stores</v>
      </c>
      <c r="D94" t="s">
        <v>181</v>
      </c>
      <c r="E94" t="str">
        <f t="shared" si="5"/>
        <v>Scottsdale</v>
      </c>
      <c r="F94" t="s">
        <v>170</v>
      </c>
      <c r="G94" t="s">
        <v>11</v>
      </c>
      <c r="H94" t="s">
        <v>12</v>
      </c>
      <c r="I94" t="str">
        <f t="shared" si="6"/>
        <v>States</v>
      </c>
      <c r="J94" t="str">
        <f>RIGHT(H94,8)</f>
        <v>New York</v>
      </c>
      <c r="K94" t="str">
        <f>_xlfn.CONCAT(G94," ",I94)</f>
        <v>United States</v>
      </c>
      <c r="L94" t="str">
        <f>MID(H94,8,3)</f>
        <v>uSA</v>
      </c>
      <c r="M94" t="str">
        <f t="shared" si="7"/>
        <v>USA</v>
      </c>
    </row>
    <row r="95" spans="1:13" x14ac:dyDescent="0.25">
      <c r="A95" t="s">
        <v>7</v>
      </c>
      <c r="B95" t="s">
        <v>183</v>
      </c>
      <c r="C95" t="str">
        <f t="shared" si="4"/>
        <v>Professional Containers and Packaging Co.</v>
      </c>
      <c r="D95" t="s">
        <v>184</v>
      </c>
      <c r="E95" t="str">
        <f t="shared" si="5"/>
        <v>Surprise</v>
      </c>
      <c r="F95" t="s">
        <v>170</v>
      </c>
      <c r="G95" t="s">
        <v>11</v>
      </c>
      <c r="H95" t="s">
        <v>12</v>
      </c>
      <c r="I95" t="str">
        <f t="shared" si="6"/>
        <v>States</v>
      </c>
      <c r="J95" t="str">
        <f>RIGHT(H95,8)</f>
        <v>New York</v>
      </c>
      <c r="K95" t="str">
        <f>_xlfn.CONCAT(G95," ",I95)</f>
        <v>United States</v>
      </c>
      <c r="L95" t="str">
        <f>MID(H95,8,3)</f>
        <v>uSA</v>
      </c>
      <c r="M95" t="str">
        <f t="shared" si="7"/>
        <v>USA</v>
      </c>
    </row>
    <row r="96" spans="1:13" x14ac:dyDescent="0.25">
      <c r="A96" t="s">
        <v>13</v>
      </c>
      <c r="B96" t="s">
        <v>185</v>
      </c>
      <c r="C96" t="str">
        <f t="shared" si="4"/>
        <v>Fun Toys and Bikes</v>
      </c>
      <c r="D96" t="s">
        <v>186</v>
      </c>
      <c r="E96" t="str">
        <f t="shared" si="5"/>
        <v>Tucson</v>
      </c>
      <c r="F96" t="s">
        <v>170</v>
      </c>
      <c r="G96" t="s">
        <v>11</v>
      </c>
      <c r="H96" t="s">
        <v>12</v>
      </c>
      <c r="I96" t="str">
        <f t="shared" si="6"/>
        <v>States</v>
      </c>
      <c r="J96" t="str">
        <f>RIGHT(H96,8)</f>
        <v>New York</v>
      </c>
      <c r="K96" t="str">
        <f>_xlfn.CONCAT(G96," ",I96)</f>
        <v>United States</v>
      </c>
      <c r="L96" t="str">
        <f>MID(H96,8,3)</f>
        <v>uSA</v>
      </c>
      <c r="M96" t="str">
        <f t="shared" si="7"/>
        <v>USA</v>
      </c>
    </row>
    <row r="97" spans="1:13" x14ac:dyDescent="0.25">
      <c r="A97" t="s">
        <v>24</v>
      </c>
      <c r="B97" t="s">
        <v>187</v>
      </c>
      <c r="C97" t="str">
        <f t="shared" si="4"/>
        <v>Regional Manufacturing</v>
      </c>
      <c r="D97" t="s">
        <v>186</v>
      </c>
      <c r="E97" t="str">
        <f t="shared" si="5"/>
        <v>Tucson</v>
      </c>
      <c r="F97" t="s">
        <v>170</v>
      </c>
      <c r="G97" t="s">
        <v>11</v>
      </c>
      <c r="H97" t="s">
        <v>12</v>
      </c>
      <c r="I97" t="str">
        <f t="shared" si="6"/>
        <v>States</v>
      </c>
      <c r="J97" t="str">
        <f>RIGHT(H97,8)</f>
        <v>New York</v>
      </c>
      <c r="K97" t="str">
        <f>_xlfn.CONCAT(G97," ",I97)</f>
        <v>United States</v>
      </c>
      <c r="L97" t="str">
        <f>MID(H97,8,3)</f>
        <v>uSA</v>
      </c>
      <c r="M97" t="str">
        <f t="shared" si="7"/>
        <v>USA</v>
      </c>
    </row>
    <row r="98" spans="1:13" x14ac:dyDescent="0.25">
      <c r="A98" t="s">
        <v>13</v>
      </c>
      <c r="B98" t="s">
        <v>188</v>
      </c>
      <c r="C98" t="str">
        <f t="shared" si="4"/>
        <v>Sample Bike Store</v>
      </c>
      <c r="D98" t="s">
        <v>189</v>
      </c>
      <c r="E98" t="str">
        <f t="shared" si="5"/>
        <v>Denver</v>
      </c>
      <c r="F98" t="s">
        <v>190</v>
      </c>
      <c r="G98" t="s">
        <v>11</v>
      </c>
      <c r="H98" t="s">
        <v>12</v>
      </c>
      <c r="I98" t="str">
        <f t="shared" si="6"/>
        <v>States</v>
      </c>
      <c r="J98" t="str">
        <f>RIGHT(H98,8)</f>
        <v>New York</v>
      </c>
      <c r="K98" t="str">
        <f>_xlfn.CONCAT(G98," ",I98)</f>
        <v>United States</v>
      </c>
      <c r="L98" t="str">
        <f>MID(H98,8,3)</f>
        <v>uSA</v>
      </c>
      <c r="M98" t="str">
        <f t="shared" si="7"/>
        <v>USA</v>
      </c>
    </row>
    <row r="99" spans="1:13" x14ac:dyDescent="0.25">
      <c r="A99" t="s">
        <v>7</v>
      </c>
      <c r="B99" t="s">
        <v>191</v>
      </c>
      <c r="C99" t="str">
        <f t="shared" si="4"/>
        <v>Paints and Solvents Company</v>
      </c>
      <c r="D99" t="s">
        <v>192</v>
      </c>
      <c r="E99" t="str">
        <f t="shared" si="5"/>
        <v>Englewood</v>
      </c>
      <c r="F99" t="s">
        <v>190</v>
      </c>
      <c r="G99" t="s">
        <v>11</v>
      </c>
      <c r="H99" t="s">
        <v>12</v>
      </c>
      <c r="I99" t="str">
        <f t="shared" si="6"/>
        <v>States</v>
      </c>
      <c r="J99" t="str">
        <f>RIGHT(H99,8)</f>
        <v>New York</v>
      </c>
      <c r="K99" t="str">
        <f>_xlfn.CONCAT(G99," ",I99)</f>
        <v>United States</v>
      </c>
      <c r="L99" t="str">
        <f>MID(H99,8,3)</f>
        <v>uSA</v>
      </c>
      <c r="M99" t="str">
        <f t="shared" si="7"/>
        <v>USA</v>
      </c>
    </row>
    <row r="100" spans="1:13" x14ac:dyDescent="0.25">
      <c r="A100" t="s">
        <v>13</v>
      </c>
      <c r="B100" t="s">
        <v>193</v>
      </c>
      <c r="C100" t="str">
        <f t="shared" si="4"/>
        <v>Reasonable Bicycle Sales</v>
      </c>
      <c r="D100" t="s">
        <v>194</v>
      </c>
      <c r="E100" t="str">
        <f t="shared" si="5"/>
        <v>Greeley</v>
      </c>
      <c r="F100" t="s">
        <v>190</v>
      </c>
      <c r="G100" t="s">
        <v>11</v>
      </c>
      <c r="H100" t="s">
        <v>12</v>
      </c>
      <c r="I100" t="str">
        <f t="shared" si="6"/>
        <v>States</v>
      </c>
      <c r="J100" t="str">
        <f>RIGHT(H100,8)</f>
        <v>New York</v>
      </c>
      <c r="K100" t="str">
        <f>_xlfn.CONCAT(G100," ",I100)</f>
        <v>United States</v>
      </c>
      <c r="L100" t="str">
        <f>MID(H100,8,3)</f>
        <v>uSA</v>
      </c>
      <c r="M100" t="str">
        <f t="shared" si="7"/>
        <v>USA</v>
      </c>
    </row>
    <row r="101" spans="1:13" x14ac:dyDescent="0.25">
      <c r="A101" t="s">
        <v>24</v>
      </c>
      <c r="B101" t="s">
        <v>195</v>
      </c>
      <c r="C101" t="str">
        <f t="shared" si="4"/>
        <v>Futuristic Sport Distributors</v>
      </c>
      <c r="D101" t="s">
        <v>196</v>
      </c>
      <c r="E101" t="str">
        <f t="shared" si="5"/>
        <v>Longmont</v>
      </c>
      <c r="F101" t="s">
        <v>190</v>
      </c>
      <c r="G101" t="s">
        <v>11</v>
      </c>
      <c r="H101" t="s">
        <v>12</v>
      </c>
      <c r="I101" t="str">
        <f t="shared" si="6"/>
        <v>States</v>
      </c>
      <c r="J101" t="str">
        <f>RIGHT(H101,8)</f>
        <v>New York</v>
      </c>
      <c r="K101" t="str">
        <f>_xlfn.CONCAT(G101," ",I101)</f>
        <v>United States</v>
      </c>
      <c r="L101" t="str">
        <f>MID(H101,8,3)</f>
        <v>uSA</v>
      </c>
      <c r="M101" t="str">
        <f t="shared" si="7"/>
        <v>USA</v>
      </c>
    </row>
    <row r="102" spans="1:13" x14ac:dyDescent="0.25">
      <c r="A102" t="s">
        <v>13</v>
      </c>
      <c r="B102" t="s">
        <v>197</v>
      </c>
      <c r="C102" t="str">
        <f t="shared" si="4"/>
        <v>Field Trip Store</v>
      </c>
      <c r="D102" t="s">
        <v>198</v>
      </c>
      <c r="E102" t="str">
        <f t="shared" si="5"/>
        <v>Loveland</v>
      </c>
      <c r="F102" t="s">
        <v>190</v>
      </c>
      <c r="G102" t="s">
        <v>11</v>
      </c>
      <c r="H102" t="s">
        <v>12</v>
      </c>
      <c r="I102" t="str">
        <f t="shared" si="6"/>
        <v>States</v>
      </c>
      <c r="J102" t="str">
        <f>RIGHT(H102,8)</f>
        <v>New York</v>
      </c>
      <c r="K102" t="str">
        <f>_xlfn.CONCAT(G102," ",I102)</f>
        <v>United States</v>
      </c>
      <c r="L102" t="str">
        <f>MID(H102,8,3)</f>
        <v>uSA</v>
      </c>
      <c r="M102" t="str">
        <f t="shared" si="7"/>
        <v>USA</v>
      </c>
    </row>
    <row r="103" spans="1:13" x14ac:dyDescent="0.25">
      <c r="A103" t="s">
        <v>24</v>
      </c>
      <c r="B103" t="s">
        <v>199</v>
      </c>
      <c r="C103" t="str">
        <f t="shared" si="4"/>
        <v>Bold Bike Accessories</v>
      </c>
      <c r="D103" t="s">
        <v>198</v>
      </c>
      <c r="E103" t="str">
        <f t="shared" si="5"/>
        <v>Loveland</v>
      </c>
      <c r="F103" t="s">
        <v>190</v>
      </c>
      <c r="G103" t="s">
        <v>11</v>
      </c>
      <c r="H103" t="s">
        <v>12</v>
      </c>
      <c r="I103" t="str">
        <f t="shared" si="6"/>
        <v>States</v>
      </c>
      <c r="J103" t="str">
        <f>RIGHT(H103,8)</f>
        <v>New York</v>
      </c>
      <c r="K103" t="str">
        <f>_xlfn.CONCAT(G103," ",I103)</f>
        <v>United States</v>
      </c>
      <c r="L103" t="str">
        <f>MID(H103,8,3)</f>
        <v>uSA</v>
      </c>
      <c r="M103" t="str">
        <f t="shared" si="7"/>
        <v>USA</v>
      </c>
    </row>
    <row r="104" spans="1:13" x14ac:dyDescent="0.25">
      <c r="A104" t="s">
        <v>13</v>
      </c>
      <c r="B104" t="s">
        <v>200</v>
      </c>
      <c r="C104" t="str">
        <f t="shared" si="4"/>
        <v>Fun Times Club</v>
      </c>
      <c r="D104" t="s">
        <v>201</v>
      </c>
      <c r="E104" t="str">
        <f t="shared" si="5"/>
        <v>Parker</v>
      </c>
      <c r="F104" t="s">
        <v>190</v>
      </c>
      <c r="G104" t="s">
        <v>11</v>
      </c>
      <c r="H104" t="s">
        <v>12</v>
      </c>
      <c r="I104" t="str">
        <f t="shared" si="6"/>
        <v>States</v>
      </c>
      <c r="J104" t="str">
        <f>RIGHT(H104,8)</f>
        <v>New York</v>
      </c>
      <c r="K104" t="str">
        <f>_xlfn.CONCAT(G104," ",I104)</f>
        <v>United States</v>
      </c>
      <c r="L104" t="str">
        <f>MID(H104,8,3)</f>
        <v>uSA</v>
      </c>
      <c r="M104" t="str">
        <f t="shared" si="7"/>
        <v>USA</v>
      </c>
    </row>
    <row r="105" spans="1:13" x14ac:dyDescent="0.25">
      <c r="A105" t="s">
        <v>7</v>
      </c>
      <c r="B105" t="s">
        <v>202</v>
      </c>
      <c r="C105" t="str">
        <f t="shared" si="4"/>
        <v>Another Sporting Goods Company</v>
      </c>
      <c r="D105" t="s">
        <v>203</v>
      </c>
      <c r="E105" t="str">
        <f t="shared" si="5"/>
        <v>Westminster</v>
      </c>
      <c r="F105" t="s">
        <v>190</v>
      </c>
      <c r="G105" t="s">
        <v>11</v>
      </c>
      <c r="H105" t="s">
        <v>12</v>
      </c>
      <c r="I105" t="str">
        <f t="shared" si="6"/>
        <v>States</v>
      </c>
      <c r="J105" t="str">
        <f>RIGHT(H105,8)</f>
        <v>New York</v>
      </c>
      <c r="K105" t="str">
        <f>_xlfn.CONCAT(G105," ",I105)</f>
        <v>United States</v>
      </c>
      <c r="L105" t="str">
        <f>MID(H105,8,3)</f>
        <v>uSA</v>
      </c>
      <c r="M105" t="str">
        <f t="shared" si="7"/>
        <v>USA</v>
      </c>
    </row>
    <row r="106" spans="1:13" x14ac:dyDescent="0.25">
      <c r="A106" t="s">
        <v>13</v>
      </c>
      <c r="B106" t="s">
        <v>204</v>
      </c>
      <c r="C106" t="str">
        <f t="shared" si="4"/>
        <v>Initial Bike Company</v>
      </c>
      <c r="D106" t="s">
        <v>203</v>
      </c>
      <c r="E106" t="str">
        <f t="shared" si="5"/>
        <v>Westminster</v>
      </c>
      <c r="F106" t="s">
        <v>190</v>
      </c>
      <c r="G106" t="s">
        <v>11</v>
      </c>
      <c r="H106" t="s">
        <v>12</v>
      </c>
      <c r="I106" t="str">
        <f t="shared" si="6"/>
        <v>States</v>
      </c>
      <c r="J106" t="str">
        <f>RIGHT(H106,8)</f>
        <v>New York</v>
      </c>
      <c r="K106" t="str">
        <f>_xlfn.CONCAT(G106," ",I106)</f>
        <v>United States</v>
      </c>
      <c r="L106" t="str">
        <f>MID(H106,8,3)</f>
        <v>uSA</v>
      </c>
      <c r="M106" t="str">
        <f t="shared" si="7"/>
        <v>USA</v>
      </c>
    </row>
    <row r="107" spans="1:13" x14ac:dyDescent="0.25">
      <c r="A107" t="s">
        <v>13</v>
      </c>
      <c r="B107" t="s">
        <v>205</v>
      </c>
      <c r="C107" t="str">
        <f t="shared" si="4"/>
        <v>Modern Bike Store</v>
      </c>
      <c r="D107" t="s">
        <v>206</v>
      </c>
      <c r="E107" t="str">
        <f t="shared" si="5"/>
        <v>East Haven</v>
      </c>
      <c r="F107" t="s">
        <v>207</v>
      </c>
      <c r="G107" t="s">
        <v>11</v>
      </c>
      <c r="H107" t="s">
        <v>12</v>
      </c>
      <c r="I107" t="str">
        <f t="shared" si="6"/>
        <v>States</v>
      </c>
      <c r="J107" t="str">
        <f>RIGHT(H107,8)</f>
        <v>New York</v>
      </c>
      <c r="K107" t="str">
        <f>_xlfn.CONCAT(G107," ",I107)</f>
        <v>United States</v>
      </c>
      <c r="L107" t="str">
        <f>MID(H107,8,3)</f>
        <v>uSA</v>
      </c>
      <c r="M107" t="str">
        <f t="shared" si="7"/>
        <v>USA</v>
      </c>
    </row>
    <row r="108" spans="1:13" x14ac:dyDescent="0.25">
      <c r="A108" t="s">
        <v>7</v>
      </c>
      <c r="B108" t="s">
        <v>208</v>
      </c>
      <c r="C108" t="str">
        <f t="shared" si="4"/>
        <v>Outdoor Distributors</v>
      </c>
      <c r="D108" t="s">
        <v>209</v>
      </c>
      <c r="E108" t="str">
        <f t="shared" si="5"/>
        <v>Farmington</v>
      </c>
      <c r="F108" t="s">
        <v>207</v>
      </c>
      <c r="G108" t="s">
        <v>11</v>
      </c>
      <c r="H108" t="s">
        <v>12</v>
      </c>
      <c r="I108" t="str">
        <f t="shared" si="6"/>
        <v>States</v>
      </c>
      <c r="J108" t="str">
        <f>RIGHT(H108,8)</f>
        <v>New York</v>
      </c>
      <c r="K108" t="str">
        <f>_xlfn.CONCAT(G108," ",I108)</f>
        <v>United States</v>
      </c>
      <c r="L108" t="str">
        <f>MID(H108,8,3)</f>
        <v>uSA</v>
      </c>
      <c r="M108" t="str">
        <f t="shared" si="7"/>
        <v>USA</v>
      </c>
    </row>
    <row r="109" spans="1:13" x14ac:dyDescent="0.25">
      <c r="A109" t="s">
        <v>24</v>
      </c>
      <c r="B109" t="s">
        <v>210</v>
      </c>
      <c r="C109" t="str">
        <f t="shared" si="4"/>
        <v>Endurance Bikes</v>
      </c>
      <c r="D109" t="s">
        <v>211</v>
      </c>
      <c r="E109" t="str">
        <f t="shared" si="5"/>
        <v>Hamden</v>
      </c>
      <c r="F109" t="s">
        <v>207</v>
      </c>
      <c r="G109" t="s">
        <v>11</v>
      </c>
      <c r="H109" t="s">
        <v>12</v>
      </c>
      <c r="I109" t="str">
        <f t="shared" si="6"/>
        <v>States</v>
      </c>
      <c r="J109" t="str">
        <f>RIGHT(H109,8)</f>
        <v>New York</v>
      </c>
      <c r="K109" t="str">
        <f>_xlfn.CONCAT(G109," ",I109)</f>
        <v>United States</v>
      </c>
      <c r="L109" t="str">
        <f>MID(H109,8,3)</f>
        <v>uSA</v>
      </c>
      <c r="M109" t="str">
        <f t="shared" si="7"/>
        <v>USA</v>
      </c>
    </row>
    <row r="110" spans="1:13" x14ac:dyDescent="0.25">
      <c r="A110" t="s">
        <v>13</v>
      </c>
      <c r="B110" t="s">
        <v>212</v>
      </c>
      <c r="C110" t="str">
        <f t="shared" si="4"/>
        <v>Classic Cycle Store</v>
      </c>
      <c r="D110" t="s">
        <v>213</v>
      </c>
      <c r="E110" t="str">
        <f t="shared" si="5"/>
        <v>Milford</v>
      </c>
      <c r="F110" t="s">
        <v>207</v>
      </c>
      <c r="G110" t="s">
        <v>11</v>
      </c>
      <c r="H110" t="s">
        <v>12</v>
      </c>
      <c r="I110" t="str">
        <f t="shared" si="6"/>
        <v>States</v>
      </c>
      <c r="J110" t="str">
        <f>RIGHT(H110,8)</f>
        <v>New York</v>
      </c>
      <c r="K110" t="str">
        <f>_xlfn.CONCAT(G110," ",I110)</f>
        <v>United States</v>
      </c>
      <c r="L110" t="str">
        <f>MID(H110,8,3)</f>
        <v>uSA</v>
      </c>
      <c r="M110" t="str">
        <f t="shared" si="7"/>
        <v>USA</v>
      </c>
    </row>
    <row r="111" spans="1:13" x14ac:dyDescent="0.25">
      <c r="A111" t="s">
        <v>24</v>
      </c>
      <c r="B111" t="s">
        <v>214</v>
      </c>
      <c r="C111" t="str">
        <f t="shared" si="4"/>
        <v>Lease-a-Bike Shop</v>
      </c>
      <c r="D111" t="s">
        <v>213</v>
      </c>
      <c r="E111" t="str">
        <f t="shared" si="5"/>
        <v>Milford</v>
      </c>
      <c r="F111" t="s">
        <v>207</v>
      </c>
      <c r="G111" t="s">
        <v>11</v>
      </c>
      <c r="H111" t="s">
        <v>12</v>
      </c>
      <c r="I111" t="str">
        <f t="shared" si="6"/>
        <v>States</v>
      </c>
      <c r="J111" t="str">
        <f>RIGHT(H111,8)</f>
        <v>New York</v>
      </c>
      <c r="K111" t="str">
        <f>_xlfn.CONCAT(G111," ",I111)</f>
        <v>United States</v>
      </c>
      <c r="L111" t="str">
        <f>MID(H111,8,3)</f>
        <v>uSA</v>
      </c>
      <c r="M111" t="str">
        <f t="shared" si="7"/>
        <v>USA</v>
      </c>
    </row>
    <row r="112" spans="1:13" x14ac:dyDescent="0.25">
      <c r="A112" t="s">
        <v>13</v>
      </c>
      <c r="B112" t="s">
        <v>215</v>
      </c>
      <c r="C112" t="str">
        <f t="shared" si="4"/>
        <v>Mountain Bike Store</v>
      </c>
      <c r="D112" t="s">
        <v>216</v>
      </c>
      <c r="E112" t="str">
        <f t="shared" si="5"/>
        <v>New Haven</v>
      </c>
      <c r="F112" t="s">
        <v>207</v>
      </c>
      <c r="G112" t="s">
        <v>11</v>
      </c>
      <c r="H112" t="s">
        <v>12</v>
      </c>
      <c r="I112" t="str">
        <f t="shared" si="6"/>
        <v>States</v>
      </c>
      <c r="J112" t="str">
        <f>RIGHT(H112,8)</f>
        <v>New York</v>
      </c>
      <c r="K112" t="str">
        <f>_xlfn.CONCAT(G112," ",I112)</f>
        <v>United States</v>
      </c>
      <c r="L112" t="str">
        <f>MID(H112,8,3)</f>
        <v>uSA</v>
      </c>
      <c r="M112" t="str">
        <f t="shared" si="7"/>
        <v>USA</v>
      </c>
    </row>
    <row r="113" spans="1:13" x14ac:dyDescent="0.25">
      <c r="A113" t="s">
        <v>13</v>
      </c>
      <c r="B113" t="s">
        <v>217</v>
      </c>
      <c r="C113" t="str">
        <f t="shared" si="4"/>
        <v>Immediate Repair Shop</v>
      </c>
      <c r="D113" t="s">
        <v>218</v>
      </c>
      <c r="E113" t="str">
        <f t="shared" si="5"/>
        <v>Stamford</v>
      </c>
      <c r="F113" t="s">
        <v>207</v>
      </c>
      <c r="G113" t="s">
        <v>11</v>
      </c>
      <c r="H113" t="s">
        <v>12</v>
      </c>
      <c r="I113" t="str">
        <f t="shared" si="6"/>
        <v>States</v>
      </c>
      <c r="J113" t="str">
        <f>RIGHT(H113,8)</f>
        <v>New York</v>
      </c>
      <c r="K113" t="str">
        <f>_xlfn.CONCAT(G113," ",I113)</f>
        <v>United States</v>
      </c>
      <c r="L113" t="str">
        <f>MID(H113,8,3)</f>
        <v>uSA</v>
      </c>
      <c r="M113" t="str">
        <f t="shared" si="7"/>
        <v>USA</v>
      </c>
    </row>
    <row r="114" spans="1:13" x14ac:dyDescent="0.25">
      <c r="A114" t="s">
        <v>7</v>
      </c>
      <c r="B114" t="s">
        <v>219</v>
      </c>
      <c r="C114" t="str">
        <f t="shared" si="4"/>
        <v>Painters Bicycle Specialists</v>
      </c>
      <c r="D114" t="s">
        <v>220</v>
      </c>
      <c r="E114" t="str">
        <f t="shared" si="5"/>
        <v>Waterbury</v>
      </c>
      <c r="F114" t="s">
        <v>207</v>
      </c>
      <c r="G114" t="s">
        <v>11</v>
      </c>
      <c r="H114" t="s">
        <v>12</v>
      </c>
      <c r="I114" t="str">
        <f t="shared" si="6"/>
        <v>States</v>
      </c>
      <c r="J114" t="str">
        <f>RIGHT(H114,8)</f>
        <v>New York</v>
      </c>
      <c r="K114" t="str">
        <f>_xlfn.CONCAT(G114," ",I114)</f>
        <v>United States</v>
      </c>
      <c r="L114" t="str">
        <f>MID(H114,8,3)</f>
        <v>uSA</v>
      </c>
      <c r="M114" t="str">
        <f t="shared" si="7"/>
        <v>USA</v>
      </c>
    </row>
    <row r="115" spans="1:13" x14ac:dyDescent="0.25">
      <c r="A115" t="s">
        <v>13</v>
      </c>
      <c r="B115" t="s">
        <v>221</v>
      </c>
      <c r="C115" t="str">
        <f t="shared" si="4"/>
        <v>Eleventh Bike Store</v>
      </c>
      <c r="D115" t="s">
        <v>222</v>
      </c>
      <c r="E115" t="str">
        <f t="shared" si="5"/>
        <v>Westport</v>
      </c>
      <c r="F115" t="s">
        <v>207</v>
      </c>
      <c r="G115" t="s">
        <v>11</v>
      </c>
      <c r="H115" t="s">
        <v>12</v>
      </c>
      <c r="I115" t="str">
        <f t="shared" si="6"/>
        <v>States</v>
      </c>
      <c r="J115" t="str">
        <f>RIGHT(H115,8)</f>
        <v>New York</v>
      </c>
      <c r="K115" t="str">
        <f>_xlfn.CONCAT(G115," ",I115)</f>
        <v>United States</v>
      </c>
      <c r="L115" t="str">
        <f>MID(H115,8,3)</f>
        <v>uSA</v>
      </c>
      <c r="M115" t="str">
        <f t="shared" si="7"/>
        <v>USA</v>
      </c>
    </row>
    <row r="116" spans="1:13" x14ac:dyDescent="0.25">
      <c r="A116" t="s">
        <v>13</v>
      </c>
      <c r="B116" t="s">
        <v>223</v>
      </c>
      <c r="C116" t="str">
        <f t="shared" si="4"/>
        <v>Functional Store North</v>
      </c>
      <c r="D116" t="s">
        <v>224</v>
      </c>
      <c r="E116" t="str">
        <f t="shared" si="5"/>
        <v>Altamonte Springs</v>
      </c>
      <c r="F116" t="s">
        <v>225</v>
      </c>
      <c r="G116" t="s">
        <v>11</v>
      </c>
      <c r="H116" t="s">
        <v>12</v>
      </c>
      <c r="I116" t="str">
        <f t="shared" si="6"/>
        <v>States</v>
      </c>
      <c r="J116" t="str">
        <f>RIGHT(H116,8)</f>
        <v>New York</v>
      </c>
      <c r="K116" t="str">
        <f>_xlfn.CONCAT(G116," ",I116)</f>
        <v>United States</v>
      </c>
      <c r="L116" t="str">
        <f>MID(H116,8,3)</f>
        <v>uSA</v>
      </c>
      <c r="M116" t="str">
        <f t="shared" si="7"/>
        <v>USA</v>
      </c>
    </row>
    <row r="117" spans="1:13" x14ac:dyDescent="0.25">
      <c r="A117" t="s">
        <v>24</v>
      </c>
      <c r="B117" t="s">
        <v>226</v>
      </c>
      <c r="C117" t="str">
        <f t="shared" si="4"/>
        <v>Front Runner Bikes</v>
      </c>
      <c r="D117" t="s">
        <v>227</v>
      </c>
      <c r="E117" t="str">
        <f t="shared" si="5"/>
        <v>Bradenton</v>
      </c>
      <c r="F117" t="s">
        <v>225</v>
      </c>
      <c r="G117" t="s">
        <v>11</v>
      </c>
      <c r="H117" t="s">
        <v>12</v>
      </c>
      <c r="I117" t="str">
        <f t="shared" si="6"/>
        <v>States</v>
      </c>
      <c r="J117" t="str">
        <f>RIGHT(H117,8)</f>
        <v>New York</v>
      </c>
      <c r="K117" t="str">
        <f>_xlfn.CONCAT(G117," ",I117)</f>
        <v>United States</v>
      </c>
      <c r="L117" t="str">
        <f>MID(H117,8,3)</f>
        <v>uSA</v>
      </c>
      <c r="M117" t="str">
        <f t="shared" si="7"/>
        <v>USA</v>
      </c>
    </row>
    <row r="118" spans="1:13" x14ac:dyDescent="0.25">
      <c r="A118" t="s">
        <v>7</v>
      </c>
      <c r="B118" t="s">
        <v>228</v>
      </c>
      <c r="C118" t="str">
        <f t="shared" si="4"/>
        <v>Widget Bicycle Specialists</v>
      </c>
      <c r="D118" t="s">
        <v>229</v>
      </c>
      <c r="E118" t="str">
        <f t="shared" si="5"/>
        <v>Clearwater</v>
      </c>
      <c r="F118" t="s">
        <v>225</v>
      </c>
      <c r="G118" t="s">
        <v>11</v>
      </c>
      <c r="H118" t="s">
        <v>12</v>
      </c>
      <c r="I118" t="str">
        <f t="shared" si="6"/>
        <v>States</v>
      </c>
      <c r="J118" t="str">
        <f>RIGHT(H118,8)</f>
        <v>New York</v>
      </c>
      <c r="K118" t="str">
        <f>_xlfn.CONCAT(G118," ",I118)</f>
        <v>United States</v>
      </c>
      <c r="L118" t="str">
        <f>MID(H118,8,3)</f>
        <v>uSA</v>
      </c>
      <c r="M118" t="str">
        <f t="shared" si="7"/>
        <v>USA</v>
      </c>
    </row>
    <row r="119" spans="1:13" x14ac:dyDescent="0.25">
      <c r="A119" t="s">
        <v>13</v>
      </c>
      <c r="B119" t="s">
        <v>230</v>
      </c>
      <c r="C119" t="str">
        <f t="shared" si="4"/>
        <v>Daring Rides</v>
      </c>
      <c r="D119" t="s">
        <v>229</v>
      </c>
      <c r="E119" t="str">
        <f t="shared" si="5"/>
        <v>Clearwater</v>
      </c>
      <c r="F119" t="s">
        <v>225</v>
      </c>
      <c r="G119" t="s">
        <v>11</v>
      </c>
      <c r="H119" t="s">
        <v>12</v>
      </c>
      <c r="I119" t="str">
        <f t="shared" si="6"/>
        <v>States</v>
      </c>
      <c r="J119" t="str">
        <f>RIGHT(H119,8)</f>
        <v>New York</v>
      </c>
      <c r="K119" t="str">
        <f>_xlfn.CONCAT(G119," ",I119)</f>
        <v>United States</v>
      </c>
      <c r="L119" t="str">
        <f>MID(H119,8,3)</f>
        <v>uSA</v>
      </c>
      <c r="M119" t="str">
        <f t="shared" si="7"/>
        <v>USA</v>
      </c>
    </row>
    <row r="120" spans="1:13" x14ac:dyDescent="0.25">
      <c r="A120" t="s">
        <v>13</v>
      </c>
      <c r="B120" t="s">
        <v>231</v>
      </c>
      <c r="C120" t="str">
        <f t="shared" si="4"/>
        <v>Simple Bike Parts</v>
      </c>
      <c r="D120" t="s">
        <v>232</v>
      </c>
      <c r="E120" t="str">
        <f t="shared" si="5"/>
        <v>Destin</v>
      </c>
      <c r="F120" t="s">
        <v>225</v>
      </c>
      <c r="G120" t="s">
        <v>11</v>
      </c>
      <c r="H120" t="s">
        <v>12</v>
      </c>
      <c r="I120" t="str">
        <f t="shared" si="6"/>
        <v>States</v>
      </c>
      <c r="J120" t="str">
        <f>RIGHT(H120,8)</f>
        <v>New York</v>
      </c>
      <c r="K120" t="str">
        <f>_xlfn.CONCAT(G120," ",I120)</f>
        <v>United States</v>
      </c>
      <c r="L120" t="str">
        <f>MID(H120,8,3)</f>
        <v>uSA</v>
      </c>
      <c r="M120" t="str">
        <f t="shared" si="7"/>
        <v>USA</v>
      </c>
    </row>
    <row r="121" spans="1:13" x14ac:dyDescent="0.25">
      <c r="A121" t="s">
        <v>13</v>
      </c>
      <c r="B121" t="s">
        <v>233</v>
      </c>
      <c r="C121" t="str">
        <f t="shared" si="4"/>
        <v>General Associates</v>
      </c>
      <c r="D121" t="s">
        <v>234</v>
      </c>
      <c r="E121" t="str">
        <f t="shared" si="5"/>
        <v>Hollywood</v>
      </c>
      <c r="F121" t="s">
        <v>225</v>
      </c>
      <c r="G121" t="s">
        <v>11</v>
      </c>
      <c r="H121" t="s">
        <v>12</v>
      </c>
      <c r="I121" t="str">
        <f t="shared" si="6"/>
        <v>States</v>
      </c>
      <c r="J121" t="str">
        <f>RIGHT(H121,8)</f>
        <v>New York</v>
      </c>
      <c r="K121" t="str">
        <f>_xlfn.CONCAT(G121," ",I121)</f>
        <v>United States</v>
      </c>
      <c r="L121" t="str">
        <f>MID(H121,8,3)</f>
        <v>uSA</v>
      </c>
      <c r="M121" t="str">
        <f t="shared" si="7"/>
        <v>USA</v>
      </c>
    </row>
    <row r="122" spans="1:13" x14ac:dyDescent="0.25">
      <c r="A122" t="s">
        <v>13</v>
      </c>
      <c r="B122" t="s">
        <v>235</v>
      </c>
      <c r="C122" t="str">
        <f t="shared" si="4"/>
        <v>Recreation Supplies</v>
      </c>
      <c r="D122" t="s">
        <v>236</v>
      </c>
      <c r="E122" t="str">
        <f t="shared" si="5"/>
        <v>Kendall</v>
      </c>
      <c r="F122" t="s">
        <v>225</v>
      </c>
      <c r="G122" t="s">
        <v>11</v>
      </c>
      <c r="H122" t="s">
        <v>12</v>
      </c>
      <c r="I122" t="str">
        <f t="shared" si="6"/>
        <v>States</v>
      </c>
      <c r="J122" t="str">
        <f>RIGHT(H122,8)</f>
        <v>New York</v>
      </c>
      <c r="K122" t="str">
        <f>_xlfn.CONCAT(G122," ",I122)</f>
        <v>United States</v>
      </c>
      <c r="L122" t="str">
        <f>MID(H122,8,3)</f>
        <v>uSA</v>
      </c>
      <c r="M122" t="str">
        <f t="shared" si="7"/>
        <v>USA</v>
      </c>
    </row>
    <row r="123" spans="1:13" x14ac:dyDescent="0.25">
      <c r="A123" t="s">
        <v>7</v>
      </c>
      <c r="B123" t="s">
        <v>237</v>
      </c>
      <c r="C123" t="str">
        <f t="shared" si="4"/>
        <v>Tough and Reliable Parts</v>
      </c>
      <c r="D123" t="s">
        <v>238</v>
      </c>
      <c r="E123" t="str">
        <f t="shared" si="5"/>
        <v>Lakeland</v>
      </c>
      <c r="F123" t="s">
        <v>225</v>
      </c>
      <c r="G123" t="s">
        <v>11</v>
      </c>
      <c r="H123" t="s">
        <v>12</v>
      </c>
      <c r="I123" t="str">
        <f t="shared" si="6"/>
        <v>States</v>
      </c>
      <c r="J123" t="str">
        <f>RIGHT(H123,8)</f>
        <v>New York</v>
      </c>
      <c r="K123" t="str">
        <f>_xlfn.CONCAT(G123," ",I123)</f>
        <v>United States</v>
      </c>
      <c r="L123" t="str">
        <f>MID(H123,8,3)</f>
        <v>uSA</v>
      </c>
      <c r="M123" t="str">
        <f t="shared" si="7"/>
        <v>USA</v>
      </c>
    </row>
    <row r="124" spans="1:13" x14ac:dyDescent="0.25">
      <c r="A124" t="s">
        <v>13</v>
      </c>
      <c r="B124" t="s">
        <v>239</v>
      </c>
      <c r="C124" t="str">
        <f t="shared" si="4"/>
        <v>Juvenile Sports Equipment</v>
      </c>
      <c r="D124" t="s">
        <v>240</v>
      </c>
      <c r="E124" t="str">
        <f t="shared" si="5"/>
        <v>Merritt Island</v>
      </c>
      <c r="F124" t="s">
        <v>225</v>
      </c>
      <c r="G124" t="s">
        <v>11</v>
      </c>
      <c r="H124" t="s">
        <v>12</v>
      </c>
      <c r="I124" t="str">
        <f t="shared" si="6"/>
        <v>States</v>
      </c>
      <c r="J124" t="str">
        <f>RIGHT(H124,8)</f>
        <v>New York</v>
      </c>
      <c r="K124" t="str">
        <f>_xlfn.CONCAT(G124," ",I124)</f>
        <v>United States</v>
      </c>
      <c r="L124" t="str">
        <f>MID(H124,8,3)</f>
        <v>uSA</v>
      </c>
      <c r="M124" t="str">
        <f t="shared" si="7"/>
        <v>USA</v>
      </c>
    </row>
    <row r="125" spans="1:13" x14ac:dyDescent="0.25">
      <c r="A125" t="s">
        <v>13</v>
      </c>
      <c r="B125" t="s">
        <v>241</v>
      </c>
      <c r="C125" t="str">
        <f t="shared" si="4"/>
        <v>Worthwhile Activity Store</v>
      </c>
      <c r="D125" t="s">
        <v>242</v>
      </c>
      <c r="E125" t="str">
        <f t="shared" si="5"/>
        <v>Miami</v>
      </c>
      <c r="F125" t="s">
        <v>225</v>
      </c>
      <c r="G125" t="s">
        <v>11</v>
      </c>
      <c r="H125" t="s">
        <v>12</v>
      </c>
      <c r="I125" t="str">
        <f t="shared" si="6"/>
        <v>States</v>
      </c>
      <c r="J125" t="str">
        <f>RIGHT(H125,8)</f>
        <v>New York</v>
      </c>
      <c r="K125" t="str">
        <f>_xlfn.CONCAT(G125," ",I125)</f>
        <v>United States</v>
      </c>
      <c r="L125" t="str">
        <f>MID(H125,8,3)</f>
        <v>uSA</v>
      </c>
      <c r="M125" t="str">
        <f t="shared" si="7"/>
        <v>USA</v>
      </c>
    </row>
    <row r="126" spans="1:13" x14ac:dyDescent="0.25">
      <c r="A126" t="s">
        <v>24</v>
      </c>
      <c r="B126" t="s">
        <v>243</v>
      </c>
      <c r="C126" t="str">
        <f t="shared" si="4"/>
        <v>Spoke Manufacturers</v>
      </c>
      <c r="D126" t="s">
        <v>242</v>
      </c>
      <c r="E126" t="str">
        <f t="shared" si="5"/>
        <v>Miami</v>
      </c>
      <c r="F126" t="s">
        <v>225</v>
      </c>
      <c r="G126" t="s">
        <v>11</v>
      </c>
      <c r="H126" t="s">
        <v>12</v>
      </c>
      <c r="I126" t="str">
        <f t="shared" si="6"/>
        <v>States</v>
      </c>
      <c r="J126" t="str">
        <f>RIGHT(H126,8)</f>
        <v>New York</v>
      </c>
      <c r="K126" t="str">
        <f>_xlfn.CONCAT(G126," ",I126)</f>
        <v>United States</v>
      </c>
      <c r="L126" t="str">
        <f>MID(H126,8,3)</f>
        <v>uSA</v>
      </c>
      <c r="M126" t="str">
        <f t="shared" si="7"/>
        <v>USA</v>
      </c>
    </row>
    <row r="127" spans="1:13" x14ac:dyDescent="0.25">
      <c r="A127" t="s">
        <v>24</v>
      </c>
      <c r="B127" t="s">
        <v>244</v>
      </c>
      <c r="C127" t="str">
        <f t="shared" si="4"/>
        <v>Industrial Supplies</v>
      </c>
      <c r="D127" t="s">
        <v>242</v>
      </c>
      <c r="E127" t="str">
        <f t="shared" si="5"/>
        <v>Miami</v>
      </c>
      <c r="F127" t="s">
        <v>225</v>
      </c>
      <c r="G127" t="s">
        <v>11</v>
      </c>
      <c r="H127" t="s">
        <v>12</v>
      </c>
      <c r="I127" t="str">
        <f t="shared" si="6"/>
        <v>States</v>
      </c>
      <c r="J127" t="str">
        <f>RIGHT(H127,8)</f>
        <v>New York</v>
      </c>
      <c r="K127" t="str">
        <f>_xlfn.CONCAT(G127," ",I127)</f>
        <v>United States</v>
      </c>
      <c r="L127" t="str">
        <f>MID(H127,8,3)</f>
        <v>uSA</v>
      </c>
      <c r="M127" t="str">
        <f t="shared" si="7"/>
        <v>USA</v>
      </c>
    </row>
    <row r="128" spans="1:13" x14ac:dyDescent="0.25">
      <c r="A128" t="s">
        <v>13</v>
      </c>
      <c r="B128" t="s">
        <v>245</v>
      </c>
      <c r="C128" t="str">
        <f t="shared" si="4"/>
        <v>Variety Bike Outlet</v>
      </c>
      <c r="D128" t="s">
        <v>242</v>
      </c>
      <c r="E128" t="str">
        <f t="shared" si="5"/>
        <v>Miami</v>
      </c>
      <c r="F128" t="s">
        <v>225</v>
      </c>
      <c r="G128" t="s">
        <v>11</v>
      </c>
      <c r="H128" t="s">
        <v>12</v>
      </c>
      <c r="I128" t="str">
        <f t="shared" si="6"/>
        <v>States</v>
      </c>
      <c r="J128" t="str">
        <f>RIGHT(H128,8)</f>
        <v>New York</v>
      </c>
      <c r="K128" t="str">
        <f>_xlfn.CONCAT(G128," ",I128)</f>
        <v>United States</v>
      </c>
      <c r="L128" t="str">
        <f>MID(H128,8,3)</f>
        <v>uSA</v>
      </c>
      <c r="M128" t="str">
        <f t="shared" si="7"/>
        <v>USA</v>
      </c>
    </row>
    <row r="129" spans="1:13" x14ac:dyDescent="0.25">
      <c r="A129" t="s">
        <v>24</v>
      </c>
      <c r="B129" t="s">
        <v>246</v>
      </c>
      <c r="C129" t="str">
        <f t="shared" si="4"/>
        <v>Rally Day Mall</v>
      </c>
      <c r="D129" t="s">
        <v>242</v>
      </c>
      <c r="E129" t="str">
        <f t="shared" si="5"/>
        <v>Miami</v>
      </c>
      <c r="F129" t="s">
        <v>225</v>
      </c>
      <c r="G129" t="s">
        <v>11</v>
      </c>
      <c r="H129" t="s">
        <v>12</v>
      </c>
      <c r="I129" t="str">
        <f t="shared" si="6"/>
        <v>States</v>
      </c>
      <c r="J129" t="str">
        <f>RIGHT(H129,8)</f>
        <v>New York</v>
      </c>
      <c r="K129" t="str">
        <f>_xlfn.CONCAT(G129," ",I129)</f>
        <v>United States</v>
      </c>
      <c r="L129" t="str">
        <f>MID(H129,8,3)</f>
        <v>uSA</v>
      </c>
      <c r="M129" t="str">
        <f t="shared" si="7"/>
        <v>USA</v>
      </c>
    </row>
    <row r="130" spans="1:13" x14ac:dyDescent="0.25">
      <c r="A130" t="s">
        <v>7</v>
      </c>
      <c r="B130" t="s">
        <v>247</v>
      </c>
      <c r="C130" t="str">
        <f t="shared" si="4"/>
        <v>Superlative Bikes</v>
      </c>
      <c r="D130" t="s">
        <v>242</v>
      </c>
      <c r="E130" t="str">
        <f t="shared" si="5"/>
        <v>Miami</v>
      </c>
      <c r="F130" t="s">
        <v>225</v>
      </c>
      <c r="G130" t="s">
        <v>11</v>
      </c>
      <c r="H130" t="s">
        <v>12</v>
      </c>
      <c r="I130" t="str">
        <f t="shared" si="6"/>
        <v>States</v>
      </c>
      <c r="J130" t="str">
        <f>RIGHT(H130,8)</f>
        <v>New York</v>
      </c>
      <c r="K130" t="str">
        <f>_xlfn.CONCAT(G130," ",I130)</f>
        <v>United States</v>
      </c>
      <c r="L130" t="str">
        <f>MID(H130,8,3)</f>
        <v>uSA</v>
      </c>
      <c r="M130" t="str">
        <f t="shared" si="7"/>
        <v>USA</v>
      </c>
    </row>
    <row r="131" spans="1:13" x14ac:dyDescent="0.25">
      <c r="A131" t="s">
        <v>7</v>
      </c>
      <c r="B131" t="s">
        <v>248</v>
      </c>
      <c r="C131" t="str">
        <f t="shared" ref="C131:C194" si="8">TRIM(B131)</f>
        <v>Stylish Department Stores</v>
      </c>
      <c r="D131" t="s">
        <v>242</v>
      </c>
      <c r="E131" t="str">
        <f t="shared" ref="E131:E194" si="9">PROPER(D131)</f>
        <v>Miami</v>
      </c>
      <c r="F131" t="s">
        <v>225</v>
      </c>
      <c r="G131" t="s">
        <v>11</v>
      </c>
      <c r="H131" t="s">
        <v>12</v>
      </c>
      <c r="I131" t="str">
        <f t="shared" ref="I131:I194" si="10">LEFT(H131,6)</f>
        <v>States</v>
      </c>
      <c r="J131" t="str">
        <f>RIGHT(H131,8)</f>
        <v>New York</v>
      </c>
      <c r="K131" t="str">
        <f>_xlfn.CONCAT(G131," ",I131)</f>
        <v>United States</v>
      </c>
      <c r="L131" t="str">
        <f>MID(H131,8,3)</f>
        <v>uSA</v>
      </c>
      <c r="M131" t="str">
        <f t="shared" ref="M131:M194" si="11">UPPER(L131)</f>
        <v>USA</v>
      </c>
    </row>
    <row r="132" spans="1:13" x14ac:dyDescent="0.25">
      <c r="A132" t="s">
        <v>7</v>
      </c>
      <c r="B132" t="s">
        <v>249</v>
      </c>
      <c r="C132" t="str">
        <f t="shared" si="8"/>
        <v>Exemplary Cycles</v>
      </c>
      <c r="D132" t="s">
        <v>242</v>
      </c>
      <c r="E132" t="str">
        <f t="shared" si="9"/>
        <v>Miami</v>
      </c>
      <c r="F132" t="s">
        <v>225</v>
      </c>
      <c r="G132" t="s">
        <v>11</v>
      </c>
      <c r="H132" t="s">
        <v>12</v>
      </c>
      <c r="I132" t="str">
        <f t="shared" si="10"/>
        <v>States</v>
      </c>
      <c r="J132" t="str">
        <f>RIGHT(H132,8)</f>
        <v>New York</v>
      </c>
      <c r="K132" t="str">
        <f>_xlfn.CONCAT(G132," ",I132)</f>
        <v>United States</v>
      </c>
      <c r="L132" t="str">
        <f>MID(H132,8,3)</f>
        <v>uSA</v>
      </c>
      <c r="M132" t="str">
        <f t="shared" si="11"/>
        <v>USA</v>
      </c>
    </row>
    <row r="133" spans="1:13" x14ac:dyDescent="0.25">
      <c r="A133" t="s">
        <v>13</v>
      </c>
      <c r="B133" t="s">
        <v>250</v>
      </c>
      <c r="C133" t="str">
        <f t="shared" si="8"/>
        <v>Retail Toy Store</v>
      </c>
      <c r="D133" t="s">
        <v>242</v>
      </c>
      <c r="E133" t="str">
        <f t="shared" si="9"/>
        <v>Miami</v>
      </c>
      <c r="F133" t="s">
        <v>225</v>
      </c>
      <c r="G133" t="s">
        <v>11</v>
      </c>
      <c r="H133" t="s">
        <v>12</v>
      </c>
      <c r="I133" t="str">
        <f t="shared" si="10"/>
        <v>States</v>
      </c>
      <c r="J133" t="str">
        <f>RIGHT(H133,8)</f>
        <v>New York</v>
      </c>
      <c r="K133" t="str">
        <f>_xlfn.CONCAT(G133," ",I133)</f>
        <v>United States</v>
      </c>
      <c r="L133" t="str">
        <f>MID(H133,8,3)</f>
        <v>uSA</v>
      </c>
      <c r="M133" t="str">
        <f t="shared" si="11"/>
        <v>USA</v>
      </c>
    </row>
    <row r="134" spans="1:13" x14ac:dyDescent="0.25">
      <c r="A134" t="s">
        <v>7</v>
      </c>
      <c r="B134" t="s">
        <v>251</v>
      </c>
      <c r="C134" t="str">
        <f t="shared" si="8"/>
        <v>Executive Discount Store</v>
      </c>
      <c r="D134" t="s">
        <v>242</v>
      </c>
      <c r="E134" t="str">
        <f t="shared" si="9"/>
        <v>Miami</v>
      </c>
      <c r="F134" t="s">
        <v>225</v>
      </c>
      <c r="G134" t="s">
        <v>11</v>
      </c>
      <c r="H134" t="s">
        <v>12</v>
      </c>
      <c r="I134" t="str">
        <f t="shared" si="10"/>
        <v>States</v>
      </c>
      <c r="J134" t="str">
        <f>RIGHT(H134,8)</f>
        <v>New York</v>
      </c>
      <c r="K134" t="str">
        <f>_xlfn.CONCAT(G134," ",I134)</f>
        <v>United States</v>
      </c>
      <c r="L134" t="str">
        <f>MID(H134,8,3)</f>
        <v>uSA</v>
      </c>
      <c r="M134" t="str">
        <f t="shared" si="11"/>
        <v>USA</v>
      </c>
    </row>
    <row r="135" spans="1:13" x14ac:dyDescent="0.25">
      <c r="A135" t="s">
        <v>24</v>
      </c>
      <c r="B135" t="s">
        <v>252</v>
      </c>
      <c r="C135" t="str">
        <f t="shared" si="8"/>
        <v>Bike Goods</v>
      </c>
      <c r="D135" t="s">
        <v>253</v>
      </c>
      <c r="E135" t="str">
        <f t="shared" si="9"/>
        <v>North Miami Beach</v>
      </c>
      <c r="F135" t="s">
        <v>225</v>
      </c>
      <c r="G135" t="s">
        <v>11</v>
      </c>
      <c r="H135" t="s">
        <v>12</v>
      </c>
      <c r="I135" t="str">
        <f t="shared" si="10"/>
        <v>States</v>
      </c>
      <c r="J135" t="str">
        <f>RIGHT(H135,8)</f>
        <v>New York</v>
      </c>
      <c r="K135" t="str">
        <f>_xlfn.CONCAT(G135," ",I135)</f>
        <v>United States</v>
      </c>
      <c r="L135" t="str">
        <f>MID(H135,8,3)</f>
        <v>uSA</v>
      </c>
      <c r="M135" t="str">
        <f t="shared" si="11"/>
        <v>USA</v>
      </c>
    </row>
    <row r="136" spans="1:13" x14ac:dyDescent="0.25">
      <c r="A136" t="s">
        <v>24</v>
      </c>
      <c r="B136" t="s">
        <v>254</v>
      </c>
      <c r="C136" t="str">
        <f t="shared" si="8"/>
        <v>Tread Industries</v>
      </c>
      <c r="D136" t="s">
        <v>255</v>
      </c>
      <c r="E136" t="str">
        <f t="shared" si="9"/>
        <v>Orlando</v>
      </c>
      <c r="F136" t="s">
        <v>225</v>
      </c>
      <c r="G136" t="s">
        <v>11</v>
      </c>
      <c r="H136" t="s">
        <v>12</v>
      </c>
      <c r="I136" t="str">
        <f t="shared" si="10"/>
        <v>States</v>
      </c>
      <c r="J136" t="str">
        <f>RIGHT(H136,8)</f>
        <v>New York</v>
      </c>
      <c r="K136" t="str">
        <f>_xlfn.CONCAT(G136," ",I136)</f>
        <v>United States</v>
      </c>
      <c r="L136" t="str">
        <f>MID(H136,8,3)</f>
        <v>uSA</v>
      </c>
      <c r="M136" t="str">
        <f t="shared" si="11"/>
        <v>USA</v>
      </c>
    </row>
    <row r="137" spans="1:13" x14ac:dyDescent="0.25">
      <c r="A137" t="s">
        <v>13</v>
      </c>
      <c r="B137" t="s">
        <v>256</v>
      </c>
      <c r="C137" t="str">
        <f t="shared" si="8"/>
        <v>Hobby Store</v>
      </c>
      <c r="D137" t="s">
        <v>255</v>
      </c>
      <c r="E137" t="str">
        <f t="shared" si="9"/>
        <v>Orlando</v>
      </c>
      <c r="F137" t="s">
        <v>225</v>
      </c>
      <c r="G137" t="s">
        <v>11</v>
      </c>
      <c r="H137" t="s">
        <v>12</v>
      </c>
      <c r="I137" t="str">
        <f t="shared" si="10"/>
        <v>States</v>
      </c>
      <c r="J137" t="str">
        <f>RIGHT(H137,8)</f>
        <v>New York</v>
      </c>
      <c r="K137" t="str">
        <f>_xlfn.CONCAT(G137," ",I137)</f>
        <v>United States</v>
      </c>
      <c r="L137" t="str">
        <f>MID(H137,8,3)</f>
        <v>uSA</v>
      </c>
      <c r="M137" t="str">
        <f t="shared" si="11"/>
        <v>USA</v>
      </c>
    </row>
    <row r="138" spans="1:13" x14ac:dyDescent="0.25">
      <c r="A138" t="s">
        <v>13</v>
      </c>
      <c r="B138" t="s">
        <v>257</v>
      </c>
      <c r="C138" t="str">
        <f t="shared" si="8"/>
        <v>Valuable Bike Parts Company</v>
      </c>
      <c r="D138" t="s">
        <v>255</v>
      </c>
      <c r="E138" t="str">
        <f t="shared" si="9"/>
        <v>Orlando</v>
      </c>
      <c r="F138" t="s">
        <v>225</v>
      </c>
      <c r="G138" t="s">
        <v>11</v>
      </c>
      <c r="H138" t="s">
        <v>12</v>
      </c>
      <c r="I138" t="str">
        <f t="shared" si="10"/>
        <v>States</v>
      </c>
      <c r="J138" t="str">
        <f>RIGHT(H138,8)</f>
        <v>New York</v>
      </c>
      <c r="K138" t="str">
        <f>_xlfn.CONCAT(G138," ",I138)</f>
        <v>United States</v>
      </c>
      <c r="L138" t="str">
        <f>MID(H138,8,3)</f>
        <v>uSA</v>
      </c>
      <c r="M138" t="str">
        <f t="shared" si="11"/>
        <v>USA</v>
      </c>
    </row>
    <row r="139" spans="1:13" x14ac:dyDescent="0.25">
      <c r="A139" t="s">
        <v>24</v>
      </c>
      <c r="B139" t="s">
        <v>258</v>
      </c>
      <c r="C139" t="str">
        <f t="shared" si="8"/>
        <v>Unified Sports Company</v>
      </c>
      <c r="D139" t="s">
        <v>259</v>
      </c>
      <c r="E139" t="str">
        <f t="shared" si="9"/>
        <v>Sarasota</v>
      </c>
      <c r="F139" t="s">
        <v>225</v>
      </c>
      <c r="G139" t="s">
        <v>11</v>
      </c>
      <c r="H139" t="s">
        <v>12</v>
      </c>
      <c r="I139" t="str">
        <f t="shared" si="10"/>
        <v>States</v>
      </c>
      <c r="J139" t="str">
        <f>RIGHT(H139,8)</f>
        <v>New York</v>
      </c>
      <c r="K139" t="str">
        <f>_xlfn.CONCAT(G139," ",I139)</f>
        <v>United States</v>
      </c>
      <c r="L139" t="str">
        <f>MID(H139,8,3)</f>
        <v>uSA</v>
      </c>
      <c r="M139" t="str">
        <f t="shared" si="11"/>
        <v>USA</v>
      </c>
    </row>
    <row r="140" spans="1:13" x14ac:dyDescent="0.25">
      <c r="A140" t="s">
        <v>7</v>
      </c>
      <c r="B140" t="s">
        <v>260</v>
      </c>
      <c r="C140" t="str">
        <f t="shared" si="8"/>
        <v>Racks and Security Systems</v>
      </c>
      <c r="D140" t="s">
        <v>261</v>
      </c>
      <c r="E140" t="str">
        <f t="shared" si="9"/>
        <v>Sunrise</v>
      </c>
      <c r="F140" t="s">
        <v>225</v>
      </c>
      <c r="G140" t="s">
        <v>11</v>
      </c>
      <c r="H140" t="s">
        <v>12</v>
      </c>
      <c r="I140" t="str">
        <f t="shared" si="10"/>
        <v>States</v>
      </c>
      <c r="J140" t="str">
        <f>RIGHT(H140,8)</f>
        <v>New York</v>
      </c>
      <c r="K140" t="str">
        <f>_xlfn.CONCAT(G140," ",I140)</f>
        <v>United States</v>
      </c>
      <c r="L140" t="str">
        <f>MID(H140,8,3)</f>
        <v>uSA</v>
      </c>
      <c r="M140" t="str">
        <f t="shared" si="11"/>
        <v>USA</v>
      </c>
    </row>
    <row r="141" spans="1:13" x14ac:dyDescent="0.25">
      <c r="A141" t="s">
        <v>7</v>
      </c>
      <c r="B141" t="s">
        <v>262</v>
      </c>
      <c r="C141" t="str">
        <f t="shared" si="8"/>
        <v>Quitting Business Distributors</v>
      </c>
      <c r="D141" t="s">
        <v>263</v>
      </c>
      <c r="E141" t="str">
        <f t="shared" si="9"/>
        <v>Tampa</v>
      </c>
      <c r="F141" t="s">
        <v>225</v>
      </c>
      <c r="G141" t="s">
        <v>11</v>
      </c>
      <c r="H141" t="s">
        <v>12</v>
      </c>
      <c r="I141" t="str">
        <f t="shared" si="10"/>
        <v>States</v>
      </c>
      <c r="J141" t="str">
        <f>RIGHT(H141,8)</f>
        <v>New York</v>
      </c>
      <c r="K141" t="str">
        <f>_xlfn.CONCAT(G141," ",I141)</f>
        <v>United States</v>
      </c>
      <c r="L141" t="str">
        <f>MID(H141,8,3)</f>
        <v>uSA</v>
      </c>
      <c r="M141" t="str">
        <f t="shared" si="11"/>
        <v>USA</v>
      </c>
    </row>
    <row r="142" spans="1:13" x14ac:dyDescent="0.25">
      <c r="A142" t="s">
        <v>7</v>
      </c>
      <c r="B142" t="s">
        <v>264</v>
      </c>
      <c r="C142" t="str">
        <f t="shared" si="8"/>
        <v>Sunny Place Bikes</v>
      </c>
      <c r="D142" t="s">
        <v>265</v>
      </c>
      <c r="E142" t="str">
        <f t="shared" si="9"/>
        <v>Vero Beach</v>
      </c>
      <c r="F142" t="s">
        <v>225</v>
      </c>
      <c r="G142" t="s">
        <v>11</v>
      </c>
      <c r="H142" t="s">
        <v>12</v>
      </c>
      <c r="I142" t="str">
        <f t="shared" si="10"/>
        <v>States</v>
      </c>
      <c r="J142" t="str">
        <f>RIGHT(H142,8)</f>
        <v>New York</v>
      </c>
      <c r="K142" t="str">
        <f>_xlfn.CONCAT(G142," ",I142)</f>
        <v>United States</v>
      </c>
      <c r="L142" t="str">
        <f>MID(H142,8,3)</f>
        <v>uSA</v>
      </c>
      <c r="M142" t="str">
        <f t="shared" si="11"/>
        <v>USA</v>
      </c>
    </row>
    <row r="143" spans="1:13" x14ac:dyDescent="0.25">
      <c r="A143" t="s">
        <v>13</v>
      </c>
      <c r="B143" t="s">
        <v>266</v>
      </c>
      <c r="C143" t="str">
        <f t="shared" si="8"/>
        <v>Retirement Activities Association</v>
      </c>
      <c r="D143" t="s">
        <v>267</v>
      </c>
      <c r="E143" t="str">
        <f t="shared" si="9"/>
        <v>Atlanta</v>
      </c>
      <c r="F143" t="s">
        <v>268</v>
      </c>
      <c r="G143" t="s">
        <v>11</v>
      </c>
      <c r="H143" t="s">
        <v>12</v>
      </c>
      <c r="I143" t="str">
        <f t="shared" si="10"/>
        <v>States</v>
      </c>
      <c r="J143" t="str">
        <f>RIGHT(H143,8)</f>
        <v>New York</v>
      </c>
      <c r="K143" t="str">
        <f>_xlfn.CONCAT(G143," ",I143)</f>
        <v>United States</v>
      </c>
      <c r="L143" t="str">
        <f>MID(H143,8,3)</f>
        <v>uSA</v>
      </c>
      <c r="M143" t="str">
        <f t="shared" si="11"/>
        <v>USA</v>
      </c>
    </row>
    <row r="144" spans="1:13" x14ac:dyDescent="0.25">
      <c r="A144" t="s">
        <v>13</v>
      </c>
      <c r="B144" t="s">
        <v>269</v>
      </c>
      <c r="C144" t="str">
        <f t="shared" si="8"/>
        <v>Retread Tire Company</v>
      </c>
      <c r="D144" t="s">
        <v>270</v>
      </c>
      <c r="E144" t="str">
        <f t="shared" si="9"/>
        <v>Augusta</v>
      </c>
      <c r="F144" t="s">
        <v>268</v>
      </c>
      <c r="G144" t="s">
        <v>11</v>
      </c>
      <c r="H144" t="s">
        <v>12</v>
      </c>
      <c r="I144" t="str">
        <f t="shared" si="10"/>
        <v>States</v>
      </c>
      <c r="J144" t="str">
        <f>RIGHT(H144,8)</f>
        <v>New York</v>
      </c>
      <c r="K144" t="str">
        <f>_xlfn.CONCAT(G144," ",I144)</f>
        <v>United States</v>
      </c>
      <c r="L144" t="str">
        <f>MID(H144,8,3)</f>
        <v>uSA</v>
      </c>
      <c r="M144" t="str">
        <f t="shared" si="11"/>
        <v>USA</v>
      </c>
    </row>
    <row r="145" spans="1:13" x14ac:dyDescent="0.25">
      <c r="A145" t="s">
        <v>13</v>
      </c>
      <c r="B145" t="s">
        <v>271</v>
      </c>
      <c r="C145" t="str">
        <f t="shared" si="8"/>
        <v>Better Bike Shop</v>
      </c>
      <c r="D145" t="s">
        <v>272</v>
      </c>
      <c r="E145" t="str">
        <f t="shared" si="9"/>
        <v>Austell</v>
      </c>
      <c r="F145" t="s">
        <v>268</v>
      </c>
      <c r="G145" t="s">
        <v>11</v>
      </c>
      <c r="H145" t="s">
        <v>12</v>
      </c>
      <c r="I145" t="str">
        <f t="shared" si="10"/>
        <v>States</v>
      </c>
      <c r="J145" t="str">
        <f>RIGHT(H145,8)</f>
        <v>New York</v>
      </c>
      <c r="K145" t="str">
        <f>_xlfn.CONCAT(G145," ",I145)</f>
        <v>United States</v>
      </c>
      <c r="L145" t="str">
        <f>MID(H145,8,3)</f>
        <v>uSA</v>
      </c>
      <c r="M145" t="str">
        <f t="shared" si="11"/>
        <v>USA</v>
      </c>
    </row>
    <row r="146" spans="1:13" x14ac:dyDescent="0.25">
      <c r="A146" t="s">
        <v>7</v>
      </c>
      <c r="B146" t="s">
        <v>273</v>
      </c>
      <c r="C146" t="str">
        <f t="shared" si="8"/>
        <v>Cycles and Scooters</v>
      </c>
      <c r="D146" t="s">
        <v>274</v>
      </c>
      <c r="E146" t="str">
        <f t="shared" si="9"/>
        <v>Byron</v>
      </c>
      <c r="F146" t="s">
        <v>268</v>
      </c>
      <c r="G146" t="s">
        <v>11</v>
      </c>
      <c r="H146" t="s">
        <v>12</v>
      </c>
      <c r="I146" t="str">
        <f t="shared" si="10"/>
        <v>States</v>
      </c>
      <c r="J146" t="str">
        <f>RIGHT(H146,8)</f>
        <v>New York</v>
      </c>
      <c r="K146" t="str">
        <f>_xlfn.CONCAT(G146," ",I146)</f>
        <v>United States</v>
      </c>
      <c r="L146" t="str">
        <f>MID(H146,8,3)</f>
        <v>uSA</v>
      </c>
      <c r="M146" t="str">
        <f t="shared" si="11"/>
        <v>USA</v>
      </c>
    </row>
    <row r="147" spans="1:13" x14ac:dyDescent="0.25">
      <c r="A147" t="s">
        <v>13</v>
      </c>
      <c r="B147" t="s">
        <v>275</v>
      </c>
      <c r="C147" t="str">
        <f t="shared" si="8"/>
        <v>Distance Bikes</v>
      </c>
      <c r="D147" t="s">
        <v>276</v>
      </c>
      <c r="E147" t="str">
        <f t="shared" si="9"/>
        <v>Clarkston</v>
      </c>
      <c r="F147" t="s">
        <v>268</v>
      </c>
      <c r="G147" t="s">
        <v>11</v>
      </c>
      <c r="H147" t="s">
        <v>12</v>
      </c>
      <c r="I147" t="str">
        <f t="shared" si="10"/>
        <v>States</v>
      </c>
      <c r="J147" t="str">
        <f>RIGHT(H147,8)</f>
        <v>New York</v>
      </c>
      <c r="K147" t="str">
        <f>_xlfn.CONCAT(G147," ",I147)</f>
        <v>United States</v>
      </c>
      <c r="L147" t="str">
        <f>MID(H147,8,3)</f>
        <v>uSA</v>
      </c>
      <c r="M147" t="str">
        <f t="shared" si="11"/>
        <v>USA</v>
      </c>
    </row>
    <row r="148" spans="1:13" x14ac:dyDescent="0.25">
      <c r="A148" t="s">
        <v>13</v>
      </c>
      <c r="B148" t="s">
        <v>277</v>
      </c>
      <c r="C148" t="str">
        <f t="shared" si="8"/>
        <v>Noiseless Gear Company</v>
      </c>
      <c r="D148" t="s">
        <v>278</v>
      </c>
      <c r="E148" t="str">
        <f t="shared" si="9"/>
        <v>Columbus</v>
      </c>
      <c r="F148" t="s">
        <v>268</v>
      </c>
      <c r="G148" t="s">
        <v>11</v>
      </c>
      <c r="H148" t="s">
        <v>12</v>
      </c>
      <c r="I148" t="str">
        <f t="shared" si="10"/>
        <v>States</v>
      </c>
      <c r="J148" t="str">
        <f>RIGHT(H148,8)</f>
        <v>New York</v>
      </c>
      <c r="K148" t="str">
        <f>_xlfn.CONCAT(G148," ",I148)</f>
        <v>United States</v>
      </c>
      <c r="L148" t="str">
        <f>MID(H148,8,3)</f>
        <v>uSA</v>
      </c>
      <c r="M148" t="str">
        <f t="shared" si="11"/>
        <v>USA</v>
      </c>
    </row>
    <row r="149" spans="1:13" x14ac:dyDescent="0.25">
      <c r="A149" t="s">
        <v>7</v>
      </c>
      <c r="B149" t="s">
        <v>279</v>
      </c>
      <c r="C149" t="str">
        <f t="shared" si="8"/>
        <v>Elemental Sporting Goods</v>
      </c>
      <c r="D149" t="s">
        <v>280</v>
      </c>
      <c r="E149" t="str">
        <f t="shared" si="9"/>
        <v>Decatur</v>
      </c>
      <c r="F149" t="s">
        <v>268</v>
      </c>
      <c r="G149" t="s">
        <v>11</v>
      </c>
      <c r="H149" t="s">
        <v>12</v>
      </c>
      <c r="I149" t="str">
        <f t="shared" si="10"/>
        <v>States</v>
      </c>
      <c r="J149" t="str">
        <f>RIGHT(H149,8)</f>
        <v>New York</v>
      </c>
      <c r="K149" t="str">
        <f>_xlfn.CONCAT(G149," ",I149)</f>
        <v>United States</v>
      </c>
      <c r="L149" t="str">
        <f>MID(H149,8,3)</f>
        <v>uSA</v>
      </c>
      <c r="M149" t="str">
        <f t="shared" si="11"/>
        <v>USA</v>
      </c>
    </row>
    <row r="150" spans="1:13" x14ac:dyDescent="0.25">
      <c r="A150" t="s">
        <v>7</v>
      </c>
      <c r="B150" t="s">
        <v>281</v>
      </c>
      <c r="C150" t="str">
        <f t="shared" si="8"/>
        <v>Parts Shop</v>
      </c>
      <c r="D150" t="s">
        <v>282</v>
      </c>
      <c r="E150" t="str">
        <f t="shared" si="9"/>
        <v>La Grange</v>
      </c>
      <c r="F150" t="s">
        <v>268</v>
      </c>
      <c r="G150" t="s">
        <v>11</v>
      </c>
      <c r="H150" t="s">
        <v>12</v>
      </c>
      <c r="I150" t="str">
        <f t="shared" si="10"/>
        <v>States</v>
      </c>
      <c r="J150" t="str">
        <f>RIGHT(H150,8)</f>
        <v>New York</v>
      </c>
      <c r="K150" t="str">
        <f>_xlfn.CONCAT(G150," ",I150)</f>
        <v>United States</v>
      </c>
      <c r="L150" t="str">
        <f>MID(H150,8,3)</f>
        <v>uSA</v>
      </c>
      <c r="M150" t="str">
        <f t="shared" si="11"/>
        <v>USA</v>
      </c>
    </row>
    <row r="151" spans="1:13" x14ac:dyDescent="0.25">
      <c r="A151" t="s">
        <v>7</v>
      </c>
      <c r="B151" t="s">
        <v>283</v>
      </c>
      <c r="C151" t="str">
        <f t="shared" si="8"/>
        <v>Selected Distributors</v>
      </c>
      <c r="D151" t="s">
        <v>284</v>
      </c>
      <c r="E151" t="str">
        <f t="shared" si="9"/>
        <v>Marietta</v>
      </c>
      <c r="F151" t="s">
        <v>268</v>
      </c>
      <c r="G151" t="s">
        <v>11</v>
      </c>
      <c r="H151" t="s">
        <v>12</v>
      </c>
      <c r="I151" t="str">
        <f t="shared" si="10"/>
        <v>States</v>
      </c>
      <c r="J151" t="str">
        <f>RIGHT(H151,8)</f>
        <v>New York</v>
      </c>
      <c r="K151" t="str">
        <f>_xlfn.CONCAT(G151," ",I151)</f>
        <v>United States</v>
      </c>
      <c r="L151" t="str">
        <f>MID(H151,8,3)</f>
        <v>uSA</v>
      </c>
      <c r="M151" t="str">
        <f t="shared" si="11"/>
        <v>USA</v>
      </c>
    </row>
    <row r="152" spans="1:13" x14ac:dyDescent="0.25">
      <c r="A152" t="s">
        <v>24</v>
      </c>
      <c r="B152" t="s">
        <v>285</v>
      </c>
      <c r="C152" t="str">
        <f t="shared" si="8"/>
        <v>Acclaimed Bicycle Company</v>
      </c>
      <c r="D152" t="s">
        <v>286</v>
      </c>
      <c r="E152" t="str">
        <f t="shared" si="9"/>
        <v>Mcdonough</v>
      </c>
      <c r="F152" t="s">
        <v>268</v>
      </c>
      <c r="G152" t="s">
        <v>11</v>
      </c>
      <c r="H152" t="s">
        <v>12</v>
      </c>
      <c r="I152" t="str">
        <f t="shared" si="10"/>
        <v>States</v>
      </c>
      <c r="J152" t="str">
        <f>RIGHT(H152,8)</f>
        <v>New York</v>
      </c>
      <c r="K152" t="str">
        <f>_xlfn.CONCAT(G152," ",I152)</f>
        <v>United States</v>
      </c>
      <c r="L152" t="str">
        <f>MID(H152,8,3)</f>
        <v>uSA</v>
      </c>
      <c r="M152" t="str">
        <f t="shared" si="11"/>
        <v>USA</v>
      </c>
    </row>
    <row r="153" spans="1:13" x14ac:dyDescent="0.25">
      <c r="A153" t="s">
        <v>7</v>
      </c>
      <c r="B153" t="s">
        <v>287</v>
      </c>
      <c r="C153" t="str">
        <f t="shared" si="8"/>
        <v>Eighty Toy Stores</v>
      </c>
      <c r="D153" t="s">
        <v>286</v>
      </c>
      <c r="E153" t="str">
        <f t="shared" si="9"/>
        <v>Mcdonough</v>
      </c>
      <c r="F153" t="s">
        <v>268</v>
      </c>
      <c r="G153" t="s">
        <v>11</v>
      </c>
      <c r="H153" t="s">
        <v>12</v>
      </c>
      <c r="I153" t="str">
        <f t="shared" si="10"/>
        <v>States</v>
      </c>
      <c r="J153" t="str">
        <f>RIGHT(H153,8)</f>
        <v>New York</v>
      </c>
      <c r="K153" t="str">
        <f>_xlfn.CONCAT(G153," ",I153)</f>
        <v>United States</v>
      </c>
      <c r="L153" t="str">
        <f>MID(H153,8,3)</f>
        <v>uSA</v>
      </c>
      <c r="M153" t="str">
        <f t="shared" si="11"/>
        <v>USA</v>
      </c>
    </row>
    <row r="154" spans="1:13" x14ac:dyDescent="0.25">
      <c r="A154" t="s">
        <v>24</v>
      </c>
      <c r="B154" t="s">
        <v>288</v>
      </c>
      <c r="C154" t="str">
        <f t="shared" si="8"/>
        <v>Qualified Sales and Repair Services</v>
      </c>
      <c r="D154" t="s">
        <v>289</v>
      </c>
      <c r="E154" t="str">
        <f t="shared" si="9"/>
        <v>Savannah</v>
      </c>
      <c r="F154" t="s">
        <v>268</v>
      </c>
      <c r="G154" t="s">
        <v>11</v>
      </c>
      <c r="H154" t="s">
        <v>12</v>
      </c>
      <c r="I154" t="str">
        <f t="shared" si="10"/>
        <v>States</v>
      </c>
      <c r="J154" t="str">
        <f>RIGHT(H154,8)</f>
        <v>New York</v>
      </c>
      <c r="K154" t="str">
        <f>_xlfn.CONCAT(G154," ",I154)</f>
        <v>United States</v>
      </c>
      <c r="L154" t="str">
        <f>MID(H154,8,3)</f>
        <v>uSA</v>
      </c>
      <c r="M154" t="str">
        <f t="shared" si="11"/>
        <v>USA</v>
      </c>
    </row>
    <row r="155" spans="1:13" x14ac:dyDescent="0.25">
      <c r="A155" t="s">
        <v>7</v>
      </c>
      <c r="B155" t="s">
        <v>290</v>
      </c>
      <c r="C155" t="str">
        <f t="shared" si="8"/>
        <v>Pedals Warehouse</v>
      </c>
      <c r="D155" t="s">
        <v>291</v>
      </c>
      <c r="E155" t="str">
        <f t="shared" si="9"/>
        <v>Suwanee</v>
      </c>
      <c r="F155" t="s">
        <v>268</v>
      </c>
      <c r="G155" t="s">
        <v>11</v>
      </c>
      <c r="H155" t="s">
        <v>12</v>
      </c>
      <c r="I155" t="str">
        <f t="shared" si="10"/>
        <v>States</v>
      </c>
      <c r="J155" t="str">
        <f>RIGHT(H155,8)</f>
        <v>New York</v>
      </c>
      <c r="K155" t="str">
        <f>_xlfn.CONCAT(G155," ",I155)</f>
        <v>United States</v>
      </c>
      <c r="L155" t="str">
        <f>MID(H155,8,3)</f>
        <v>uSA</v>
      </c>
      <c r="M155" t="str">
        <f t="shared" si="11"/>
        <v>USA</v>
      </c>
    </row>
    <row r="156" spans="1:13" x14ac:dyDescent="0.25">
      <c r="A156" t="s">
        <v>13</v>
      </c>
      <c r="B156" t="s">
        <v>292</v>
      </c>
      <c r="C156" t="str">
        <f t="shared" si="8"/>
        <v>Vintage Sport Boutique</v>
      </c>
      <c r="D156" t="s">
        <v>293</v>
      </c>
      <c r="E156" t="str">
        <f t="shared" si="9"/>
        <v>Idaho Falls</v>
      </c>
      <c r="F156" t="s">
        <v>294</v>
      </c>
      <c r="G156" t="s">
        <v>11</v>
      </c>
      <c r="H156" t="s">
        <v>12</v>
      </c>
      <c r="I156" t="str">
        <f t="shared" si="10"/>
        <v>States</v>
      </c>
      <c r="J156" t="str">
        <f>RIGHT(H156,8)</f>
        <v>New York</v>
      </c>
      <c r="K156" t="str">
        <f>_xlfn.CONCAT(G156," ",I156)</f>
        <v>United States</v>
      </c>
      <c r="L156" t="str">
        <f>MID(H156,8,3)</f>
        <v>uSA</v>
      </c>
      <c r="M156" t="str">
        <f t="shared" si="11"/>
        <v>USA</v>
      </c>
    </row>
    <row r="157" spans="1:13" x14ac:dyDescent="0.25">
      <c r="A157" t="s">
        <v>13</v>
      </c>
      <c r="B157" t="s">
        <v>295</v>
      </c>
      <c r="C157" t="str">
        <f t="shared" si="8"/>
        <v>Bicycle Accessories and Kits</v>
      </c>
      <c r="D157" t="s">
        <v>296</v>
      </c>
      <c r="E157" t="str">
        <f t="shared" si="9"/>
        <v>Lewiston</v>
      </c>
      <c r="F157" t="s">
        <v>294</v>
      </c>
      <c r="G157" t="s">
        <v>11</v>
      </c>
      <c r="H157" t="s">
        <v>12</v>
      </c>
      <c r="I157" t="str">
        <f t="shared" si="10"/>
        <v>States</v>
      </c>
      <c r="J157" t="str">
        <f>RIGHT(H157,8)</f>
        <v>New York</v>
      </c>
      <c r="K157" t="str">
        <f>_xlfn.CONCAT(G157," ",I157)</f>
        <v>United States</v>
      </c>
      <c r="L157" t="str">
        <f>MID(H157,8,3)</f>
        <v>uSA</v>
      </c>
      <c r="M157" t="str">
        <f t="shared" si="11"/>
        <v>USA</v>
      </c>
    </row>
    <row r="158" spans="1:13" x14ac:dyDescent="0.25">
      <c r="A158" t="s">
        <v>7</v>
      </c>
      <c r="B158" t="s">
        <v>297</v>
      </c>
      <c r="C158" t="str">
        <f t="shared" si="8"/>
        <v>Commendable Bikes</v>
      </c>
      <c r="D158" t="s">
        <v>298</v>
      </c>
      <c r="E158" t="str">
        <f t="shared" si="9"/>
        <v>Sandpoint</v>
      </c>
      <c r="F158" t="s">
        <v>294</v>
      </c>
      <c r="G158" t="s">
        <v>11</v>
      </c>
      <c r="H158" t="s">
        <v>12</v>
      </c>
      <c r="I158" t="str">
        <f t="shared" si="10"/>
        <v>States</v>
      </c>
      <c r="J158" t="str">
        <f>RIGHT(H158,8)</f>
        <v>New York</v>
      </c>
      <c r="K158" t="str">
        <f>_xlfn.CONCAT(G158," ",I158)</f>
        <v>United States</v>
      </c>
      <c r="L158" t="str">
        <f>MID(H158,8,3)</f>
        <v>uSA</v>
      </c>
      <c r="M158" t="str">
        <f t="shared" si="11"/>
        <v>USA</v>
      </c>
    </row>
    <row r="159" spans="1:13" x14ac:dyDescent="0.25">
      <c r="A159" t="s">
        <v>24</v>
      </c>
      <c r="B159" t="s">
        <v>299</v>
      </c>
      <c r="C159" t="str">
        <f t="shared" si="8"/>
        <v>Lots of Bikes Storehouse</v>
      </c>
      <c r="D159" t="s">
        <v>300</v>
      </c>
      <c r="E159" t="str">
        <f t="shared" si="9"/>
        <v>Carol Stream</v>
      </c>
      <c r="F159" t="s">
        <v>301</v>
      </c>
      <c r="G159" t="s">
        <v>11</v>
      </c>
      <c r="H159" t="s">
        <v>12</v>
      </c>
      <c r="I159" t="str">
        <f t="shared" si="10"/>
        <v>States</v>
      </c>
      <c r="J159" t="str">
        <f>RIGHT(H159,8)</f>
        <v>New York</v>
      </c>
      <c r="K159" t="str">
        <f>_xlfn.CONCAT(G159," ",I159)</f>
        <v>United States</v>
      </c>
      <c r="L159" t="str">
        <f>MID(H159,8,3)</f>
        <v>uSA</v>
      </c>
      <c r="M159" t="str">
        <f t="shared" si="11"/>
        <v>USA</v>
      </c>
    </row>
    <row r="160" spans="1:13" x14ac:dyDescent="0.25">
      <c r="A160" t="s">
        <v>7</v>
      </c>
      <c r="B160" t="s">
        <v>302</v>
      </c>
      <c r="C160" t="str">
        <f t="shared" si="8"/>
        <v>Local Hardware Factory</v>
      </c>
      <c r="D160" t="s">
        <v>303</v>
      </c>
      <c r="E160" t="str">
        <f t="shared" si="9"/>
        <v>Chicago</v>
      </c>
      <c r="F160" t="s">
        <v>301</v>
      </c>
      <c r="G160" t="s">
        <v>11</v>
      </c>
      <c r="H160" t="s">
        <v>12</v>
      </c>
      <c r="I160" t="str">
        <f t="shared" si="10"/>
        <v>States</v>
      </c>
      <c r="J160" t="str">
        <f>RIGHT(H160,8)</f>
        <v>New York</v>
      </c>
      <c r="K160" t="str">
        <f>_xlfn.CONCAT(G160," ",I160)</f>
        <v>United States</v>
      </c>
      <c r="L160" t="str">
        <f>MID(H160,8,3)</f>
        <v>uSA</v>
      </c>
      <c r="M160" t="str">
        <f t="shared" si="11"/>
        <v>USA</v>
      </c>
    </row>
    <row r="161" spans="1:13" x14ac:dyDescent="0.25">
      <c r="A161" t="s">
        <v>7</v>
      </c>
      <c r="B161" t="s">
        <v>304</v>
      </c>
      <c r="C161" t="str">
        <f t="shared" si="8"/>
        <v>This Area Sporting Goods</v>
      </c>
      <c r="D161" t="s">
        <v>303</v>
      </c>
      <c r="E161" t="str">
        <f t="shared" si="9"/>
        <v>Chicago</v>
      </c>
      <c r="F161" t="s">
        <v>301</v>
      </c>
      <c r="G161" t="s">
        <v>11</v>
      </c>
      <c r="H161" t="s">
        <v>12</v>
      </c>
      <c r="I161" t="str">
        <f t="shared" si="10"/>
        <v>States</v>
      </c>
      <c r="J161" t="str">
        <f>RIGHT(H161,8)</f>
        <v>New York</v>
      </c>
      <c r="K161" t="str">
        <f>_xlfn.CONCAT(G161," ",I161)</f>
        <v>United States</v>
      </c>
      <c r="L161" t="str">
        <f>MID(H161,8,3)</f>
        <v>uSA</v>
      </c>
      <c r="M161" t="str">
        <f t="shared" si="11"/>
        <v>USA</v>
      </c>
    </row>
    <row r="162" spans="1:13" x14ac:dyDescent="0.25">
      <c r="A162" t="s">
        <v>13</v>
      </c>
      <c r="B162" t="s">
        <v>305</v>
      </c>
      <c r="C162" t="str">
        <f t="shared" si="8"/>
        <v>Client Discount Store</v>
      </c>
      <c r="D162" t="s">
        <v>303</v>
      </c>
      <c r="E162" t="str">
        <f t="shared" si="9"/>
        <v>Chicago</v>
      </c>
      <c r="F162" t="s">
        <v>301</v>
      </c>
      <c r="G162" t="s">
        <v>11</v>
      </c>
      <c r="H162" t="s">
        <v>12</v>
      </c>
      <c r="I162" t="str">
        <f t="shared" si="10"/>
        <v>States</v>
      </c>
      <c r="J162" t="str">
        <f>RIGHT(H162,8)</f>
        <v>New York</v>
      </c>
      <c r="K162" t="str">
        <f>_xlfn.CONCAT(G162," ",I162)</f>
        <v>United States</v>
      </c>
      <c r="L162" t="str">
        <f>MID(H162,8,3)</f>
        <v>uSA</v>
      </c>
      <c r="M162" t="str">
        <f t="shared" si="11"/>
        <v>USA</v>
      </c>
    </row>
    <row r="163" spans="1:13" x14ac:dyDescent="0.25">
      <c r="A163" t="s">
        <v>13</v>
      </c>
      <c r="B163" t="s">
        <v>306</v>
      </c>
      <c r="C163" t="str">
        <f t="shared" si="8"/>
        <v>Extras Sporting Goods</v>
      </c>
      <c r="D163" t="s">
        <v>303</v>
      </c>
      <c r="E163" t="str">
        <f t="shared" si="9"/>
        <v>Chicago</v>
      </c>
      <c r="F163" t="s">
        <v>301</v>
      </c>
      <c r="G163" t="s">
        <v>11</v>
      </c>
      <c r="H163" t="s">
        <v>12</v>
      </c>
      <c r="I163" t="str">
        <f t="shared" si="10"/>
        <v>States</v>
      </c>
      <c r="J163" t="str">
        <f>RIGHT(H163,8)</f>
        <v>New York</v>
      </c>
      <c r="K163" t="str">
        <f>_xlfn.CONCAT(G163," ",I163)</f>
        <v>United States</v>
      </c>
      <c r="L163" t="str">
        <f>MID(H163,8,3)</f>
        <v>uSA</v>
      </c>
      <c r="M163" t="str">
        <f t="shared" si="11"/>
        <v>USA</v>
      </c>
    </row>
    <row r="164" spans="1:13" x14ac:dyDescent="0.25">
      <c r="A164" t="s">
        <v>13</v>
      </c>
      <c r="B164" t="s">
        <v>307</v>
      </c>
      <c r="C164" t="str">
        <f t="shared" si="8"/>
        <v>Largest Bike Store</v>
      </c>
      <c r="D164" t="s">
        <v>303</v>
      </c>
      <c r="E164" t="str">
        <f t="shared" si="9"/>
        <v>Chicago</v>
      </c>
      <c r="F164" t="s">
        <v>301</v>
      </c>
      <c r="G164" t="s">
        <v>11</v>
      </c>
      <c r="H164" t="s">
        <v>12</v>
      </c>
      <c r="I164" t="str">
        <f t="shared" si="10"/>
        <v>States</v>
      </c>
      <c r="J164" t="str">
        <f>RIGHT(H164,8)</f>
        <v>New York</v>
      </c>
      <c r="K164" t="str">
        <f>_xlfn.CONCAT(G164," ",I164)</f>
        <v>United States</v>
      </c>
      <c r="L164" t="str">
        <f>MID(H164,8,3)</f>
        <v>uSA</v>
      </c>
      <c r="M164" t="str">
        <f t="shared" si="11"/>
        <v>USA</v>
      </c>
    </row>
    <row r="165" spans="1:13" x14ac:dyDescent="0.25">
      <c r="A165" t="s">
        <v>7</v>
      </c>
      <c r="B165" t="s">
        <v>308</v>
      </c>
      <c r="C165" t="str">
        <f t="shared" si="8"/>
        <v>Westside Cycle Store</v>
      </c>
      <c r="D165" t="s">
        <v>309</v>
      </c>
      <c r="E165" t="str">
        <f t="shared" si="9"/>
        <v>Elgin</v>
      </c>
      <c r="F165" t="s">
        <v>301</v>
      </c>
      <c r="G165" t="s">
        <v>11</v>
      </c>
      <c r="H165" t="s">
        <v>12</v>
      </c>
      <c r="I165" t="str">
        <f t="shared" si="10"/>
        <v>States</v>
      </c>
      <c r="J165" t="str">
        <f>RIGHT(H165,8)</f>
        <v>New York</v>
      </c>
      <c r="K165" t="str">
        <f>_xlfn.CONCAT(G165," ",I165)</f>
        <v>United States</v>
      </c>
      <c r="L165" t="str">
        <f>MID(H165,8,3)</f>
        <v>uSA</v>
      </c>
      <c r="M165" t="str">
        <f t="shared" si="11"/>
        <v>USA</v>
      </c>
    </row>
    <row r="166" spans="1:13" x14ac:dyDescent="0.25">
      <c r="A166" t="s">
        <v>13</v>
      </c>
      <c r="B166" t="s">
        <v>310</v>
      </c>
      <c r="C166" t="str">
        <f t="shared" si="8"/>
        <v>Local Sales and Rental</v>
      </c>
      <c r="D166" t="s">
        <v>311</v>
      </c>
      <c r="E166" t="str">
        <f t="shared" si="9"/>
        <v>Joliet</v>
      </c>
      <c r="F166" t="s">
        <v>301</v>
      </c>
      <c r="G166" t="s">
        <v>11</v>
      </c>
      <c r="H166" t="s">
        <v>12</v>
      </c>
      <c r="I166" t="str">
        <f t="shared" si="10"/>
        <v>States</v>
      </c>
      <c r="J166" t="str">
        <f>RIGHT(H166,8)</f>
        <v>New York</v>
      </c>
      <c r="K166" t="str">
        <f>_xlfn.CONCAT(G166," ",I166)</f>
        <v>United States</v>
      </c>
      <c r="L166" t="str">
        <f>MID(H166,8,3)</f>
        <v>uSA</v>
      </c>
      <c r="M166" t="str">
        <f t="shared" si="11"/>
        <v>USA</v>
      </c>
    </row>
    <row r="167" spans="1:13" x14ac:dyDescent="0.25">
      <c r="A167" t="s">
        <v>13</v>
      </c>
      <c r="B167" t="s">
        <v>312</v>
      </c>
      <c r="C167" t="str">
        <f t="shared" si="8"/>
        <v>Great Bicycle Supply</v>
      </c>
      <c r="D167" t="s">
        <v>313</v>
      </c>
      <c r="E167" t="str">
        <f t="shared" si="9"/>
        <v>Moline</v>
      </c>
      <c r="F167" t="s">
        <v>301</v>
      </c>
      <c r="G167" t="s">
        <v>11</v>
      </c>
      <c r="H167" t="s">
        <v>12</v>
      </c>
      <c r="I167" t="str">
        <f t="shared" si="10"/>
        <v>States</v>
      </c>
      <c r="J167" t="str">
        <f>RIGHT(H167,8)</f>
        <v>New York</v>
      </c>
      <c r="K167" t="str">
        <f>_xlfn.CONCAT(G167," ",I167)</f>
        <v>United States</v>
      </c>
      <c r="L167" t="str">
        <f>MID(H167,8,3)</f>
        <v>uSA</v>
      </c>
      <c r="M167" t="str">
        <f t="shared" si="11"/>
        <v>USA</v>
      </c>
    </row>
    <row r="168" spans="1:13" x14ac:dyDescent="0.25">
      <c r="A168" t="s">
        <v>24</v>
      </c>
      <c r="B168" t="s">
        <v>314</v>
      </c>
      <c r="C168" t="str">
        <f t="shared" si="8"/>
        <v>Summer Sports Place</v>
      </c>
      <c r="D168" t="s">
        <v>315</v>
      </c>
      <c r="E168" t="str">
        <f t="shared" si="9"/>
        <v>Norridge</v>
      </c>
      <c r="F168" t="s">
        <v>301</v>
      </c>
      <c r="G168" t="s">
        <v>11</v>
      </c>
      <c r="H168" t="s">
        <v>12</v>
      </c>
      <c r="I168" t="str">
        <f t="shared" si="10"/>
        <v>States</v>
      </c>
      <c r="J168" t="str">
        <f>RIGHT(H168,8)</f>
        <v>New York</v>
      </c>
      <c r="K168" t="str">
        <f>_xlfn.CONCAT(G168," ",I168)</f>
        <v>United States</v>
      </c>
      <c r="L168" t="str">
        <f>MID(H168,8,3)</f>
        <v>uSA</v>
      </c>
      <c r="M168" t="str">
        <f t="shared" si="11"/>
        <v>USA</v>
      </c>
    </row>
    <row r="169" spans="1:13" x14ac:dyDescent="0.25">
      <c r="A169" t="s">
        <v>7</v>
      </c>
      <c r="B169" t="s">
        <v>316</v>
      </c>
      <c r="C169" t="str">
        <f t="shared" si="8"/>
        <v>Orange Bicycle Company</v>
      </c>
      <c r="D169" t="s">
        <v>317</v>
      </c>
      <c r="E169" t="str">
        <f t="shared" si="9"/>
        <v>Peoria</v>
      </c>
      <c r="F169" t="s">
        <v>301</v>
      </c>
      <c r="G169" t="s">
        <v>11</v>
      </c>
      <c r="H169" t="s">
        <v>12</v>
      </c>
      <c r="I169" t="str">
        <f t="shared" si="10"/>
        <v>States</v>
      </c>
      <c r="J169" t="str">
        <f>RIGHT(H169,8)</f>
        <v>New York</v>
      </c>
      <c r="K169" t="str">
        <f>_xlfn.CONCAT(G169," ",I169)</f>
        <v>United States</v>
      </c>
      <c r="L169" t="str">
        <f>MID(H169,8,3)</f>
        <v>uSA</v>
      </c>
      <c r="M169" t="str">
        <f t="shared" si="11"/>
        <v>USA</v>
      </c>
    </row>
    <row r="170" spans="1:13" x14ac:dyDescent="0.25">
      <c r="A170" t="s">
        <v>7</v>
      </c>
      <c r="B170" t="s">
        <v>318</v>
      </c>
      <c r="C170" t="str">
        <f t="shared" si="8"/>
        <v>Gift and Toy Store</v>
      </c>
      <c r="D170" t="s">
        <v>319</v>
      </c>
      <c r="E170" t="str">
        <f t="shared" si="9"/>
        <v>Tuscola</v>
      </c>
      <c r="F170" t="s">
        <v>301</v>
      </c>
      <c r="G170" t="s">
        <v>11</v>
      </c>
      <c r="H170" t="s">
        <v>12</v>
      </c>
      <c r="I170" t="str">
        <f t="shared" si="10"/>
        <v>States</v>
      </c>
      <c r="J170" t="str">
        <f>RIGHT(H170,8)</f>
        <v>New York</v>
      </c>
      <c r="K170" t="str">
        <f>_xlfn.CONCAT(G170," ",I170)</f>
        <v>United States</v>
      </c>
      <c r="L170" t="str">
        <f>MID(H170,8,3)</f>
        <v>uSA</v>
      </c>
      <c r="M170" t="str">
        <f t="shared" si="11"/>
        <v>USA</v>
      </c>
    </row>
    <row r="171" spans="1:13" x14ac:dyDescent="0.25">
      <c r="A171" t="s">
        <v>24</v>
      </c>
      <c r="B171" t="s">
        <v>320</v>
      </c>
      <c r="C171" t="str">
        <f t="shared" si="8"/>
        <v>Leading Sales &amp; Repair</v>
      </c>
      <c r="D171" t="s">
        <v>321</v>
      </c>
      <c r="E171" t="str">
        <f t="shared" si="9"/>
        <v>West Chicago</v>
      </c>
      <c r="F171" t="s">
        <v>301</v>
      </c>
      <c r="G171" t="s">
        <v>11</v>
      </c>
      <c r="H171" t="s">
        <v>12</v>
      </c>
      <c r="I171" t="str">
        <f t="shared" si="10"/>
        <v>States</v>
      </c>
      <c r="J171" t="str">
        <f>RIGHT(H171,8)</f>
        <v>New York</v>
      </c>
      <c r="K171" t="str">
        <f>_xlfn.CONCAT(G171," ",I171)</f>
        <v>United States</v>
      </c>
      <c r="L171" t="str">
        <f>MID(H171,8,3)</f>
        <v>uSA</v>
      </c>
      <c r="M171" t="str">
        <f t="shared" si="11"/>
        <v>USA</v>
      </c>
    </row>
    <row r="172" spans="1:13" x14ac:dyDescent="0.25">
      <c r="A172" t="s">
        <v>7</v>
      </c>
      <c r="B172" t="s">
        <v>322</v>
      </c>
      <c r="C172" t="str">
        <f t="shared" si="8"/>
        <v>Discount Bicycle Specialists</v>
      </c>
      <c r="D172" t="s">
        <v>323</v>
      </c>
      <c r="E172" t="str">
        <f t="shared" si="9"/>
        <v>Wood Dale</v>
      </c>
      <c r="F172" t="s">
        <v>301</v>
      </c>
      <c r="G172" t="s">
        <v>11</v>
      </c>
      <c r="H172" t="s">
        <v>12</v>
      </c>
      <c r="I172" t="str">
        <f t="shared" si="10"/>
        <v>States</v>
      </c>
      <c r="J172" t="str">
        <f>RIGHT(H172,8)</f>
        <v>New York</v>
      </c>
      <c r="K172" t="str">
        <f>_xlfn.CONCAT(G172," ",I172)</f>
        <v>United States</v>
      </c>
      <c r="L172" t="str">
        <f>MID(H172,8,3)</f>
        <v>uSA</v>
      </c>
      <c r="M172" t="str">
        <f t="shared" si="11"/>
        <v>USA</v>
      </c>
    </row>
    <row r="173" spans="1:13" x14ac:dyDescent="0.25">
      <c r="A173" t="s">
        <v>13</v>
      </c>
      <c r="B173" t="s">
        <v>324</v>
      </c>
      <c r="C173" t="str">
        <f t="shared" si="8"/>
        <v>Out-of-the-Way Hotels</v>
      </c>
      <c r="D173" t="s">
        <v>323</v>
      </c>
      <c r="E173" t="str">
        <f t="shared" si="9"/>
        <v>Wood Dale</v>
      </c>
      <c r="F173" t="s">
        <v>301</v>
      </c>
      <c r="G173" t="s">
        <v>11</v>
      </c>
      <c r="H173" t="s">
        <v>12</v>
      </c>
      <c r="I173" t="str">
        <f t="shared" si="10"/>
        <v>States</v>
      </c>
      <c r="J173" t="str">
        <f>RIGHT(H173,8)</f>
        <v>New York</v>
      </c>
      <c r="K173" t="str">
        <f>_xlfn.CONCAT(G173," ",I173)</f>
        <v>United States</v>
      </c>
      <c r="L173" t="str">
        <f>MID(H173,8,3)</f>
        <v>uSA</v>
      </c>
      <c r="M173" t="str">
        <f t="shared" si="11"/>
        <v>USA</v>
      </c>
    </row>
    <row r="174" spans="1:13" x14ac:dyDescent="0.25">
      <c r="A174" t="s">
        <v>24</v>
      </c>
      <c r="B174" t="s">
        <v>325</v>
      </c>
      <c r="C174" t="str">
        <f t="shared" si="8"/>
        <v>Grand Discount Store</v>
      </c>
      <c r="D174" t="s">
        <v>326</v>
      </c>
      <c r="E174" t="str">
        <f t="shared" si="9"/>
        <v>Daleville</v>
      </c>
      <c r="F174" t="s">
        <v>327</v>
      </c>
      <c r="G174" t="s">
        <v>11</v>
      </c>
      <c r="H174" t="s">
        <v>12</v>
      </c>
      <c r="I174" t="str">
        <f t="shared" si="10"/>
        <v>States</v>
      </c>
      <c r="J174" t="str">
        <f>RIGHT(H174,8)</f>
        <v>New York</v>
      </c>
      <c r="K174" t="str">
        <f>_xlfn.CONCAT(G174," ",I174)</f>
        <v>United States</v>
      </c>
      <c r="L174" t="str">
        <f>MID(H174,8,3)</f>
        <v>uSA</v>
      </c>
      <c r="M174" t="str">
        <f t="shared" si="11"/>
        <v>USA</v>
      </c>
    </row>
    <row r="175" spans="1:13" x14ac:dyDescent="0.25">
      <c r="A175" t="s">
        <v>13</v>
      </c>
      <c r="B175" t="s">
        <v>328</v>
      </c>
      <c r="C175" t="str">
        <f t="shared" si="8"/>
        <v>Weekend Tours</v>
      </c>
      <c r="D175" t="s">
        <v>329</v>
      </c>
      <c r="E175" t="str">
        <f t="shared" si="9"/>
        <v>Fort Wayne</v>
      </c>
      <c r="F175" t="s">
        <v>327</v>
      </c>
      <c r="G175" t="s">
        <v>11</v>
      </c>
      <c r="H175" t="s">
        <v>12</v>
      </c>
      <c r="I175" t="str">
        <f t="shared" si="10"/>
        <v>States</v>
      </c>
      <c r="J175" t="str">
        <f>RIGHT(H175,8)</f>
        <v>New York</v>
      </c>
      <c r="K175" t="str">
        <f>_xlfn.CONCAT(G175," ",I175)</f>
        <v>United States</v>
      </c>
      <c r="L175" t="str">
        <f>MID(H175,8,3)</f>
        <v>uSA</v>
      </c>
      <c r="M175" t="str">
        <f t="shared" si="11"/>
        <v>USA</v>
      </c>
    </row>
    <row r="176" spans="1:13" x14ac:dyDescent="0.25">
      <c r="A176" t="s">
        <v>13</v>
      </c>
      <c r="B176" t="s">
        <v>330</v>
      </c>
      <c r="C176" t="str">
        <f t="shared" si="8"/>
        <v>Eastside Sporting Goods</v>
      </c>
      <c r="D176" t="s">
        <v>331</v>
      </c>
      <c r="E176" t="str">
        <f t="shared" si="9"/>
        <v>Indianapolis</v>
      </c>
      <c r="F176" t="s">
        <v>327</v>
      </c>
      <c r="G176" t="s">
        <v>11</v>
      </c>
      <c r="H176" t="s">
        <v>12</v>
      </c>
      <c r="I176" t="str">
        <f t="shared" si="10"/>
        <v>States</v>
      </c>
      <c r="J176" t="str">
        <f>RIGHT(H176,8)</f>
        <v>New York</v>
      </c>
      <c r="K176" t="str">
        <f>_xlfn.CONCAT(G176," ",I176)</f>
        <v>United States</v>
      </c>
      <c r="L176" t="str">
        <f>MID(H176,8,3)</f>
        <v>uSA</v>
      </c>
      <c r="M176" t="str">
        <f t="shared" si="11"/>
        <v>USA</v>
      </c>
    </row>
    <row r="177" spans="1:13" x14ac:dyDescent="0.25">
      <c r="A177" t="s">
        <v>24</v>
      </c>
      <c r="B177" t="s">
        <v>332</v>
      </c>
      <c r="C177" t="str">
        <f t="shared" si="8"/>
        <v>Super Sports Store</v>
      </c>
      <c r="D177" t="s">
        <v>331</v>
      </c>
      <c r="E177" t="str">
        <f t="shared" si="9"/>
        <v>Indianapolis</v>
      </c>
      <c r="F177" t="s">
        <v>327</v>
      </c>
      <c r="G177" t="s">
        <v>11</v>
      </c>
      <c r="H177" t="s">
        <v>12</v>
      </c>
      <c r="I177" t="str">
        <f t="shared" si="10"/>
        <v>States</v>
      </c>
      <c r="J177" t="str">
        <f>RIGHT(H177,8)</f>
        <v>New York</v>
      </c>
      <c r="K177" t="str">
        <f>_xlfn.CONCAT(G177," ",I177)</f>
        <v>United States</v>
      </c>
      <c r="L177" t="str">
        <f>MID(H177,8,3)</f>
        <v>uSA</v>
      </c>
      <c r="M177" t="str">
        <f t="shared" si="11"/>
        <v>USA</v>
      </c>
    </row>
    <row r="178" spans="1:13" x14ac:dyDescent="0.25">
      <c r="A178" t="s">
        <v>24</v>
      </c>
      <c r="B178" t="s">
        <v>333</v>
      </c>
      <c r="C178" t="str">
        <f t="shared" si="8"/>
        <v>Leather and Vinyl Manufacturing</v>
      </c>
      <c r="D178" t="s">
        <v>331</v>
      </c>
      <c r="E178" t="str">
        <f t="shared" si="9"/>
        <v>Indianapolis</v>
      </c>
      <c r="F178" t="s">
        <v>327</v>
      </c>
      <c r="G178" t="s">
        <v>11</v>
      </c>
      <c r="H178" t="s">
        <v>12</v>
      </c>
      <c r="I178" t="str">
        <f t="shared" si="10"/>
        <v>States</v>
      </c>
      <c r="J178" t="str">
        <f>RIGHT(H178,8)</f>
        <v>New York</v>
      </c>
      <c r="K178" t="str">
        <f>_xlfn.CONCAT(G178," ",I178)</f>
        <v>United States</v>
      </c>
      <c r="L178" t="str">
        <f>MID(H178,8,3)</f>
        <v>uSA</v>
      </c>
      <c r="M178" t="str">
        <f t="shared" si="11"/>
        <v>USA</v>
      </c>
    </row>
    <row r="179" spans="1:13" x14ac:dyDescent="0.25">
      <c r="A179" t="s">
        <v>13</v>
      </c>
      <c r="B179" t="s">
        <v>334</v>
      </c>
      <c r="C179" t="str">
        <f t="shared" si="8"/>
        <v>Recreation Systems</v>
      </c>
      <c r="D179" t="s">
        <v>335</v>
      </c>
      <c r="E179" t="str">
        <f t="shared" si="9"/>
        <v>Logansport</v>
      </c>
      <c r="F179" t="s">
        <v>327</v>
      </c>
      <c r="G179" t="s">
        <v>11</v>
      </c>
      <c r="H179" t="s">
        <v>12</v>
      </c>
      <c r="I179" t="str">
        <f t="shared" si="10"/>
        <v>States</v>
      </c>
      <c r="J179" t="str">
        <f>RIGHT(H179,8)</f>
        <v>New York</v>
      </c>
      <c r="K179" t="str">
        <f>_xlfn.CONCAT(G179," ",I179)</f>
        <v>United States</v>
      </c>
      <c r="L179" t="str">
        <f>MID(H179,8,3)</f>
        <v>uSA</v>
      </c>
      <c r="M179" t="str">
        <f t="shared" si="11"/>
        <v>USA</v>
      </c>
    </row>
    <row r="180" spans="1:13" x14ac:dyDescent="0.25">
      <c r="A180" t="s">
        <v>24</v>
      </c>
      <c r="B180" t="s">
        <v>336</v>
      </c>
      <c r="C180" t="str">
        <f t="shared" si="8"/>
        <v>Professional Sporting Goods</v>
      </c>
      <c r="D180" t="s">
        <v>337</v>
      </c>
      <c r="E180" t="str">
        <f t="shared" si="9"/>
        <v>Michigan City</v>
      </c>
      <c r="F180" t="s">
        <v>327</v>
      </c>
      <c r="G180" t="s">
        <v>11</v>
      </c>
      <c r="H180" t="s">
        <v>12</v>
      </c>
      <c r="I180" t="str">
        <f t="shared" si="10"/>
        <v>States</v>
      </c>
      <c r="J180" t="str">
        <f>RIGHT(H180,8)</f>
        <v>New York</v>
      </c>
      <c r="K180" t="str">
        <f>_xlfn.CONCAT(G180," ",I180)</f>
        <v>United States</v>
      </c>
      <c r="L180" t="str">
        <f>MID(H180,8,3)</f>
        <v>uSA</v>
      </c>
      <c r="M180" t="str">
        <f t="shared" si="11"/>
        <v>USA</v>
      </c>
    </row>
    <row r="181" spans="1:13" x14ac:dyDescent="0.25">
      <c r="A181" t="s">
        <v>24</v>
      </c>
      <c r="B181" t="s">
        <v>338</v>
      </c>
      <c r="C181" t="str">
        <f t="shared" si="8"/>
        <v>Executive Gift Store</v>
      </c>
      <c r="D181" t="s">
        <v>339</v>
      </c>
      <c r="E181" t="str">
        <f t="shared" si="9"/>
        <v>New Castle</v>
      </c>
      <c r="F181" t="s">
        <v>327</v>
      </c>
      <c r="G181" t="s">
        <v>11</v>
      </c>
      <c r="H181" t="s">
        <v>12</v>
      </c>
      <c r="I181" t="str">
        <f t="shared" si="10"/>
        <v>States</v>
      </c>
      <c r="J181" t="str">
        <f>RIGHT(H181,8)</f>
        <v>New York</v>
      </c>
      <c r="K181" t="str">
        <f>_xlfn.CONCAT(G181," ",I181)</f>
        <v>United States</v>
      </c>
      <c r="L181" t="str">
        <f>MID(H181,8,3)</f>
        <v>uSA</v>
      </c>
      <c r="M181" t="str">
        <f t="shared" si="11"/>
        <v>USA</v>
      </c>
    </row>
    <row r="182" spans="1:13" x14ac:dyDescent="0.25">
      <c r="A182" t="s">
        <v>24</v>
      </c>
      <c r="B182" t="s">
        <v>340</v>
      </c>
      <c r="C182" t="str">
        <f t="shared" si="8"/>
        <v>Exotic Bikes</v>
      </c>
      <c r="D182" t="s">
        <v>341</v>
      </c>
      <c r="E182" t="str">
        <f t="shared" si="9"/>
        <v>South Bend</v>
      </c>
      <c r="F182" t="s">
        <v>327</v>
      </c>
      <c r="G182" t="s">
        <v>11</v>
      </c>
      <c r="H182" t="s">
        <v>12</v>
      </c>
      <c r="I182" t="str">
        <f t="shared" si="10"/>
        <v>States</v>
      </c>
      <c r="J182" t="str">
        <f>RIGHT(H182,8)</f>
        <v>New York</v>
      </c>
      <c r="K182" t="str">
        <f>_xlfn.CONCAT(G182," ",I182)</f>
        <v>United States</v>
      </c>
      <c r="L182" t="str">
        <f>MID(H182,8,3)</f>
        <v>uSA</v>
      </c>
      <c r="M182" t="str">
        <f t="shared" si="11"/>
        <v>USA</v>
      </c>
    </row>
    <row r="183" spans="1:13" x14ac:dyDescent="0.25">
      <c r="A183" t="s">
        <v>13</v>
      </c>
      <c r="B183" t="s">
        <v>342</v>
      </c>
      <c r="C183" t="str">
        <f t="shared" si="8"/>
        <v>Optimal Bikes</v>
      </c>
      <c r="D183" t="s">
        <v>343</v>
      </c>
      <c r="E183" t="str">
        <f t="shared" si="9"/>
        <v>Campbellsville</v>
      </c>
      <c r="F183" t="s">
        <v>344</v>
      </c>
      <c r="G183" t="s">
        <v>11</v>
      </c>
      <c r="H183" t="s">
        <v>12</v>
      </c>
      <c r="I183" t="str">
        <f t="shared" si="10"/>
        <v>States</v>
      </c>
      <c r="J183" t="str">
        <f>RIGHT(H183,8)</f>
        <v>New York</v>
      </c>
      <c r="K183" t="str">
        <f>_xlfn.CONCAT(G183," ",I183)</f>
        <v>United States</v>
      </c>
      <c r="L183" t="str">
        <f>MID(H183,8,3)</f>
        <v>uSA</v>
      </c>
      <c r="M183" t="str">
        <f t="shared" si="11"/>
        <v>USA</v>
      </c>
    </row>
    <row r="184" spans="1:13" x14ac:dyDescent="0.25">
      <c r="A184" t="s">
        <v>24</v>
      </c>
      <c r="B184" t="s">
        <v>345</v>
      </c>
      <c r="C184" t="str">
        <f t="shared" si="8"/>
        <v>Distinctive Cycles Sales &amp; Service</v>
      </c>
      <c r="D184" t="s">
        <v>160</v>
      </c>
      <c r="E184" t="str">
        <f t="shared" si="9"/>
        <v>Florence</v>
      </c>
      <c r="F184" t="s">
        <v>344</v>
      </c>
      <c r="G184" t="s">
        <v>11</v>
      </c>
      <c r="H184" t="s">
        <v>12</v>
      </c>
      <c r="I184" t="str">
        <f t="shared" si="10"/>
        <v>States</v>
      </c>
      <c r="J184" t="str">
        <f>RIGHT(H184,8)</f>
        <v>New York</v>
      </c>
      <c r="K184" t="str">
        <f>_xlfn.CONCAT(G184," ",I184)</f>
        <v>United States</v>
      </c>
      <c r="L184" t="str">
        <f>MID(H184,8,3)</f>
        <v>uSA</v>
      </c>
      <c r="M184" t="str">
        <f t="shared" si="11"/>
        <v>USA</v>
      </c>
    </row>
    <row r="185" spans="1:13" x14ac:dyDescent="0.25">
      <c r="A185" t="s">
        <v>7</v>
      </c>
      <c r="B185" t="s">
        <v>346</v>
      </c>
      <c r="C185" t="str">
        <f t="shared" si="8"/>
        <v>Village Tours</v>
      </c>
      <c r="D185" t="s">
        <v>347</v>
      </c>
      <c r="E185" t="str">
        <f t="shared" si="9"/>
        <v>Newport</v>
      </c>
      <c r="F185" t="s">
        <v>344</v>
      </c>
      <c r="G185" t="s">
        <v>11</v>
      </c>
      <c r="H185" t="s">
        <v>12</v>
      </c>
      <c r="I185" t="str">
        <f t="shared" si="10"/>
        <v>States</v>
      </c>
      <c r="J185" t="str">
        <f>RIGHT(H185,8)</f>
        <v>New York</v>
      </c>
      <c r="K185" t="str">
        <f>_xlfn.CONCAT(G185," ",I185)</f>
        <v>United States</v>
      </c>
      <c r="L185" t="str">
        <f>MID(H185,8,3)</f>
        <v>uSA</v>
      </c>
      <c r="M185" t="str">
        <f t="shared" si="11"/>
        <v>USA</v>
      </c>
    </row>
    <row r="186" spans="1:13" x14ac:dyDescent="0.25">
      <c r="A186" t="s">
        <v>13</v>
      </c>
      <c r="B186" t="s">
        <v>348</v>
      </c>
      <c r="C186" t="str">
        <f t="shared" si="8"/>
        <v>Blue-Ribbon Bike Company</v>
      </c>
      <c r="D186" t="s">
        <v>349</v>
      </c>
      <c r="E186" t="str">
        <f t="shared" si="9"/>
        <v>Saint Matthews</v>
      </c>
      <c r="F186" t="s">
        <v>344</v>
      </c>
      <c r="G186" t="s">
        <v>11</v>
      </c>
      <c r="H186" t="s">
        <v>12</v>
      </c>
      <c r="I186" t="str">
        <f t="shared" si="10"/>
        <v>States</v>
      </c>
      <c r="J186" t="str">
        <f>RIGHT(H186,8)</f>
        <v>New York</v>
      </c>
      <c r="K186" t="str">
        <f>_xlfn.CONCAT(G186," ",I186)</f>
        <v>United States</v>
      </c>
      <c r="L186" t="str">
        <f>MID(H186,8,3)</f>
        <v>uSA</v>
      </c>
      <c r="M186" t="str">
        <f t="shared" si="11"/>
        <v>USA</v>
      </c>
    </row>
    <row r="187" spans="1:13" x14ac:dyDescent="0.25">
      <c r="A187" t="s">
        <v>7</v>
      </c>
      <c r="B187" t="s">
        <v>350</v>
      </c>
      <c r="C187" t="str">
        <f t="shared" si="8"/>
        <v>Leading Bike Distributors</v>
      </c>
      <c r="D187" t="s">
        <v>351</v>
      </c>
      <c r="E187" t="str">
        <f t="shared" si="9"/>
        <v>Somerset</v>
      </c>
      <c r="F187" t="s">
        <v>344</v>
      </c>
      <c r="G187" t="s">
        <v>11</v>
      </c>
      <c r="H187" t="s">
        <v>12</v>
      </c>
      <c r="I187" t="str">
        <f t="shared" si="10"/>
        <v>States</v>
      </c>
      <c r="J187" t="str">
        <f>RIGHT(H187,8)</f>
        <v>New York</v>
      </c>
      <c r="K187" t="str">
        <f>_xlfn.CONCAT(G187," ",I187)</f>
        <v>United States</v>
      </c>
      <c r="L187" t="str">
        <f>MID(H187,8,3)</f>
        <v>uSA</v>
      </c>
      <c r="M187" t="str">
        <f t="shared" si="11"/>
        <v>USA</v>
      </c>
    </row>
    <row r="188" spans="1:13" x14ac:dyDescent="0.25">
      <c r="A188" t="s">
        <v>7</v>
      </c>
      <c r="B188" t="s">
        <v>352</v>
      </c>
      <c r="C188" t="str">
        <f t="shared" si="8"/>
        <v>Convenient Bike Shop</v>
      </c>
      <c r="D188" t="s">
        <v>353</v>
      </c>
      <c r="E188" t="str">
        <f t="shared" si="9"/>
        <v>Braintree</v>
      </c>
      <c r="F188" t="s">
        <v>354</v>
      </c>
      <c r="G188" t="s">
        <v>11</v>
      </c>
      <c r="H188" t="s">
        <v>12</v>
      </c>
      <c r="I188" t="str">
        <f t="shared" si="10"/>
        <v>States</v>
      </c>
      <c r="J188" t="str">
        <f>RIGHT(H188,8)</f>
        <v>New York</v>
      </c>
      <c r="K188" t="str">
        <f>_xlfn.CONCAT(G188," ",I188)</f>
        <v>United States</v>
      </c>
      <c r="L188" t="str">
        <f>MID(H188,8,3)</f>
        <v>uSA</v>
      </c>
      <c r="M188" t="str">
        <f t="shared" si="11"/>
        <v>USA</v>
      </c>
    </row>
    <row r="189" spans="1:13" x14ac:dyDescent="0.25">
      <c r="A189" t="s">
        <v>7</v>
      </c>
      <c r="B189" t="s">
        <v>355</v>
      </c>
      <c r="C189" t="str">
        <f t="shared" si="8"/>
        <v>Incomparable Bicycle Store</v>
      </c>
      <c r="D189" t="s">
        <v>356</v>
      </c>
      <c r="E189" t="str">
        <f t="shared" si="9"/>
        <v>Norwood</v>
      </c>
      <c r="F189" t="s">
        <v>354</v>
      </c>
      <c r="G189" t="s">
        <v>11</v>
      </c>
      <c r="H189" t="s">
        <v>12</v>
      </c>
      <c r="I189" t="str">
        <f t="shared" si="10"/>
        <v>States</v>
      </c>
      <c r="J189" t="str">
        <f>RIGHT(H189,8)</f>
        <v>New York</v>
      </c>
      <c r="K189" t="str">
        <f>_xlfn.CONCAT(G189," ",I189)</f>
        <v>United States</v>
      </c>
      <c r="L189" t="str">
        <f>MID(H189,8,3)</f>
        <v>uSA</v>
      </c>
      <c r="M189" t="str">
        <f t="shared" si="11"/>
        <v>USA</v>
      </c>
    </row>
    <row r="190" spans="1:13" x14ac:dyDescent="0.25">
      <c r="A190" t="s">
        <v>7</v>
      </c>
      <c r="B190" t="s">
        <v>357</v>
      </c>
      <c r="C190" t="str">
        <f t="shared" si="8"/>
        <v>Wholesale Bikes</v>
      </c>
      <c r="D190" t="s">
        <v>358</v>
      </c>
      <c r="E190" t="str">
        <f t="shared" si="9"/>
        <v>Randolph</v>
      </c>
      <c r="F190" t="s">
        <v>354</v>
      </c>
      <c r="G190" t="s">
        <v>11</v>
      </c>
      <c r="H190" t="s">
        <v>12</v>
      </c>
      <c r="I190" t="str">
        <f t="shared" si="10"/>
        <v>States</v>
      </c>
      <c r="J190" t="str">
        <f>RIGHT(H190,8)</f>
        <v>New York</v>
      </c>
      <c r="K190" t="str">
        <f>_xlfn.CONCAT(G190," ",I190)</f>
        <v>United States</v>
      </c>
      <c r="L190" t="str">
        <f>MID(H190,8,3)</f>
        <v>uSA</v>
      </c>
      <c r="M190" t="str">
        <f t="shared" si="11"/>
        <v>USA</v>
      </c>
    </row>
    <row r="191" spans="1:13" x14ac:dyDescent="0.25">
      <c r="A191" t="s">
        <v>7</v>
      </c>
      <c r="B191" t="s">
        <v>359</v>
      </c>
      <c r="C191" t="str">
        <f t="shared" si="8"/>
        <v>Bikes Anyone?</v>
      </c>
      <c r="D191" t="s">
        <v>360</v>
      </c>
      <c r="E191" t="str">
        <f t="shared" si="9"/>
        <v>Saugus</v>
      </c>
      <c r="F191" t="s">
        <v>354</v>
      </c>
      <c r="G191" t="s">
        <v>11</v>
      </c>
      <c r="H191" t="s">
        <v>12</v>
      </c>
      <c r="I191" t="str">
        <f t="shared" si="10"/>
        <v>States</v>
      </c>
      <c r="J191" t="str">
        <f>RIGHT(H191,8)</f>
        <v>New York</v>
      </c>
      <c r="K191" t="str">
        <f>_xlfn.CONCAT(G191," ",I191)</f>
        <v>United States</v>
      </c>
      <c r="L191" t="str">
        <f>MID(H191,8,3)</f>
        <v>uSA</v>
      </c>
      <c r="M191" t="str">
        <f t="shared" si="11"/>
        <v>USA</v>
      </c>
    </row>
    <row r="192" spans="1:13" x14ac:dyDescent="0.25">
      <c r="A192" t="s">
        <v>24</v>
      </c>
      <c r="B192" t="s">
        <v>361</v>
      </c>
      <c r="C192" t="str">
        <f t="shared" si="8"/>
        <v>Purchase Mart</v>
      </c>
      <c r="D192" t="s">
        <v>362</v>
      </c>
      <c r="E192" t="str">
        <f t="shared" si="9"/>
        <v>Wrentham</v>
      </c>
      <c r="F192" t="s">
        <v>354</v>
      </c>
      <c r="G192" t="s">
        <v>11</v>
      </c>
      <c r="H192" t="s">
        <v>12</v>
      </c>
      <c r="I192" t="str">
        <f t="shared" si="10"/>
        <v>States</v>
      </c>
      <c r="J192" t="str">
        <f>RIGHT(H192,8)</f>
        <v>New York</v>
      </c>
      <c r="K192" t="str">
        <f>_xlfn.CONCAT(G192," ",I192)</f>
        <v>United States</v>
      </c>
      <c r="L192" t="str">
        <f>MID(H192,8,3)</f>
        <v>uSA</v>
      </c>
      <c r="M192" t="str">
        <f t="shared" si="11"/>
        <v>USA</v>
      </c>
    </row>
    <row r="193" spans="1:13" x14ac:dyDescent="0.25">
      <c r="A193" t="s">
        <v>24</v>
      </c>
      <c r="B193" t="s">
        <v>363</v>
      </c>
      <c r="C193" t="str">
        <f t="shared" si="8"/>
        <v>Wheelsets Storehouse</v>
      </c>
      <c r="D193" t="s">
        <v>364</v>
      </c>
      <c r="E193" t="str">
        <f t="shared" si="9"/>
        <v>Kittery</v>
      </c>
      <c r="F193" t="s">
        <v>365</v>
      </c>
      <c r="G193" t="s">
        <v>11</v>
      </c>
      <c r="H193" t="s">
        <v>12</v>
      </c>
      <c r="I193" t="str">
        <f t="shared" si="10"/>
        <v>States</v>
      </c>
      <c r="J193" t="str">
        <f>RIGHT(H193,8)</f>
        <v>New York</v>
      </c>
      <c r="K193" t="str">
        <f>_xlfn.CONCAT(G193," ",I193)</f>
        <v>United States</v>
      </c>
      <c r="L193" t="str">
        <f>MID(H193,8,3)</f>
        <v>uSA</v>
      </c>
      <c r="M193" t="str">
        <f t="shared" si="11"/>
        <v>USA</v>
      </c>
    </row>
    <row r="194" spans="1:13" x14ac:dyDescent="0.25">
      <c r="A194" t="s">
        <v>13</v>
      </c>
      <c r="B194" t="s">
        <v>366</v>
      </c>
      <c r="C194" t="str">
        <f t="shared" si="8"/>
        <v>Fitness Sport Boutique</v>
      </c>
      <c r="D194" t="s">
        <v>364</v>
      </c>
      <c r="E194" t="str">
        <f t="shared" si="9"/>
        <v>Kittery</v>
      </c>
      <c r="F194" t="s">
        <v>365</v>
      </c>
      <c r="G194" t="s">
        <v>11</v>
      </c>
      <c r="H194" t="s">
        <v>12</v>
      </c>
      <c r="I194" t="str">
        <f t="shared" si="10"/>
        <v>States</v>
      </c>
      <c r="J194" t="str">
        <f>RIGHT(H194,8)</f>
        <v>New York</v>
      </c>
      <c r="K194" t="str">
        <f>_xlfn.CONCAT(G194," ",I194)</f>
        <v>United States</v>
      </c>
      <c r="L194" t="str">
        <f>MID(H194,8,3)</f>
        <v>uSA</v>
      </c>
      <c r="M194" t="str">
        <f t="shared" si="11"/>
        <v>USA</v>
      </c>
    </row>
    <row r="195" spans="1:13" x14ac:dyDescent="0.25">
      <c r="A195" t="s">
        <v>24</v>
      </c>
      <c r="B195" t="s">
        <v>367</v>
      </c>
      <c r="C195" t="str">
        <f t="shared" ref="C195:C258" si="12">TRIM(B195)</f>
        <v>Metro Bike Works</v>
      </c>
      <c r="D195" t="s">
        <v>368</v>
      </c>
      <c r="E195" t="str">
        <f t="shared" ref="E195:E258" si="13">PROPER(D195)</f>
        <v>Detroit</v>
      </c>
      <c r="F195" t="s">
        <v>369</v>
      </c>
      <c r="G195" t="s">
        <v>11</v>
      </c>
      <c r="H195" t="s">
        <v>12</v>
      </c>
      <c r="I195" t="str">
        <f t="shared" ref="I195:I258" si="14">LEFT(H195,6)</f>
        <v>States</v>
      </c>
      <c r="J195" t="str">
        <f>RIGHT(H195,8)</f>
        <v>New York</v>
      </c>
      <c r="K195" t="str">
        <f>_xlfn.CONCAT(G195," ",I195)</f>
        <v>United States</v>
      </c>
      <c r="L195" t="str">
        <f>MID(H195,8,3)</f>
        <v>uSA</v>
      </c>
      <c r="M195" t="str">
        <f t="shared" ref="M195:M258" si="15">UPPER(L195)</f>
        <v>USA</v>
      </c>
    </row>
    <row r="196" spans="1:13" x14ac:dyDescent="0.25">
      <c r="A196" t="s">
        <v>7</v>
      </c>
      <c r="B196" t="s">
        <v>370</v>
      </c>
      <c r="C196" t="str">
        <f t="shared" si="12"/>
        <v>Small Cycle Store</v>
      </c>
      <c r="D196" t="s">
        <v>371</v>
      </c>
      <c r="E196" t="str">
        <f t="shared" si="13"/>
        <v>Holland</v>
      </c>
      <c r="F196" t="s">
        <v>369</v>
      </c>
      <c r="G196" t="s">
        <v>11</v>
      </c>
      <c r="H196" t="s">
        <v>12</v>
      </c>
      <c r="I196" t="str">
        <f t="shared" si="14"/>
        <v>States</v>
      </c>
      <c r="J196" t="str">
        <f>RIGHT(H196,8)</f>
        <v>New York</v>
      </c>
      <c r="K196" t="str">
        <f>_xlfn.CONCAT(G196," ",I196)</f>
        <v>United States</v>
      </c>
      <c r="L196" t="str">
        <f>MID(H196,8,3)</f>
        <v>uSA</v>
      </c>
      <c r="M196" t="str">
        <f t="shared" si="15"/>
        <v>USA</v>
      </c>
    </row>
    <row r="197" spans="1:13" x14ac:dyDescent="0.25">
      <c r="A197" t="s">
        <v>24</v>
      </c>
      <c r="B197" t="s">
        <v>372</v>
      </c>
      <c r="C197" t="str">
        <f t="shared" si="12"/>
        <v>Exhilarating Cycles</v>
      </c>
      <c r="D197" t="s">
        <v>373</v>
      </c>
      <c r="E197" t="str">
        <f t="shared" si="13"/>
        <v>Howell</v>
      </c>
      <c r="F197" t="s">
        <v>369</v>
      </c>
      <c r="G197" t="s">
        <v>11</v>
      </c>
      <c r="H197" t="s">
        <v>12</v>
      </c>
      <c r="I197" t="str">
        <f t="shared" si="14"/>
        <v>States</v>
      </c>
      <c r="J197" t="str">
        <f>RIGHT(H197,8)</f>
        <v>New York</v>
      </c>
      <c r="K197" t="str">
        <f>_xlfn.CONCAT(G197," ",I197)</f>
        <v>United States</v>
      </c>
      <c r="L197" t="str">
        <f>MID(H197,8,3)</f>
        <v>uSA</v>
      </c>
      <c r="M197" t="str">
        <f t="shared" si="15"/>
        <v>USA</v>
      </c>
    </row>
    <row r="198" spans="1:13" x14ac:dyDescent="0.25">
      <c r="A198" t="s">
        <v>24</v>
      </c>
      <c r="B198" t="s">
        <v>374</v>
      </c>
      <c r="C198" t="str">
        <f t="shared" si="12"/>
        <v>Handy Bike Services</v>
      </c>
      <c r="D198" t="s">
        <v>375</v>
      </c>
      <c r="E198" t="str">
        <f t="shared" si="13"/>
        <v>Madison Heights</v>
      </c>
      <c r="F198" t="s">
        <v>369</v>
      </c>
      <c r="G198" t="s">
        <v>11</v>
      </c>
      <c r="H198" t="s">
        <v>12</v>
      </c>
      <c r="I198" t="str">
        <f t="shared" si="14"/>
        <v>States</v>
      </c>
      <c r="J198" t="str">
        <f>RIGHT(H198,8)</f>
        <v>New York</v>
      </c>
      <c r="K198" t="str">
        <f>_xlfn.CONCAT(G198," ",I198)</f>
        <v>United States</v>
      </c>
      <c r="L198" t="str">
        <f>MID(H198,8,3)</f>
        <v>uSA</v>
      </c>
      <c r="M198" t="str">
        <f t="shared" si="15"/>
        <v>USA</v>
      </c>
    </row>
    <row r="199" spans="1:13" x14ac:dyDescent="0.25">
      <c r="A199" t="s">
        <v>7</v>
      </c>
      <c r="B199" t="s">
        <v>376</v>
      </c>
      <c r="C199" t="str">
        <f t="shared" si="12"/>
        <v>Online Bike Sellers</v>
      </c>
      <c r="D199" t="s">
        <v>377</v>
      </c>
      <c r="E199" t="str">
        <f t="shared" si="13"/>
        <v>Midland</v>
      </c>
      <c r="F199" t="s">
        <v>369</v>
      </c>
      <c r="G199" t="s">
        <v>11</v>
      </c>
      <c r="H199" t="s">
        <v>12</v>
      </c>
      <c r="I199" t="str">
        <f t="shared" si="14"/>
        <v>States</v>
      </c>
      <c r="J199" t="str">
        <f>RIGHT(H199,8)</f>
        <v>New York</v>
      </c>
      <c r="K199" t="str">
        <f>_xlfn.CONCAT(G199," ",I199)</f>
        <v>United States</v>
      </c>
      <c r="L199" t="str">
        <f>MID(H199,8,3)</f>
        <v>uSA</v>
      </c>
      <c r="M199" t="str">
        <f t="shared" si="15"/>
        <v>USA</v>
      </c>
    </row>
    <row r="200" spans="1:13" x14ac:dyDescent="0.25">
      <c r="A200" t="s">
        <v>7</v>
      </c>
      <c r="B200" t="s">
        <v>378</v>
      </c>
      <c r="C200" t="str">
        <f t="shared" si="12"/>
        <v>Blue Bicycle Company</v>
      </c>
      <c r="D200" t="s">
        <v>379</v>
      </c>
      <c r="E200" t="str">
        <f t="shared" si="13"/>
        <v>Monroe</v>
      </c>
      <c r="F200" t="s">
        <v>369</v>
      </c>
      <c r="G200" t="s">
        <v>11</v>
      </c>
      <c r="H200" t="s">
        <v>12</v>
      </c>
      <c r="I200" t="str">
        <f t="shared" si="14"/>
        <v>States</v>
      </c>
      <c r="J200" t="str">
        <f>RIGHT(H200,8)</f>
        <v>New York</v>
      </c>
      <c r="K200" t="str">
        <f>_xlfn.CONCAT(G200," ",I200)</f>
        <v>United States</v>
      </c>
      <c r="L200" t="str">
        <f>MID(H200,8,3)</f>
        <v>uSA</v>
      </c>
      <c r="M200" t="str">
        <f t="shared" si="15"/>
        <v>USA</v>
      </c>
    </row>
    <row r="201" spans="1:13" x14ac:dyDescent="0.25">
      <c r="A201" t="s">
        <v>13</v>
      </c>
      <c r="B201" t="s">
        <v>380</v>
      </c>
      <c r="C201" t="str">
        <f t="shared" si="12"/>
        <v>Fabrikam Inc., West</v>
      </c>
      <c r="D201" t="s">
        <v>381</v>
      </c>
      <c r="E201" t="str">
        <f t="shared" si="13"/>
        <v>Novi</v>
      </c>
      <c r="F201" t="s">
        <v>369</v>
      </c>
      <c r="G201" t="s">
        <v>11</v>
      </c>
      <c r="H201" t="s">
        <v>12</v>
      </c>
      <c r="I201" t="str">
        <f t="shared" si="14"/>
        <v>States</v>
      </c>
      <c r="J201" t="str">
        <f>RIGHT(H201,8)</f>
        <v>New York</v>
      </c>
      <c r="K201" t="str">
        <f>_xlfn.CONCAT(G201," ",I201)</f>
        <v>United States</v>
      </c>
      <c r="L201" t="str">
        <f>MID(H201,8,3)</f>
        <v>uSA</v>
      </c>
      <c r="M201" t="str">
        <f t="shared" si="15"/>
        <v>USA</v>
      </c>
    </row>
    <row r="202" spans="1:13" x14ac:dyDescent="0.25">
      <c r="A202" t="s">
        <v>7</v>
      </c>
      <c r="B202" t="s">
        <v>382</v>
      </c>
      <c r="C202" t="str">
        <f t="shared" si="12"/>
        <v>Full-Service Bike Store</v>
      </c>
      <c r="D202" t="s">
        <v>383</v>
      </c>
      <c r="E202" t="str">
        <f t="shared" si="13"/>
        <v>Pontiac</v>
      </c>
      <c r="F202" t="s">
        <v>369</v>
      </c>
      <c r="G202" t="s">
        <v>11</v>
      </c>
      <c r="H202" t="s">
        <v>12</v>
      </c>
      <c r="I202" t="str">
        <f t="shared" si="14"/>
        <v>States</v>
      </c>
      <c r="J202" t="str">
        <f>RIGHT(H202,8)</f>
        <v>New York</v>
      </c>
      <c r="K202" t="str">
        <f>_xlfn.CONCAT(G202," ",I202)</f>
        <v>United States</v>
      </c>
      <c r="L202" t="str">
        <f>MID(H202,8,3)</f>
        <v>uSA</v>
      </c>
      <c r="M202" t="str">
        <f t="shared" si="15"/>
        <v>USA</v>
      </c>
    </row>
    <row r="203" spans="1:13" x14ac:dyDescent="0.25">
      <c r="A203" t="s">
        <v>7</v>
      </c>
      <c r="B203" t="s">
        <v>384</v>
      </c>
      <c r="C203" t="str">
        <f t="shared" si="12"/>
        <v>Friendly Bike Shop</v>
      </c>
      <c r="D203" t="s">
        <v>385</v>
      </c>
      <c r="E203" t="str">
        <f t="shared" si="13"/>
        <v>Port Huron</v>
      </c>
      <c r="F203" t="s">
        <v>369</v>
      </c>
      <c r="G203" t="s">
        <v>11</v>
      </c>
      <c r="H203" t="s">
        <v>12</v>
      </c>
      <c r="I203" t="str">
        <f t="shared" si="14"/>
        <v>States</v>
      </c>
      <c r="J203" t="str">
        <f>RIGHT(H203,8)</f>
        <v>New York</v>
      </c>
      <c r="K203" t="str">
        <f>_xlfn.CONCAT(G203," ",I203)</f>
        <v>United States</v>
      </c>
      <c r="L203" t="str">
        <f>MID(H203,8,3)</f>
        <v>uSA</v>
      </c>
      <c r="M203" t="str">
        <f t="shared" si="15"/>
        <v>USA</v>
      </c>
    </row>
    <row r="204" spans="1:13" x14ac:dyDescent="0.25">
      <c r="A204" t="s">
        <v>7</v>
      </c>
      <c r="B204" t="s">
        <v>386</v>
      </c>
      <c r="C204" t="str">
        <f t="shared" si="12"/>
        <v>Historic Bicycle Sales</v>
      </c>
      <c r="D204" t="s">
        <v>387</v>
      </c>
      <c r="E204" t="str">
        <f t="shared" si="13"/>
        <v>Redford</v>
      </c>
      <c r="F204" t="s">
        <v>369</v>
      </c>
      <c r="G204" t="s">
        <v>11</v>
      </c>
      <c r="H204" t="s">
        <v>12</v>
      </c>
      <c r="I204" t="str">
        <f t="shared" si="14"/>
        <v>States</v>
      </c>
      <c r="J204" t="str">
        <f>RIGHT(H204,8)</f>
        <v>New York</v>
      </c>
      <c r="K204" t="str">
        <f>_xlfn.CONCAT(G204," ",I204)</f>
        <v>United States</v>
      </c>
      <c r="L204" t="str">
        <f>MID(H204,8,3)</f>
        <v>uSA</v>
      </c>
      <c r="M204" t="str">
        <f t="shared" si="15"/>
        <v>USA</v>
      </c>
    </row>
    <row r="205" spans="1:13" x14ac:dyDescent="0.25">
      <c r="A205" t="s">
        <v>7</v>
      </c>
      <c r="B205" t="s">
        <v>388</v>
      </c>
      <c r="C205" t="str">
        <f t="shared" si="12"/>
        <v>Grand Sport Boutique</v>
      </c>
      <c r="D205" t="s">
        <v>389</v>
      </c>
      <c r="E205" t="str">
        <f t="shared" si="13"/>
        <v>Saginaw</v>
      </c>
      <c r="F205" t="s">
        <v>369</v>
      </c>
      <c r="G205" t="s">
        <v>11</v>
      </c>
      <c r="H205" t="s">
        <v>12</v>
      </c>
      <c r="I205" t="str">
        <f t="shared" si="14"/>
        <v>States</v>
      </c>
      <c r="J205" t="str">
        <f>RIGHT(H205,8)</f>
        <v>New York</v>
      </c>
      <c r="K205" t="str">
        <f>_xlfn.CONCAT(G205," ",I205)</f>
        <v>United States</v>
      </c>
      <c r="L205" t="str">
        <f>MID(H205,8,3)</f>
        <v>uSA</v>
      </c>
      <c r="M205" t="str">
        <f t="shared" si="15"/>
        <v>USA</v>
      </c>
    </row>
    <row r="206" spans="1:13" x14ac:dyDescent="0.25">
      <c r="A206" t="s">
        <v>24</v>
      </c>
      <c r="B206" t="s">
        <v>390</v>
      </c>
      <c r="C206" t="str">
        <f t="shared" si="12"/>
        <v>Novelty Bikes</v>
      </c>
      <c r="D206" t="s">
        <v>389</v>
      </c>
      <c r="E206" t="str">
        <f t="shared" si="13"/>
        <v>Saginaw</v>
      </c>
      <c r="F206" t="s">
        <v>369</v>
      </c>
      <c r="G206" t="s">
        <v>11</v>
      </c>
      <c r="H206" t="s">
        <v>12</v>
      </c>
      <c r="I206" t="str">
        <f t="shared" si="14"/>
        <v>States</v>
      </c>
      <c r="J206" t="str">
        <f>RIGHT(H206,8)</f>
        <v>New York</v>
      </c>
      <c r="K206" t="str">
        <f>_xlfn.CONCAT(G206," ",I206)</f>
        <v>United States</v>
      </c>
      <c r="L206" t="str">
        <f>MID(H206,8,3)</f>
        <v>uSA</v>
      </c>
      <c r="M206" t="str">
        <f t="shared" si="15"/>
        <v>USA</v>
      </c>
    </row>
    <row r="207" spans="1:13" x14ac:dyDescent="0.25">
      <c r="A207" t="s">
        <v>7</v>
      </c>
      <c r="B207" t="s">
        <v>391</v>
      </c>
      <c r="C207" t="str">
        <f t="shared" si="12"/>
        <v>Field Trip Inc</v>
      </c>
      <c r="D207" t="s">
        <v>392</v>
      </c>
      <c r="E207" t="str">
        <f t="shared" si="13"/>
        <v>Southfield</v>
      </c>
      <c r="F207" t="s">
        <v>369</v>
      </c>
      <c r="G207" t="s">
        <v>11</v>
      </c>
      <c r="H207" t="s">
        <v>12</v>
      </c>
      <c r="I207" t="str">
        <f t="shared" si="14"/>
        <v>States</v>
      </c>
      <c r="J207" t="str">
        <f>RIGHT(H207,8)</f>
        <v>New York</v>
      </c>
      <c r="K207" t="str">
        <f>_xlfn.CONCAT(G207," ",I207)</f>
        <v>United States</v>
      </c>
      <c r="L207" t="str">
        <f>MID(H207,8,3)</f>
        <v>uSA</v>
      </c>
      <c r="M207" t="str">
        <f t="shared" si="15"/>
        <v>USA</v>
      </c>
    </row>
    <row r="208" spans="1:13" x14ac:dyDescent="0.25">
      <c r="A208" t="s">
        <v>13</v>
      </c>
      <c r="B208" t="s">
        <v>393</v>
      </c>
      <c r="C208" t="str">
        <f t="shared" si="12"/>
        <v>Work and Play Association</v>
      </c>
      <c r="D208" t="s">
        <v>394</v>
      </c>
      <c r="E208" t="str">
        <f t="shared" si="13"/>
        <v>Southgate</v>
      </c>
      <c r="F208" t="s">
        <v>369</v>
      </c>
      <c r="G208" t="s">
        <v>11</v>
      </c>
      <c r="H208" t="s">
        <v>12</v>
      </c>
      <c r="I208" t="str">
        <f t="shared" si="14"/>
        <v>States</v>
      </c>
      <c r="J208" t="str">
        <f>RIGHT(H208,8)</f>
        <v>New York</v>
      </c>
      <c r="K208" t="str">
        <f>_xlfn.CONCAT(G208," ",I208)</f>
        <v>United States</v>
      </c>
      <c r="L208" t="str">
        <f>MID(H208,8,3)</f>
        <v>uSA</v>
      </c>
      <c r="M208" t="str">
        <f t="shared" si="15"/>
        <v>USA</v>
      </c>
    </row>
    <row r="209" spans="1:13" x14ac:dyDescent="0.25">
      <c r="A209" t="s">
        <v>13</v>
      </c>
      <c r="B209" t="s">
        <v>395</v>
      </c>
      <c r="C209" t="str">
        <f t="shared" si="12"/>
        <v>Kickstand Sellers</v>
      </c>
      <c r="D209" t="s">
        <v>396</v>
      </c>
      <c r="E209" t="str">
        <f t="shared" si="13"/>
        <v>Westland</v>
      </c>
      <c r="F209" t="s">
        <v>369</v>
      </c>
      <c r="G209" t="s">
        <v>11</v>
      </c>
      <c r="H209" t="s">
        <v>12</v>
      </c>
      <c r="I209" t="str">
        <f t="shared" si="14"/>
        <v>States</v>
      </c>
      <c r="J209" t="str">
        <f>RIGHT(H209,8)</f>
        <v>New York</v>
      </c>
      <c r="K209" t="str">
        <f>_xlfn.CONCAT(G209," ",I209)</f>
        <v>United States</v>
      </c>
      <c r="L209" t="str">
        <f>MID(H209,8,3)</f>
        <v>uSA</v>
      </c>
      <c r="M209" t="str">
        <f t="shared" si="15"/>
        <v>USA</v>
      </c>
    </row>
    <row r="210" spans="1:13" x14ac:dyDescent="0.25">
      <c r="A210" t="s">
        <v>24</v>
      </c>
      <c r="B210" t="s">
        <v>397</v>
      </c>
      <c r="C210" t="str">
        <f t="shared" si="12"/>
        <v>Catalog Store</v>
      </c>
      <c r="D210" t="s">
        <v>398</v>
      </c>
      <c r="E210" t="str">
        <f t="shared" si="13"/>
        <v>Zeeland</v>
      </c>
      <c r="F210" t="s">
        <v>369</v>
      </c>
      <c r="G210" t="s">
        <v>11</v>
      </c>
      <c r="H210" t="s">
        <v>12</v>
      </c>
      <c r="I210" t="str">
        <f t="shared" si="14"/>
        <v>States</v>
      </c>
      <c r="J210" t="str">
        <f>RIGHT(H210,8)</f>
        <v>New York</v>
      </c>
      <c r="K210" t="str">
        <f>_xlfn.CONCAT(G210," ",I210)</f>
        <v>United States</v>
      </c>
      <c r="L210" t="str">
        <f>MID(H210,8,3)</f>
        <v>uSA</v>
      </c>
      <c r="M210" t="str">
        <f t="shared" si="15"/>
        <v>USA</v>
      </c>
    </row>
    <row r="211" spans="1:13" x14ac:dyDescent="0.25">
      <c r="A211" t="s">
        <v>13</v>
      </c>
      <c r="B211" t="s">
        <v>399</v>
      </c>
      <c r="C211" t="str">
        <f t="shared" si="12"/>
        <v>Riders Company</v>
      </c>
      <c r="D211" t="s">
        <v>400</v>
      </c>
      <c r="E211" t="str">
        <f t="shared" si="13"/>
        <v>Branch</v>
      </c>
      <c r="F211" t="s">
        <v>401</v>
      </c>
      <c r="G211" t="s">
        <v>11</v>
      </c>
      <c r="H211" t="s">
        <v>12</v>
      </c>
      <c r="I211" t="str">
        <f t="shared" si="14"/>
        <v>States</v>
      </c>
      <c r="J211" t="str">
        <f>RIGHT(H211,8)</f>
        <v>New York</v>
      </c>
      <c r="K211" t="str">
        <f>_xlfn.CONCAT(G211," ",I211)</f>
        <v>United States</v>
      </c>
      <c r="L211" t="str">
        <f>MID(H211,8,3)</f>
        <v>uSA</v>
      </c>
      <c r="M211" t="str">
        <f t="shared" si="15"/>
        <v>USA</v>
      </c>
    </row>
    <row r="212" spans="1:13" x14ac:dyDescent="0.25">
      <c r="A212" t="s">
        <v>7</v>
      </c>
      <c r="B212" t="s">
        <v>402</v>
      </c>
      <c r="C212" t="str">
        <f t="shared" si="12"/>
        <v>Active Systems</v>
      </c>
      <c r="D212" t="s">
        <v>403</v>
      </c>
      <c r="E212" t="str">
        <f t="shared" si="13"/>
        <v>Duluth</v>
      </c>
      <c r="F212" t="s">
        <v>401</v>
      </c>
      <c r="G212" t="s">
        <v>11</v>
      </c>
      <c r="H212" t="s">
        <v>12</v>
      </c>
      <c r="I212" t="str">
        <f t="shared" si="14"/>
        <v>States</v>
      </c>
      <c r="J212" t="str">
        <f>RIGHT(H212,8)</f>
        <v>New York</v>
      </c>
      <c r="K212" t="str">
        <f>_xlfn.CONCAT(G212," ",I212)</f>
        <v>United States</v>
      </c>
      <c r="L212" t="str">
        <f>MID(H212,8,3)</f>
        <v>uSA</v>
      </c>
      <c r="M212" t="str">
        <f t="shared" si="15"/>
        <v>USA</v>
      </c>
    </row>
    <row r="213" spans="1:13" x14ac:dyDescent="0.25">
      <c r="A213" t="s">
        <v>24</v>
      </c>
      <c r="B213" t="s">
        <v>404</v>
      </c>
      <c r="C213" t="str">
        <f t="shared" si="12"/>
        <v>Fitness Hotel</v>
      </c>
      <c r="D213" t="s">
        <v>405</v>
      </c>
      <c r="E213" t="str">
        <f t="shared" si="13"/>
        <v>Edina</v>
      </c>
      <c r="F213" t="s">
        <v>401</v>
      </c>
      <c r="G213" t="s">
        <v>11</v>
      </c>
      <c r="H213" t="s">
        <v>12</v>
      </c>
      <c r="I213" t="str">
        <f t="shared" si="14"/>
        <v>States</v>
      </c>
      <c r="J213" t="str">
        <f>RIGHT(H213,8)</f>
        <v>New York</v>
      </c>
      <c r="K213" t="str">
        <f>_xlfn.CONCAT(G213," ",I213)</f>
        <v>United States</v>
      </c>
      <c r="L213" t="str">
        <f>MID(H213,8,3)</f>
        <v>uSA</v>
      </c>
      <c r="M213" t="str">
        <f t="shared" si="15"/>
        <v>USA</v>
      </c>
    </row>
    <row r="214" spans="1:13" x14ac:dyDescent="0.25">
      <c r="A214" t="s">
        <v>13</v>
      </c>
      <c r="B214" t="s">
        <v>406</v>
      </c>
      <c r="C214" t="str">
        <f t="shared" si="12"/>
        <v>The Accessories Store</v>
      </c>
      <c r="D214" t="s">
        <v>407</v>
      </c>
      <c r="E214" t="str">
        <f t="shared" si="13"/>
        <v>Medford</v>
      </c>
      <c r="F214" t="s">
        <v>401</v>
      </c>
      <c r="G214" t="s">
        <v>11</v>
      </c>
      <c r="H214" t="s">
        <v>12</v>
      </c>
      <c r="I214" t="str">
        <f t="shared" si="14"/>
        <v>States</v>
      </c>
      <c r="J214" t="str">
        <f>RIGHT(H214,8)</f>
        <v>New York</v>
      </c>
      <c r="K214" t="str">
        <f>_xlfn.CONCAT(G214," ",I214)</f>
        <v>United States</v>
      </c>
      <c r="L214" t="str">
        <f>MID(H214,8,3)</f>
        <v>uSA</v>
      </c>
      <c r="M214" t="str">
        <f t="shared" si="15"/>
        <v>USA</v>
      </c>
    </row>
    <row r="215" spans="1:13" x14ac:dyDescent="0.25">
      <c r="A215" t="s">
        <v>24</v>
      </c>
      <c r="B215" t="s">
        <v>408</v>
      </c>
      <c r="C215" t="str">
        <f t="shared" si="12"/>
        <v>Hardware Components</v>
      </c>
      <c r="D215" t="s">
        <v>409</v>
      </c>
      <c r="E215" t="str">
        <f t="shared" si="13"/>
        <v>Minneapolis</v>
      </c>
      <c r="F215" t="s">
        <v>401</v>
      </c>
      <c r="G215" t="s">
        <v>11</v>
      </c>
      <c r="H215" t="s">
        <v>12</v>
      </c>
      <c r="I215" t="str">
        <f t="shared" si="14"/>
        <v>States</v>
      </c>
      <c r="J215" t="str">
        <f>RIGHT(H215,8)</f>
        <v>New York</v>
      </c>
      <c r="K215" t="str">
        <f>_xlfn.CONCAT(G215," ",I215)</f>
        <v>United States</v>
      </c>
      <c r="L215" t="str">
        <f>MID(H215,8,3)</f>
        <v>uSA</v>
      </c>
      <c r="M215" t="str">
        <f t="shared" si="15"/>
        <v>USA</v>
      </c>
    </row>
    <row r="216" spans="1:13" x14ac:dyDescent="0.25">
      <c r="A216" t="s">
        <v>7</v>
      </c>
      <c r="B216" t="s">
        <v>410</v>
      </c>
      <c r="C216" t="str">
        <f t="shared" si="12"/>
        <v>Practical Bike Supply Company</v>
      </c>
      <c r="D216" t="s">
        <v>411</v>
      </c>
      <c r="E216" t="str">
        <f t="shared" si="13"/>
        <v>Woodbury</v>
      </c>
      <c r="F216" t="s">
        <v>401</v>
      </c>
      <c r="G216" t="s">
        <v>11</v>
      </c>
      <c r="H216" t="s">
        <v>12</v>
      </c>
      <c r="I216" t="str">
        <f t="shared" si="14"/>
        <v>States</v>
      </c>
      <c r="J216" t="str">
        <f>RIGHT(H216,8)</f>
        <v>New York</v>
      </c>
      <c r="K216" t="str">
        <f>_xlfn.CONCAT(G216," ",I216)</f>
        <v>United States</v>
      </c>
      <c r="L216" t="str">
        <f>MID(H216,8,3)</f>
        <v>uSA</v>
      </c>
      <c r="M216" t="str">
        <f t="shared" si="15"/>
        <v>USA</v>
      </c>
    </row>
    <row r="217" spans="1:13" x14ac:dyDescent="0.25">
      <c r="A217" t="s">
        <v>7</v>
      </c>
      <c r="B217" t="s">
        <v>412</v>
      </c>
      <c r="C217" t="str">
        <f t="shared" si="12"/>
        <v>Black Bicycle Company</v>
      </c>
      <c r="D217" t="s">
        <v>413</v>
      </c>
      <c r="E217" t="str">
        <f t="shared" si="13"/>
        <v>Branson</v>
      </c>
      <c r="F217" t="s">
        <v>414</v>
      </c>
      <c r="G217" t="s">
        <v>11</v>
      </c>
      <c r="H217" t="s">
        <v>12</v>
      </c>
      <c r="I217" t="str">
        <f t="shared" si="14"/>
        <v>States</v>
      </c>
      <c r="J217" t="str">
        <f>RIGHT(H217,8)</f>
        <v>New York</v>
      </c>
      <c r="K217" t="str">
        <f>_xlfn.CONCAT(G217," ",I217)</f>
        <v>United States</v>
      </c>
      <c r="L217" t="str">
        <f>MID(H217,8,3)</f>
        <v>uSA</v>
      </c>
      <c r="M217" t="str">
        <f t="shared" si="15"/>
        <v>USA</v>
      </c>
    </row>
    <row r="218" spans="1:13" x14ac:dyDescent="0.25">
      <c r="A218" t="s">
        <v>13</v>
      </c>
      <c r="B218" t="s">
        <v>415</v>
      </c>
      <c r="C218" t="str">
        <f t="shared" si="12"/>
        <v>District Mall</v>
      </c>
      <c r="D218" t="s">
        <v>416</v>
      </c>
      <c r="E218" t="str">
        <f t="shared" si="13"/>
        <v>Ferguson</v>
      </c>
      <c r="F218" t="s">
        <v>414</v>
      </c>
      <c r="G218" t="s">
        <v>11</v>
      </c>
      <c r="H218" t="s">
        <v>12</v>
      </c>
      <c r="I218" t="str">
        <f t="shared" si="14"/>
        <v>States</v>
      </c>
      <c r="J218" t="str">
        <f>RIGHT(H218,8)</f>
        <v>New York</v>
      </c>
      <c r="K218" t="str">
        <f>_xlfn.CONCAT(G218," ",I218)</f>
        <v>United States</v>
      </c>
      <c r="L218" t="str">
        <f>MID(H218,8,3)</f>
        <v>uSA</v>
      </c>
      <c r="M218" t="str">
        <f t="shared" si="15"/>
        <v>USA</v>
      </c>
    </row>
    <row r="219" spans="1:13" x14ac:dyDescent="0.25">
      <c r="A219" t="s">
        <v>7</v>
      </c>
      <c r="B219" t="s">
        <v>417</v>
      </c>
      <c r="C219" t="str">
        <f t="shared" si="12"/>
        <v>A Great Bicycle Company</v>
      </c>
      <c r="D219" t="s">
        <v>418</v>
      </c>
      <c r="E219" t="str">
        <f t="shared" si="13"/>
        <v>Jefferson City</v>
      </c>
      <c r="F219" t="s">
        <v>414</v>
      </c>
      <c r="G219" t="s">
        <v>11</v>
      </c>
      <c r="H219" t="s">
        <v>12</v>
      </c>
      <c r="I219" t="str">
        <f t="shared" si="14"/>
        <v>States</v>
      </c>
      <c r="J219" t="str">
        <f>RIGHT(H219,8)</f>
        <v>New York</v>
      </c>
      <c r="K219" t="str">
        <f>_xlfn.CONCAT(G219," ",I219)</f>
        <v>United States</v>
      </c>
      <c r="L219" t="str">
        <f>MID(H219,8,3)</f>
        <v>uSA</v>
      </c>
      <c r="M219" t="str">
        <f t="shared" si="15"/>
        <v>USA</v>
      </c>
    </row>
    <row r="220" spans="1:13" x14ac:dyDescent="0.25">
      <c r="A220" t="s">
        <v>24</v>
      </c>
      <c r="B220" t="s">
        <v>419</v>
      </c>
      <c r="C220" t="str">
        <f t="shared" si="12"/>
        <v>Valley Bicycle Specialists</v>
      </c>
      <c r="D220" t="s">
        <v>420</v>
      </c>
      <c r="E220" t="str">
        <f t="shared" si="13"/>
        <v>Kansas City</v>
      </c>
      <c r="F220" t="s">
        <v>414</v>
      </c>
      <c r="G220" t="s">
        <v>11</v>
      </c>
      <c r="H220" t="s">
        <v>12</v>
      </c>
      <c r="I220" t="str">
        <f t="shared" si="14"/>
        <v>States</v>
      </c>
      <c r="J220" t="str">
        <f>RIGHT(H220,8)</f>
        <v>New York</v>
      </c>
      <c r="K220" t="str">
        <f>_xlfn.CONCAT(G220," ",I220)</f>
        <v>United States</v>
      </c>
      <c r="L220" t="str">
        <f>MID(H220,8,3)</f>
        <v>uSA</v>
      </c>
      <c r="M220" t="str">
        <f t="shared" si="15"/>
        <v>USA</v>
      </c>
    </row>
    <row r="221" spans="1:13" x14ac:dyDescent="0.25">
      <c r="A221" t="s">
        <v>7</v>
      </c>
      <c r="B221" t="s">
        <v>421</v>
      </c>
      <c r="C221" t="str">
        <f t="shared" si="12"/>
        <v>Responsible Bike Dealers</v>
      </c>
      <c r="D221" t="s">
        <v>420</v>
      </c>
      <c r="E221" t="str">
        <f t="shared" si="13"/>
        <v>Kansas City</v>
      </c>
      <c r="F221" t="s">
        <v>414</v>
      </c>
      <c r="G221" t="s">
        <v>11</v>
      </c>
      <c r="H221" t="s">
        <v>12</v>
      </c>
      <c r="I221" t="str">
        <f t="shared" si="14"/>
        <v>States</v>
      </c>
      <c r="J221" t="str">
        <f>RIGHT(H221,8)</f>
        <v>New York</v>
      </c>
      <c r="K221" t="str">
        <f>_xlfn.CONCAT(G221," ",I221)</f>
        <v>United States</v>
      </c>
      <c r="L221" t="str">
        <f>MID(H221,8,3)</f>
        <v>uSA</v>
      </c>
      <c r="M221" t="str">
        <f t="shared" si="15"/>
        <v>USA</v>
      </c>
    </row>
    <row r="222" spans="1:13" x14ac:dyDescent="0.25">
      <c r="A222" t="s">
        <v>13</v>
      </c>
      <c r="B222" t="s">
        <v>422</v>
      </c>
      <c r="C222" t="str">
        <f t="shared" si="12"/>
        <v>First Bike Store</v>
      </c>
      <c r="D222" t="s">
        <v>423</v>
      </c>
      <c r="E222" t="str">
        <f t="shared" si="13"/>
        <v>Odessa</v>
      </c>
      <c r="F222" t="s">
        <v>414</v>
      </c>
      <c r="G222" t="s">
        <v>11</v>
      </c>
      <c r="H222" t="s">
        <v>12</v>
      </c>
      <c r="I222" t="str">
        <f t="shared" si="14"/>
        <v>States</v>
      </c>
      <c r="J222" t="str">
        <f>RIGHT(H222,8)</f>
        <v>New York</v>
      </c>
      <c r="K222" t="str">
        <f>_xlfn.CONCAT(G222," ",I222)</f>
        <v>United States</v>
      </c>
      <c r="L222" t="str">
        <f>MID(H222,8,3)</f>
        <v>uSA</v>
      </c>
      <c r="M222" t="str">
        <f t="shared" si="15"/>
        <v>USA</v>
      </c>
    </row>
    <row r="223" spans="1:13" x14ac:dyDescent="0.25">
      <c r="A223" t="s">
        <v>24</v>
      </c>
      <c r="B223" t="s">
        <v>424</v>
      </c>
      <c r="C223" t="str">
        <f t="shared" si="12"/>
        <v>Immense Manufacturing Company</v>
      </c>
      <c r="D223" t="s">
        <v>425</v>
      </c>
      <c r="E223" t="str">
        <f t="shared" si="13"/>
        <v>Saint Ann</v>
      </c>
      <c r="F223" t="s">
        <v>414</v>
      </c>
      <c r="G223" t="s">
        <v>11</v>
      </c>
      <c r="H223" t="s">
        <v>12</v>
      </c>
      <c r="I223" t="str">
        <f t="shared" si="14"/>
        <v>States</v>
      </c>
      <c r="J223" t="str">
        <f>RIGHT(H223,8)</f>
        <v>New York</v>
      </c>
      <c r="K223" t="str">
        <f>_xlfn.CONCAT(G223," ",I223)</f>
        <v>United States</v>
      </c>
      <c r="L223" t="str">
        <f>MID(H223,8,3)</f>
        <v>uSA</v>
      </c>
      <c r="M223" t="str">
        <f t="shared" si="15"/>
        <v>USA</v>
      </c>
    </row>
    <row r="224" spans="1:13" x14ac:dyDescent="0.25">
      <c r="A224" t="s">
        <v>13</v>
      </c>
      <c r="B224" t="s">
        <v>426</v>
      </c>
      <c r="C224" t="str">
        <f t="shared" si="12"/>
        <v>World of Bikes</v>
      </c>
      <c r="D224" t="s">
        <v>427</v>
      </c>
      <c r="E224" t="str">
        <f t="shared" si="13"/>
        <v>Saint Louis</v>
      </c>
      <c r="F224" t="s">
        <v>414</v>
      </c>
      <c r="G224" t="s">
        <v>11</v>
      </c>
      <c r="H224" t="s">
        <v>12</v>
      </c>
      <c r="I224" t="str">
        <f t="shared" si="14"/>
        <v>States</v>
      </c>
      <c r="J224" t="str">
        <f>RIGHT(H224,8)</f>
        <v>New York</v>
      </c>
      <c r="K224" t="str">
        <f>_xlfn.CONCAT(G224," ",I224)</f>
        <v>United States</v>
      </c>
      <c r="L224" t="str">
        <f>MID(H224,8,3)</f>
        <v>uSA</v>
      </c>
      <c r="M224" t="str">
        <f t="shared" si="15"/>
        <v>USA</v>
      </c>
    </row>
    <row r="225" spans="1:13" x14ac:dyDescent="0.25">
      <c r="A225" t="s">
        <v>24</v>
      </c>
      <c r="B225" t="s">
        <v>428</v>
      </c>
      <c r="C225" t="str">
        <f t="shared" si="12"/>
        <v>Bicycle Lines Distributors</v>
      </c>
      <c r="D225" t="s">
        <v>427</v>
      </c>
      <c r="E225" t="str">
        <f t="shared" si="13"/>
        <v>Saint Louis</v>
      </c>
      <c r="F225" t="s">
        <v>414</v>
      </c>
      <c r="G225" t="s">
        <v>11</v>
      </c>
      <c r="H225" t="s">
        <v>12</v>
      </c>
      <c r="I225" t="str">
        <f t="shared" si="14"/>
        <v>States</v>
      </c>
      <c r="J225" t="str">
        <f>RIGHT(H225,8)</f>
        <v>New York</v>
      </c>
      <c r="K225" t="str">
        <f>_xlfn.CONCAT(G225," ",I225)</f>
        <v>United States</v>
      </c>
      <c r="L225" t="str">
        <f>MID(H225,8,3)</f>
        <v>uSA</v>
      </c>
      <c r="M225" t="str">
        <f t="shared" si="15"/>
        <v>USA</v>
      </c>
    </row>
    <row r="226" spans="1:13" x14ac:dyDescent="0.25">
      <c r="A226" t="s">
        <v>7</v>
      </c>
      <c r="B226" t="s">
        <v>429</v>
      </c>
      <c r="C226" t="str">
        <f t="shared" si="12"/>
        <v>Best o' Bikes</v>
      </c>
      <c r="D226" t="s">
        <v>427</v>
      </c>
      <c r="E226" t="str">
        <f t="shared" si="13"/>
        <v>Saint Louis</v>
      </c>
      <c r="F226" t="s">
        <v>414</v>
      </c>
      <c r="G226" t="s">
        <v>11</v>
      </c>
      <c r="H226" t="s">
        <v>12</v>
      </c>
      <c r="I226" t="str">
        <f t="shared" si="14"/>
        <v>States</v>
      </c>
      <c r="J226" t="str">
        <f>RIGHT(H226,8)</f>
        <v>New York</v>
      </c>
      <c r="K226" t="str">
        <f>_xlfn.CONCAT(G226," ",I226)</f>
        <v>United States</v>
      </c>
      <c r="L226" t="str">
        <f>MID(H226,8,3)</f>
        <v>uSA</v>
      </c>
      <c r="M226" t="str">
        <f t="shared" si="15"/>
        <v>USA</v>
      </c>
    </row>
    <row r="227" spans="1:13" x14ac:dyDescent="0.25">
      <c r="A227" t="s">
        <v>7</v>
      </c>
      <c r="B227" t="s">
        <v>430</v>
      </c>
      <c r="C227" t="str">
        <f t="shared" si="12"/>
        <v>Yellow Bicycle Company</v>
      </c>
      <c r="D227" t="s">
        <v>427</v>
      </c>
      <c r="E227" t="str">
        <f t="shared" si="13"/>
        <v>Saint Louis</v>
      </c>
      <c r="F227" t="s">
        <v>414</v>
      </c>
      <c r="G227" t="s">
        <v>11</v>
      </c>
      <c r="H227" t="s">
        <v>12</v>
      </c>
      <c r="I227" t="str">
        <f t="shared" si="14"/>
        <v>States</v>
      </c>
      <c r="J227" t="str">
        <f>RIGHT(H227,8)</f>
        <v>New York</v>
      </c>
      <c r="K227" t="str">
        <f>_xlfn.CONCAT(G227," ",I227)</f>
        <v>United States</v>
      </c>
      <c r="L227" t="str">
        <f>MID(H227,8,3)</f>
        <v>uSA</v>
      </c>
      <c r="M227" t="str">
        <f t="shared" si="15"/>
        <v>USA</v>
      </c>
    </row>
    <row r="228" spans="1:13" x14ac:dyDescent="0.25">
      <c r="A228" t="s">
        <v>24</v>
      </c>
      <c r="B228" t="s">
        <v>431</v>
      </c>
      <c r="C228" t="str">
        <f t="shared" si="12"/>
        <v>Bike Rims Company</v>
      </c>
      <c r="D228" t="s">
        <v>432</v>
      </c>
      <c r="E228" t="str">
        <f t="shared" si="13"/>
        <v>Biloxi</v>
      </c>
      <c r="F228" t="s">
        <v>433</v>
      </c>
      <c r="G228" t="s">
        <v>11</v>
      </c>
      <c r="H228" t="s">
        <v>12</v>
      </c>
      <c r="I228" t="str">
        <f t="shared" si="14"/>
        <v>States</v>
      </c>
      <c r="J228" t="str">
        <f>RIGHT(H228,8)</f>
        <v>New York</v>
      </c>
      <c r="K228" t="str">
        <f>_xlfn.CONCAT(G228," ",I228)</f>
        <v>United States</v>
      </c>
      <c r="L228" t="str">
        <f>MID(H228,8,3)</f>
        <v>uSA</v>
      </c>
      <c r="M228" t="str">
        <f t="shared" si="15"/>
        <v>USA</v>
      </c>
    </row>
    <row r="229" spans="1:13" x14ac:dyDescent="0.25">
      <c r="A229" t="s">
        <v>24</v>
      </c>
      <c r="B229" t="s">
        <v>434</v>
      </c>
      <c r="C229" t="str">
        <f t="shared" si="12"/>
        <v>eCommerce Bikes</v>
      </c>
      <c r="D229" t="s">
        <v>435</v>
      </c>
      <c r="E229" t="str">
        <f t="shared" si="13"/>
        <v>Gulfport</v>
      </c>
      <c r="F229" t="s">
        <v>433</v>
      </c>
      <c r="G229" t="s">
        <v>11</v>
      </c>
      <c r="H229" t="s">
        <v>12</v>
      </c>
      <c r="I229" t="str">
        <f t="shared" si="14"/>
        <v>States</v>
      </c>
      <c r="J229" t="str">
        <f>RIGHT(H229,8)</f>
        <v>New York</v>
      </c>
      <c r="K229" t="str">
        <f>_xlfn.CONCAT(G229," ",I229)</f>
        <v>United States</v>
      </c>
      <c r="L229" t="str">
        <f>MID(H229,8,3)</f>
        <v>uSA</v>
      </c>
      <c r="M229" t="str">
        <f t="shared" si="15"/>
        <v>USA</v>
      </c>
    </row>
    <row r="230" spans="1:13" x14ac:dyDescent="0.25">
      <c r="A230" t="s">
        <v>24</v>
      </c>
      <c r="B230" t="s">
        <v>436</v>
      </c>
      <c r="C230" t="str">
        <f t="shared" si="12"/>
        <v>One-Piece Handle Bars</v>
      </c>
      <c r="D230" t="s">
        <v>437</v>
      </c>
      <c r="E230" t="str">
        <f t="shared" si="13"/>
        <v>Tupelo</v>
      </c>
      <c r="F230" t="s">
        <v>433</v>
      </c>
      <c r="G230" t="s">
        <v>11</v>
      </c>
      <c r="H230" t="s">
        <v>12</v>
      </c>
      <c r="I230" t="str">
        <f t="shared" si="14"/>
        <v>States</v>
      </c>
      <c r="J230" t="str">
        <f>RIGHT(H230,8)</f>
        <v>New York</v>
      </c>
      <c r="K230" t="str">
        <f>_xlfn.CONCAT(G230," ",I230)</f>
        <v>United States</v>
      </c>
      <c r="L230" t="str">
        <f>MID(H230,8,3)</f>
        <v>uSA</v>
      </c>
      <c r="M230" t="str">
        <f t="shared" si="15"/>
        <v>USA</v>
      </c>
    </row>
    <row r="231" spans="1:13" x14ac:dyDescent="0.25">
      <c r="A231" t="s">
        <v>7</v>
      </c>
      <c r="B231" t="s">
        <v>438</v>
      </c>
      <c r="C231" t="str">
        <f t="shared" si="12"/>
        <v>Finer Mart</v>
      </c>
      <c r="D231" t="s">
        <v>439</v>
      </c>
      <c r="E231" t="str">
        <f t="shared" si="13"/>
        <v>Billings</v>
      </c>
      <c r="F231" t="s">
        <v>440</v>
      </c>
      <c r="G231" t="s">
        <v>11</v>
      </c>
      <c r="H231" t="s">
        <v>12</v>
      </c>
      <c r="I231" t="str">
        <f t="shared" si="14"/>
        <v>States</v>
      </c>
      <c r="J231" t="str">
        <f>RIGHT(H231,8)</f>
        <v>New York</v>
      </c>
      <c r="K231" t="str">
        <f>_xlfn.CONCAT(G231," ",I231)</f>
        <v>United States</v>
      </c>
      <c r="L231" t="str">
        <f>MID(H231,8,3)</f>
        <v>uSA</v>
      </c>
      <c r="M231" t="str">
        <f t="shared" si="15"/>
        <v>USA</v>
      </c>
    </row>
    <row r="232" spans="1:13" x14ac:dyDescent="0.25">
      <c r="A232" t="s">
        <v>24</v>
      </c>
      <c r="B232" t="s">
        <v>441</v>
      </c>
      <c r="C232" t="str">
        <f t="shared" si="12"/>
        <v>Nonskid Tire Company</v>
      </c>
      <c r="D232" t="s">
        <v>442</v>
      </c>
      <c r="E232" t="str">
        <f t="shared" si="13"/>
        <v>Great Falls</v>
      </c>
      <c r="F232" t="s">
        <v>440</v>
      </c>
      <c r="G232" t="s">
        <v>11</v>
      </c>
      <c r="H232" t="s">
        <v>12</v>
      </c>
      <c r="I232" t="str">
        <f t="shared" si="14"/>
        <v>States</v>
      </c>
      <c r="J232" t="str">
        <f>RIGHT(H232,8)</f>
        <v>New York</v>
      </c>
      <c r="K232" t="str">
        <f>_xlfn.CONCAT(G232," ",I232)</f>
        <v>United States</v>
      </c>
      <c r="L232" t="str">
        <f>MID(H232,8,3)</f>
        <v>uSA</v>
      </c>
      <c r="M232" t="str">
        <f t="shared" si="15"/>
        <v>USA</v>
      </c>
    </row>
    <row r="233" spans="1:13" x14ac:dyDescent="0.25">
      <c r="A233" t="s">
        <v>7</v>
      </c>
      <c r="B233" t="s">
        <v>443</v>
      </c>
      <c r="C233" t="str">
        <f t="shared" si="12"/>
        <v>Road-Way Mart</v>
      </c>
      <c r="D233" t="s">
        <v>444</v>
      </c>
      <c r="E233" t="str">
        <f t="shared" si="13"/>
        <v>Missoula</v>
      </c>
      <c r="F233" t="s">
        <v>440</v>
      </c>
      <c r="G233" t="s">
        <v>11</v>
      </c>
      <c r="H233" t="s">
        <v>12</v>
      </c>
      <c r="I233" t="str">
        <f t="shared" si="14"/>
        <v>States</v>
      </c>
      <c r="J233" t="str">
        <f>RIGHT(H233,8)</f>
        <v>New York</v>
      </c>
      <c r="K233" t="str">
        <f>_xlfn.CONCAT(G233," ",I233)</f>
        <v>United States</v>
      </c>
      <c r="L233" t="str">
        <f>MID(H233,8,3)</f>
        <v>uSA</v>
      </c>
      <c r="M233" t="str">
        <f t="shared" si="15"/>
        <v>USA</v>
      </c>
    </row>
    <row r="234" spans="1:13" x14ac:dyDescent="0.25">
      <c r="A234" t="s">
        <v>13</v>
      </c>
      <c r="B234" t="s">
        <v>445</v>
      </c>
      <c r="C234" t="str">
        <f t="shared" si="12"/>
        <v>Underglaze and Finish Company</v>
      </c>
      <c r="D234" t="s">
        <v>446</v>
      </c>
      <c r="E234" t="str">
        <f t="shared" si="13"/>
        <v>Charlotte</v>
      </c>
      <c r="F234" t="s">
        <v>447</v>
      </c>
      <c r="G234" t="s">
        <v>11</v>
      </c>
      <c r="H234" t="s">
        <v>12</v>
      </c>
      <c r="I234" t="str">
        <f t="shared" si="14"/>
        <v>States</v>
      </c>
      <c r="J234" t="str">
        <f>RIGHT(H234,8)</f>
        <v>New York</v>
      </c>
      <c r="K234" t="str">
        <f>_xlfn.CONCAT(G234," ",I234)</f>
        <v>United States</v>
      </c>
      <c r="L234" t="str">
        <f>MID(H234,8,3)</f>
        <v>uSA</v>
      </c>
      <c r="M234" t="str">
        <f t="shared" si="15"/>
        <v>USA</v>
      </c>
    </row>
    <row r="235" spans="1:13" x14ac:dyDescent="0.25">
      <c r="A235" t="s">
        <v>24</v>
      </c>
      <c r="B235" t="s">
        <v>448</v>
      </c>
      <c r="C235" t="str">
        <f t="shared" si="12"/>
        <v>Metro Bike Mart</v>
      </c>
      <c r="D235" t="s">
        <v>449</v>
      </c>
      <c r="E235" t="str">
        <f t="shared" si="13"/>
        <v>Greensboro</v>
      </c>
      <c r="F235" t="s">
        <v>447</v>
      </c>
      <c r="G235" t="s">
        <v>11</v>
      </c>
      <c r="H235" t="s">
        <v>12</v>
      </c>
      <c r="I235" t="str">
        <f t="shared" si="14"/>
        <v>States</v>
      </c>
      <c r="J235" t="str">
        <f>RIGHT(H235,8)</f>
        <v>New York</v>
      </c>
      <c r="K235" t="str">
        <f>_xlfn.CONCAT(G235," ",I235)</f>
        <v>United States</v>
      </c>
      <c r="L235" t="str">
        <f>MID(H235,8,3)</f>
        <v>uSA</v>
      </c>
      <c r="M235" t="str">
        <f t="shared" si="15"/>
        <v>USA</v>
      </c>
    </row>
    <row r="236" spans="1:13" x14ac:dyDescent="0.25">
      <c r="A236" t="s">
        <v>24</v>
      </c>
      <c r="B236" t="s">
        <v>450</v>
      </c>
      <c r="C236" t="str">
        <f t="shared" si="12"/>
        <v>Sensational Discount Store</v>
      </c>
      <c r="D236" t="s">
        <v>451</v>
      </c>
      <c r="E236" t="str">
        <f t="shared" si="13"/>
        <v>Kannapolis</v>
      </c>
      <c r="F236" t="s">
        <v>447</v>
      </c>
      <c r="G236" t="s">
        <v>11</v>
      </c>
      <c r="H236" t="s">
        <v>12</v>
      </c>
      <c r="I236" t="str">
        <f t="shared" si="14"/>
        <v>States</v>
      </c>
      <c r="J236" t="str">
        <f>RIGHT(H236,8)</f>
        <v>New York</v>
      </c>
      <c r="K236" t="str">
        <f>_xlfn.CONCAT(G236," ",I236)</f>
        <v>United States</v>
      </c>
      <c r="L236" t="str">
        <f>MID(H236,8,3)</f>
        <v>uSA</v>
      </c>
      <c r="M236" t="str">
        <f t="shared" si="15"/>
        <v>USA</v>
      </c>
    </row>
    <row r="237" spans="1:13" x14ac:dyDescent="0.25">
      <c r="A237" t="s">
        <v>13</v>
      </c>
      <c r="B237" t="s">
        <v>452</v>
      </c>
      <c r="C237" t="str">
        <f t="shared" si="12"/>
        <v>Exchange Parts Inc.</v>
      </c>
      <c r="D237" t="s">
        <v>453</v>
      </c>
      <c r="E237" t="str">
        <f t="shared" si="13"/>
        <v>Raleigh</v>
      </c>
      <c r="F237" t="s">
        <v>447</v>
      </c>
      <c r="G237" t="s">
        <v>11</v>
      </c>
      <c r="H237" t="s">
        <v>12</v>
      </c>
      <c r="I237" t="str">
        <f t="shared" si="14"/>
        <v>States</v>
      </c>
      <c r="J237" t="str">
        <f>RIGHT(H237,8)</f>
        <v>New York</v>
      </c>
      <c r="K237" t="str">
        <f>_xlfn.CONCAT(G237," ",I237)</f>
        <v>United States</v>
      </c>
      <c r="L237" t="str">
        <f>MID(H237,8,3)</f>
        <v>uSA</v>
      </c>
      <c r="M237" t="str">
        <f t="shared" si="15"/>
        <v>USA</v>
      </c>
    </row>
    <row r="238" spans="1:13" x14ac:dyDescent="0.25">
      <c r="A238" t="s">
        <v>7</v>
      </c>
      <c r="B238" t="s">
        <v>454</v>
      </c>
      <c r="C238" t="str">
        <f t="shared" si="12"/>
        <v>Lubricant and Grease Suppliers</v>
      </c>
      <c r="D238" t="s">
        <v>455</v>
      </c>
      <c r="E238" t="str">
        <f t="shared" si="13"/>
        <v>Rocky Mount</v>
      </c>
      <c r="F238" t="s">
        <v>447</v>
      </c>
      <c r="G238" t="s">
        <v>11</v>
      </c>
      <c r="H238" t="s">
        <v>12</v>
      </c>
      <c r="I238" t="str">
        <f t="shared" si="14"/>
        <v>States</v>
      </c>
      <c r="J238" t="str">
        <f>RIGHT(H238,8)</f>
        <v>New York</v>
      </c>
      <c r="K238" t="str">
        <f>_xlfn.CONCAT(G238," ",I238)</f>
        <v>United States</v>
      </c>
      <c r="L238" t="str">
        <f>MID(H238,8,3)</f>
        <v>uSA</v>
      </c>
      <c r="M238" t="str">
        <f t="shared" si="15"/>
        <v>USA</v>
      </c>
    </row>
    <row r="239" spans="1:13" x14ac:dyDescent="0.25">
      <c r="A239" t="s">
        <v>13</v>
      </c>
      <c r="B239" t="s">
        <v>456</v>
      </c>
      <c r="C239" t="str">
        <f t="shared" si="12"/>
        <v>Chain and Chain Tool Distributions</v>
      </c>
      <c r="D239" t="s">
        <v>457</v>
      </c>
      <c r="E239" t="str">
        <f t="shared" si="13"/>
        <v>Smithfield</v>
      </c>
      <c r="F239" t="s">
        <v>447</v>
      </c>
      <c r="G239" t="s">
        <v>11</v>
      </c>
      <c r="H239" t="s">
        <v>12</v>
      </c>
      <c r="I239" t="str">
        <f t="shared" si="14"/>
        <v>States</v>
      </c>
      <c r="J239" t="str">
        <f>RIGHT(H239,8)</f>
        <v>New York</v>
      </c>
      <c r="K239" t="str">
        <f>_xlfn.CONCAT(G239," ",I239)</f>
        <v>United States</v>
      </c>
      <c r="L239" t="str">
        <f>MID(H239,8,3)</f>
        <v>uSA</v>
      </c>
      <c r="M239" t="str">
        <f t="shared" si="15"/>
        <v>USA</v>
      </c>
    </row>
    <row r="240" spans="1:13" x14ac:dyDescent="0.25">
      <c r="A240" t="s">
        <v>13</v>
      </c>
      <c r="B240" t="s">
        <v>458</v>
      </c>
      <c r="C240" t="str">
        <f t="shared" si="12"/>
        <v>New and Used Bicycles</v>
      </c>
      <c r="D240" t="s">
        <v>459</v>
      </c>
      <c r="E240" t="str">
        <f t="shared" si="13"/>
        <v>Winston-Salem</v>
      </c>
      <c r="F240" t="s">
        <v>447</v>
      </c>
      <c r="G240" t="s">
        <v>11</v>
      </c>
      <c r="H240" t="s">
        <v>12</v>
      </c>
      <c r="I240" t="str">
        <f t="shared" si="14"/>
        <v>States</v>
      </c>
      <c r="J240" t="str">
        <f>RIGHT(H240,8)</f>
        <v>New York</v>
      </c>
      <c r="K240" t="str">
        <f>_xlfn.CONCAT(G240," ",I240)</f>
        <v>United States</v>
      </c>
      <c r="L240" t="str">
        <f>MID(H240,8,3)</f>
        <v>uSA</v>
      </c>
      <c r="M240" t="str">
        <f t="shared" si="15"/>
        <v>USA</v>
      </c>
    </row>
    <row r="241" spans="1:13" x14ac:dyDescent="0.25">
      <c r="A241" t="s">
        <v>13</v>
      </c>
      <c r="B241" t="s">
        <v>460</v>
      </c>
      <c r="C241" t="str">
        <f t="shared" si="12"/>
        <v>Metropolitan Sales and Rental</v>
      </c>
      <c r="D241" t="s">
        <v>461</v>
      </c>
      <c r="E241" t="str">
        <f t="shared" si="13"/>
        <v>Hooksett</v>
      </c>
      <c r="F241" t="s">
        <v>462</v>
      </c>
      <c r="G241" t="s">
        <v>11</v>
      </c>
      <c r="H241" t="s">
        <v>12</v>
      </c>
      <c r="I241" t="str">
        <f t="shared" si="14"/>
        <v>States</v>
      </c>
      <c r="J241" t="str">
        <f>RIGHT(H241,8)</f>
        <v>New York</v>
      </c>
      <c r="K241" t="str">
        <f>_xlfn.CONCAT(G241," ",I241)</f>
        <v>United States</v>
      </c>
      <c r="L241" t="str">
        <f>MID(H241,8,3)</f>
        <v>uSA</v>
      </c>
      <c r="M241" t="str">
        <f t="shared" si="15"/>
        <v>USA</v>
      </c>
    </row>
    <row r="242" spans="1:13" x14ac:dyDescent="0.25">
      <c r="A242" t="s">
        <v>24</v>
      </c>
      <c r="B242" t="s">
        <v>463</v>
      </c>
      <c r="C242" t="str">
        <f t="shared" si="12"/>
        <v>Outdoor Equipment Store</v>
      </c>
      <c r="D242" t="s">
        <v>464</v>
      </c>
      <c r="E242" t="str">
        <f t="shared" si="13"/>
        <v>Nashua</v>
      </c>
      <c r="F242" t="s">
        <v>462</v>
      </c>
      <c r="G242" t="s">
        <v>11</v>
      </c>
      <c r="H242" t="s">
        <v>12</v>
      </c>
      <c r="I242" t="str">
        <f t="shared" si="14"/>
        <v>States</v>
      </c>
      <c r="J242" t="str">
        <f>RIGHT(H242,8)</f>
        <v>New York</v>
      </c>
      <c r="K242" t="str">
        <f>_xlfn.CONCAT(G242," ",I242)</f>
        <v>United States</v>
      </c>
      <c r="L242" t="str">
        <f>MID(H242,8,3)</f>
        <v>uSA</v>
      </c>
      <c r="M242" t="str">
        <f t="shared" si="15"/>
        <v>USA</v>
      </c>
    </row>
    <row r="243" spans="1:13" x14ac:dyDescent="0.25">
      <c r="A243" t="s">
        <v>13</v>
      </c>
      <c r="B243" t="s">
        <v>465</v>
      </c>
      <c r="C243" t="str">
        <f t="shared" si="12"/>
        <v>Casual Bicycle Store</v>
      </c>
      <c r="D243" t="s">
        <v>464</v>
      </c>
      <c r="E243" t="str">
        <f t="shared" si="13"/>
        <v>Nashua</v>
      </c>
      <c r="F243" t="s">
        <v>462</v>
      </c>
      <c r="G243" t="s">
        <v>11</v>
      </c>
      <c r="H243" t="s">
        <v>12</v>
      </c>
      <c r="I243" t="str">
        <f t="shared" si="14"/>
        <v>States</v>
      </c>
      <c r="J243" t="str">
        <f>RIGHT(H243,8)</f>
        <v>New York</v>
      </c>
      <c r="K243" t="str">
        <f>_xlfn.CONCAT(G243," ",I243)</f>
        <v>United States</v>
      </c>
      <c r="L243" t="str">
        <f>MID(H243,8,3)</f>
        <v>uSA</v>
      </c>
      <c r="M243" t="str">
        <f t="shared" si="15"/>
        <v>USA</v>
      </c>
    </row>
    <row r="244" spans="1:13" x14ac:dyDescent="0.25">
      <c r="A244" t="s">
        <v>13</v>
      </c>
      <c r="B244" t="s">
        <v>466</v>
      </c>
      <c r="C244" t="str">
        <f t="shared" si="12"/>
        <v>Seventh Bike Store</v>
      </c>
      <c r="D244" t="s">
        <v>467</v>
      </c>
      <c r="E244" t="str">
        <f t="shared" si="13"/>
        <v>Plaistow</v>
      </c>
      <c r="F244" t="s">
        <v>462</v>
      </c>
      <c r="G244" t="s">
        <v>11</v>
      </c>
      <c r="H244" t="s">
        <v>12</v>
      </c>
      <c r="I244" t="str">
        <f t="shared" si="14"/>
        <v>States</v>
      </c>
      <c r="J244" t="str">
        <f>RIGHT(H244,8)</f>
        <v>New York</v>
      </c>
      <c r="K244" t="str">
        <f>_xlfn.CONCAT(G244," ",I244)</f>
        <v>United States</v>
      </c>
      <c r="L244" t="str">
        <f>MID(H244,8,3)</f>
        <v>uSA</v>
      </c>
      <c r="M244" t="str">
        <f t="shared" si="15"/>
        <v>USA</v>
      </c>
    </row>
    <row r="245" spans="1:13" x14ac:dyDescent="0.25">
      <c r="A245" t="s">
        <v>13</v>
      </c>
      <c r="B245" t="s">
        <v>468</v>
      </c>
      <c r="C245" t="str">
        <f t="shared" si="12"/>
        <v>Retail Sales and Service</v>
      </c>
      <c r="D245" t="s">
        <v>469</v>
      </c>
      <c r="E245" t="str">
        <f t="shared" si="13"/>
        <v>Tilton</v>
      </c>
      <c r="F245" t="s">
        <v>462</v>
      </c>
      <c r="G245" t="s">
        <v>11</v>
      </c>
      <c r="H245" t="s">
        <v>12</v>
      </c>
      <c r="I245" t="str">
        <f t="shared" si="14"/>
        <v>States</v>
      </c>
      <c r="J245" t="str">
        <f>RIGHT(H245,8)</f>
        <v>New York</v>
      </c>
      <c r="K245" t="str">
        <f>_xlfn.CONCAT(G245," ",I245)</f>
        <v>United States</v>
      </c>
      <c r="L245" t="str">
        <f>MID(H245,8,3)</f>
        <v>uSA</v>
      </c>
      <c r="M245" t="str">
        <f t="shared" si="15"/>
        <v>USA</v>
      </c>
    </row>
    <row r="246" spans="1:13" x14ac:dyDescent="0.25">
      <c r="A246" t="s">
        <v>24</v>
      </c>
      <c r="B246" t="s">
        <v>470</v>
      </c>
      <c r="C246" t="str">
        <f t="shared" si="12"/>
        <v>Bike Dealers Association</v>
      </c>
      <c r="D246" t="s">
        <v>471</v>
      </c>
      <c r="E246" t="str">
        <f t="shared" si="13"/>
        <v>Las Cruces</v>
      </c>
      <c r="F246" t="s">
        <v>472</v>
      </c>
      <c r="G246" t="s">
        <v>11</v>
      </c>
      <c r="H246" t="s">
        <v>12</v>
      </c>
      <c r="I246" t="str">
        <f t="shared" si="14"/>
        <v>States</v>
      </c>
      <c r="J246" t="str">
        <f>RIGHT(H246,8)</f>
        <v>New York</v>
      </c>
      <c r="K246" t="str">
        <f>_xlfn.CONCAT(G246," ",I246)</f>
        <v>United States</v>
      </c>
      <c r="L246" t="str">
        <f>MID(H246,8,3)</f>
        <v>uSA</v>
      </c>
      <c r="M246" t="str">
        <f t="shared" si="15"/>
        <v>USA</v>
      </c>
    </row>
    <row r="247" spans="1:13" x14ac:dyDescent="0.25">
      <c r="A247" t="s">
        <v>24</v>
      </c>
      <c r="B247" t="s">
        <v>473</v>
      </c>
      <c r="C247" t="str">
        <f t="shared" si="12"/>
        <v>Safe Toys</v>
      </c>
      <c r="D247" t="s">
        <v>474</v>
      </c>
      <c r="E247" t="str">
        <f t="shared" si="13"/>
        <v>Rio Rancho</v>
      </c>
      <c r="F247" t="s">
        <v>472</v>
      </c>
      <c r="G247" t="s">
        <v>11</v>
      </c>
      <c r="H247" t="s">
        <v>12</v>
      </c>
      <c r="I247" t="str">
        <f t="shared" si="14"/>
        <v>States</v>
      </c>
      <c r="J247" t="str">
        <f>RIGHT(H247,8)</f>
        <v>New York</v>
      </c>
      <c r="K247" t="str">
        <f>_xlfn.CONCAT(G247," ",I247)</f>
        <v>United States</v>
      </c>
      <c r="L247" t="str">
        <f>MID(H247,8,3)</f>
        <v>uSA</v>
      </c>
      <c r="M247" t="str">
        <f t="shared" si="15"/>
        <v>USA</v>
      </c>
    </row>
    <row r="248" spans="1:13" x14ac:dyDescent="0.25">
      <c r="A248" t="s">
        <v>7</v>
      </c>
      <c r="B248" t="s">
        <v>475</v>
      </c>
      <c r="C248" t="str">
        <f t="shared" si="12"/>
        <v>Thrilling Bike Tours</v>
      </c>
      <c r="D248" t="s">
        <v>476</v>
      </c>
      <c r="E248" t="str">
        <f t="shared" si="13"/>
        <v>Santa Fe</v>
      </c>
      <c r="F248" t="s">
        <v>472</v>
      </c>
      <c r="G248" t="s">
        <v>11</v>
      </c>
      <c r="H248" t="s">
        <v>12</v>
      </c>
      <c r="I248" t="str">
        <f t="shared" si="14"/>
        <v>States</v>
      </c>
      <c r="J248" t="str">
        <f>RIGHT(H248,8)</f>
        <v>New York</v>
      </c>
      <c r="K248" t="str">
        <f>_xlfn.CONCAT(G248," ",I248)</f>
        <v>United States</v>
      </c>
      <c r="L248" t="str">
        <f>MID(H248,8,3)</f>
        <v>uSA</v>
      </c>
      <c r="M248" t="str">
        <f t="shared" si="15"/>
        <v>USA</v>
      </c>
    </row>
    <row r="249" spans="1:13" x14ac:dyDescent="0.25">
      <c r="A249" t="s">
        <v>24</v>
      </c>
      <c r="B249" t="s">
        <v>477</v>
      </c>
      <c r="C249" t="str">
        <f t="shared" si="12"/>
        <v>Downtown Hotel</v>
      </c>
      <c r="D249" t="s">
        <v>478</v>
      </c>
      <c r="E249" t="str">
        <f t="shared" si="13"/>
        <v>Fernley</v>
      </c>
      <c r="F249" t="s">
        <v>479</v>
      </c>
      <c r="G249" t="s">
        <v>11</v>
      </c>
      <c r="H249" t="s">
        <v>12</v>
      </c>
      <c r="I249" t="str">
        <f t="shared" si="14"/>
        <v>States</v>
      </c>
      <c r="J249" t="str">
        <f>RIGHT(H249,8)</f>
        <v>New York</v>
      </c>
      <c r="K249" t="str">
        <f>_xlfn.CONCAT(G249," ",I249)</f>
        <v>United States</v>
      </c>
      <c r="L249" t="str">
        <f>MID(H249,8,3)</f>
        <v>uSA</v>
      </c>
      <c r="M249" t="str">
        <f t="shared" si="15"/>
        <v>USA</v>
      </c>
    </row>
    <row r="250" spans="1:13" x14ac:dyDescent="0.25">
      <c r="A250" t="s">
        <v>7</v>
      </c>
      <c r="B250" t="s">
        <v>480</v>
      </c>
      <c r="C250" t="str">
        <f t="shared" si="12"/>
        <v>Remarkable Bike Store</v>
      </c>
      <c r="D250" t="s">
        <v>481</v>
      </c>
      <c r="E250" t="str">
        <f t="shared" si="13"/>
        <v>Las Vegas</v>
      </c>
      <c r="F250" t="s">
        <v>479</v>
      </c>
      <c r="G250" t="s">
        <v>11</v>
      </c>
      <c r="H250" t="s">
        <v>12</v>
      </c>
      <c r="I250" t="str">
        <f t="shared" si="14"/>
        <v>States</v>
      </c>
      <c r="J250" t="str">
        <f>RIGHT(H250,8)</f>
        <v>New York</v>
      </c>
      <c r="K250" t="str">
        <f>_xlfn.CONCAT(G250," ",I250)</f>
        <v>United States</v>
      </c>
      <c r="L250" t="str">
        <f>MID(H250,8,3)</f>
        <v>uSA</v>
      </c>
      <c r="M250" t="str">
        <f t="shared" si="15"/>
        <v>USA</v>
      </c>
    </row>
    <row r="251" spans="1:13" x14ac:dyDescent="0.25">
      <c r="A251" t="s">
        <v>7</v>
      </c>
      <c r="B251" t="s">
        <v>482</v>
      </c>
      <c r="C251" t="str">
        <f t="shared" si="12"/>
        <v>Brightwork Company</v>
      </c>
      <c r="D251" t="s">
        <v>481</v>
      </c>
      <c r="E251" t="str">
        <f t="shared" si="13"/>
        <v>Las Vegas</v>
      </c>
      <c r="F251" t="s">
        <v>479</v>
      </c>
      <c r="G251" t="s">
        <v>11</v>
      </c>
      <c r="H251" t="s">
        <v>12</v>
      </c>
      <c r="I251" t="str">
        <f t="shared" si="14"/>
        <v>States</v>
      </c>
      <c r="J251" t="str">
        <f>RIGHT(H251,8)</f>
        <v>New York</v>
      </c>
      <c r="K251" t="str">
        <f>_xlfn.CONCAT(G251," ",I251)</f>
        <v>United States</v>
      </c>
      <c r="L251" t="str">
        <f>MID(H251,8,3)</f>
        <v>uSA</v>
      </c>
      <c r="M251" t="str">
        <f t="shared" si="15"/>
        <v>USA</v>
      </c>
    </row>
    <row r="252" spans="1:13" x14ac:dyDescent="0.25">
      <c r="A252" t="s">
        <v>24</v>
      </c>
      <c r="B252" t="s">
        <v>483</v>
      </c>
      <c r="C252" t="str">
        <f t="shared" si="12"/>
        <v>Retail Sporting Goods</v>
      </c>
      <c r="D252" t="s">
        <v>481</v>
      </c>
      <c r="E252" t="str">
        <f t="shared" si="13"/>
        <v>Las Vegas</v>
      </c>
      <c r="F252" t="s">
        <v>479</v>
      </c>
      <c r="G252" t="s">
        <v>11</v>
      </c>
      <c r="H252" t="s">
        <v>12</v>
      </c>
      <c r="I252" t="str">
        <f t="shared" si="14"/>
        <v>States</v>
      </c>
      <c r="J252" t="str">
        <f>RIGHT(H252,8)</f>
        <v>New York</v>
      </c>
      <c r="K252" t="str">
        <f>_xlfn.CONCAT(G252," ",I252)</f>
        <v>United States</v>
      </c>
      <c r="L252" t="str">
        <f>MID(H252,8,3)</f>
        <v>uSA</v>
      </c>
      <c r="M252" t="str">
        <f t="shared" si="15"/>
        <v>USA</v>
      </c>
    </row>
    <row r="253" spans="1:13" x14ac:dyDescent="0.25">
      <c r="A253" t="s">
        <v>13</v>
      </c>
      <c r="B253" t="s">
        <v>484</v>
      </c>
      <c r="C253" t="str">
        <f t="shared" si="12"/>
        <v>Imported and Domestic Cycles</v>
      </c>
      <c r="D253" t="s">
        <v>485</v>
      </c>
      <c r="E253" t="str">
        <f t="shared" si="13"/>
        <v>North Las Vegas</v>
      </c>
      <c r="F253" t="s">
        <v>479</v>
      </c>
      <c r="G253" t="s">
        <v>11</v>
      </c>
      <c r="H253" t="s">
        <v>12</v>
      </c>
      <c r="I253" t="str">
        <f t="shared" si="14"/>
        <v>States</v>
      </c>
      <c r="J253" t="str">
        <f>RIGHT(H253,8)</f>
        <v>New York</v>
      </c>
      <c r="K253" t="str">
        <f>_xlfn.CONCAT(G253," ",I253)</f>
        <v>United States</v>
      </c>
      <c r="L253" t="str">
        <f>MID(H253,8,3)</f>
        <v>uSA</v>
      </c>
      <c r="M253" t="str">
        <f t="shared" si="15"/>
        <v>USA</v>
      </c>
    </row>
    <row r="254" spans="1:13" x14ac:dyDescent="0.25">
      <c r="A254" t="s">
        <v>24</v>
      </c>
      <c r="B254" t="s">
        <v>486</v>
      </c>
      <c r="C254" t="str">
        <f t="shared" si="12"/>
        <v>Permanent Finish Products</v>
      </c>
      <c r="D254" t="s">
        <v>487</v>
      </c>
      <c r="E254" t="str">
        <f t="shared" si="13"/>
        <v>Reno</v>
      </c>
      <c r="F254" t="s">
        <v>479</v>
      </c>
      <c r="G254" t="s">
        <v>11</v>
      </c>
      <c r="H254" t="s">
        <v>12</v>
      </c>
      <c r="I254" t="str">
        <f t="shared" si="14"/>
        <v>States</v>
      </c>
      <c r="J254" t="str">
        <f>RIGHT(H254,8)</f>
        <v>New York</v>
      </c>
      <c r="K254" t="str">
        <f>_xlfn.CONCAT(G254," ",I254)</f>
        <v>United States</v>
      </c>
      <c r="L254" t="str">
        <f>MID(H254,8,3)</f>
        <v>uSA</v>
      </c>
      <c r="M254" t="str">
        <f t="shared" si="15"/>
        <v>USA</v>
      </c>
    </row>
    <row r="255" spans="1:13" x14ac:dyDescent="0.25">
      <c r="A255" t="s">
        <v>24</v>
      </c>
      <c r="B255" t="s">
        <v>488</v>
      </c>
      <c r="C255" t="str">
        <f t="shared" si="12"/>
        <v>Security Racks and Locks Wholesalers</v>
      </c>
      <c r="D255" t="s">
        <v>489</v>
      </c>
      <c r="E255" t="str">
        <f t="shared" si="13"/>
        <v>Sparks</v>
      </c>
      <c r="F255" t="s">
        <v>479</v>
      </c>
      <c r="G255" t="s">
        <v>11</v>
      </c>
      <c r="H255" t="s">
        <v>12</v>
      </c>
      <c r="I255" t="str">
        <f t="shared" si="14"/>
        <v>States</v>
      </c>
      <c r="J255" t="str">
        <f>RIGHT(H255,8)</f>
        <v>New York</v>
      </c>
      <c r="K255" t="str">
        <f>_xlfn.CONCAT(G255," ",I255)</f>
        <v>United States</v>
      </c>
      <c r="L255" t="str">
        <f>MID(H255,8,3)</f>
        <v>uSA</v>
      </c>
      <c r="M255" t="str">
        <f t="shared" si="15"/>
        <v>USA</v>
      </c>
    </row>
    <row r="256" spans="1:13" x14ac:dyDescent="0.25">
      <c r="A256" t="s">
        <v>7</v>
      </c>
      <c r="B256" t="s">
        <v>490</v>
      </c>
      <c r="C256" t="str">
        <f t="shared" si="12"/>
        <v>Margie's Travel</v>
      </c>
      <c r="D256" t="s">
        <v>491</v>
      </c>
      <c r="E256" t="str">
        <f t="shared" si="13"/>
        <v>Central Valley</v>
      </c>
      <c r="F256" t="s">
        <v>492</v>
      </c>
      <c r="G256" t="s">
        <v>11</v>
      </c>
      <c r="H256" t="s">
        <v>12</v>
      </c>
      <c r="I256" t="str">
        <f t="shared" si="14"/>
        <v>States</v>
      </c>
      <c r="J256" t="str">
        <f>RIGHT(H256,8)</f>
        <v>New York</v>
      </c>
      <c r="K256" t="str">
        <f>_xlfn.CONCAT(G256," ",I256)</f>
        <v>United States</v>
      </c>
      <c r="L256" t="str">
        <f>MID(H256,8,3)</f>
        <v>uSA</v>
      </c>
      <c r="M256" t="str">
        <f t="shared" si="15"/>
        <v>USA</v>
      </c>
    </row>
    <row r="257" spans="1:13" x14ac:dyDescent="0.25">
      <c r="A257" t="s">
        <v>7</v>
      </c>
      <c r="B257" t="s">
        <v>493</v>
      </c>
      <c r="C257" t="str">
        <f t="shared" si="12"/>
        <v>Small Bike Accessories Shop</v>
      </c>
      <c r="D257" t="s">
        <v>494</v>
      </c>
      <c r="E257" t="str">
        <f t="shared" si="13"/>
        <v>Cheektowaga</v>
      </c>
      <c r="F257" t="s">
        <v>492</v>
      </c>
      <c r="G257" t="s">
        <v>11</v>
      </c>
      <c r="H257" t="s">
        <v>12</v>
      </c>
      <c r="I257" t="str">
        <f t="shared" si="14"/>
        <v>States</v>
      </c>
      <c r="J257" t="str">
        <f>RIGHT(H257,8)</f>
        <v>New York</v>
      </c>
      <c r="K257" t="str">
        <f>_xlfn.CONCAT(G257," ",I257)</f>
        <v>United States</v>
      </c>
      <c r="L257" t="str">
        <f>MID(H257,8,3)</f>
        <v>uSA</v>
      </c>
      <c r="M257" t="str">
        <f t="shared" si="15"/>
        <v>USA</v>
      </c>
    </row>
    <row r="258" spans="1:13" x14ac:dyDescent="0.25">
      <c r="A258" t="s">
        <v>7</v>
      </c>
      <c r="B258" t="s">
        <v>495</v>
      </c>
      <c r="C258" t="str">
        <f t="shared" si="12"/>
        <v>Independent Outlet</v>
      </c>
      <c r="D258" t="s">
        <v>496</v>
      </c>
      <c r="E258" t="str">
        <f t="shared" si="13"/>
        <v>Clay</v>
      </c>
      <c r="F258" t="s">
        <v>492</v>
      </c>
      <c r="G258" t="s">
        <v>11</v>
      </c>
      <c r="H258" t="s">
        <v>12</v>
      </c>
      <c r="I258" t="str">
        <f t="shared" si="14"/>
        <v>States</v>
      </c>
      <c r="J258" t="str">
        <f>RIGHT(H258,8)</f>
        <v>New York</v>
      </c>
      <c r="K258" t="str">
        <f>_xlfn.CONCAT(G258," ",I258)</f>
        <v>United States</v>
      </c>
      <c r="L258" t="str">
        <f>MID(H258,8,3)</f>
        <v>uSA</v>
      </c>
      <c r="M258" t="str">
        <f t="shared" si="15"/>
        <v>USA</v>
      </c>
    </row>
    <row r="259" spans="1:13" x14ac:dyDescent="0.25">
      <c r="A259" t="s">
        <v>13</v>
      </c>
      <c r="B259" t="s">
        <v>497</v>
      </c>
      <c r="C259" t="str">
        <f t="shared" ref="C259:C322" si="16">TRIM(B259)</f>
        <v>A Bicycle Association</v>
      </c>
      <c r="D259" t="s">
        <v>498</v>
      </c>
      <c r="E259" t="str">
        <f t="shared" ref="E259:E322" si="17">PROPER(D259)</f>
        <v>De Witt</v>
      </c>
      <c r="F259" t="s">
        <v>492</v>
      </c>
      <c r="G259" t="s">
        <v>11</v>
      </c>
      <c r="H259" t="s">
        <v>12</v>
      </c>
      <c r="I259" t="str">
        <f t="shared" ref="I259:I322" si="18">LEFT(H259,6)</f>
        <v>States</v>
      </c>
      <c r="J259" t="str">
        <f>RIGHT(H259,8)</f>
        <v>New York</v>
      </c>
      <c r="K259" t="str">
        <f>_xlfn.CONCAT(G259," ",I259)</f>
        <v>United States</v>
      </c>
      <c r="L259" t="str">
        <f>MID(H259,8,3)</f>
        <v>uSA</v>
      </c>
      <c r="M259" t="str">
        <f t="shared" ref="M259:M322" si="19">UPPER(L259)</f>
        <v>USA</v>
      </c>
    </row>
    <row r="260" spans="1:13" x14ac:dyDescent="0.25">
      <c r="A260" t="s">
        <v>7</v>
      </c>
      <c r="B260" t="s">
        <v>499</v>
      </c>
      <c r="C260" t="str">
        <f t="shared" si="16"/>
        <v>Famous Bike Sales and Service</v>
      </c>
      <c r="D260" t="s">
        <v>500</v>
      </c>
      <c r="E260" t="str">
        <f t="shared" si="17"/>
        <v>Endicott</v>
      </c>
      <c r="F260" t="s">
        <v>492</v>
      </c>
      <c r="G260" t="s">
        <v>11</v>
      </c>
      <c r="H260" t="s">
        <v>12</v>
      </c>
      <c r="I260" t="str">
        <f t="shared" si="18"/>
        <v>States</v>
      </c>
      <c r="J260" t="str">
        <f>RIGHT(H260,8)</f>
        <v>New York</v>
      </c>
      <c r="K260" t="str">
        <f>_xlfn.CONCAT(G260," ",I260)</f>
        <v>United States</v>
      </c>
      <c r="L260" t="str">
        <f>MID(H260,8,3)</f>
        <v>uSA</v>
      </c>
      <c r="M260" t="str">
        <f t="shared" si="19"/>
        <v>USA</v>
      </c>
    </row>
    <row r="261" spans="1:13" x14ac:dyDescent="0.25">
      <c r="A261" t="s">
        <v>7</v>
      </c>
      <c r="B261" t="s">
        <v>501</v>
      </c>
      <c r="C261" t="str">
        <f t="shared" si="16"/>
        <v>Strong Metal Manufacturing</v>
      </c>
      <c r="D261" t="s">
        <v>502</v>
      </c>
      <c r="E261" t="str">
        <f t="shared" si="17"/>
        <v>Ithaca</v>
      </c>
      <c r="F261" t="s">
        <v>492</v>
      </c>
      <c r="G261" t="s">
        <v>11</v>
      </c>
      <c r="H261" t="s">
        <v>12</v>
      </c>
      <c r="I261" t="str">
        <f t="shared" si="18"/>
        <v>States</v>
      </c>
      <c r="J261" t="str">
        <f>RIGHT(H261,8)</f>
        <v>New York</v>
      </c>
      <c r="K261" t="str">
        <f>_xlfn.CONCAT(G261," ",I261)</f>
        <v>United States</v>
      </c>
      <c r="L261" t="str">
        <f>MID(H261,8,3)</f>
        <v>uSA</v>
      </c>
      <c r="M261" t="str">
        <f t="shared" si="19"/>
        <v>USA</v>
      </c>
    </row>
    <row r="262" spans="1:13" x14ac:dyDescent="0.25">
      <c r="A262" t="s">
        <v>13</v>
      </c>
      <c r="B262" t="s">
        <v>503</v>
      </c>
      <c r="C262" t="str">
        <f t="shared" si="16"/>
        <v>Glossy Bikes</v>
      </c>
      <c r="D262" t="s">
        <v>504</v>
      </c>
      <c r="E262" t="str">
        <f t="shared" si="17"/>
        <v>Lake George</v>
      </c>
      <c r="F262" t="s">
        <v>492</v>
      </c>
      <c r="G262" t="s">
        <v>11</v>
      </c>
      <c r="H262" t="s">
        <v>12</v>
      </c>
      <c r="I262" t="str">
        <f t="shared" si="18"/>
        <v>States</v>
      </c>
      <c r="J262" t="str">
        <f>RIGHT(H262,8)</f>
        <v>New York</v>
      </c>
      <c r="K262" t="str">
        <f>_xlfn.CONCAT(G262," ",I262)</f>
        <v>United States</v>
      </c>
      <c r="L262" t="str">
        <f>MID(H262,8,3)</f>
        <v>uSA</v>
      </c>
      <c r="M262" t="str">
        <f t="shared" si="19"/>
        <v>USA</v>
      </c>
    </row>
    <row r="263" spans="1:13" x14ac:dyDescent="0.25">
      <c r="A263" t="s">
        <v>24</v>
      </c>
      <c r="B263" t="s">
        <v>505</v>
      </c>
      <c r="C263" t="str">
        <f t="shared" si="16"/>
        <v>Larger Cycle Shop</v>
      </c>
      <c r="D263" t="s">
        <v>506</v>
      </c>
      <c r="E263" t="str">
        <f t="shared" si="17"/>
        <v>Melville</v>
      </c>
      <c r="F263" t="s">
        <v>492</v>
      </c>
      <c r="G263" t="s">
        <v>11</v>
      </c>
      <c r="H263" t="s">
        <v>12</v>
      </c>
      <c r="I263" t="str">
        <f t="shared" si="18"/>
        <v>States</v>
      </c>
      <c r="J263" t="str">
        <f>RIGHT(H263,8)</f>
        <v>New York</v>
      </c>
      <c r="K263" t="str">
        <f>_xlfn.CONCAT(G263," ",I263)</f>
        <v>United States</v>
      </c>
      <c r="L263" t="str">
        <f>MID(H263,8,3)</f>
        <v>uSA</v>
      </c>
      <c r="M263" t="str">
        <f t="shared" si="19"/>
        <v>USA</v>
      </c>
    </row>
    <row r="264" spans="1:13" x14ac:dyDescent="0.25">
      <c r="A264" t="s">
        <v>24</v>
      </c>
      <c r="B264" t="s">
        <v>507</v>
      </c>
      <c r="C264" t="str">
        <f t="shared" si="16"/>
        <v>Fashionable Department Stores</v>
      </c>
      <c r="D264" t="s">
        <v>508</v>
      </c>
      <c r="E264" t="str">
        <f t="shared" si="17"/>
        <v>New Hartford</v>
      </c>
      <c r="F264" t="s">
        <v>492</v>
      </c>
      <c r="G264" t="s">
        <v>11</v>
      </c>
      <c r="H264" t="s">
        <v>12</v>
      </c>
      <c r="I264" t="str">
        <f t="shared" si="18"/>
        <v>States</v>
      </c>
      <c r="J264" t="str">
        <f>RIGHT(H264,8)</f>
        <v>New York</v>
      </c>
      <c r="K264" t="str">
        <f>_xlfn.CONCAT(G264," ",I264)</f>
        <v>United States</v>
      </c>
      <c r="L264" t="str">
        <f>MID(H264,8,3)</f>
        <v>uSA</v>
      </c>
      <c r="M264" t="str">
        <f t="shared" si="19"/>
        <v>USA</v>
      </c>
    </row>
    <row r="265" spans="1:13" x14ac:dyDescent="0.25">
      <c r="A265" t="s">
        <v>7</v>
      </c>
      <c r="B265" t="s">
        <v>509</v>
      </c>
      <c r="C265" t="str">
        <f t="shared" si="16"/>
        <v>Only Bikes and Accessories</v>
      </c>
      <c r="D265" t="s">
        <v>510</v>
      </c>
      <c r="E265" t="str">
        <f t="shared" si="17"/>
        <v>New York</v>
      </c>
      <c r="F265" t="s">
        <v>492</v>
      </c>
      <c r="G265" t="s">
        <v>11</v>
      </c>
      <c r="H265" t="s">
        <v>12</v>
      </c>
      <c r="I265" t="str">
        <f t="shared" si="18"/>
        <v>States</v>
      </c>
      <c r="J265" t="str">
        <f>RIGHT(H265,8)</f>
        <v>New York</v>
      </c>
      <c r="K265" t="str">
        <f>_xlfn.CONCAT(G265," ",I265)</f>
        <v>United States</v>
      </c>
      <c r="L265" t="str">
        <f>MID(H265,8,3)</f>
        <v>uSA</v>
      </c>
      <c r="M265" t="str">
        <f t="shared" si="19"/>
        <v>USA</v>
      </c>
    </row>
    <row r="266" spans="1:13" x14ac:dyDescent="0.25">
      <c r="A266" t="s">
        <v>13</v>
      </c>
      <c r="B266" t="s">
        <v>511</v>
      </c>
      <c r="C266" t="str">
        <f t="shared" si="16"/>
        <v>Traditional Department Stores</v>
      </c>
      <c r="D266" t="s">
        <v>512</v>
      </c>
      <c r="E266" t="str">
        <f t="shared" si="17"/>
        <v>Valley Stream</v>
      </c>
      <c r="F266" t="s">
        <v>492</v>
      </c>
      <c r="G266" t="s">
        <v>11</v>
      </c>
      <c r="H266" t="s">
        <v>12</v>
      </c>
      <c r="I266" t="str">
        <f t="shared" si="18"/>
        <v>States</v>
      </c>
      <c r="J266" t="str">
        <f>RIGHT(H266,8)</f>
        <v>New York</v>
      </c>
      <c r="K266" t="str">
        <f>_xlfn.CONCAT(G266," ",I266)</f>
        <v>United States</v>
      </c>
      <c r="L266" t="str">
        <f>MID(H266,8,3)</f>
        <v>uSA</v>
      </c>
      <c r="M266" t="str">
        <f t="shared" si="19"/>
        <v>USA</v>
      </c>
    </row>
    <row r="267" spans="1:13" x14ac:dyDescent="0.25">
      <c r="A267" t="s">
        <v>7</v>
      </c>
      <c r="B267" t="s">
        <v>513</v>
      </c>
      <c r="C267" t="str">
        <f t="shared" si="16"/>
        <v>Guaranteed Sales and Service</v>
      </c>
      <c r="D267" t="s">
        <v>514</v>
      </c>
      <c r="E267" t="str">
        <f t="shared" si="17"/>
        <v>Burbank</v>
      </c>
      <c r="F267" t="s">
        <v>515</v>
      </c>
      <c r="G267" t="s">
        <v>11</v>
      </c>
      <c r="H267" t="s">
        <v>12</v>
      </c>
      <c r="I267" t="str">
        <f t="shared" si="18"/>
        <v>States</v>
      </c>
      <c r="J267" t="str">
        <f>RIGHT(H267,8)</f>
        <v>New York</v>
      </c>
      <c r="K267" t="str">
        <f>_xlfn.CONCAT(G267," ",I267)</f>
        <v>United States</v>
      </c>
      <c r="L267" t="str">
        <f>MID(H267,8,3)</f>
        <v>uSA</v>
      </c>
      <c r="M267" t="str">
        <f t="shared" si="19"/>
        <v>USA</v>
      </c>
    </row>
    <row r="268" spans="1:13" x14ac:dyDescent="0.25">
      <c r="A268" t="s">
        <v>24</v>
      </c>
      <c r="B268" t="s">
        <v>516</v>
      </c>
      <c r="C268" t="str">
        <f t="shared" si="16"/>
        <v>Bicycle Outfitters</v>
      </c>
      <c r="D268" t="s">
        <v>517</v>
      </c>
      <c r="E268" t="str">
        <f t="shared" si="17"/>
        <v>Cincinnati</v>
      </c>
      <c r="F268" t="s">
        <v>515</v>
      </c>
      <c r="G268" t="s">
        <v>11</v>
      </c>
      <c r="H268" t="s">
        <v>12</v>
      </c>
      <c r="I268" t="str">
        <f t="shared" si="18"/>
        <v>States</v>
      </c>
      <c r="J268" t="str">
        <f>RIGHT(H268,8)</f>
        <v>New York</v>
      </c>
      <c r="K268" t="str">
        <f>_xlfn.CONCAT(G268," ",I268)</f>
        <v>United States</v>
      </c>
      <c r="L268" t="str">
        <f>MID(H268,8,3)</f>
        <v>uSA</v>
      </c>
      <c r="M268" t="str">
        <f t="shared" si="19"/>
        <v>USA</v>
      </c>
    </row>
    <row r="269" spans="1:13" x14ac:dyDescent="0.25">
      <c r="A269" t="s">
        <v>7</v>
      </c>
      <c r="B269" t="s">
        <v>518</v>
      </c>
      <c r="C269" t="str">
        <f t="shared" si="16"/>
        <v>Mechanical Sports Center</v>
      </c>
      <c r="D269" t="s">
        <v>517</v>
      </c>
      <c r="E269" t="str">
        <f t="shared" si="17"/>
        <v>Cincinnati</v>
      </c>
      <c r="F269" t="s">
        <v>515</v>
      </c>
      <c r="G269" t="s">
        <v>11</v>
      </c>
      <c r="H269" t="s">
        <v>12</v>
      </c>
      <c r="I269" t="str">
        <f t="shared" si="18"/>
        <v>States</v>
      </c>
      <c r="J269" t="str">
        <f>RIGHT(H269,8)</f>
        <v>New York</v>
      </c>
      <c r="K269" t="str">
        <f>_xlfn.CONCAT(G269," ",I269)</f>
        <v>United States</v>
      </c>
      <c r="L269" t="str">
        <f>MID(H269,8,3)</f>
        <v>uSA</v>
      </c>
      <c r="M269" t="str">
        <f t="shared" si="19"/>
        <v>USA</v>
      </c>
    </row>
    <row r="270" spans="1:13" x14ac:dyDescent="0.25">
      <c r="A270" t="s">
        <v>24</v>
      </c>
      <c r="B270" t="s">
        <v>519</v>
      </c>
      <c r="C270" t="str">
        <f t="shared" si="16"/>
        <v>Bike Boutique</v>
      </c>
      <c r="D270" t="s">
        <v>278</v>
      </c>
      <c r="E270" t="str">
        <f t="shared" si="17"/>
        <v>Columbus</v>
      </c>
      <c r="F270" t="s">
        <v>515</v>
      </c>
      <c r="G270" t="s">
        <v>11</v>
      </c>
      <c r="H270" t="s">
        <v>12</v>
      </c>
      <c r="I270" t="str">
        <f t="shared" si="18"/>
        <v>States</v>
      </c>
      <c r="J270" t="str">
        <f>RIGHT(H270,8)</f>
        <v>New York</v>
      </c>
      <c r="K270" t="str">
        <f>_xlfn.CONCAT(G270," ",I270)</f>
        <v>United States</v>
      </c>
      <c r="L270" t="str">
        <f>MID(H270,8,3)</f>
        <v>uSA</v>
      </c>
      <c r="M270" t="str">
        <f t="shared" si="19"/>
        <v>USA</v>
      </c>
    </row>
    <row r="271" spans="1:13" x14ac:dyDescent="0.25">
      <c r="A271" t="s">
        <v>24</v>
      </c>
      <c r="B271" t="s">
        <v>520</v>
      </c>
      <c r="C271" t="str">
        <f t="shared" si="16"/>
        <v>Curbside Universe</v>
      </c>
      <c r="D271" t="s">
        <v>521</v>
      </c>
      <c r="E271" t="str">
        <f t="shared" si="17"/>
        <v>Euclid</v>
      </c>
      <c r="F271" t="s">
        <v>515</v>
      </c>
      <c r="G271" t="s">
        <v>11</v>
      </c>
      <c r="H271" t="s">
        <v>12</v>
      </c>
      <c r="I271" t="str">
        <f t="shared" si="18"/>
        <v>States</v>
      </c>
      <c r="J271" t="str">
        <f>RIGHT(H271,8)</f>
        <v>New York</v>
      </c>
      <c r="K271" t="str">
        <f>_xlfn.CONCAT(G271," ",I271)</f>
        <v>United States</v>
      </c>
      <c r="L271" t="str">
        <f>MID(H271,8,3)</f>
        <v>uSA</v>
      </c>
      <c r="M271" t="str">
        <f t="shared" si="19"/>
        <v>USA</v>
      </c>
    </row>
    <row r="272" spans="1:13" x14ac:dyDescent="0.25">
      <c r="A272" t="s">
        <v>24</v>
      </c>
      <c r="B272" t="s">
        <v>522</v>
      </c>
      <c r="C272" t="str">
        <f t="shared" si="16"/>
        <v>Active Cycling</v>
      </c>
      <c r="D272" t="s">
        <v>523</v>
      </c>
      <c r="E272" t="str">
        <f t="shared" si="17"/>
        <v>Heath</v>
      </c>
      <c r="F272" t="s">
        <v>515</v>
      </c>
      <c r="G272" t="s">
        <v>11</v>
      </c>
      <c r="H272" t="s">
        <v>12</v>
      </c>
      <c r="I272" t="str">
        <f t="shared" si="18"/>
        <v>States</v>
      </c>
      <c r="J272" t="str">
        <f>RIGHT(H272,8)</f>
        <v>New York</v>
      </c>
      <c r="K272" t="str">
        <f>_xlfn.CONCAT(G272," ",I272)</f>
        <v>United States</v>
      </c>
      <c r="L272" t="str">
        <f>MID(H272,8,3)</f>
        <v>uSA</v>
      </c>
      <c r="M272" t="str">
        <f t="shared" si="19"/>
        <v>USA</v>
      </c>
    </row>
    <row r="273" spans="1:13" x14ac:dyDescent="0.25">
      <c r="A273" t="s">
        <v>24</v>
      </c>
      <c r="B273" t="s">
        <v>524</v>
      </c>
      <c r="C273" t="str">
        <f t="shared" si="16"/>
        <v>Expert Sports Store</v>
      </c>
      <c r="D273" t="s">
        <v>371</v>
      </c>
      <c r="E273" t="str">
        <f t="shared" si="17"/>
        <v>Holland</v>
      </c>
      <c r="F273" t="s">
        <v>515</v>
      </c>
      <c r="G273" t="s">
        <v>11</v>
      </c>
      <c r="H273" t="s">
        <v>12</v>
      </c>
      <c r="I273" t="str">
        <f t="shared" si="18"/>
        <v>States</v>
      </c>
      <c r="J273" t="str">
        <f>RIGHT(H273,8)</f>
        <v>New York</v>
      </c>
      <c r="K273" t="str">
        <f>_xlfn.CONCAT(G273," ",I273)</f>
        <v>United States</v>
      </c>
      <c r="L273" t="str">
        <f>MID(H273,8,3)</f>
        <v>uSA</v>
      </c>
      <c r="M273" t="str">
        <f t="shared" si="19"/>
        <v>USA</v>
      </c>
    </row>
    <row r="274" spans="1:13" x14ac:dyDescent="0.25">
      <c r="A274" t="s">
        <v>13</v>
      </c>
      <c r="B274" t="s">
        <v>525</v>
      </c>
      <c r="C274" t="str">
        <f t="shared" si="16"/>
        <v>The Bike Mechanics</v>
      </c>
      <c r="D274" t="s">
        <v>526</v>
      </c>
      <c r="E274" t="str">
        <f t="shared" si="17"/>
        <v>Mansfield</v>
      </c>
      <c r="F274" t="s">
        <v>515</v>
      </c>
      <c r="G274" t="s">
        <v>11</v>
      </c>
      <c r="H274" t="s">
        <v>12</v>
      </c>
      <c r="I274" t="str">
        <f t="shared" si="18"/>
        <v>States</v>
      </c>
      <c r="J274" t="str">
        <f>RIGHT(H274,8)</f>
        <v>New York</v>
      </c>
      <c r="K274" t="str">
        <f>_xlfn.CONCAT(G274," ",I274)</f>
        <v>United States</v>
      </c>
      <c r="L274" t="str">
        <f>MID(H274,8,3)</f>
        <v>uSA</v>
      </c>
      <c r="M274" t="str">
        <f t="shared" si="19"/>
        <v>USA</v>
      </c>
    </row>
    <row r="275" spans="1:13" x14ac:dyDescent="0.25">
      <c r="A275" t="s">
        <v>13</v>
      </c>
      <c r="B275" t="s">
        <v>527</v>
      </c>
      <c r="C275" t="str">
        <f t="shared" si="16"/>
        <v>Fourth Bike Store</v>
      </c>
      <c r="D275" t="s">
        <v>528</v>
      </c>
      <c r="E275" t="str">
        <f t="shared" si="17"/>
        <v>Mentor</v>
      </c>
      <c r="F275" t="s">
        <v>515</v>
      </c>
      <c r="G275" t="s">
        <v>11</v>
      </c>
      <c r="H275" t="s">
        <v>12</v>
      </c>
      <c r="I275" t="str">
        <f t="shared" si="18"/>
        <v>States</v>
      </c>
      <c r="J275" t="str">
        <f>RIGHT(H275,8)</f>
        <v>New York</v>
      </c>
      <c r="K275" t="str">
        <f>_xlfn.CONCAT(G275," ",I275)</f>
        <v>United States</v>
      </c>
      <c r="L275" t="str">
        <f>MID(H275,8,3)</f>
        <v>uSA</v>
      </c>
      <c r="M275" t="str">
        <f t="shared" si="19"/>
        <v>USA</v>
      </c>
    </row>
    <row r="276" spans="1:13" x14ac:dyDescent="0.25">
      <c r="A276" t="s">
        <v>13</v>
      </c>
      <c r="B276" t="s">
        <v>529</v>
      </c>
      <c r="C276" t="str">
        <f t="shared" si="16"/>
        <v>Active Transport Inc.</v>
      </c>
      <c r="D276" t="s">
        <v>530</v>
      </c>
      <c r="E276" t="str">
        <f t="shared" si="17"/>
        <v>North Randall</v>
      </c>
      <c r="F276" t="s">
        <v>515</v>
      </c>
      <c r="G276" t="s">
        <v>11</v>
      </c>
      <c r="H276" t="s">
        <v>12</v>
      </c>
      <c r="I276" t="str">
        <f t="shared" si="18"/>
        <v>States</v>
      </c>
      <c r="J276" t="str">
        <f>RIGHT(H276,8)</f>
        <v>New York</v>
      </c>
      <c r="K276" t="str">
        <f>_xlfn.CONCAT(G276," ",I276)</f>
        <v>United States</v>
      </c>
      <c r="L276" t="str">
        <f>MID(H276,8,3)</f>
        <v>uSA</v>
      </c>
      <c r="M276" t="str">
        <f t="shared" si="19"/>
        <v>USA</v>
      </c>
    </row>
    <row r="277" spans="1:13" x14ac:dyDescent="0.25">
      <c r="A277" t="s">
        <v>7</v>
      </c>
      <c r="B277" t="s">
        <v>531</v>
      </c>
      <c r="C277" t="str">
        <f t="shared" si="16"/>
        <v>Riverside Company</v>
      </c>
      <c r="D277" t="s">
        <v>532</v>
      </c>
      <c r="E277" t="str">
        <f t="shared" si="17"/>
        <v>Oberlin</v>
      </c>
      <c r="F277" t="s">
        <v>515</v>
      </c>
      <c r="G277" t="s">
        <v>11</v>
      </c>
      <c r="H277" t="s">
        <v>12</v>
      </c>
      <c r="I277" t="str">
        <f t="shared" si="18"/>
        <v>States</v>
      </c>
      <c r="J277" t="str">
        <f>RIGHT(H277,8)</f>
        <v>New York</v>
      </c>
      <c r="K277" t="str">
        <f>_xlfn.CONCAT(G277," ",I277)</f>
        <v>United States</v>
      </c>
      <c r="L277" t="str">
        <f>MID(H277,8,3)</f>
        <v>uSA</v>
      </c>
      <c r="M277" t="str">
        <f t="shared" si="19"/>
        <v>USA</v>
      </c>
    </row>
    <row r="278" spans="1:13" x14ac:dyDescent="0.25">
      <c r="A278" t="s">
        <v>24</v>
      </c>
      <c r="B278" t="s">
        <v>533</v>
      </c>
      <c r="C278" t="str">
        <f t="shared" si="16"/>
        <v>Grown-up Bike Store</v>
      </c>
      <c r="D278" t="s">
        <v>534</v>
      </c>
      <c r="E278" t="str">
        <f t="shared" si="17"/>
        <v>Springdale</v>
      </c>
      <c r="F278" t="s">
        <v>515</v>
      </c>
      <c r="G278" t="s">
        <v>11</v>
      </c>
      <c r="H278" t="s">
        <v>12</v>
      </c>
      <c r="I278" t="str">
        <f t="shared" si="18"/>
        <v>States</v>
      </c>
      <c r="J278" t="str">
        <f>RIGHT(H278,8)</f>
        <v>New York</v>
      </c>
      <c r="K278" t="str">
        <f>_xlfn.CONCAT(G278," ",I278)</f>
        <v>United States</v>
      </c>
      <c r="L278" t="str">
        <f>MID(H278,8,3)</f>
        <v>uSA</v>
      </c>
      <c r="M278" t="str">
        <f t="shared" si="19"/>
        <v>USA</v>
      </c>
    </row>
    <row r="279" spans="1:13" x14ac:dyDescent="0.25">
      <c r="A279" t="s">
        <v>13</v>
      </c>
      <c r="B279" t="s">
        <v>535</v>
      </c>
      <c r="C279" t="str">
        <f t="shared" si="16"/>
        <v>A Cycle Shop</v>
      </c>
      <c r="D279" t="s">
        <v>536</v>
      </c>
      <c r="E279" t="str">
        <f t="shared" si="17"/>
        <v>Albany</v>
      </c>
      <c r="F279" t="s">
        <v>537</v>
      </c>
      <c r="G279" t="s">
        <v>11</v>
      </c>
      <c r="H279" t="s">
        <v>12</v>
      </c>
      <c r="I279" t="str">
        <f t="shared" si="18"/>
        <v>States</v>
      </c>
      <c r="J279" t="str">
        <f>RIGHT(H279,8)</f>
        <v>New York</v>
      </c>
      <c r="K279" t="str">
        <f>_xlfn.CONCAT(G279," ",I279)</f>
        <v>United States</v>
      </c>
      <c r="L279" t="str">
        <f>MID(H279,8,3)</f>
        <v>uSA</v>
      </c>
      <c r="M279" t="str">
        <f t="shared" si="19"/>
        <v>USA</v>
      </c>
    </row>
    <row r="280" spans="1:13" x14ac:dyDescent="0.25">
      <c r="A280" t="s">
        <v>7</v>
      </c>
      <c r="B280" t="s">
        <v>538</v>
      </c>
      <c r="C280" t="str">
        <f t="shared" si="16"/>
        <v>Cycle Clearance</v>
      </c>
      <c r="D280" t="s">
        <v>536</v>
      </c>
      <c r="E280" t="str">
        <f t="shared" si="17"/>
        <v>Albany</v>
      </c>
      <c r="F280" t="s">
        <v>537</v>
      </c>
      <c r="G280" t="s">
        <v>11</v>
      </c>
      <c r="H280" t="s">
        <v>12</v>
      </c>
      <c r="I280" t="str">
        <f t="shared" si="18"/>
        <v>States</v>
      </c>
      <c r="J280" t="str">
        <f>RIGHT(H280,8)</f>
        <v>New York</v>
      </c>
      <c r="K280" t="str">
        <f>_xlfn.CONCAT(G280," ",I280)</f>
        <v>United States</v>
      </c>
      <c r="L280" t="str">
        <f>MID(H280,8,3)</f>
        <v>uSA</v>
      </c>
      <c r="M280" t="str">
        <f t="shared" si="19"/>
        <v>USA</v>
      </c>
    </row>
    <row r="281" spans="1:13" x14ac:dyDescent="0.25">
      <c r="A281" t="s">
        <v>13</v>
      </c>
      <c r="B281" t="s">
        <v>539</v>
      </c>
      <c r="C281" t="str">
        <f t="shared" si="16"/>
        <v>Superior Hardware Distributors</v>
      </c>
      <c r="D281" t="s">
        <v>540</v>
      </c>
      <c r="E281" t="str">
        <f t="shared" si="17"/>
        <v>Beaverton</v>
      </c>
      <c r="F281" t="s">
        <v>537</v>
      </c>
      <c r="G281" t="s">
        <v>11</v>
      </c>
      <c r="H281" t="s">
        <v>12</v>
      </c>
      <c r="I281" t="str">
        <f t="shared" si="18"/>
        <v>States</v>
      </c>
      <c r="J281" t="str">
        <f>RIGHT(H281,8)</f>
        <v>New York</v>
      </c>
      <c r="K281" t="str">
        <f>_xlfn.CONCAT(G281," ",I281)</f>
        <v>United States</v>
      </c>
      <c r="L281" t="str">
        <f>MID(H281,8,3)</f>
        <v>uSA</v>
      </c>
      <c r="M281" t="str">
        <f t="shared" si="19"/>
        <v>USA</v>
      </c>
    </row>
    <row r="282" spans="1:13" x14ac:dyDescent="0.25">
      <c r="A282" t="s">
        <v>13</v>
      </c>
      <c r="B282" t="s">
        <v>541</v>
      </c>
      <c r="C282" t="str">
        <f t="shared" si="16"/>
        <v>Scooters and Bikes Store</v>
      </c>
      <c r="D282" t="s">
        <v>540</v>
      </c>
      <c r="E282" t="str">
        <f t="shared" si="17"/>
        <v>Beaverton</v>
      </c>
      <c r="F282" t="s">
        <v>537</v>
      </c>
      <c r="G282" t="s">
        <v>11</v>
      </c>
      <c r="H282" t="s">
        <v>12</v>
      </c>
      <c r="I282" t="str">
        <f t="shared" si="18"/>
        <v>States</v>
      </c>
      <c r="J282" t="str">
        <f>RIGHT(H282,8)</f>
        <v>New York</v>
      </c>
      <c r="K282" t="str">
        <f>_xlfn.CONCAT(G282," ",I282)</f>
        <v>United States</v>
      </c>
      <c r="L282" t="str">
        <f>MID(H282,8,3)</f>
        <v>uSA</v>
      </c>
      <c r="M282" t="str">
        <f t="shared" si="19"/>
        <v>USA</v>
      </c>
    </row>
    <row r="283" spans="1:13" x14ac:dyDescent="0.25">
      <c r="A283" t="s">
        <v>7</v>
      </c>
      <c r="B283" t="s">
        <v>542</v>
      </c>
      <c r="C283" t="str">
        <f t="shared" si="16"/>
        <v>Sellers of Cycles</v>
      </c>
      <c r="D283" t="s">
        <v>543</v>
      </c>
      <c r="E283" t="str">
        <f t="shared" si="17"/>
        <v>Clackamas</v>
      </c>
      <c r="F283" t="s">
        <v>537</v>
      </c>
      <c r="G283" t="s">
        <v>11</v>
      </c>
      <c r="H283" t="s">
        <v>12</v>
      </c>
      <c r="I283" t="str">
        <f t="shared" si="18"/>
        <v>States</v>
      </c>
      <c r="J283" t="str">
        <f>RIGHT(H283,8)</f>
        <v>New York</v>
      </c>
      <c r="K283" t="str">
        <f>_xlfn.CONCAT(G283," ",I283)</f>
        <v>United States</v>
      </c>
      <c r="L283" t="str">
        <f>MID(H283,8,3)</f>
        <v>uSA</v>
      </c>
      <c r="M283" t="str">
        <f t="shared" si="19"/>
        <v>USA</v>
      </c>
    </row>
    <row r="284" spans="1:13" x14ac:dyDescent="0.25">
      <c r="A284" t="s">
        <v>24</v>
      </c>
      <c r="B284" t="s">
        <v>544</v>
      </c>
      <c r="C284" t="str">
        <f t="shared" si="16"/>
        <v>Family Entertainment Center</v>
      </c>
      <c r="D284" t="s">
        <v>543</v>
      </c>
      <c r="E284" t="str">
        <f t="shared" si="17"/>
        <v>Clackamas</v>
      </c>
      <c r="F284" t="s">
        <v>537</v>
      </c>
      <c r="G284" t="s">
        <v>11</v>
      </c>
      <c r="H284" t="s">
        <v>12</v>
      </c>
      <c r="I284" t="str">
        <f t="shared" si="18"/>
        <v>States</v>
      </c>
      <c r="J284" t="str">
        <f>RIGHT(H284,8)</f>
        <v>New York</v>
      </c>
      <c r="K284" t="str">
        <f>_xlfn.CONCAT(G284," ",I284)</f>
        <v>United States</v>
      </c>
      <c r="L284" t="str">
        <f>MID(H284,8,3)</f>
        <v>uSA</v>
      </c>
      <c r="M284" t="str">
        <f t="shared" si="19"/>
        <v>USA</v>
      </c>
    </row>
    <row r="285" spans="1:13" x14ac:dyDescent="0.25">
      <c r="A285" t="s">
        <v>24</v>
      </c>
      <c r="B285" t="s">
        <v>545</v>
      </c>
      <c r="C285" t="str">
        <f t="shared" si="16"/>
        <v>Stock Parts and Supplies</v>
      </c>
      <c r="D285" t="s">
        <v>546</v>
      </c>
      <c r="E285" t="str">
        <f t="shared" si="17"/>
        <v>Hillsboro</v>
      </c>
      <c r="F285" t="s">
        <v>537</v>
      </c>
      <c r="G285" t="s">
        <v>11</v>
      </c>
      <c r="H285" t="s">
        <v>12</v>
      </c>
      <c r="I285" t="str">
        <f t="shared" si="18"/>
        <v>States</v>
      </c>
      <c r="J285" t="str">
        <f>RIGHT(H285,8)</f>
        <v>New York</v>
      </c>
      <c r="K285" t="str">
        <f>_xlfn.CONCAT(G285," ",I285)</f>
        <v>United States</v>
      </c>
      <c r="L285" t="str">
        <f>MID(H285,8,3)</f>
        <v>uSA</v>
      </c>
      <c r="M285" t="str">
        <f t="shared" si="19"/>
        <v>USA</v>
      </c>
    </row>
    <row r="286" spans="1:13" x14ac:dyDescent="0.25">
      <c r="A286" t="s">
        <v>24</v>
      </c>
      <c r="B286" t="s">
        <v>547</v>
      </c>
      <c r="C286" t="str">
        <f t="shared" si="16"/>
        <v>Sports Merchandise</v>
      </c>
      <c r="D286" t="s">
        <v>548</v>
      </c>
      <c r="E286" t="str">
        <f t="shared" si="17"/>
        <v>Klamath Falls</v>
      </c>
      <c r="F286" t="s">
        <v>537</v>
      </c>
      <c r="G286" t="s">
        <v>11</v>
      </c>
      <c r="H286" t="s">
        <v>12</v>
      </c>
      <c r="I286" t="str">
        <f t="shared" si="18"/>
        <v>States</v>
      </c>
      <c r="J286" t="str">
        <f>RIGHT(H286,8)</f>
        <v>New York</v>
      </c>
      <c r="K286" t="str">
        <f>_xlfn.CONCAT(G286," ",I286)</f>
        <v>United States</v>
      </c>
      <c r="L286" t="str">
        <f>MID(H286,8,3)</f>
        <v>uSA</v>
      </c>
      <c r="M286" t="str">
        <f t="shared" si="19"/>
        <v>USA</v>
      </c>
    </row>
    <row r="287" spans="1:13" x14ac:dyDescent="0.25">
      <c r="A287" t="s">
        <v>13</v>
      </c>
      <c r="B287" t="s">
        <v>549</v>
      </c>
      <c r="C287" t="str">
        <f t="shared" si="16"/>
        <v>Kickstands and Accessories Company</v>
      </c>
      <c r="D287" t="s">
        <v>407</v>
      </c>
      <c r="E287" t="str">
        <f t="shared" si="17"/>
        <v>Medford</v>
      </c>
      <c r="F287" t="s">
        <v>537</v>
      </c>
      <c r="G287" t="s">
        <v>11</v>
      </c>
      <c r="H287" t="s">
        <v>12</v>
      </c>
      <c r="I287" t="str">
        <f t="shared" si="18"/>
        <v>States</v>
      </c>
      <c r="J287" t="str">
        <f>RIGHT(H287,8)</f>
        <v>New York</v>
      </c>
      <c r="K287" t="str">
        <f>_xlfn.CONCAT(G287," ",I287)</f>
        <v>United States</v>
      </c>
      <c r="L287" t="str">
        <f>MID(H287,8,3)</f>
        <v>uSA</v>
      </c>
      <c r="M287" t="str">
        <f t="shared" si="19"/>
        <v>USA</v>
      </c>
    </row>
    <row r="288" spans="1:13" x14ac:dyDescent="0.25">
      <c r="A288" t="s">
        <v>24</v>
      </c>
      <c r="B288" t="s">
        <v>550</v>
      </c>
      <c r="C288" t="str">
        <f t="shared" si="16"/>
        <v>Roadway Bike Emporium</v>
      </c>
      <c r="D288" t="s">
        <v>407</v>
      </c>
      <c r="E288" t="str">
        <f t="shared" si="17"/>
        <v>Medford</v>
      </c>
      <c r="F288" t="s">
        <v>537</v>
      </c>
      <c r="G288" t="s">
        <v>11</v>
      </c>
      <c r="H288" t="s">
        <v>12</v>
      </c>
      <c r="I288" t="str">
        <f t="shared" si="18"/>
        <v>States</v>
      </c>
      <c r="J288" t="str">
        <f>RIGHT(H288,8)</f>
        <v>New York</v>
      </c>
      <c r="K288" t="str">
        <f>_xlfn.CONCAT(G288," ",I288)</f>
        <v>United States</v>
      </c>
      <c r="L288" t="str">
        <f>MID(H288,8,3)</f>
        <v>uSA</v>
      </c>
      <c r="M288" t="str">
        <f t="shared" si="19"/>
        <v>USA</v>
      </c>
    </row>
    <row r="289" spans="1:13" x14ac:dyDescent="0.25">
      <c r="A289" t="s">
        <v>13</v>
      </c>
      <c r="B289" t="s">
        <v>551</v>
      </c>
      <c r="C289" t="str">
        <f t="shared" si="16"/>
        <v>Another Bicycle Company</v>
      </c>
      <c r="D289" t="s">
        <v>552</v>
      </c>
      <c r="E289" t="str">
        <f t="shared" si="17"/>
        <v>Milwaukie</v>
      </c>
      <c r="F289" t="s">
        <v>537</v>
      </c>
      <c r="G289" t="s">
        <v>11</v>
      </c>
      <c r="H289" t="s">
        <v>12</v>
      </c>
      <c r="I289" t="str">
        <f t="shared" si="18"/>
        <v>States</v>
      </c>
      <c r="J289" t="str">
        <f>RIGHT(H289,8)</f>
        <v>New York</v>
      </c>
      <c r="K289" t="str">
        <f>_xlfn.CONCAT(G289," ",I289)</f>
        <v>United States</v>
      </c>
      <c r="L289" t="str">
        <f>MID(H289,8,3)</f>
        <v>uSA</v>
      </c>
      <c r="M289" t="str">
        <f t="shared" si="19"/>
        <v>USA</v>
      </c>
    </row>
    <row r="290" spans="1:13" x14ac:dyDescent="0.25">
      <c r="A290" t="s">
        <v>7</v>
      </c>
      <c r="B290" t="s">
        <v>553</v>
      </c>
      <c r="C290" t="str">
        <f t="shared" si="16"/>
        <v>Latest Accessories Sales</v>
      </c>
      <c r="D290" t="s">
        <v>554</v>
      </c>
      <c r="E290" t="str">
        <f t="shared" si="17"/>
        <v>Portland</v>
      </c>
      <c r="F290" t="s">
        <v>537</v>
      </c>
      <c r="G290" t="s">
        <v>11</v>
      </c>
      <c r="H290" t="s">
        <v>12</v>
      </c>
      <c r="I290" t="str">
        <f t="shared" si="18"/>
        <v>States</v>
      </c>
      <c r="J290" t="str">
        <f>RIGHT(H290,8)</f>
        <v>New York</v>
      </c>
      <c r="K290" t="str">
        <f>_xlfn.CONCAT(G290," ",I290)</f>
        <v>United States</v>
      </c>
      <c r="L290" t="str">
        <f>MID(H290,8,3)</f>
        <v>uSA</v>
      </c>
      <c r="M290" t="str">
        <f t="shared" si="19"/>
        <v>USA</v>
      </c>
    </row>
    <row r="291" spans="1:13" x14ac:dyDescent="0.25">
      <c r="A291" t="s">
        <v>7</v>
      </c>
      <c r="B291" t="s">
        <v>555</v>
      </c>
      <c r="C291" t="str">
        <f t="shared" si="16"/>
        <v>Parcel Express Delivery Service</v>
      </c>
      <c r="D291" t="s">
        <v>554</v>
      </c>
      <c r="E291" t="str">
        <f t="shared" si="17"/>
        <v>Portland</v>
      </c>
      <c r="F291" t="s">
        <v>537</v>
      </c>
      <c r="G291" t="s">
        <v>11</v>
      </c>
      <c r="H291" t="s">
        <v>12</v>
      </c>
      <c r="I291" t="str">
        <f t="shared" si="18"/>
        <v>States</v>
      </c>
      <c r="J291" t="str">
        <f>RIGHT(H291,8)</f>
        <v>New York</v>
      </c>
      <c r="K291" t="str">
        <f>_xlfn.CONCAT(G291," ",I291)</f>
        <v>United States</v>
      </c>
      <c r="L291" t="str">
        <f>MID(H291,8,3)</f>
        <v>uSA</v>
      </c>
      <c r="M291" t="str">
        <f t="shared" si="19"/>
        <v>USA</v>
      </c>
    </row>
    <row r="292" spans="1:13" x14ac:dyDescent="0.25">
      <c r="A292" t="s">
        <v>13</v>
      </c>
      <c r="B292" t="s">
        <v>556</v>
      </c>
      <c r="C292" t="str">
        <f t="shared" si="16"/>
        <v>Fad Outlet</v>
      </c>
      <c r="D292" t="s">
        <v>554</v>
      </c>
      <c r="E292" t="str">
        <f t="shared" si="17"/>
        <v>Portland</v>
      </c>
      <c r="F292" t="s">
        <v>537</v>
      </c>
      <c r="G292" t="s">
        <v>11</v>
      </c>
      <c r="H292" t="s">
        <v>12</v>
      </c>
      <c r="I292" t="str">
        <f t="shared" si="18"/>
        <v>States</v>
      </c>
      <c r="J292" t="str">
        <f>RIGHT(H292,8)</f>
        <v>New York</v>
      </c>
      <c r="K292" t="str">
        <f>_xlfn.CONCAT(G292," ",I292)</f>
        <v>United States</v>
      </c>
      <c r="L292" t="str">
        <f>MID(H292,8,3)</f>
        <v>uSA</v>
      </c>
      <c r="M292" t="str">
        <f t="shared" si="19"/>
        <v>USA</v>
      </c>
    </row>
    <row r="293" spans="1:13" x14ac:dyDescent="0.25">
      <c r="A293" t="s">
        <v>24</v>
      </c>
      <c r="B293" t="s">
        <v>557</v>
      </c>
      <c r="C293" t="str">
        <f t="shared" si="16"/>
        <v>Bike Experts</v>
      </c>
      <c r="D293" t="s">
        <v>558</v>
      </c>
      <c r="E293" t="str">
        <f t="shared" si="17"/>
        <v>Salem</v>
      </c>
      <c r="F293" t="s">
        <v>537</v>
      </c>
      <c r="G293" t="s">
        <v>11</v>
      </c>
      <c r="H293" t="s">
        <v>12</v>
      </c>
      <c r="I293" t="str">
        <f t="shared" si="18"/>
        <v>States</v>
      </c>
      <c r="J293" t="str">
        <f>RIGHT(H293,8)</f>
        <v>New York</v>
      </c>
      <c r="K293" t="str">
        <f>_xlfn.CONCAT(G293," ",I293)</f>
        <v>United States</v>
      </c>
      <c r="L293" t="str">
        <f>MID(H293,8,3)</f>
        <v>uSA</v>
      </c>
      <c r="M293" t="str">
        <f t="shared" si="19"/>
        <v>USA</v>
      </c>
    </row>
    <row r="294" spans="1:13" x14ac:dyDescent="0.25">
      <c r="A294" t="s">
        <v>24</v>
      </c>
      <c r="B294" t="s">
        <v>559</v>
      </c>
      <c r="C294" t="str">
        <f t="shared" si="16"/>
        <v>Convenient Sales and Service</v>
      </c>
      <c r="D294" t="s">
        <v>560</v>
      </c>
      <c r="E294" t="str">
        <f t="shared" si="17"/>
        <v>Springfield</v>
      </c>
      <c r="F294" t="s">
        <v>537</v>
      </c>
      <c r="G294" t="s">
        <v>11</v>
      </c>
      <c r="H294" t="s">
        <v>12</v>
      </c>
      <c r="I294" t="str">
        <f t="shared" si="18"/>
        <v>States</v>
      </c>
      <c r="J294" t="str">
        <f>RIGHT(H294,8)</f>
        <v>New York</v>
      </c>
      <c r="K294" t="str">
        <f>_xlfn.CONCAT(G294," ",I294)</f>
        <v>United States</v>
      </c>
      <c r="L294" t="str">
        <f>MID(H294,8,3)</f>
        <v>uSA</v>
      </c>
      <c r="M294" t="str">
        <f t="shared" si="19"/>
        <v>USA</v>
      </c>
    </row>
    <row r="295" spans="1:13" x14ac:dyDescent="0.25">
      <c r="A295" t="s">
        <v>7</v>
      </c>
      <c r="B295" t="s">
        <v>561</v>
      </c>
      <c r="C295" t="str">
        <f t="shared" si="16"/>
        <v>Successful Sales Company</v>
      </c>
      <c r="D295" t="s">
        <v>562</v>
      </c>
      <c r="E295" t="str">
        <f t="shared" si="17"/>
        <v>Tigard</v>
      </c>
      <c r="F295" t="s">
        <v>537</v>
      </c>
      <c r="G295" t="s">
        <v>11</v>
      </c>
      <c r="H295" t="s">
        <v>12</v>
      </c>
      <c r="I295" t="str">
        <f t="shared" si="18"/>
        <v>States</v>
      </c>
      <c r="J295" t="str">
        <f>RIGHT(H295,8)</f>
        <v>New York</v>
      </c>
      <c r="K295" t="str">
        <f>_xlfn.CONCAT(G295," ",I295)</f>
        <v>United States</v>
      </c>
      <c r="L295" t="str">
        <f>MID(H295,8,3)</f>
        <v>uSA</v>
      </c>
      <c r="M295" t="str">
        <f t="shared" si="19"/>
        <v>USA</v>
      </c>
    </row>
    <row r="296" spans="1:13" x14ac:dyDescent="0.25">
      <c r="A296" t="s">
        <v>13</v>
      </c>
      <c r="B296" t="s">
        <v>563</v>
      </c>
      <c r="C296" t="str">
        <f t="shared" si="16"/>
        <v>Suburban Cycle Shop</v>
      </c>
      <c r="D296" t="s">
        <v>564</v>
      </c>
      <c r="E296" t="str">
        <f t="shared" si="17"/>
        <v>Troutdale</v>
      </c>
      <c r="F296" t="s">
        <v>537</v>
      </c>
      <c r="G296" t="s">
        <v>11</v>
      </c>
      <c r="H296" t="s">
        <v>12</v>
      </c>
      <c r="I296" t="str">
        <f t="shared" si="18"/>
        <v>States</v>
      </c>
      <c r="J296" t="str">
        <f>RIGHT(H296,8)</f>
        <v>New York</v>
      </c>
      <c r="K296" t="str">
        <f>_xlfn.CONCAT(G296," ",I296)</f>
        <v>United States</v>
      </c>
      <c r="L296" t="str">
        <f>MID(H296,8,3)</f>
        <v>uSA</v>
      </c>
      <c r="M296" t="str">
        <f t="shared" si="19"/>
        <v>USA</v>
      </c>
    </row>
    <row r="297" spans="1:13" x14ac:dyDescent="0.25">
      <c r="A297" t="s">
        <v>7</v>
      </c>
      <c r="B297" t="s">
        <v>565</v>
      </c>
      <c r="C297" t="str">
        <f t="shared" si="16"/>
        <v>Tire Company</v>
      </c>
      <c r="D297" t="s">
        <v>566</v>
      </c>
      <c r="E297" t="str">
        <f t="shared" si="17"/>
        <v>Warwick</v>
      </c>
      <c r="F297" t="s">
        <v>567</v>
      </c>
      <c r="G297" t="s">
        <v>11</v>
      </c>
      <c r="H297" t="s">
        <v>12</v>
      </c>
      <c r="I297" t="str">
        <f t="shared" si="18"/>
        <v>States</v>
      </c>
      <c r="J297" t="str">
        <f>RIGHT(H297,8)</f>
        <v>New York</v>
      </c>
      <c r="K297" t="str">
        <f>_xlfn.CONCAT(G297," ",I297)</f>
        <v>United States</v>
      </c>
      <c r="L297" t="str">
        <f>MID(H297,8,3)</f>
        <v>uSA</v>
      </c>
      <c r="M297" t="str">
        <f t="shared" si="19"/>
        <v>USA</v>
      </c>
    </row>
    <row r="298" spans="1:13" x14ac:dyDescent="0.25">
      <c r="A298" t="s">
        <v>7</v>
      </c>
      <c r="B298" t="s">
        <v>568</v>
      </c>
      <c r="C298" t="str">
        <f t="shared" si="16"/>
        <v>Economic Parts Supply</v>
      </c>
      <c r="D298" t="s">
        <v>569</v>
      </c>
      <c r="E298" t="str">
        <f t="shared" si="17"/>
        <v>West Kingston</v>
      </c>
      <c r="F298" t="s">
        <v>567</v>
      </c>
      <c r="G298" t="s">
        <v>11</v>
      </c>
      <c r="H298" t="s">
        <v>12</v>
      </c>
      <c r="I298" t="str">
        <f t="shared" si="18"/>
        <v>States</v>
      </c>
      <c r="J298" t="str">
        <f>RIGHT(H298,8)</f>
        <v>New York</v>
      </c>
      <c r="K298" t="str">
        <f>_xlfn.CONCAT(G298," ",I298)</f>
        <v>United States</v>
      </c>
      <c r="L298" t="str">
        <f>MID(H298,8,3)</f>
        <v>uSA</v>
      </c>
      <c r="M298" t="str">
        <f t="shared" si="19"/>
        <v>USA</v>
      </c>
    </row>
    <row r="299" spans="1:13" x14ac:dyDescent="0.25">
      <c r="A299" t="s">
        <v>13</v>
      </c>
      <c r="B299" t="s">
        <v>570</v>
      </c>
      <c r="C299" t="str">
        <f t="shared" si="16"/>
        <v>Mobile Outlet</v>
      </c>
      <c r="D299" t="s">
        <v>571</v>
      </c>
      <c r="E299" t="str">
        <f t="shared" si="17"/>
        <v>Woonsocket</v>
      </c>
      <c r="F299" t="s">
        <v>567</v>
      </c>
      <c r="G299" t="s">
        <v>11</v>
      </c>
      <c r="H299" t="s">
        <v>12</v>
      </c>
      <c r="I299" t="str">
        <f t="shared" si="18"/>
        <v>States</v>
      </c>
      <c r="J299" t="str">
        <f>RIGHT(H299,8)</f>
        <v>New York</v>
      </c>
      <c r="K299" t="str">
        <f>_xlfn.CONCAT(G299," ",I299)</f>
        <v>United States</v>
      </c>
      <c r="L299" t="str">
        <f>MID(H299,8,3)</f>
        <v>uSA</v>
      </c>
      <c r="M299" t="str">
        <f t="shared" si="19"/>
        <v>USA</v>
      </c>
    </row>
    <row r="300" spans="1:13" x14ac:dyDescent="0.25">
      <c r="A300" t="s">
        <v>24</v>
      </c>
      <c r="B300" t="s">
        <v>572</v>
      </c>
      <c r="C300" t="str">
        <f t="shared" si="16"/>
        <v>New Bikes Company</v>
      </c>
      <c r="D300" t="s">
        <v>573</v>
      </c>
      <c r="E300" t="str">
        <f t="shared" si="17"/>
        <v>Bluffton</v>
      </c>
      <c r="F300" t="s">
        <v>574</v>
      </c>
      <c r="G300" t="s">
        <v>11</v>
      </c>
      <c r="H300" t="s">
        <v>12</v>
      </c>
      <c r="I300" t="str">
        <f t="shared" si="18"/>
        <v>States</v>
      </c>
      <c r="J300" t="str">
        <f>RIGHT(H300,8)</f>
        <v>New York</v>
      </c>
      <c r="K300" t="str">
        <f>_xlfn.CONCAT(G300," ",I300)</f>
        <v>United States</v>
      </c>
      <c r="L300" t="str">
        <f>MID(H300,8,3)</f>
        <v>uSA</v>
      </c>
      <c r="M300" t="str">
        <f t="shared" si="19"/>
        <v>USA</v>
      </c>
    </row>
    <row r="301" spans="1:13" x14ac:dyDescent="0.25">
      <c r="A301" t="s">
        <v>7</v>
      </c>
      <c r="B301" t="s">
        <v>575</v>
      </c>
      <c r="C301" t="str">
        <f t="shared" si="16"/>
        <v>Consolidated Sales</v>
      </c>
      <c r="D301" t="s">
        <v>576</v>
      </c>
      <c r="E301" t="str">
        <f t="shared" si="17"/>
        <v>Gaffney</v>
      </c>
      <c r="F301" t="s">
        <v>574</v>
      </c>
      <c r="G301" t="s">
        <v>11</v>
      </c>
      <c r="H301" t="s">
        <v>12</v>
      </c>
      <c r="I301" t="str">
        <f t="shared" si="18"/>
        <v>States</v>
      </c>
      <c r="J301" t="str">
        <f>RIGHT(H301,8)</f>
        <v>New York</v>
      </c>
      <c r="K301" t="str">
        <f>_xlfn.CONCAT(G301," ",I301)</f>
        <v>United States</v>
      </c>
      <c r="L301" t="str">
        <f>MID(H301,8,3)</f>
        <v>uSA</v>
      </c>
      <c r="M301" t="str">
        <f t="shared" si="19"/>
        <v>USA</v>
      </c>
    </row>
    <row r="302" spans="1:13" x14ac:dyDescent="0.25">
      <c r="A302" t="s">
        <v>7</v>
      </c>
      <c r="B302" t="s">
        <v>577</v>
      </c>
      <c r="C302" t="str">
        <f t="shared" si="16"/>
        <v>Touring Services</v>
      </c>
      <c r="D302" t="s">
        <v>578</v>
      </c>
      <c r="E302" t="str">
        <f t="shared" si="17"/>
        <v>Myrtle Beach</v>
      </c>
      <c r="F302" t="s">
        <v>574</v>
      </c>
      <c r="G302" t="s">
        <v>11</v>
      </c>
      <c r="H302" t="s">
        <v>12</v>
      </c>
      <c r="I302" t="str">
        <f t="shared" si="18"/>
        <v>States</v>
      </c>
      <c r="J302" t="str">
        <f>RIGHT(H302,8)</f>
        <v>New York</v>
      </c>
      <c r="K302" t="str">
        <f>_xlfn.CONCAT(G302," ",I302)</f>
        <v>United States</v>
      </c>
      <c r="L302" t="str">
        <f>MID(H302,8,3)</f>
        <v>uSA</v>
      </c>
      <c r="M302" t="str">
        <f t="shared" si="19"/>
        <v>USA</v>
      </c>
    </row>
    <row r="303" spans="1:13" x14ac:dyDescent="0.25">
      <c r="A303" t="s">
        <v>24</v>
      </c>
      <c r="B303" t="s">
        <v>579</v>
      </c>
      <c r="C303" t="str">
        <f t="shared" si="16"/>
        <v>Sleek Bikes</v>
      </c>
      <c r="D303" t="s">
        <v>580</v>
      </c>
      <c r="E303" t="str">
        <f t="shared" si="17"/>
        <v>Denby</v>
      </c>
      <c r="F303" t="s">
        <v>581</v>
      </c>
      <c r="G303" t="s">
        <v>11</v>
      </c>
      <c r="H303" t="s">
        <v>12</v>
      </c>
      <c r="I303" t="str">
        <f t="shared" si="18"/>
        <v>States</v>
      </c>
      <c r="J303" t="str">
        <f>RIGHT(H303,8)</f>
        <v>New York</v>
      </c>
      <c r="K303" t="str">
        <f>_xlfn.CONCAT(G303," ",I303)</f>
        <v>United States</v>
      </c>
      <c r="L303" t="str">
        <f>MID(H303,8,3)</f>
        <v>uSA</v>
      </c>
      <c r="M303" t="str">
        <f t="shared" si="19"/>
        <v>USA</v>
      </c>
    </row>
    <row r="304" spans="1:13" x14ac:dyDescent="0.25">
      <c r="A304" t="s">
        <v>13</v>
      </c>
      <c r="B304" t="s">
        <v>582</v>
      </c>
      <c r="C304" t="str">
        <f t="shared" si="16"/>
        <v>Travel Systems</v>
      </c>
      <c r="D304" t="s">
        <v>583</v>
      </c>
      <c r="E304" t="str">
        <f t="shared" si="17"/>
        <v>North Sioux City</v>
      </c>
      <c r="F304" t="s">
        <v>581</v>
      </c>
      <c r="G304" t="s">
        <v>11</v>
      </c>
      <c r="H304" t="s">
        <v>12</v>
      </c>
      <c r="I304" t="str">
        <f t="shared" si="18"/>
        <v>States</v>
      </c>
      <c r="J304" t="str">
        <f>RIGHT(H304,8)</f>
        <v>New York</v>
      </c>
      <c r="K304" t="str">
        <f>_xlfn.CONCAT(G304," ",I304)</f>
        <v>United States</v>
      </c>
      <c r="L304" t="str">
        <f>MID(H304,8,3)</f>
        <v>uSA</v>
      </c>
      <c r="M304" t="str">
        <f t="shared" si="19"/>
        <v>USA</v>
      </c>
    </row>
    <row r="305" spans="1:13" x14ac:dyDescent="0.25">
      <c r="A305" t="s">
        <v>7</v>
      </c>
      <c r="B305" t="s">
        <v>584</v>
      </c>
      <c r="C305" t="str">
        <f t="shared" si="16"/>
        <v>Activity Center</v>
      </c>
      <c r="D305" t="s">
        <v>585</v>
      </c>
      <c r="E305" t="str">
        <f t="shared" si="17"/>
        <v>Crossville</v>
      </c>
      <c r="F305" t="s">
        <v>586</v>
      </c>
      <c r="G305" t="s">
        <v>11</v>
      </c>
      <c r="H305" t="s">
        <v>12</v>
      </c>
      <c r="I305" t="str">
        <f t="shared" si="18"/>
        <v>States</v>
      </c>
      <c r="J305" t="str">
        <f>RIGHT(H305,8)</f>
        <v>New York</v>
      </c>
      <c r="K305" t="str">
        <f>_xlfn.CONCAT(G305," ",I305)</f>
        <v>United States</v>
      </c>
      <c r="L305" t="str">
        <f>MID(H305,8,3)</f>
        <v>uSA</v>
      </c>
      <c r="M305" t="str">
        <f t="shared" si="19"/>
        <v>USA</v>
      </c>
    </row>
    <row r="306" spans="1:13" x14ac:dyDescent="0.25">
      <c r="A306" t="s">
        <v>24</v>
      </c>
      <c r="B306" t="s">
        <v>587</v>
      </c>
      <c r="C306" t="str">
        <f t="shared" si="16"/>
        <v>Resident Cycle Shop</v>
      </c>
      <c r="D306" t="s">
        <v>588</v>
      </c>
      <c r="E306" t="str">
        <f t="shared" si="17"/>
        <v>Hixson</v>
      </c>
      <c r="F306" t="s">
        <v>586</v>
      </c>
      <c r="G306" t="s">
        <v>11</v>
      </c>
      <c r="H306" t="s">
        <v>12</v>
      </c>
      <c r="I306" t="str">
        <f t="shared" si="18"/>
        <v>States</v>
      </c>
      <c r="J306" t="str">
        <f>RIGHT(H306,8)</f>
        <v>New York</v>
      </c>
      <c r="K306" t="str">
        <f>_xlfn.CONCAT(G306," ",I306)</f>
        <v>United States</v>
      </c>
      <c r="L306" t="str">
        <f>MID(H306,8,3)</f>
        <v>uSA</v>
      </c>
      <c r="M306" t="str">
        <f t="shared" si="19"/>
        <v>USA</v>
      </c>
    </row>
    <row r="307" spans="1:13" x14ac:dyDescent="0.25">
      <c r="A307" t="s">
        <v>24</v>
      </c>
      <c r="B307" t="s">
        <v>589</v>
      </c>
      <c r="C307" t="str">
        <f t="shared" si="16"/>
        <v>Sporting Goods and Bicycle Shop</v>
      </c>
      <c r="D307" t="s">
        <v>590</v>
      </c>
      <c r="E307" t="str">
        <f t="shared" si="17"/>
        <v>Kingsport</v>
      </c>
      <c r="F307" t="s">
        <v>586</v>
      </c>
      <c r="G307" t="s">
        <v>11</v>
      </c>
      <c r="H307" t="s">
        <v>12</v>
      </c>
      <c r="I307" t="str">
        <f t="shared" si="18"/>
        <v>States</v>
      </c>
      <c r="J307" t="str">
        <f>RIGHT(H307,8)</f>
        <v>New York</v>
      </c>
      <c r="K307" t="str">
        <f>_xlfn.CONCAT(G307," ",I307)</f>
        <v>United States</v>
      </c>
      <c r="L307" t="str">
        <f>MID(H307,8,3)</f>
        <v>uSA</v>
      </c>
      <c r="M307" t="str">
        <f t="shared" si="19"/>
        <v>USA</v>
      </c>
    </row>
    <row r="308" spans="1:13" x14ac:dyDescent="0.25">
      <c r="A308" t="s">
        <v>24</v>
      </c>
      <c r="B308" t="s">
        <v>591</v>
      </c>
      <c r="C308" t="str">
        <f t="shared" si="16"/>
        <v>Every Bike Shop</v>
      </c>
      <c r="D308" t="s">
        <v>592</v>
      </c>
      <c r="E308" t="str">
        <f t="shared" si="17"/>
        <v>La Vergne</v>
      </c>
      <c r="F308" t="s">
        <v>586</v>
      </c>
      <c r="G308" t="s">
        <v>11</v>
      </c>
      <c r="H308" t="s">
        <v>12</v>
      </c>
      <c r="I308" t="str">
        <f t="shared" si="18"/>
        <v>States</v>
      </c>
      <c r="J308" t="str">
        <f>RIGHT(H308,8)</f>
        <v>New York</v>
      </c>
      <c r="K308" t="str">
        <f>_xlfn.CONCAT(G308," ",I308)</f>
        <v>United States</v>
      </c>
      <c r="L308" t="str">
        <f>MID(H308,8,3)</f>
        <v>uSA</v>
      </c>
      <c r="M308" t="str">
        <f t="shared" si="19"/>
        <v>USA</v>
      </c>
    </row>
    <row r="309" spans="1:13" x14ac:dyDescent="0.25">
      <c r="A309" t="s">
        <v>24</v>
      </c>
      <c r="B309" t="s">
        <v>593</v>
      </c>
      <c r="C309" t="str">
        <f t="shared" si="16"/>
        <v>Ultimate Bike Shop</v>
      </c>
      <c r="D309" t="s">
        <v>594</v>
      </c>
      <c r="E309" t="str">
        <f t="shared" si="17"/>
        <v>Maryville</v>
      </c>
      <c r="F309" t="s">
        <v>586</v>
      </c>
      <c r="G309" t="s">
        <v>11</v>
      </c>
      <c r="H309" t="s">
        <v>12</v>
      </c>
      <c r="I309" t="str">
        <f t="shared" si="18"/>
        <v>States</v>
      </c>
      <c r="J309" t="str">
        <f>RIGHT(H309,8)</f>
        <v>New York</v>
      </c>
      <c r="K309" t="str">
        <f>_xlfn.CONCAT(G309," ",I309)</f>
        <v>United States</v>
      </c>
      <c r="L309" t="str">
        <f>MID(H309,8,3)</f>
        <v>uSA</v>
      </c>
      <c r="M309" t="str">
        <f t="shared" si="19"/>
        <v>USA</v>
      </c>
    </row>
    <row r="310" spans="1:13" x14ac:dyDescent="0.25">
      <c r="A310" t="s">
        <v>7</v>
      </c>
      <c r="B310" t="s">
        <v>595</v>
      </c>
      <c r="C310" t="str">
        <f t="shared" si="16"/>
        <v>Wonderful Bikes Inc.</v>
      </c>
      <c r="D310" t="s">
        <v>596</v>
      </c>
      <c r="E310" t="str">
        <f t="shared" si="17"/>
        <v>Memphis</v>
      </c>
      <c r="F310" t="s">
        <v>586</v>
      </c>
      <c r="G310" t="s">
        <v>11</v>
      </c>
      <c r="H310" t="s">
        <v>12</v>
      </c>
      <c r="I310" t="str">
        <f t="shared" si="18"/>
        <v>States</v>
      </c>
      <c r="J310" t="str">
        <f>RIGHT(H310,8)</f>
        <v>New York</v>
      </c>
      <c r="K310" t="str">
        <f>_xlfn.CONCAT(G310," ",I310)</f>
        <v>United States</v>
      </c>
      <c r="L310" t="str">
        <f>MID(H310,8,3)</f>
        <v>uSA</v>
      </c>
      <c r="M310" t="str">
        <f t="shared" si="19"/>
        <v>USA</v>
      </c>
    </row>
    <row r="311" spans="1:13" x14ac:dyDescent="0.25">
      <c r="A311" t="s">
        <v>13</v>
      </c>
      <c r="B311" t="s">
        <v>597</v>
      </c>
      <c r="C311" t="str">
        <f t="shared" si="16"/>
        <v>Excellent Riding Supplies</v>
      </c>
      <c r="D311" t="s">
        <v>596</v>
      </c>
      <c r="E311" t="str">
        <f t="shared" si="17"/>
        <v>Memphis</v>
      </c>
      <c r="F311" t="s">
        <v>586</v>
      </c>
      <c r="G311" t="s">
        <v>11</v>
      </c>
      <c r="H311" t="s">
        <v>12</v>
      </c>
      <c r="I311" t="str">
        <f t="shared" si="18"/>
        <v>States</v>
      </c>
      <c r="J311" t="str">
        <f>RIGHT(H311,8)</f>
        <v>New York</v>
      </c>
      <c r="K311" t="str">
        <f>_xlfn.CONCAT(G311," ",I311)</f>
        <v>United States</v>
      </c>
      <c r="L311" t="str">
        <f>MID(H311,8,3)</f>
        <v>uSA</v>
      </c>
      <c r="M311" t="str">
        <f t="shared" si="19"/>
        <v>USA</v>
      </c>
    </row>
    <row r="312" spans="1:13" x14ac:dyDescent="0.25">
      <c r="A312" t="s">
        <v>13</v>
      </c>
      <c r="B312" t="s">
        <v>598</v>
      </c>
      <c r="C312" t="str">
        <f t="shared" si="16"/>
        <v>Reliable Brake Systems</v>
      </c>
      <c r="D312" t="s">
        <v>596</v>
      </c>
      <c r="E312" t="str">
        <f t="shared" si="17"/>
        <v>Memphis</v>
      </c>
      <c r="F312" t="s">
        <v>586</v>
      </c>
      <c r="G312" t="s">
        <v>11</v>
      </c>
      <c r="H312" t="s">
        <v>12</v>
      </c>
      <c r="I312" t="str">
        <f t="shared" si="18"/>
        <v>States</v>
      </c>
      <c r="J312" t="str">
        <f>RIGHT(H312,8)</f>
        <v>New York</v>
      </c>
      <c r="K312" t="str">
        <f>_xlfn.CONCAT(G312," ",I312)</f>
        <v>United States</v>
      </c>
      <c r="L312" t="str">
        <f>MID(H312,8,3)</f>
        <v>uSA</v>
      </c>
      <c r="M312" t="str">
        <f t="shared" si="19"/>
        <v>USA</v>
      </c>
    </row>
    <row r="313" spans="1:13" x14ac:dyDescent="0.25">
      <c r="A313" t="s">
        <v>13</v>
      </c>
      <c r="B313" t="s">
        <v>599</v>
      </c>
      <c r="C313" t="str">
        <f t="shared" si="16"/>
        <v>Next-Door Bike Store</v>
      </c>
      <c r="D313" t="s">
        <v>596</v>
      </c>
      <c r="E313" t="str">
        <f t="shared" si="17"/>
        <v>Memphis</v>
      </c>
      <c r="F313" t="s">
        <v>586</v>
      </c>
      <c r="G313" t="s">
        <v>11</v>
      </c>
      <c r="H313" t="s">
        <v>12</v>
      </c>
      <c r="I313" t="str">
        <f t="shared" si="18"/>
        <v>States</v>
      </c>
      <c r="J313" t="str">
        <f>RIGHT(H313,8)</f>
        <v>New York</v>
      </c>
      <c r="K313" t="str">
        <f>_xlfn.CONCAT(G313," ",I313)</f>
        <v>United States</v>
      </c>
      <c r="L313" t="str">
        <f>MID(H313,8,3)</f>
        <v>uSA</v>
      </c>
      <c r="M313" t="str">
        <f t="shared" si="19"/>
        <v>USA</v>
      </c>
    </row>
    <row r="314" spans="1:13" x14ac:dyDescent="0.25">
      <c r="A314" t="s">
        <v>13</v>
      </c>
      <c r="B314" t="s">
        <v>600</v>
      </c>
      <c r="C314" t="str">
        <f t="shared" si="16"/>
        <v>Budget Bike Company</v>
      </c>
      <c r="D314" t="s">
        <v>601</v>
      </c>
      <c r="E314" t="str">
        <f t="shared" si="17"/>
        <v>Millington</v>
      </c>
      <c r="F314" t="s">
        <v>586</v>
      </c>
      <c r="G314" t="s">
        <v>11</v>
      </c>
      <c r="H314" t="s">
        <v>12</v>
      </c>
      <c r="I314" t="str">
        <f t="shared" si="18"/>
        <v>States</v>
      </c>
      <c r="J314" t="str">
        <f>RIGHT(H314,8)</f>
        <v>New York</v>
      </c>
      <c r="K314" t="str">
        <f>_xlfn.CONCAT(G314," ",I314)</f>
        <v>United States</v>
      </c>
      <c r="L314" t="str">
        <f>MID(H314,8,3)</f>
        <v>uSA</v>
      </c>
      <c r="M314" t="str">
        <f t="shared" si="19"/>
        <v>USA</v>
      </c>
    </row>
    <row r="315" spans="1:13" x14ac:dyDescent="0.25">
      <c r="A315" t="s">
        <v>24</v>
      </c>
      <c r="B315" t="s">
        <v>602</v>
      </c>
      <c r="C315" t="str">
        <f t="shared" si="16"/>
        <v>Sports Sales and Rental</v>
      </c>
      <c r="D315" t="s">
        <v>601</v>
      </c>
      <c r="E315" t="str">
        <f t="shared" si="17"/>
        <v>Millington</v>
      </c>
      <c r="F315" t="s">
        <v>586</v>
      </c>
      <c r="G315" t="s">
        <v>11</v>
      </c>
      <c r="H315" t="s">
        <v>12</v>
      </c>
      <c r="I315" t="str">
        <f t="shared" si="18"/>
        <v>States</v>
      </c>
      <c r="J315" t="str">
        <f>RIGHT(H315,8)</f>
        <v>New York</v>
      </c>
      <c r="K315" t="str">
        <f>_xlfn.CONCAT(G315," ",I315)</f>
        <v>United States</v>
      </c>
      <c r="L315" t="str">
        <f>MID(H315,8,3)</f>
        <v>uSA</v>
      </c>
      <c r="M315" t="str">
        <f t="shared" si="19"/>
        <v>USA</v>
      </c>
    </row>
    <row r="316" spans="1:13" x14ac:dyDescent="0.25">
      <c r="A316" t="s">
        <v>24</v>
      </c>
      <c r="B316" t="s">
        <v>603</v>
      </c>
      <c r="C316" t="str">
        <f t="shared" si="16"/>
        <v>Tandem Bicycle Store</v>
      </c>
      <c r="D316" t="s">
        <v>601</v>
      </c>
      <c r="E316" t="str">
        <f t="shared" si="17"/>
        <v>Millington</v>
      </c>
      <c r="F316" t="s">
        <v>586</v>
      </c>
      <c r="G316" t="s">
        <v>11</v>
      </c>
      <c r="H316" t="s">
        <v>12</v>
      </c>
      <c r="I316" t="str">
        <f t="shared" si="18"/>
        <v>States</v>
      </c>
      <c r="J316" t="str">
        <f>RIGHT(H316,8)</f>
        <v>New York</v>
      </c>
      <c r="K316" t="str">
        <f>_xlfn.CONCAT(G316," ",I316)</f>
        <v>United States</v>
      </c>
      <c r="L316" t="str">
        <f>MID(H316,8,3)</f>
        <v>uSA</v>
      </c>
      <c r="M316" t="str">
        <f t="shared" si="19"/>
        <v>USA</v>
      </c>
    </row>
    <row r="317" spans="1:13" x14ac:dyDescent="0.25">
      <c r="A317" t="s">
        <v>7</v>
      </c>
      <c r="B317" t="s">
        <v>604</v>
      </c>
      <c r="C317" t="str">
        <f t="shared" si="16"/>
        <v>Manufacturers Inc</v>
      </c>
      <c r="D317" t="s">
        <v>605</v>
      </c>
      <c r="E317" t="str">
        <f t="shared" si="17"/>
        <v>Nashville</v>
      </c>
      <c r="F317" t="s">
        <v>586</v>
      </c>
      <c r="G317" t="s">
        <v>11</v>
      </c>
      <c r="H317" t="s">
        <v>12</v>
      </c>
      <c r="I317" t="str">
        <f t="shared" si="18"/>
        <v>States</v>
      </c>
      <c r="J317" t="str">
        <f>RIGHT(H317,8)</f>
        <v>New York</v>
      </c>
      <c r="K317" t="str">
        <f>_xlfn.CONCAT(G317," ",I317)</f>
        <v>United States</v>
      </c>
      <c r="L317" t="str">
        <f>MID(H317,8,3)</f>
        <v>uSA</v>
      </c>
      <c r="M317" t="str">
        <f t="shared" si="19"/>
        <v>USA</v>
      </c>
    </row>
    <row r="318" spans="1:13" x14ac:dyDescent="0.25">
      <c r="A318" t="s">
        <v>13</v>
      </c>
      <c r="B318" t="s">
        <v>606</v>
      </c>
      <c r="C318" t="str">
        <f t="shared" si="16"/>
        <v>Tiny Bike Boutique</v>
      </c>
      <c r="D318" t="s">
        <v>605</v>
      </c>
      <c r="E318" t="str">
        <f t="shared" si="17"/>
        <v>Nashville</v>
      </c>
      <c r="F318" t="s">
        <v>586</v>
      </c>
      <c r="G318" t="s">
        <v>11</v>
      </c>
      <c r="H318" t="s">
        <v>12</v>
      </c>
      <c r="I318" t="str">
        <f t="shared" si="18"/>
        <v>States</v>
      </c>
      <c r="J318" t="str">
        <f>RIGHT(H318,8)</f>
        <v>New York</v>
      </c>
      <c r="K318" t="str">
        <f>_xlfn.CONCAT(G318," ",I318)</f>
        <v>United States</v>
      </c>
      <c r="L318" t="str">
        <f>MID(H318,8,3)</f>
        <v>uSA</v>
      </c>
      <c r="M318" t="str">
        <f t="shared" si="19"/>
        <v>USA</v>
      </c>
    </row>
    <row r="319" spans="1:13" x14ac:dyDescent="0.25">
      <c r="A319" t="s">
        <v>7</v>
      </c>
      <c r="B319" t="s">
        <v>607</v>
      </c>
      <c r="C319" t="str">
        <f t="shared" si="16"/>
        <v>Mountain Emporium</v>
      </c>
      <c r="D319" t="s">
        <v>605</v>
      </c>
      <c r="E319" t="str">
        <f t="shared" si="17"/>
        <v>Nashville</v>
      </c>
      <c r="F319" t="s">
        <v>586</v>
      </c>
      <c r="G319" t="s">
        <v>11</v>
      </c>
      <c r="H319" t="s">
        <v>12</v>
      </c>
      <c r="I319" t="str">
        <f t="shared" si="18"/>
        <v>States</v>
      </c>
      <c r="J319" t="str">
        <f>RIGHT(H319,8)</f>
        <v>New York</v>
      </c>
      <c r="K319" t="str">
        <f>_xlfn.CONCAT(G319," ",I319)</f>
        <v>United States</v>
      </c>
      <c r="L319" t="str">
        <f>MID(H319,8,3)</f>
        <v>uSA</v>
      </c>
      <c r="M319" t="str">
        <f t="shared" si="19"/>
        <v>USA</v>
      </c>
    </row>
    <row r="320" spans="1:13" x14ac:dyDescent="0.25">
      <c r="A320" t="s">
        <v>13</v>
      </c>
      <c r="B320" t="s">
        <v>608</v>
      </c>
      <c r="C320" t="str">
        <f t="shared" si="16"/>
        <v>Global Plaza</v>
      </c>
      <c r="D320" t="s">
        <v>609</v>
      </c>
      <c r="E320" t="str">
        <f t="shared" si="17"/>
        <v>Pigeon Forge</v>
      </c>
      <c r="F320" t="s">
        <v>586</v>
      </c>
      <c r="G320" t="s">
        <v>11</v>
      </c>
      <c r="H320" t="s">
        <v>12</v>
      </c>
      <c r="I320" t="str">
        <f t="shared" si="18"/>
        <v>States</v>
      </c>
      <c r="J320" t="str">
        <f>RIGHT(H320,8)</f>
        <v>New York</v>
      </c>
      <c r="K320" t="str">
        <f>_xlfn.CONCAT(G320," ",I320)</f>
        <v>United States</v>
      </c>
      <c r="L320" t="str">
        <f>MID(H320,8,3)</f>
        <v>uSA</v>
      </c>
      <c r="M320" t="str">
        <f t="shared" si="19"/>
        <v>USA</v>
      </c>
    </row>
    <row r="321" spans="1:13" x14ac:dyDescent="0.25">
      <c r="A321" t="s">
        <v>24</v>
      </c>
      <c r="B321" t="s">
        <v>610</v>
      </c>
      <c r="C321" t="str">
        <f t="shared" si="16"/>
        <v>Solid Bike Parts</v>
      </c>
      <c r="D321" t="s">
        <v>611</v>
      </c>
      <c r="E321" t="str">
        <f t="shared" si="17"/>
        <v>Arlington</v>
      </c>
      <c r="F321" t="s">
        <v>612</v>
      </c>
      <c r="G321" t="s">
        <v>11</v>
      </c>
      <c r="H321" t="s">
        <v>12</v>
      </c>
      <c r="I321" t="str">
        <f t="shared" si="18"/>
        <v>States</v>
      </c>
      <c r="J321" t="str">
        <f>RIGHT(H321,8)</f>
        <v>New York</v>
      </c>
      <c r="K321" t="str">
        <f>_xlfn.CONCAT(G321," ",I321)</f>
        <v>United States</v>
      </c>
      <c r="L321" t="str">
        <f>MID(H321,8,3)</f>
        <v>uSA</v>
      </c>
      <c r="M321" t="str">
        <f t="shared" si="19"/>
        <v>USA</v>
      </c>
    </row>
    <row r="322" spans="1:13" x14ac:dyDescent="0.25">
      <c r="A322" t="s">
        <v>13</v>
      </c>
      <c r="B322" t="s">
        <v>613</v>
      </c>
      <c r="C322" t="str">
        <f t="shared" si="16"/>
        <v>Modular Cycle Systems</v>
      </c>
      <c r="D322" t="s">
        <v>614</v>
      </c>
      <c r="E322" t="str">
        <f t="shared" si="17"/>
        <v>Austin</v>
      </c>
      <c r="F322" t="s">
        <v>612</v>
      </c>
      <c r="G322" t="s">
        <v>11</v>
      </c>
      <c r="H322" t="s">
        <v>12</v>
      </c>
      <c r="I322" t="str">
        <f t="shared" si="18"/>
        <v>States</v>
      </c>
      <c r="J322" t="str">
        <f>RIGHT(H322,8)</f>
        <v>New York</v>
      </c>
      <c r="K322" t="str">
        <f>_xlfn.CONCAT(G322," ",I322)</f>
        <v>United States</v>
      </c>
      <c r="L322" t="str">
        <f>MID(H322,8,3)</f>
        <v>uSA</v>
      </c>
      <c r="M322" t="str">
        <f t="shared" si="19"/>
        <v>USA</v>
      </c>
    </row>
    <row r="323" spans="1:13" x14ac:dyDescent="0.25">
      <c r="A323" t="s">
        <v>13</v>
      </c>
      <c r="B323" t="s">
        <v>615</v>
      </c>
      <c r="C323" t="str">
        <f t="shared" ref="C323:C386" si="20">TRIM(B323)</f>
        <v>Grand Bicycle Stores</v>
      </c>
      <c r="D323" t="s">
        <v>616</v>
      </c>
      <c r="E323" t="str">
        <f t="shared" ref="E323:E386" si="21">PROPER(D323)</f>
        <v>Baytown</v>
      </c>
      <c r="F323" t="s">
        <v>612</v>
      </c>
      <c r="G323" t="s">
        <v>11</v>
      </c>
      <c r="H323" t="s">
        <v>12</v>
      </c>
      <c r="I323" t="str">
        <f t="shared" ref="I323:I386" si="22">LEFT(H323,6)</f>
        <v>States</v>
      </c>
      <c r="J323" t="str">
        <f>RIGHT(H323,8)</f>
        <v>New York</v>
      </c>
      <c r="K323" t="str">
        <f>_xlfn.CONCAT(G323," ",I323)</f>
        <v>United States</v>
      </c>
      <c r="L323" t="str">
        <f>MID(H323,8,3)</f>
        <v>uSA</v>
      </c>
      <c r="M323" t="str">
        <f t="shared" ref="M323:M386" si="23">UPPER(L323)</f>
        <v>USA</v>
      </c>
    </row>
    <row r="324" spans="1:13" x14ac:dyDescent="0.25">
      <c r="A324" t="s">
        <v>24</v>
      </c>
      <c r="B324" t="s">
        <v>617</v>
      </c>
      <c r="C324" t="str">
        <f t="shared" si="20"/>
        <v>Go-cart and Bike Specialists</v>
      </c>
      <c r="D324" t="s">
        <v>618</v>
      </c>
      <c r="E324" t="str">
        <f t="shared" si="21"/>
        <v>Carrollton</v>
      </c>
      <c r="F324" t="s">
        <v>612</v>
      </c>
      <c r="G324" t="s">
        <v>11</v>
      </c>
      <c r="H324" t="s">
        <v>12</v>
      </c>
      <c r="I324" t="str">
        <f t="shared" si="22"/>
        <v>States</v>
      </c>
      <c r="J324" t="str">
        <f>RIGHT(H324,8)</f>
        <v>New York</v>
      </c>
      <c r="K324" t="str">
        <f>_xlfn.CONCAT(G324," ",I324)</f>
        <v>United States</v>
      </c>
      <c r="L324" t="str">
        <f>MID(H324,8,3)</f>
        <v>uSA</v>
      </c>
      <c r="M324" t="str">
        <f t="shared" si="23"/>
        <v>USA</v>
      </c>
    </row>
    <row r="325" spans="1:13" x14ac:dyDescent="0.25">
      <c r="A325" t="s">
        <v>7</v>
      </c>
      <c r="B325" t="s">
        <v>619</v>
      </c>
      <c r="C325" t="str">
        <f t="shared" si="20"/>
        <v>Cash &amp; Carry Bikes</v>
      </c>
      <c r="D325" t="s">
        <v>620</v>
      </c>
      <c r="E325" t="str">
        <f t="shared" si="21"/>
        <v>Cedar Park</v>
      </c>
      <c r="F325" t="s">
        <v>612</v>
      </c>
      <c r="G325" t="s">
        <v>11</v>
      </c>
      <c r="H325" t="s">
        <v>12</v>
      </c>
      <c r="I325" t="str">
        <f t="shared" si="22"/>
        <v>States</v>
      </c>
      <c r="J325" t="str">
        <f>RIGHT(H325,8)</f>
        <v>New York</v>
      </c>
      <c r="K325" t="str">
        <f>_xlfn.CONCAT(G325," ",I325)</f>
        <v>United States</v>
      </c>
      <c r="L325" t="str">
        <f>MID(H325,8,3)</f>
        <v>uSA</v>
      </c>
      <c r="M325" t="str">
        <f t="shared" si="23"/>
        <v>USA</v>
      </c>
    </row>
    <row r="326" spans="1:13" x14ac:dyDescent="0.25">
      <c r="A326" t="s">
        <v>13</v>
      </c>
      <c r="B326" t="s">
        <v>621</v>
      </c>
      <c r="C326" t="str">
        <f t="shared" si="20"/>
        <v>Sheet Metal Manufacturing</v>
      </c>
      <c r="D326" t="s">
        <v>622</v>
      </c>
      <c r="E326" t="str">
        <f t="shared" si="21"/>
        <v>College Station</v>
      </c>
      <c r="F326" t="s">
        <v>612</v>
      </c>
      <c r="G326" t="s">
        <v>11</v>
      </c>
      <c r="H326" t="s">
        <v>12</v>
      </c>
      <c r="I326" t="str">
        <f t="shared" si="22"/>
        <v>States</v>
      </c>
      <c r="J326" t="str">
        <f>RIGHT(H326,8)</f>
        <v>New York</v>
      </c>
      <c r="K326" t="str">
        <f>_xlfn.CONCAT(G326," ",I326)</f>
        <v>United States</v>
      </c>
      <c r="L326" t="str">
        <f>MID(H326,8,3)</f>
        <v>uSA</v>
      </c>
      <c r="M326" t="str">
        <f t="shared" si="23"/>
        <v>USA</v>
      </c>
    </row>
    <row r="327" spans="1:13" x14ac:dyDescent="0.25">
      <c r="A327" t="s">
        <v>24</v>
      </c>
      <c r="B327" t="s">
        <v>623</v>
      </c>
      <c r="C327" t="str">
        <f t="shared" si="20"/>
        <v>Satin Finish Company</v>
      </c>
      <c r="D327" t="s">
        <v>624</v>
      </c>
      <c r="E327" t="str">
        <f t="shared" si="21"/>
        <v>Corpus Christi</v>
      </c>
      <c r="F327" t="s">
        <v>612</v>
      </c>
      <c r="G327" t="s">
        <v>11</v>
      </c>
      <c r="H327" t="s">
        <v>12</v>
      </c>
      <c r="I327" t="str">
        <f t="shared" si="22"/>
        <v>States</v>
      </c>
      <c r="J327" t="str">
        <f>RIGHT(H327,8)</f>
        <v>New York</v>
      </c>
      <c r="K327" t="str">
        <f>_xlfn.CONCAT(G327," ",I327)</f>
        <v>United States</v>
      </c>
      <c r="L327" t="str">
        <f>MID(H327,8,3)</f>
        <v>uSA</v>
      </c>
      <c r="M327" t="str">
        <f t="shared" si="23"/>
        <v>USA</v>
      </c>
    </row>
    <row r="328" spans="1:13" x14ac:dyDescent="0.25">
      <c r="A328" t="s">
        <v>7</v>
      </c>
      <c r="B328" t="s">
        <v>625</v>
      </c>
      <c r="C328" t="str">
        <f t="shared" si="20"/>
        <v>Unsurpassed Bikes</v>
      </c>
      <c r="D328" t="s">
        <v>626</v>
      </c>
      <c r="E328" t="str">
        <f t="shared" si="21"/>
        <v>Dallas</v>
      </c>
      <c r="F328" t="s">
        <v>612</v>
      </c>
      <c r="G328" t="s">
        <v>11</v>
      </c>
      <c r="H328" t="s">
        <v>12</v>
      </c>
      <c r="I328" t="str">
        <f t="shared" si="22"/>
        <v>States</v>
      </c>
      <c r="J328" t="str">
        <f>RIGHT(H328,8)</f>
        <v>New York</v>
      </c>
      <c r="K328" t="str">
        <f>_xlfn.CONCAT(G328," ",I328)</f>
        <v>United States</v>
      </c>
      <c r="L328" t="str">
        <f>MID(H328,8,3)</f>
        <v>uSA</v>
      </c>
      <c r="M328" t="str">
        <f t="shared" si="23"/>
        <v>USA</v>
      </c>
    </row>
    <row r="329" spans="1:13" x14ac:dyDescent="0.25">
      <c r="A329" t="s">
        <v>7</v>
      </c>
      <c r="B329" t="s">
        <v>627</v>
      </c>
      <c r="C329" t="str">
        <f t="shared" si="20"/>
        <v>Third Bike Store</v>
      </c>
      <c r="D329" t="s">
        <v>626</v>
      </c>
      <c r="E329" t="str">
        <f t="shared" si="21"/>
        <v>Dallas</v>
      </c>
      <c r="F329" t="s">
        <v>612</v>
      </c>
      <c r="G329" t="s">
        <v>11</v>
      </c>
      <c r="H329" t="s">
        <v>12</v>
      </c>
      <c r="I329" t="str">
        <f t="shared" si="22"/>
        <v>States</v>
      </c>
      <c r="J329" t="str">
        <f>RIGHT(H329,8)</f>
        <v>New York</v>
      </c>
      <c r="K329" t="str">
        <f>_xlfn.CONCAT(G329," ",I329)</f>
        <v>United States</v>
      </c>
      <c r="L329" t="str">
        <f>MID(H329,8,3)</f>
        <v>uSA</v>
      </c>
      <c r="M329" t="str">
        <f t="shared" si="23"/>
        <v>USA</v>
      </c>
    </row>
    <row r="330" spans="1:13" x14ac:dyDescent="0.25">
      <c r="A330" t="s">
        <v>7</v>
      </c>
      <c r="B330" t="s">
        <v>628</v>
      </c>
      <c r="C330" t="str">
        <f t="shared" si="20"/>
        <v>Rental Bikes</v>
      </c>
      <c r="D330" t="s">
        <v>626</v>
      </c>
      <c r="E330" t="str">
        <f t="shared" si="21"/>
        <v>Dallas</v>
      </c>
      <c r="F330" t="s">
        <v>612</v>
      </c>
      <c r="G330" t="s">
        <v>11</v>
      </c>
      <c r="H330" t="s">
        <v>12</v>
      </c>
      <c r="I330" t="str">
        <f t="shared" si="22"/>
        <v>States</v>
      </c>
      <c r="J330" t="str">
        <f>RIGHT(H330,8)</f>
        <v>New York</v>
      </c>
      <c r="K330" t="str">
        <f>_xlfn.CONCAT(G330," ",I330)</f>
        <v>United States</v>
      </c>
      <c r="L330" t="str">
        <f>MID(H330,8,3)</f>
        <v>uSA</v>
      </c>
      <c r="M330" t="str">
        <f t="shared" si="23"/>
        <v>USA</v>
      </c>
    </row>
    <row r="331" spans="1:13" x14ac:dyDescent="0.25">
      <c r="A331" t="s">
        <v>24</v>
      </c>
      <c r="B331" t="s">
        <v>629</v>
      </c>
      <c r="C331" t="str">
        <f t="shared" si="20"/>
        <v>Elite Bikes</v>
      </c>
      <c r="D331" t="s">
        <v>626</v>
      </c>
      <c r="E331" t="str">
        <f t="shared" si="21"/>
        <v>Dallas</v>
      </c>
      <c r="F331" t="s">
        <v>612</v>
      </c>
      <c r="G331" t="s">
        <v>11</v>
      </c>
      <c r="H331" t="s">
        <v>12</v>
      </c>
      <c r="I331" t="str">
        <f t="shared" si="22"/>
        <v>States</v>
      </c>
      <c r="J331" t="str">
        <f>RIGHT(H331,8)</f>
        <v>New York</v>
      </c>
      <c r="K331" t="str">
        <f>_xlfn.CONCAT(G331," ",I331)</f>
        <v>United States</v>
      </c>
      <c r="L331" t="str">
        <f>MID(H331,8,3)</f>
        <v>uSA</v>
      </c>
      <c r="M331" t="str">
        <f t="shared" si="23"/>
        <v>USA</v>
      </c>
    </row>
    <row r="332" spans="1:13" x14ac:dyDescent="0.25">
      <c r="A332" t="s">
        <v>24</v>
      </c>
      <c r="B332" t="s">
        <v>630</v>
      </c>
      <c r="C332" t="str">
        <f t="shared" si="20"/>
        <v>Town Industries</v>
      </c>
      <c r="D332" t="s">
        <v>626</v>
      </c>
      <c r="E332" t="str">
        <f t="shared" si="21"/>
        <v>Dallas</v>
      </c>
      <c r="F332" t="s">
        <v>612</v>
      </c>
      <c r="G332" t="s">
        <v>11</v>
      </c>
      <c r="H332" t="s">
        <v>12</v>
      </c>
      <c r="I332" t="str">
        <f t="shared" si="22"/>
        <v>States</v>
      </c>
      <c r="J332" t="str">
        <f>RIGHT(H332,8)</f>
        <v>New York</v>
      </c>
      <c r="K332" t="str">
        <f>_xlfn.CONCAT(G332," ",I332)</f>
        <v>United States</v>
      </c>
      <c r="L332" t="str">
        <f>MID(H332,8,3)</f>
        <v>uSA</v>
      </c>
      <c r="M332" t="str">
        <f t="shared" si="23"/>
        <v>USA</v>
      </c>
    </row>
    <row r="333" spans="1:13" x14ac:dyDescent="0.25">
      <c r="A333" t="s">
        <v>13</v>
      </c>
      <c r="B333" t="s">
        <v>631</v>
      </c>
      <c r="C333" t="str">
        <f t="shared" si="20"/>
        <v>Specialty Sports Store</v>
      </c>
      <c r="D333" t="s">
        <v>632</v>
      </c>
      <c r="E333" t="str">
        <f t="shared" si="21"/>
        <v>Fort Worth</v>
      </c>
      <c r="F333" t="s">
        <v>612</v>
      </c>
      <c r="G333" t="s">
        <v>11</v>
      </c>
      <c r="H333" t="s">
        <v>12</v>
      </c>
      <c r="I333" t="str">
        <f t="shared" si="22"/>
        <v>States</v>
      </c>
      <c r="J333" t="str">
        <f>RIGHT(H333,8)</f>
        <v>New York</v>
      </c>
      <c r="K333" t="str">
        <f>_xlfn.CONCAT(G333," ",I333)</f>
        <v>United States</v>
      </c>
      <c r="L333" t="str">
        <f>MID(H333,8,3)</f>
        <v>uSA</v>
      </c>
      <c r="M333" t="str">
        <f t="shared" si="23"/>
        <v>USA</v>
      </c>
    </row>
    <row r="334" spans="1:13" x14ac:dyDescent="0.25">
      <c r="A334" t="s">
        <v>24</v>
      </c>
      <c r="B334" t="s">
        <v>633</v>
      </c>
      <c r="C334" t="str">
        <f t="shared" si="20"/>
        <v>Paint Supply</v>
      </c>
      <c r="D334" t="s">
        <v>634</v>
      </c>
      <c r="E334" t="str">
        <f t="shared" si="21"/>
        <v>Garland</v>
      </c>
      <c r="F334" t="s">
        <v>612</v>
      </c>
      <c r="G334" t="s">
        <v>11</v>
      </c>
      <c r="H334" t="s">
        <v>12</v>
      </c>
      <c r="I334" t="str">
        <f t="shared" si="22"/>
        <v>States</v>
      </c>
      <c r="J334" t="str">
        <f>RIGHT(H334,8)</f>
        <v>New York</v>
      </c>
      <c r="K334" t="str">
        <f>_xlfn.CONCAT(G334," ",I334)</f>
        <v>United States</v>
      </c>
      <c r="L334" t="str">
        <f>MID(H334,8,3)</f>
        <v>uSA</v>
      </c>
      <c r="M334" t="str">
        <f t="shared" si="23"/>
        <v>USA</v>
      </c>
    </row>
    <row r="335" spans="1:13" x14ac:dyDescent="0.25">
      <c r="A335" t="s">
        <v>24</v>
      </c>
      <c r="B335" t="s">
        <v>635</v>
      </c>
      <c r="C335" t="str">
        <f t="shared" si="20"/>
        <v>Fitness Toy Store</v>
      </c>
      <c r="D335" t="s">
        <v>634</v>
      </c>
      <c r="E335" t="str">
        <f t="shared" si="21"/>
        <v>Garland</v>
      </c>
      <c r="F335" t="s">
        <v>612</v>
      </c>
      <c r="G335" t="s">
        <v>11</v>
      </c>
      <c r="H335" t="s">
        <v>12</v>
      </c>
      <c r="I335" t="str">
        <f t="shared" si="22"/>
        <v>States</v>
      </c>
      <c r="J335" t="str">
        <f>RIGHT(H335,8)</f>
        <v>New York</v>
      </c>
      <c r="K335" t="str">
        <f>_xlfn.CONCAT(G335," ",I335)</f>
        <v>United States</v>
      </c>
      <c r="L335" t="str">
        <f>MID(H335,8,3)</f>
        <v>uSA</v>
      </c>
      <c r="M335" t="str">
        <f t="shared" si="23"/>
        <v>USA</v>
      </c>
    </row>
    <row r="336" spans="1:13" x14ac:dyDescent="0.25">
      <c r="A336" t="s">
        <v>24</v>
      </c>
      <c r="B336" t="s">
        <v>636</v>
      </c>
      <c r="C336" t="str">
        <f t="shared" si="20"/>
        <v>Designer Department Stores</v>
      </c>
      <c r="D336" t="s">
        <v>546</v>
      </c>
      <c r="E336" t="str">
        <f t="shared" si="21"/>
        <v>Hillsboro</v>
      </c>
      <c r="F336" t="s">
        <v>612</v>
      </c>
      <c r="G336" t="s">
        <v>11</v>
      </c>
      <c r="H336" t="s">
        <v>12</v>
      </c>
      <c r="I336" t="str">
        <f t="shared" si="22"/>
        <v>States</v>
      </c>
      <c r="J336" t="str">
        <f>RIGHT(H336,8)</f>
        <v>New York</v>
      </c>
      <c r="K336" t="str">
        <f>_xlfn.CONCAT(G336," ",I336)</f>
        <v>United States</v>
      </c>
      <c r="L336" t="str">
        <f>MID(H336,8,3)</f>
        <v>uSA</v>
      </c>
      <c r="M336" t="str">
        <f t="shared" si="23"/>
        <v>USA</v>
      </c>
    </row>
    <row r="337" spans="1:13" x14ac:dyDescent="0.25">
      <c r="A337" t="s">
        <v>7</v>
      </c>
      <c r="B337" t="s">
        <v>637</v>
      </c>
      <c r="C337" t="str">
        <f t="shared" si="20"/>
        <v>Grease and Oil Products Company</v>
      </c>
      <c r="D337" t="s">
        <v>638</v>
      </c>
      <c r="E337" t="str">
        <f t="shared" si="21"/>
        <v>Houston</v>
      </c>
      <c r="F337" t="s">
        <v>612</v>
      </c>
      <c r="G337" t="s">
        <v>11</v>
      </c>
      <c r="H337" t="s">
        <v>12</v>
      </c>
      <c r="I337" t="str">
        <f t="shared" si="22"/>
        <v>States</v>
      </c>
      <c r="J337" t="str">
        <f>RIGHT(H337,8)</f>
        <v>New York</v>
      </c>
      <c r="K337" t="str">
        <f>_xlfn.CONCAT(G337," ",I337)</f>
        <v>United States</v>
      </c>
      <c r="L337" t="str">
        <f>MID(H337,8,3)</f>
        <v>uSA</v>
      </c>
      <c r="M337" t="str">
        <f t="shared" si="23"/>
        <v>USA</v>
      </c>
    </row>
    <row r="338" spans="1:13" x14ac:dyDescent="0.25">
      <c r="A338" t="s">
        <v>13</v>
      </c>
      <c r="B338" t="s">
        <v>639</v>
      </c>
      <c r="C338" t="str">
        <f t="shared" si="20"/>
        <v>The Gear Store</v>
      </c>
      <c r="D338" t="s">
        <v>638</v>
      </c>
      <c r="E338" t="str">
        <f t="shared" si="21"/>
        <v>Houston</v>
      </c>
      <c r="F338" t="s">
        <v>612</v>
      </c>
      <c r="G338" t="s">
        <v>11</v>
      </c>
      <c r="H338" t="s">
        <v>12</v>
      </c>
      <c r="I338" t="str">
        <f t="shared" si="22"/>
        <v>States</v>
      </c>
      <c r="J338" t="str">
        <f>RIGHT(H338,8)</f>
        <v>New York</v>
      </c>
      <c r="K338" t="str">
        <f>_xlfn.CONCAT(G338," ",I338)</f>
        <v>United States</v>
      </c>
      <c r="L338" t="str">
        <f>MID(H338,8,3)</f>
        <v>uSA</v>
      </c>
      <c r="M338" t="str">
        <f t="shared" si="23"/>
        <v>USA</v>
      </c>
    </row>
    <row r="339" spans="1:13" x14ac:dyDescent="0.25">
      <c r="A339" t="s">
        <v>13</v>
      </c>
      <c r="B339" t="s">
        <v>640</v>
      </c>
      <c r="C339" t="str">
        <f t="shared" si="20"/>
        <v>Swift Cycles</v>
      </c>
      <c r="D339" t="s">
        <v>638</v>
      </c>
      <c r="E339" t="str">
        <f t="shared" si="21"/>
        <v>Houston</v>
      </c>
      <c r="F339" t="s">
        <v>612</v>
      </c>
      <c r="G339" t="s">
        <v>11</v>
      </c>
      <c r="H339" t="s">
        <v>12</v>
      </c>
      <c r="I339" t="str">
        <f t="shared" si="22"/>
        <v>States</v>
      </c>
      <c r="J339" t="str">
        <f>RIGHT(H339,8)</f>
        <v>New York</v>
      </c>
      <c r="K339" t="str">
        <f>_xlfn.CONCAT(G339," ",I339)</f>
        <v>United States</v>
      </c>
      <c r="L339" t="str">
        <f>MID(H339,8,3)</f>
        <v>uSA</v>
      </c>
      <c r="M339" t="str">
        <f t="shared" si="23"/>
        <v>USA</v>
      </c>
    </row>
    <row r="340" spans="1:13" x14ac:dyDescent="0.25">
      <c r="A340" t="s">
        <v>13</v>
      </c>
      <c r="B340" t="s">
        <v>641</v>
      </c>
      <c r="C340" t="str">
        <f t="shared" si="20"/>
        <v>All Seasons Sports Supply</v>
      </c>
      <c r="D340" t="s">
        <v>638</v>
      </c>
      <c r="E340" t="str">
        <f t="shared" si="21"/>
        <v>Houston</v>
      </c>
      <c r="F340" t="s">
        <v>612</v>
      </c>
      <c r="G340" t="s">
        <v>11</v>
      </c>
      <c r="H340" t="s">
        <v>12</v>
      </c>
      <c r="I340" t="str">
        <f t="shared" si="22"/>
        <v>States</v>
      </c>
      <c r="J340" t="str">
        <f>RIGHT(H340,8)</f>
        <v>New York</v>
      </c>
      <c r="K340" t="str">
        <f>_xlfn.CONCAT(G340," ",I340)</f>
        <v>United States</v>
      </c>
      <c r="L340" t="str">
        <f>MID(H340,8,3)</f>
        <v>uSA</v>
      </c>
      <c r="M340" t="str">
        <f t="shared" si="23"/>
        <v>USA</v>
      </c>
    </row>
    <row r="341" spans="1:13" x14ac:dyDescent="0.25">
      <c r="A341" t="s">
        <v>24</v>
      </c>
      <c r="B341" t="s">
        <v>642</v>
      </c>
      <c r="C341" t="str">
        <f t="shared" si="20"/>
        <v>Genial Bike Associates</v>
      </c>
      <c r="D341" t="s">
        <v>643</v>
      </c>
      <c r="E341" t="str">
        <f t="shared" si="21"/>
        <v>Humble</v>
      </c>
      <c r="F341" t="s">
        <v>612</v>
      </c>
      <c r="G341" t="s">
        <v>11</v>
      </c>
      <c r="H341" t="s">
        <v>12</v>
      </c>
      <c r="I341" t="str">
        <f t="shared" si="22"/>
        <v>States</v>
      </c>
      <c r="J341" t="str">
        <f>RIGHT(H341,8)</f>
        <v>New York</v>
      </c>
      <c r="K341" t="str">
        <f>_xlfn.CONCAT(G341," ",I341)</f>
        <v>United States</v>
      </c>
      <c r="L341" t="str">
        <f>MID(H341,8,3)</f>
        <v>uSA</v>
      </c>
      <c r="M341" t="str">
        <f t="shared" si="23"/>
        <v>USA</v>
      </c>
    </row>
    <row r="342" spans="1:13" x14ac:dyDescent="0.25">
      <c r="A342" t="s">
        <v>24</v>
      </c>
      <c r="B342" t="s">
        <v>644</v>
      </c>
      <c r="C342" t="str">
        <f t="shared" si="20"/>
        <v>Advanced Bike Components</v>
      </c>
      <c r="D342" t="s">
        <v>645</v>
      </c>
      <c r="E342" t="str">
        <f t="shared" si="21"/>
        <v>Irving</v>
      </c>
      <c r="F342" t="s">
        <v>612</v>
      </c>
      <c r="G342" t="s">
        <v>11</v>
      </c>
      <c r="H342" t="s">
        <v>12</v>
      </c>
      <c r="I342" t="str">
        <f t="shared" si="22"/>
        <v>States</v>
      </c>
      <c r="J342" t="str">
        <f>RIGHT(H342,8)</f>
        <v>New York</v>
      </c>
      <c r="K342" t="str">
        <f>_xlfn.CONCAT(G342," ",I342)</f>
        <v>United States</v>
      </c>
      <c r="L342" t="str">
        <f>MID(H342,8,3)</f>
        <v>uSA</v>
      </c>
      <c r="M342" t="str">
        <f t="shared" si="23"/>
        <v>USA</v>
      </c>
    </row>
    <row r="343" spans="1:13" x14ac:dyDescent="0.25">
      <c r="A343" t="s">
        <v>24</v>
      </c>
      <c r="B343" t="s">
        <v>646</v>
      </c>
      <c r="C343" t="str">
        <f t="shared" si="20"/>
        <v>Chic Department Stores</v>
      </c>
      <c r="D343" t="s">
        <v>645</v>
      </c>
      <c r="E343" t="str">
        <f t="shared" si="21"/>
        <v>Irving</v>
      </c>
      <c r="F343" t="s">
        <v>612</v>
      </c>
      <c r="G343" t="s">
        <v>11</v>
      </c>
      <c r="H343" t="s">
        <v>12</v>
      </c>
      <c r="I343" t="str">
        <f t="shared" si="22"/>
        <v>States</v>
      </c>
      <c r="J343" t="str">
        <f>RIGHT(H343,8)</f>
        <v>New York</v>
      </c>
      <c r="K343" t="str">
        <f>_xlfn.CONCAT(G343," ",I343)</f>
        <v>United States</v>
      </c>
      <c r="L343" t="str">
        <f>MID(H343,8,3)</f>
        <v>uSA</v>
      </c>
      <c r="M343" t="str">
        <f t="shared" si="23"/>
        <v>USA</v>
      </c>
    </row>
    <row r="344" spans="1:13" x14ac:dyDescent="0.25">
      <c r="A344" t="s">
        <v>24</v>
      </c>
      <c r="B344" t="s">
        <v>647</v>
      </c>
      <c r="C344" t="str">
        <f t="shared" si="20"/>
        <v>Big Cycle Mall</v>
      </c>
      <c r="D344" t="s">
        <v>648</v>
      </c>
      <c r="E344" t="str">
        <f t="shared" si="21"/>
        <v>Killeen</v>
      </c>
      <c r="F344" t="s">
        <v>612</v>
      </c>
      <c r="G344" t="s">
        <v>11</v>
      </c>
      <c r="H344" t="s">
        <v>12</v>
      </c>
      <c r="I344" t="str">
        <f t="shared" si="22"/>
        <v>States</v>
      </c>
      <c r="J344" t="str">
        <f>RIGHT(H344,8)</f>
        <v>New York</v>
      </c>
      <c r="K344" t="str">
        <f>_xlfn.CONCAT(G344," ",I344)</f>
        <v>United States</v>
      </c>
      <c r="L344" t="str">
        <f>MID(H344,8,3)</f>
        <v>uSA</v>
      </c>
      <c r="M344" t="str">
        <f t="shared" si="23"/>
        <v>USA</v>
      </c>
    </row>
    <row r="345" spans="1:13" x14ac:dyDescent="0.25">
      <c r="A345" t="s">
        <v>7</v>
      </c>
      <c r="B345" t="s">
        <v>649</v>
      </c>
      <c r="C345" t="str">
        <f t="shared" si="20"/>
        <v>Maintenance and Repair for Bicycles</v>
      </c>
      <c r="D345" t="s">
        <v>650</v>
      </c>
      <c r="E345" t="str">
        <f t="shared" si="21"/>
        <v>La Marque</v>
      </c>
      <c r="F345" t="s">
        <v>612</v>
      </c>
      <c r="G345" t="s">
        <v>11</v>
      </c>
      <c r="H345" t="s">
        <v>12</v>
      </c>
      <c r="I345" t="str">
        <f t="shared" si="22"/>
        <v>States</v>
      </c>
      <c r="J345" t="str">
        <f>RIGHT(H345,8)</f>
        <v>New York</v>
      </c>
      <c r="K345" t="str">
        <f>_xlfn.CONCAT(G345," ",I345)</f>
        <v>United States</v>
      </c>
      <c r="L345" t="str">
        <f>MID(H345,8,3)</f>
        <v>uSA</v>
      </c>
      <c r="M345" t="str">
        <f t="shared" si="23"/>
        <v>USA</v>
      </c>
    </row>
    <row r="346" spans="1:13" x14ac:dyDescent="0.25">
      <c r="A346" t="s">
        <v>13</v>
      </c>
      <c r="B346" t="s">
        <v>651</v>
      </c>
      <c r="C346" t="str">
        <f t="shared" si="20"/>
        <v>Journey Sporting Goods</v>
      </c>
      <c r="D346" t="s">
        <v>652</v>
      </c>
      <c r="E346" t="str">
        <f t="shared" si="21"/>
        <v>Laredo</v>
      </c>
      <c r="F346" t="s">
        <v>612</v>
      </c>
      <c r="G346" t="s">
        <v>11</v>
      </c>
      <c r="H346" t="s">
        <v>12</v>
      </c>
      <c r="I346" t="str">
        <f t="shared" si="22"/>
        <v>States</v>
      </c>
      <c r="J346" t="str">
        <f>RIGHT(H346,8)</f>
        <v>New York</v>
      </c>
      <c r="K346" t="str">
        <f>_xlfn.CONCAT(G346," ",I346)</f>
        <v>United States</v>
      </c>
      <c r="L346" t="str">
        <f>MID(H346,8,3)</f>
        <v>uSA</v>
      </c>
      <c r="M346" t="str">
        <f t="shared" si="23"/>
        <v>USA</v>
      </c>
    </row>
    <row r="347" spans="1:13" x14ac:dyDescent="0.25">
      <c r="A347" t="s">
        <v>24</v>
      </c>
      <c r="B347" t="s">
        <v>653</v>
      </c>
      <c r="C347" t="str">
        <f t="shared" si="20"/>
        <v>Extraordinary Bike Works</v>
      </c>
      <c r="D347" t="s">
        <v>654</v>
      </c>
      <c r="E347" t="str">
        <f t="shared" si="21"/>
        <v>Mesquite</v>
      </c>
      <c r="F347" t="s">
        <v>612</v>
      </c>
      <c r="G347" t="s">
        <v>11</v>
      </c>
      <c r="H347" t="s">
        <v>12</v>
      </c>
      <c r="I347" t="str">
        <f t="shared" si="22"/>
        <v>States</v>
      </c>
      <c r="J347" t="str">
        <f>RIGHT(H347,8)</f>
        <v>New York</v>
      </c>
      <c r="K347" t="str">
        <f>_xlfn.CONCAT(G347," ",I347)</f>
        <v>United States</v>
      </c>
      <c r="L347" t="str">
        <f>MID(H347,8,3)</f>
        <v>uSA</v>
      </c>
      <c r="M347" t="str">
        <f t="shared" si="23"/>
        <v>USA</v>
      </c>
    </row>
    <row r="348" spans="1:13" x14ac:dyDescent="0.25">
      <c r="A348" t="s">
        <v>24</v>
      </c>
      <c r="B348" t="s">
        <v>655</v>
      </c>
      <c r="C348" t="str">
        <f t="shared" si="20"/>
        <v>Two-Seater Bikes</v>
      </c>
      <c r="D348" t="s">
        <v>656</v>
      </c>
      <c r="E348" t="str">
        <f t="shared" si="21"/>
        <v>Plano</v>
      </c>
      <c r="F348" t="s">
        <v>612</v>
      </c>
      <c r="G348" t="s">
        <v>11</v>
      </c>
      <c r="H348" t="s">
        <v>12</v>
      </c>
      <c r="I348" t="str">
        <f t="shared" si="22"/>
        <v>States</v>
      </c>
      <c r="J348" t="str">
        <f>RIGHT(H348,8)</f>
        <v>New York</v>
      </c>
      <c r="K348" t="str">
        <f>_xlfn.CONCAT(G348," ",I348)</f>
        <v>United States</v>
      </c>
      <c r="L348" t="str">
        <f>MID(H348,8,3)</f>
        <v>uSA</v>
      </c>
      <c r="M348" t="str">
        <f t="shared" si="23"/>
        <v>USA</v>
      </c>
    </row>
    <row r="349" spans="1:13" x14ac:dyDescent="0.25">
      <c r="A349" t="s">
        <v>13</v>
      </c>
      <c r="B349" t="s">
        <v>657</v>
      </c>
      <c r="C349" t="str">
        <f t="shared" si="20"/>
        <v>A Typical Bike Shop</v>
      </c>
      <c r="D349" t="s">
        <v>658</v>
      </c>
      <c r="E349" t="str">
        <f t="shared" si="21"/>
        <v>Round Rock</v>
      </c>
      <c r="F349" t="s">
        <v>612</v>
      </c>
      <c r="G349" t="s">
        <v>11</v>
      </c>
      <c r="H349" t="s">
        <v>12</v>
      </c>
      <c r="I349" t="str">
        <f t="shared" si="22"/>
        <v>States</v>
      </c>
      <c r="J349" t="str">
        <f>RIGHT(H349,8)</f>
        <v>New York</v>
      </c>
      <c r="K349" t="str">
        <f>_xlfn.CONCAT(G349," ",I349)</f>
        <v>United States</v>
      </c>
      <c r="L349" t="str">
        <f>MID(H349,8,3)</f>
        <v>uSA</v>
      </c>
      <c r="M349" t="str">
        <f t="shared" si="23"/>
        <v>USA</v>
      </c>
    </row>
    <row r="350" spans="1:13" x14ac:dyDescent="0.25">
      <c r="A350" t="s">
        <v>24</v>
      </c>
      <c r="B350" t="s">
        <v>659</v>
      </c>
      <c r="C350" t="str">
        <f t="shared" si="20"/>
        <v>Stationary Bikes and Stands</v>
      </c>
      <c r="D350" t="s">
        <v>658</v>
      </c>
      <c r="E350" t="str">
        <f t="shared" si="21"/>
        <v>Round Rock</v>
      </c>
      <c r="F350" t="s">
        <v>612</v>
      </c>
      <c r="G350" t="s">
        <v>11</v>
      </c>
      <c r="H350" t="s">
        <v>12</v>
      </c>
      <c r="I350" t="str">
        <f t="shared" si="22"/>
        <v>States</v>
      </c>
      <c r="J350" t="str">
        <f>RIGHT(H350,8)</f>
        <v>New York</v>
      </c>
      <c r="K350" t="str">
        <f>_xlfn.CONCAT(G350," ",I350)</f>
        <v>United States</v>
      </c>
      <c r="L350" t="str">
        <f>MID(H350,8,3)</f>
        <v>uSA</v>
      </c>
      <c r="M350" t="str">
        <f t="shared" si="23"/>
        <v>USA</v>
      </c>
    </row>
    <row r="351" spans="1:13" x14ac:dyDescent="0.25">
      <c r="A351" t="s">
        <v>7</v>
      </c>
      <c r="B351" t="s">
        <v>660</v>
      </c>
      <c r="C351" t="str">
        <f t="shared" si="20"/>
        <v>Social Activities Club</v>
      </c>
      <c r="D351" t="s">
        <v>661</v>
      </c>
      <c r="E351" t="str">
        <f t="shared" si="21"/>
        <v>San Antonio</v>
      </c>
      <c r="F351" t="s">
        <v>612</v>
      </c>
      <c r="G351" t="s">
        <v>11</v>
      </c>
      <c r="H351" t="s">
        <v>12</v>
      </c>
      <c r="I351" t="str">
        <f t="shared" si="22"/>
        <v>States</v>
      </c>
      <c r="J351" t="str">
        <f>RIGHT(H351,8)</f>
        <v>New York</v>
      </c>
      <c r="K351" t="str">
        <f>_xlfn.CONCAT(G351," ",I351)</f>
        <v>United States</v>
      </c>
      <c r="L351" t="str">
        <f>MID(H351,8,3)</f>
        <v>uSA</v>
      </c>
      <c r="M351" t="str">
        <f t="shared" si="23"/>
        <v>USA</v>
      </c>
    </row>
    <row r="352" spans="1:13" x14ac:dyDescent="0.25">
      <c r="A352" t="s">
        <v>7</v>
      </c>
      <c r="B352" t="s">
        <v>662</v>
      </c>
      <c r="C352" t="str">
        <f t="shared" si="20"/>
        <v>Rural Sales and Service</v>
      </c>
      <c r="D352" t="s">
        <v>661</v>
      </c>
      <c r="E352" t="str">
        <f t="shared" si="21"/>
        <v>San Antonio</v>
      </c>
      <c r="F352" t="s">
        <v>612</v>
      </c>
      <c r="G352" t="s">
        <v>11</v>
      </c>
      <c r="H352" t="s">
        <v>12</v>
      </c>
      <c r="I352" t="str">
        <f t="shared" si="22"/>
        <v>States</v>
      </c>
      <c r="J352" t="str">
        <f>RIGHT(H352,8)</f>
        <v>New York</v>
      </c>
      <c r="K352" t="str">
        <f>_xlfn.CONCAT(G352," ",I352)</f>
        <v>United States</v>
      </c>
      <c r="L352" t="str">
        <f>MID(H352,8,3)</f>
        <v>uSA</v>
      </c>
      <c r="M352" t="str">
        <f t="shared" si="23"/>
        <v>USA</v>
      </c>
    </row>
    <row r="353" spans="1:13" x14ac:dyDescent="0.25">
      <c r="A353" t="s">
        <v>13</v>
      </c>
      <c r="B353" t="s">
        <v>663</v>
      </c>
      <c r="C353" t="str">
        <f t="shared" si="20"/>
        <v>Beneficial Exercises and Activities</v>
      </c>
      <c r="D353" t="s">
        <v>661</v>
      </c>
      <c r="E353" t="str">
        <f t="shared" si="21"/>
        <v>San Antonio</v>
      </c>
      <c r="F353" t="s">
        <v>612</v>
      </c>
      <c r="G353" t="s">
        <v>11</v>
      </c>
      <c r="H353" t="s">
        <v>12</v>
      </c>
      <c r="I353" t="str">
        <f t="shared" si="22"/>
        <v>States</v>
      </c>
      <c r="J353" t="str">
        <f>RIGHT(H353,8)</f>
        <v>New York</v>
      </c>
      <c r="K353" t="str">
        <f>_xlfn.CONCAT(G353," ",I353)</f>
        <v>United States</v>
      </c>
      <c r="L353" t="str">
        <f>MID(H353,8,3)</f>
        <v>uSA</v>
      </c>
      <c r="M353" t="str">
        <f t="shared" si="23"/>
        <v>USA</v>
      </c>
    </row>
    <row r="354" spans="1:13" x14ac:dyDescent="0.25">
      <c r="A354" t="s">
        <v>24</v>
      </c>
      <c r="B354" t="s">
        <v>664</v>
      </c>
      <c r="C354" t="str">
        <f t="shared" si="20"/>
        <v>Genuine Bike Shop</v>
      </c>
      <c r="D354" t="s">
        <v>661</v>
      </c>
      <c r="E354" t="str">
        <f t="shared" si="21"/>
        <v>San Antonio</v>
      </c>
      <c r="F354" t="s">
        <v>612</v>
      </c>
      <c r="G354" t="s">
        <v>11</v>
      </c>
      <c r="H354" t="s">
        <v>12</v>
      </c>
      <c r="I354" t="str">
        <f t="shared" si="22"/>
        <v>States</v>
      </c>
      <c r="J354" t="str">
        <f>RIGHT(H354,8)</f>
        <v>New York</v>
      </c>
      <c r="K354" t="str">
        <f>_xlfn.CONCAT(G354," ",I354)</f>
        <v>United States</v>
      </c>
      <c r="L354" t="str">
        <f>MID(H354,8,3)</f>
        <v>uSA</v>
      </c>
      <c r="M354" t="str">
        <f t="shared" si="23"/>
        <v>USA</v>
      </c>
    </row>
    <row r="355" spans="1:13" x14ac:dyDescent="0.25">
      <c r="A355" t="s">
        <v>13</v>
      </c>
      <c r="B355" t="s">
        <v>665</v>
      </c>
      <c r="C355" t="str">
        <f t="shared" si="20"/>
        <v>Totes &amp; Baskets Company</v>
      </c>
      <c r="D355" t="s">
        <v>661</v>
      </c>
      <c r="E355" t="str">
        <f t="shared" si="21"/>
        <v>San Antonio</v>
      </c>
      <c r="F355" t="s">
        <v>612</v>
      </c>
      <c r="G355" t="s">
        <v>11</v>
      </c>
      <c r="H355" t="s">
        <v>12</v>
      </c>
      <c r="I355" t="str">
        <f t="shared" si="22"/>
        <v>States</v>
      </c>
      <c r="J355" t="str">
        <f>RIGHT(H355,8)</f>
        <v>New York</v>
      </c>
      <c r="K355" t="str">
        <f>_xlfn.CONCAT(G355," ",I355)</f>
        <v>United States</v>
      </c>
      <c r="L355" t="str">
        <f>MID(H355,8,3)</f>
        <v>uSA</v>
      </c>
      <c r="M355" t="str">
        <f t="shared" si="23"/>
        <v>USA</v>
      </c>
    </row>
    <row r="356" spans="1:13" x14ac:dyDescent="0.25">
      <c r="A356" t="s">
        <v>7</v>
      </c>
      <c r="B356" t="s">
        <v>666</v>
      </c>
      <c r="C356" t="str">
        <f t="shared" si="20"/>
        <v>Contoso, Ltd.</v>
      </c>
      <c r="D356" t="s">
        <v>661</v>
      </c>
      <c r="E356" t="str">
        <f t="shared" si="21"/>
        <v>San Antonio</v>
      </c>
      <c r="F356" t="s">
        <v>612</v>
      </c>
      <c r="G356" t="s">
        <v>11</v>
      </c>
      <c r="H356" t="s">
        <v>12</v>
      </c>
      <c r="I356" t="str">
        <f t="shared" si="22"/>
        <v>States</v>
      </c>
      <c r="J356" t="str">
        <f>RIGHT(H356,8)</f>
        <v>New York</v>
      </c>
      <c r="K356" t="str">
        <f>_xlfn.CONCAT(G356," ",I356)</f>
        <v>United States</v>
      </c>
      <c r="L356" t="str">
        <f>MID(H356,8,3)</f>
        <v>uSA</v>
      </c>
      <c r="M356" t="str">
        <f t="shared" si="23"/>
        <v>USA</v>
      </c>
    </row>
    <row r="357" spans="1:13" x14ac:dyDescent="0.25">
      <c r="A357" t="s">
        <v>7</v>
      </c>
      <c r="B357" t="s">
        <v>667</v>
      </c>
      <c r="C357" t="str">
        <f t="shared" si="20"/>
        <v>Global Sporting Goods</v>
      </c>
      <c r="D357" t="s">
        <v>668</v>
      </c>
      <c r="E357" t="str">
        <f t="shared" si="21"/>
        <v>Stafford</v>
      </c>
      <c r="F357" t="s">
        <v>612</v>
      </c>
      <c r="G357" t="s">
        <v>11</v>
      </c>
      <c r="H357" t="s">
        <v>12</v>
      </c>
      <c r="I357" t="str">
        <f t="shared" si="22"/>
        <v>States</v>
      </c>
      <c r="J357" t="str">
        <f>RIGHT(H357,8)</f>
        <v>New York</v>
      </c>
      <c r="K357" t="str">
        <f>_xlfn.CONCAT(G357," ",I357)</f>
        <v>United States</v>
      </c>
      <c r="L357" t="str">
        <f>MID(H357,8,3)</f>
        <v>uSA</v>
      </c>
      <c r="M357" t="str">
        <f t="shared" si="23"/>
        <v>USA</v>
      </c>
    </row>
    <row r="358" spans="1:13" x14ac:dyDescent="0.25">
      <c r="A358" t="s">
        <v>13</v>
      </c>
      <c r="B358" t="s">
        <v>669</v>
      </c>
      <c r="C358" t="str">
        <f t="shared" si="20"/>
        <v>Mountain Toy Store</v>
      </c>
      <c r="D358" t="s">
        <v>670</v>
      </c>
      <c r="E358" t="str">
        <f t="shared" si="21"/>
        <v>Sugar Land</v>
      </c>
      <c r="F358" t="s">
        <v>612</v>
      </c>
      <c r="G358" t="s">
        <v>11</v>
      </c>
      <c r="H358" t="s">
        <v>12</v>
      </c>
      <c r="I358" t="str">
        <f t="shared" si="22"/>
        <v>States</v>
      </c>
      <c r="J358" t="str">
        <f>RIGHT(H358,8)</f>
        <v>New York</v>
      </c>
      <c r="K358" t="str">
        <f>_xlfn.CONCAT(G358," ",I358)</f>
        <v>United States</v>
      </c>
      <c r="L358" t="str">
        <f>MID(H358,8,3)</f>
        <v>uSA</v>
      </c>
      <c r="M358" t="str">
        <f t="shared" si="23"/>
        <v>USA</v>
      </c>
    </row>
    <row r="359" spans="1:13" x14ac:dyDescent="0.25">
      <c r="A359" t="s">
        <v>13</v>
      </c>
      <c r="B359" t="s">
        <v>671</v>
      </c>
      <c r="C359" t="str">
        <f t="shared" si="20"/>
        <v>Countryside Company</v>
      </c>
      <c r="D359" t="s">
        <v>672</v>
      </c>
      <c r="E359" t="str">
        <f t="shared" si="21"/>
        <v>Bountiful</v>
      </c>
      <c r="F359" t="s">
        <v>673</v>
      </c>
      <c r="G359" t="s">
        <v>11</v>
      </c>
      <c r="H359" t="s">
        <v>12</v>
      </c>
      <c r="I359" t="str">
        <f t="shared" si="22"/>
        <v>States</v>
      </c>
      <c r="J359" t="str">
        <f>RIGHT(H359,8)</f>
        <v>New York</v>
      </c>
      <c r="K359" t="str">
        <f>_xlfn.CONCAT(G359," ",I359)</f>
        <v>United States</v>
      </c>
      <c r="L359" t="str">
        <f>MID(H359,8,3)</f>
        <v>uSA</v>
      </c>
      <c r="M359" t="str">
        <f t="shared" si="23"/>
        <v>USA</v>
      </c>
    </row>
    <row r="360" spans="1:13" x14ac:dyDescent="0.25">
      <c r="A360" t="s">
        <v>7</v>
      </c>
      <c r="B360" t="s">
        <v>674</v>
      </c>
      <c r="C360" t="str">
        <f t="shared" si="20"/>
        <v>Western Bike Supplies</v>
      </c>
      <c r="D360" t="s">
        <v>675</v>
      </c>
      <c r="E360" t="str">
        <f t="shared" si="21"/>
        <v>Cedar City</v>
      </c>
      <c r="F360" t="s">
        <v>673</v>
      </c>
      <c r="G360" t="s">
        <v>11</v>
      </c>
      <c r="H360" t="s">
        <v>12</v>
      </c>
      <c r="I360" t="str">
        <f t="shared" si="22"/>
        <v>States</v>
      </c>
      <c r="J360" t="str">
        <f>RIGHT(H360,8)</f>
        <v>New York</v>
      </c>
      <c r="K360" t="str">
        <f>_xlfn.CONCAT(G360," ",I360)</f>
        <v>United States</v>
      </c>
      <c r="L360" t="str">
        <f>MID(H360,8,3)</f>
        <v>uSA</v>
      </c>
      <c r="M360" t="str">
        <f t="shared" si="23"/>
        <v>USA</v>
      </c>
    </row>
    <row r="361" spans="1:13" x14ac:dyDescent="0.25">
      <c r="A361" t="s">
        <v>24</v>
      </c>
      <c r="B361" t="s">
        <v>676</v>
      </c>
      <c r="C361" t="str">
        <f t="shared" si="20"/>
        <v>Utilitarian Sporting Goods</v>
      </c>
      <c r="D361" t="s">
        <v>677</v>
      </c>
      <c r="E361" t="str">
        <f t="shared" si="21"/>
        <v>Ogden</v>
      </c>
      <c r="F361" t="s">
        <v>673</v>
      </c>
      <c r="G361" t="s">
        <v>11</v>
      </c>
      <c r="H361" t="s">
        <v>12</v>
      </c>
      <c r="I361" t="str">
        <f t="shared" si="22"/>
        <v>States</v>
      </c>
      <c r="J361" t="str">
        <f>RIGHT(H361,8)</f>
        <v>New York</v>
      </c>
      <c r="K361" t="str">
        <f>_xlfn.CONCAT(G361," ",I361)</f>
        <v>United States</v>
      </c>
      <c r="L361" t="str">
        <f>MID(H361,8,3)</f>
        <v>uSA</v>
      </c>
      <c r="M361" t="str">
        <f t="shared" si="23"/>
        <v>USA</v>
      </c>
    </row>
    <row r="362" spans="1:13" x14ac:dyDescent="0.25">
      <c r="A362" t="s">
        <v>24</v>
      </c>
      <c r="B362" t="s">
        <v>678</v>
      </c>
      <c r="C362" t="str">
        <f t="shared" si="20"/>
        <v>Fashionable Bikes and Accessories</v>
      </c>
      <c r="D362" t="s">
        <v>679</v>
      </c>
      <c r="E362" t="str">
        <f t="shared" si="21"/>
        <v>Park City</v>
      </c>
      <c r="F362" t="s">
        <v>673</v>
      </c>
      <c r="G362" t="s">
        <v>11</v>
      </c>
      <c r="H362" t="s">
        <v>12</v>
      </c>
      <c r="I362" t="str">
        <f t="shared" si="22"/>
        <v>States</v>
      </c>
      <c r="J362" t="str">
        <f>RIGHT(H362,8)</f>
        <v>New York</v>
      </c>
      <c r="K362" t="str">
        <f>_xlfn.CONCAT(G362," ",I362)</f>
        <v>United States</v>
      </c>
      <c r="L362" t="str">
        <f>MID(H362,8,3)</f>
        <v>uSA</v>
      </c>
      <c r="M362" t="str">
        <f t="shared" si="23"/>
        <v>USA</v>
      </c>
    </row>
    <row r="363" spans="1:13" x14ac:dyDescent="0.25">
      <c r="A363" t="s">
        <v>24</v>
      </c>
      <c r="B363" t="s">
        <v>680</v>
      </c>
      <c r="C363" t="str">
        <f t="shared" si="20"/>
        <v>Roadway Supplies</v>
      </c>
      <c r="D363" t="s">
        <v>681</v>
      </c>
      <c r="E363" t="str">
        <f t="shared" si="21"/>
        <v>Riverton</v>
      </c>
      <c r="F363" t="s">
        <v>673</v>
      </c>
      <c r="G363" t="s">
        <v>11</v>
      </c>
      <c r="H363" t="s">
        <v>12</v>
      </c>
      <c r="I363" t="str">
        <f t="shared" si="22"/>
        <v>States</v>
      </c>
      <c r="J363" t="str">
        <f>RIGHT(H363,8)</f>
        <v>New York</v>
      </c>
      <c r="K363" t="str">
        <f>_xlfn.CONCAT(G363," ",I363)</f>
        <v>United States</v>
      </c>
      <c r="L363" t="str">
        <f>MID(H363,8,3)</f>
        <v>uSA</v>
      </c>
      <c r="M363" t="str">
        <f t="shared" si="23"/>
        <v>USA</v>
      </c>
    </row>
    <row r="364" spans="1:13" x14ac:dyDescent="0.25">
      <c r="A364" t="s">
        <v>13</v>
      </c>
      <c r="B364" t="s">
        <v>682</v>
      </c>
      <c r="C364" t="str">
        <f t="shared" si="20"/>
        <v>Frugal Bike Shop</v>
      </c>
      <c r="D364" t="s">
        <v>683</v>
      </c>
      <c r="E364" t="str">
        <f t="shared" si="21"/>
        <v>Salt Lake City</v>
      </c>
      <c r="F364" t="s">
        <v>673</v>
      </c>
      <c r="G364" t="s">
        <v>11</v>
      </c>
      <c r="H364" t="s">
        <v>12</v>
      </c>
      <c r="I364" t="str">
        <f t="shared" si="22"/>
        <v>States</v>
      </c>
      <c r="J364" t="str">
        <f>RIGHT(H364,8)</f>
        <v>New York</v>
      </c>
      <c r="K364" t="str">
        <f>_xlfn.CONCAT(G364," ",I364)</f>
        <v>United States</v>
      </c>
      <c r="L364" t="str">
        <f>MID(H364,8,3)</f>
        <v>uSA</v>
      </c>
      <c r="M364" t="str">
        <f t="shared" si="23"/>
        <v>USA</v>
      </c>
    </row>
    <row r="365" spans="1:13" x14ac:dyDescent="0.25">
      <c r="A365" t="s">
        <v>13</v>
      </c>
      <c r="B365" t="s">
        <v>684</v>
      </c>
      <c r="C365" t="str">
        <f t="shared" si="20"/>
        <v>Associated Bikes</v>
      </c>
      <c r="D365" t="s">
        <v>683</v>
      </c>
      <c r="E365" t="str">
        <f t="shared" si="21"/>
        <v>Salt Lake City</v>
      </c>
      <c r="F365" t="s">
        <v>673</v>
      </c>
      <c r="G365" t="s">
        <v>11</v>
      </c>
      <c r="H365" t="s">
        <v>12</v>
      </c>
      <c r="I365" t="str">
        <f t="shared" si="22"/>
        <v>States</v>
      </c>
      <c r="J365" t="str">
        <f>RIGHT(H365,8)</f>
        <v>New York</v>
      </c>
      <c r="K365" t="str">
        <f>_xlfn.CONCAT(G365," ",I365)</f>
        <v>United States</v>
      </c>
      <c r="L365" t="str">
        <f>MID(H365,8,3)</f>
        <v>uSA</v>
      </c>
      <c r="M365" t="str">
        <f t="shared" si="23"/>
        <v>USA</v>
      </c>
    </row>
    <row r="366" spans="1:13" x14ac:dyDescent="0.25">
      <c r="A366" t="s">
        <v>7</v>
      </c>
      <c r="B366" t="s">
        <v>685</v>
      </c>
      <c r="C366" t="str">
        <f t="shared" si="20"/>
        <v>Transport Bikes</v>
      </c>
      <c r="D366" t="s">
        <v>686</v>
      </c>
      <c r="E366" t="str">
        <f t="shared" si="21"/>
        <v>Sandy</v>
      </c>
      <c r="F366" t="s">
        <v>673</v>
      </c>
      <c r="G366" t="s">
        <v>11</v>
      </c>
      <c r="H366" t="s">
        <v>12</v>
      </c>
      <c r="I366" t="str">
        <f t="shared" si="22"/>
        <v>States</v>
      </c>
      <c r="J366" t="str">
        <f>RIGHT(H366,8)</f>
        <v>New York</v>
      </c>
      <c r="K366" t="str">
        <f>_xlfn.CONCAT(G366," ",I366)</f>
        <v>United States</v>
      </c>
      <c r="L366" t="str">
        <f>MID(H366,8,3)</f>
        <v>uSA</v>
      </c>
      <c r="M366" t="str">
        <f t="shared" si="23"/>
        <v>USA</v>
      </c>
    </row>
    <row r="367" spans="1:13" x14ac:dyDescent="0.25">
      <c r="A367" t="s">
        <v>13</v>
      </c>
      <c r="B367" t="s">
        <v>687</v>
      </c>
      <c r="C367" t="str">
        <f t="shared" si="20"/>
        <v>Brakes and Gears</v>
      </c>
      <c r="D367" t="s">
        <v>688</v>
      </c>
      <c r="E367" t="str">
        <f t="shared" si="21"/>
        <v>Tooele</v>
      </c>
      <c r="F367" t="s">
        <v>673</v>
      </c>
      <c r="G367" t="s">
        <v>11</v>
      </c>
      <c r="H367" t="s">
        <v>12</v>
      </c>
      <c r="I367" t="str">
        <f t="shared" si="22"/>
        <v>States</v>
      </c>
      <c r="J367" t="str">
        <f>RIGHT(H367,8)</f>
        <v>New York</v>
      </c>
      <c r="K367" t="str">
        <f>_xlfn.CONCAT(G367," ",I367)</f>
        <v>United States</v>
      </c>
      <c r="L367" t="str">
        <f>MID(H367,8,3)</f>
        <v>uSA</v>
      </c>
      <c r="M367" t="str">
        <f t="shared" si="23"/>
        <v>USA</v>
      </c>
    </row>
    <row r="368" spans="1:13" x14ac:dyDescent="0.25">
      <c r="A368" t="s">
        <v>24</v>
      </c>
      <c r="B368" t="s">
        <v>689</v>
      </c>
      <c r="C368" t="str">
        <f t="shared" si="20"/>
        <v>Sales and Supply Company</v>
      </c>
      <c r="D368" t="s">
        <v>690</v>
      </c>
      <c r="E368" t="str">
        <f t="shared" si="21"/>
        <v>Chantilly</v>
      </c>
      <c r="F368" t="s">
        <v>691</v>
      </c>
      <c r="G368" t="s">
        <v>11</v>
      </c>
      <c r="H368" t="s">
        <v>12</v>
      </c>
      <c r="I368" t="str">
        <f t="shared" si="22"/>
        <v>States</v>
      </c>
      <c r="J368" t="str">
        <f>RIGHT(H368,8)</f>
        <v>New York</v>
      </c>
      <c r="K368" t="str">
        <f>_xlfn.CONCAT(G368," ",I368)</f>
        <v>United States</v>
      </c>
      <c r="L368" t="str">
        <f>MID(H368,8,3)</f>
        <v>uSA</v>
      </c>
      <c r="M368" t="str">
        <f t="shared" si="23"/>
        <v>USA</v>
      </c>
    </row>
    <row r="369" spans="1:13" x14ac:dyDescent="0.25">
      <c r="A369" t="s">
        <v>13</v>
      </c>
      <c r="B369" t="s">
        <v>692</v>
      </c>
      <c r="C369" t="str">
        <f t="shared" si="20"/>
        <v>The Cycle Store</v>
      </c>
      <c r="D369" t="s">
        <v>693</v>
      </c>
      <c r="E369" t="str">
        <f t="shared" si="21"/>
        <v>Falls Church</v>
      </c>
      <c r="F369" t="s">
        <v>691</v>
      </c>
      <c r="G369" t="s">
        <v>11</v>
      </c>
      <c r="H369" t="s">
        <v>12</v>
      </c>
      <c r="I369" t="str">
        <f t="shared" si="22"/>
        <v>States</v>
      </c>
      <c r="J369" t="str">
        <f>RIGHT(H369,8)</f>
        <v>New York</v>
      </c>
      <c r="K369" t="str">
        <f>_xlfn.CONCAT(G369," ",I369)</f>
        <v>United States</v>
      </c>
      <c r="L369" t="str">
        <f>MID(H369,8,3)</f>
        <v>uSA</v>
      </c>
      <c r="M369" t="str">
        <f t="shared" si="23"/>
        <v>USA</v>
      </c>
    </row>
    <row r="370" spans="1:13" x14ac:dyDescent="0.25">
      <c r="A370" t="s">
        <v>13</v>
      </c>
      <c r="B370" t="s">
        <v>694</v>
      </c>
      <c r="C370" t="str">
        <f t="shared" si="20"/>
        <v>Clamps &amp; Brackets Co.</v>
      </c>
      <c r="D370" t="s">
        <v>695</v>
      </c>
      <c r="E370" t="str">
        <f t="shared" si="21"/>
        <v>Leesburg</v>
      </c>
      <c r="F370" t="s">
        <v>691</v>
      </c>
      <c r="G370" t="s">
        <v>11</v>
      </c>
      <c r="H370" t="s">
        <v>12</v>
      </c>
      <c r="I370" t="str">
        <f t="shared" si="22"/>
        <v>States</v>
      </c>
      <c r="J370" t="str">
        <f>RIGHT(H370,8)</f>
        <v>New York</v>
      </c>
      <c r="K370" t="str">
        <f>_xlfn.CONCAT(G370," ",I370)</f>
        <v>United States</v>
      </c>
      <c r="L370" t="str">
        <f>MID(H370,8,3)</f>
        <v>uSA</v>
      </c>
      <c r="M370" t="str">
        <f t="shared" si="23"/>
        <v>USA</v>
      </c>
    </row>
    <row r="371" spans="1:13" x14ac:dyDescent="0.25">
      <c r="A371" t="s">
        <v>7</v>
      </c>
      <c r="B371" t="s">
        <v>696</v>
      </c>
      <c r="C371" t="str">
        <f t="shared" si="20"/>
        <v>Trusted Catalog Store</v>
      </c>
      <c r="D371" t="s">
        <v>697</v>
      </c>
      <c r="E371" t="str">
        <f t="shared" si="21"/>
        <v>Newport News</v>
      </c>
      <c r="F371" t="s">
        <v>691</v>
      </c>
      <c r="G371" t="s">
        <v>11</v>
      </c>
      <c r="H371" t="s">
        <v>12</v>
      </c>
      <c r="I371" t="str">
        <f t="shared" si="22"/>
        <v>States</v>
      </c>
      <c r="J371" t="str">
        <f>RIGHT(H371,8)</f>
        <v>New York</v>
      </c>
      <c r="K371" t="str">
        <f>_xlfn.CONCAT(G371," ",I371)</f>
        <v>United States</v>
      </c>
      <c r="L371" t="str">
        <f>MID(H371,8,3)</f>
        <v>uSA</v>
      </c>
      <c r="M371" t="str">
        <f t="shared" si="23"/>
        <v>USA</v>
      </c>
    </row>
    <row r="372" spans="1:13" x14ac:dyDescent="0.25">
      <c r="A372" t="s">
        <v>13</v>
      </c>
      <c r="B372" t="s">
        <v>698</v>
      </c>
      <c r="C372" t="str">
        <f t="shared" si="20"/>
        <v>Bike Products and Accessories</v>
      </c>
      <c r="D372" t="s">
        <v>699</v>
      </c>
      <c r="E372" t="str">
        <f t="shared" si="21"/>
        <v>Virginia Beach</v>
      </c>
      <c r="F372" t="s">
        <v>691</v>
      </c>
      <c r="G372" t="s">
        <v>11</v>
      </c>
      <c r="H372" t="s">
        <v>12</v>
      </c>
      <c r="I372" t="str">
        <f t="shared" si="22"/>
        <v>States</v>
      </c>
      <c r="J372" t="str">
        <f>RIGHT(H372,8)</f>
        <v>New York</v>
      </c>
      <c r="K372" t="str">
        <f>_xlfn.CONCAT(G372," ",I372)</f>
        <v>United States</v>
      </c>
      <c r="L372" t="str">
        <f>MID(H372,8,3)</f>
        <v>uSA</v>
      </c>
      <c r="M372" t="str">
        <f t="shared" si="23"/>
        <v>USA</v>
      </c>
    </row>
    <row r="373" spans="1:13" x14ac:dyDescent="0.25">
      <c r="A373" t="s">
        <v>24</v>
      </c>
      <c r="B373" t="s">
        <v>700</v>
      </c>
      <c r="C373" t="str">
        <f t="shared" si="20"/>
        <v>Safe Cycles Shop</v>
      </c>
      <c r="D373" t="s">
        <v>701</v>
      </c>
      <c r="E373" t="str">
        <f t="shared" si="21"/>
        <v>Bellevue</v>
      </c>
      <c r="F373" t="s">
        <v>702</v>
      </c>
      <c r="G373" t="s">
        <v>11</v>
      </c>
      <c r="H373" t="s">
        <v>12</v>
      </c>
      <c r="I373" t="str">
        <f t="shared" si="22"/>
        <v>States</v>
      </c>
      <c r="J373" t="str">
        <f>RIGHT(H373,8)</f>
        <v>New York</v>
      </c>
      <c r="K373" t="str">
        <f>_xlfn.CONCAT(G373," ",I373)</f>
        <v>United States</v>
      </c>
      <c r="L373" t="str">
        <f>MID(H373,8,3)</f>
        <v>uSA</v>
      </c>
      <c r="M373" t="str">
        <f t="shared" si="23"/>
        <v>USA</v>
      </c>
    </row>
    <row r="374" spans="1:13" x14ac:dyDescent="0.25">
      <c r="A374" t="s">
        <v>24</v>
      </c>
      <c r="B374" t="s">
        <v>703</v>
      </c>
      <c r="C374" t="str">
        <f t="shared" si="20"/>
        <v>Friendly Bike Shop</v>
      </c>
      <c r="D374" t="s">
        <v>704</v>
      </c>
      <c r="E374" t="str">
        <f t="shared" si="21"/>
        <v>Bellingham</v>
      </c>
      <c r="F374" t="s">
        <v>702</v>
      </c>
      <c r="G374" t="s">
        <v>11</v>
      </c>
      <c r="H374" t="s">
        <v>12</v>
      </c>
      <c r="I374" t="str">
        <f t="shared" si="22"/>
        <v>States</v>
      </c>
      <c r="J374" t="str">
        <f>RIGHT(H374,8)</f>
        <v>New York</v>
      </c>
      <c r="K374" t="str">
        <f>_xlfn.CONCAT(G374," ",I374)</f>
        <v>United States</v>
      </c>
      <c r="L374" t="str">
        <f>MID(H374,8,3)</f>
        <v>uSA</v>
      </c>
      <c r="M374" t="str">
        <f t="shared" si="23"/>
        <v>USA</v>
      </c>
    </row>
    <row r="375" spans="1:13" x14ac:dyDescent="0.25">
      <c r="A375" t="s">
        <v>13</v>
      </c>
      <c r="B375" t="s">
        <v>705</v>
      </c>
      <c r="C375" t="str">
        <f t="shared" si="20"/>
        <v>Running and Cycling Gear</v>
      </c>
      <c r="D375" t="s">
        <v>704</v>
      </c>
      <c r="E375" t="str">
        <f t="shared" si="21"/>
        <v>Bellingham</v>
      </c>
      <c r="F375" t="s">
        <v>702</v>
      </c>
      <c r="G375" t="s">
        <v>11</v>
      </c>
      <c r="H375" t="s">
        <v>12</v>
      </c>
      <c r="I375" t="str">
        <f t="shared" si="22"/>
        <v>States</v>
      </c>
      <c r="J375" t="str">
        <f>RIGHT(H375,8)</f>
        <v>New York</v>
      </c>
      <c r="K375" t="str">
        <f>_xlfn.CONCAT(G375," ",I375)</f>
        <v>United States</v>
      </c>
      <c r="L375" t="str">
        <f>MID(H375,8,3)</f>
        <v>uSA</v>
      </c>
      <c r="M375" t="str">
        <f t="shared" si="23"/>
        <v>USA</v>
      </c>
    </row>
    <row r="376" spans="1:13" x14ac:dyDescent="0.25">
      <c r="A376" t="s">
        <v>7</v>
      </c>
      <c r="B376" t="s">
        <v>706</v>
      </c>
      <c r="C376" t="str">
        <f t="shared" si="20"/>
        <v>All Cycle Shop</v>
      </c>
      <c r="D376" t="s">
        <v>707</v>
      </c>
      <c r="E376" t="str">
        <f t="shared" si="21"/>
        <v>Bothell</v>
      </c>
      <c r="F376" t="s">
        <v>702</v>
      </c>
      <c r="G376" t="s">
        <v>11</v>
      </c>
      <c r="H376" t="s">
        <v>12</v>
      </c>
      <c r="I376" t="str">
        <f t="shared" si="22"/>
        <v>States</v>
      </c>
      <c r="J376" t="str">
        <f>RIGHT(H376,8)</f>
        <v>New York</v>
      </c>
      <c r="K376" t="str">
        <f>_xlfn.CONCAT(G376," ",I376)</f>
        <v>United States</v>
      </c>
      <c r="L376" t="str">
        <f>MID(H376,8,3)</f>
        <v>uSA</v>
      </c>
      <c r="M376" t="str">
        <f t="shared" si="23"/>
        <v>USA</v>
      </c>
    </row>
    <row r="377" spans="1:13" x14ac:dyDescent="0.25">
      <c r="A377" t="s">
        <v>13</v>
      </c>
      <c r="B377" t="s">
        <v>708</v>
      </c>
      <c r="C377" t="str">
        <f t="shared" si="20"/>
        <v>Center Cycle Shop</v>
      </c>
      <c r="D377" t="s">
        <v>707</v>
      </c>
      <c r="E377" t="str">
        <f t="shared" si="21"/>
        <v>Bothell</v>
      </c>
      <c r="F377" t="s">
        <v>702</v>
      </c>
      <c r="G377" t="s">
        <v>11</v>
      </c>
      <c r="H377" t="s">
        <v>12</v>
      </c>
      <c r="I377" t="str">
        <f t="shared" si="22"/>
        <v>States</v>
      </c>
      <c r="J377" t="str">
        <f>RIGHT(H377,8)</f>
        <v>New York</v>
      </c>
      <c r="K377" t="str">
        <f>_xlfn.CONCAT(G377," ",I377)</f>
        <v>United States</v>
      </c>
      <c r="L377" t="str">
        <f>MID(H377,8,3)</f>
        <v>uSA</v>
      </c>
      <c r="M377" t="str">
        <f t="shared" si="23"/>
        <v>USA</v>
      </c>
    </row>
    <row r="378" spans="1:13" x14ac:dyDescent="0.25">
      <c r="A378" t="s">
        <v>24</v>
      </c>
      <c r="B378" t="s">
        <v>709</v>
      </c>
      <c r="C378" t="str">
        <f t="shared" si="20"/>
        <v>Vast Bike Sales and Rental</v>
      </c>
      <c r="D378" t="s">
        <v>710</v>
      </c>
      <c r="E378" t="str">
        <f t="shared" si="21"/>
        <v>Chehalis</v>
      </c>
      <c r="F378" t="s">
        <v>702</v>
      </c>
      <c r="G378" t="s">
        <v>11</v>
      </c>
      <c r="H378" t="s">
        <v>12</v>
      </c>
      <c r="I378" t="str">
        <f t="shared" si="22"/>
        <v>States</v>
      </c>
      <c r="J378" t="str">
        <f>RIGHT(H378,8)</f>
        <v>New York</v>
      </c>
      <c r="K378" t="str">
        <f>_xlfn.CONCAT(G378," ",I378)</f>
        <v>United States</v>
      </c>
      <c r="L378" t="str">
        <f>MID(H378,8,3)</f>
        <v>uSA</v>
      </c>
      <c r="M378" t="str">
        <f t="shared" si="23"/>
        <v>USA</v>
      </c>
    </row>
    <row r="379" spans="1:13" x14ac:dyDescent="0.25">
      <c r="A379" t="s">
        <v>13</v>
      </c>
      <c r="B379" t="s">
        <v>711</v>
      </c>
      <c r="C379" t="str">
        <f t="shared" si="20"/>
        <v>Mail-Order Outlet</v>
      </c>
      <c r="D379" t="s">
        <v>712</v>
      </c>
      <c r="E379" t="str">
        <f t="shared" si="21"/>
        <v>Ellensburg</v>
      </c>
      <c r="F379" t="s">
        <v>702</v>
      </c>
      <c r="G379" t="s">
        <v>11</v>
      </c>
      <c r="H379" t="s">
        <v>12</v>
      </c>
      <c r="I379" t="str">
        <f t="shared" si="22"/>
        <v>States</v>
      </c>
      <c r="J379" t="str">
        <f>RIGHT(H379,8)</f>
        <v>New York</v>
      </c>
      <c r="K379" t="str">
        <f>_xlfn.CONCAT(G379," ",I379)</f>
        <v>United States</v>
      </c>
      <c r="L379" t="str">
        <f>MID(H379,8,3)</f>
        <v>uSA</v>
      </c>
      <c r="M379" t="str">
        <f t="shared" si="23"/>
        <v>USA</v>
      </c>
    </row>
    <row r="380" spans="1:13" x14ac:dyDescent="0.25">
      <c r="A380" t="s">
        <v>7</v>
      </c>
      <c r="B380" t="s">
        <v>713</v>
      </c>
      <c r="C380" t="str">
        <f t="shared" si="20"/>
        <v>Fifth Bike Store</v>
      </c>
      <c r="D380" t="s">
        <v>714</v>
      </c>
      <c r="E380" t="str">
        <f t="shared" si="21"/>
        <v>Everett</v>
      </c>
      <c r="F380" t="s">
        <v>702</v>
      </c>
      <c r="G380" t="s">
        <v>11</v>
      </c>
      <c r="H380" t="s">
        <v>12</v>
      </c>
      <c r="I380" t="str">
        <f t="shared" si="22"/>
        <v>States</v>
      </c>
      <c r="J380" t="str">
        <f>RIGHT(H380,8)</f>
        <v>New York</v>
      </c>
      <c r="K380" t="str">
        <f>_xlfn.CONCAT(G380," ",I380)</f>
        <v>United States</v>
      </c>
      <c r="L380" t="str">
        <f>MID(H380,8,3)</f>
        <v>uSA</v>
      </c>
      <c r="M380" t="str">
        <f t="shared" si="23"/>
        <v>USA</v>
      </c>
    </row>
    <row r="381" spans="1:13" x14ac:dyDescent="0.25">
      <c r="A381" t="s">
        <v>24</v>
      </c>
      <c r="B381" t="s">
        <v>715</v>
      </c>
      <c r="C381" t="str">
        <f t="shared" si="20"/>
        <v>Rugged Bikes</v>
      </c>
      <c r="D381" t="s">
        <v>714</v>
      </c>
      <c r="E381" t="str">
        <f t="shared" si="21"/>
        <v>Everett</v>
      </c>
      <c r="F381" t="s">
        <v>702</v>
      </c>
      <c r="G381" t="s">
        <v>11</v>
      </c>
      <c r="H381" t="s">
        <v>12</v>
      </c>
      <c r="I381" t="str">
        <f t="shared" si="22"/>
        <v>States</v>
      </c>
      <c r="J381" t="str">
        <f>RIGHT(H381,8)</f>
        <v>New York</v>
      </c>
      <c r="K381" t="str">
        <f>_xlfn.CONCAT(G381," ",I381)</f>
        <v>United States</v>
      </c>
      <c r="L381" t="str">
        <f>MID(H381,8,3)</f>
        <v>uSA</v>
      </c>
      <c r="M381" t="str">
        <f t="shared" si="23"/>
        <v>USA</v>
      </c>
    </row>
    <row r="382" spans="1:13" x14ac:dyDescent="0.25">
      <c r="A382" t="s">
        <v>24</v>
      </c>
      <c r="B382" t="s">
        <v>716</v>
      </c>
      <c r="C382" t="str">
        <f t="shared" si="20"/>
        <v>Coho Sports</v>
      </c>
      <c r="D382" t="s">
        <v>714</v>
      </c>
      <c r="E382" t="str">
        <f t="shared" si="21"/>
        <v>Everett</v>
      </c>
      <c r="F382" t="s">
        <v>702</v>
      </c>
      <c r="G382" t="s">
        <v>11</v>
      </c>
      <c r="H382" t="s">
        <v>12</v>
      </c>
      <c r="I382" t="str">
        <f t="shared" si="22"/>
        <v>States</v>
      </c>
      <c r="J382" t="str">
        <f>RIGHT(H382,8)</f>
        <v>New York</v>
      </c>
      <c r="K382" t="str">
        <f>_xlfn.CONCAT(G382," ",I382)</f>
        <v>United States</v>
      </c>
      <c r="L382" t="str">
        <f>MID(H382,8,3)</f>
        <v>uSA</v>
      </c>
      <c r="M382" t="str">
        <f t="shared" si="23"/>
        <v>USA</v>
      </c>
    </row>
    <row r="383" spans="1:13" x14ac:dyDescent="0.25">
      <c r="A383" t="s">
        <v>24</v>
      </c>
      <c r="B383" t="s">
        <v>717</v>
      </c>
      <c r="C383" t="str">
        <f t="shared" si="20"/>
        <v>Racing Bike Outlet</v>
      </c>
      <c r="D383" t="s">
        <v>718</v>
      </c>
      <c r="E383" t="str">
        <f t="shared" si="21"/>
        <v>Federal Way</v>
      </c>
      <c r="F383" t="s">
        <v>702</v>
      </c>
      <c r="G383" t="s">
        <v>11</v>
      </c>
      <c r="H383" t="s">
        <v>12</v>
      </c>
      <c r="I383" t="str">
        <f t="shared" si="22"/>
        <v>States</v>
      </c>
      <c r="J383" t="str">
        <f>RIGHT(H383,8)</f>
        <v>New York</v>
      </c>
      <c r="K383" t="str">
        <f>_xlfn.CONCAT(G383," ",I383)</f>
        <v>United States</v>
      </c>
      <c r="L383" t="str">
        <f>MID(H383,8,3)</f>
        <v>uSA</v>
      </c>
      <c r="M383" t="str">
        <f t="shared" si="23"/>
        <v>USA</v>
      </c>
    </row>
    <row r="384" spans="1:13" x14ac:dyDescent="0.25">
      <c r="A384" t="s">
        <v>13</v>
      </c>
      <c r="B384" t="s">
        <v>719</v>
      </c>
      <c r="C384" t="str">
        <f t="shared" si="20"/>
        <v>Travel Sports</v>
      </c>
      <c r="D384" t="s">
        <v>720</v>
      </c>
      <c r="E384" t="str">
        <f t="shared" si="21"/>
        <v>Issaquah</v>
      </c>
      <c r="F384" t="s">
        <v>702</v>
      </c>
      <c r="G384" t="s">
        <v>11</v>
      </c>
      <c r="H384" t="s">
        <v>12</v>
      </c>
      <c r="I384" t="str">
        <f t="shared" si="22"/>
        <v>States</v>
      </c>
      <c r="J384" t="str">
        <f>RIGHT(H384,8)</f>
        <v>New York</v>
      </c>
      <c r="K384" t="str">
        <f>_xlfn.CONCAT(G384," ",I384)</f>
        <v>United States</v>
      </c>
      <c r="L384" t="str">
        <f>MID(H384,8,3)</f>
        <v>uSA</v>
      </c>
      <c r="M384" t="str">
        <f t="shared" si="23"/>
        <v>USA</v>
      </c>
    </row>
    <row r="385" spans="1:13" x14ac:dyDescent="0.25">
      <c r="A385" t="s">
        <v>24</v>
      </c>
      <c r="B385" t="s">
        <v>721</v>
      </c>
      <c r="C385" t="str">
        <f t="shared" si="20"/>
        <v>Honest Repair Service</v>
      </c>
      <c r="D385" t="s">
        <v>722</v>
      </c>
      <c r="E385" t="str">
        <f t="shared" si="21"/>
        <v>Kelso</v>
      </c>
      <c r="F385" t="s">
        <v>702</v>
      </c>
      <c r="G385" t="s">
        <v>11</v>
      </c>
      <c r="H385" t="s">
        <v>12</v>
      </c>
      <c r="I385" t="str">
        <f t="shared" si="22"/>
        <v>States</v>
      </c>
      <c r="J385" t="str">
        <f>RIGHT(H385,8)</f>
        <v>New York</v>
      </c>
      <c r="K385" t="str">
        <f>_xlfn.CONCAT(G385," ",I385)</f>
        <v>United States</v>
      </c>
      <c r="L385" t="str">
        <f>MID(H385,8,3)</f>
        <v>uSA</v>
      </c>
      <c r="M385" t="str">
        <f t="shared" si="23"/>
        <v>USA</v>
      </c>
    </row>
    <row r="386" spans="1:13" x14ac:dyDescent="0.25">
      <c r="A386" t="s">
        <v>7</v>
      </c>
      <c r="B386" t="s">
        <v>723</v>
      </c>
      <c r="C386" t="str">
        <f t="shared" si="20"/>
        <v>Official Parts Shop</v>
      </c>
      <c r="D386" t="s">
        <v>722</v>
      </c>
      <c r="E386" t="str">
        <f t="shared" si="21"/>
        <v>Kelso</v>
      </c>
      <c r="F386" t="s">
        <v>702</v>
      </c>
      <c r="G386" t="s">
        <v>11</v>
      </c>
      <c r="H386" t="s">
        <v>12</v>
      </c>
      <c r="I386" t="str">
        <f t="shared" si="22"/>
        <v>States</v>
      </c>
      <c r="J386" t="str">
        <f>RIGHT(H386,8)</f>
        <v>New York</v>
      </c>
      <c r="K386" t="str">
        <f>_xlfn.CONCAT(G386," ",I386)</f>
        <v>United States</v>
      </c>
      <c r="L386" t="str">
        <f>MID(H386,8,3)</f>
        <v>uSA</v>
      </c>
      <c r="M386" t="str">
        <f t="shared" si="23"/>
        <v>USA</v>
      </c>
    </row>
    <row r="387" spans="1:13" x14ac:dyDescent="0.25">
      <c r="A387" t="s">
        <v>13</v>
      </c>
      <c r="B387" t="s">
        <v>724</v>
      </c>
      <c r="C387" t="str">
        <f t="shared" ref="C387:C426" si="24">TRIM(B387)</f>
        <v>Wingtip Toys</v>
      </c>
      <c r="D387" t="s">
        <v>725</v>
      </c>
      <c r="E387" t="str">
        <f t="shared" ref="E387:E428" si="25">PROPER(D387)</f>
        <v>Kennewick</v>
      </c>
      <c r="F387" t="s">
        <v>702</v>
      </c>
      <c r="G387" t="s">
        <v>11</v>
      </c>
      <c r="H387" t="s">
        <v>12</v>
      </c>
      <c r="I387" t="str">
        <f t="shared" ref="I387:I428" si="26">LEFT(H387,6)</f>
        <v>States</v>
      </c>
      <c r="J387" t="str">
        <f>RIGHT(H387,8)</f>
        <v>New York</v>
      </c>
      <c r="K387" t="str">
        <f>_xlfn.CONCAT(G387," ",I387)</f>
        <v>United States</v>
      </c>
      <c r="L387" t="str">
        <f>MID(H387,8,3)</f>
        <v>uSA</v>
      </c>
      <c r="M387" t="str">
        <f t="shared" ref="M387:M428" si="27">UPPER(L387)</f>
        <v>USA</v>
      </c>
    </row>
    <row r="388" spans="1:13" x14ac:dyDescent="0.25">
      <c r="A388" t="s">
        <v>24</v>
      </c>
      <c r="B388" t="s">
        <v>726</v>
      </c>
      <c r="C388" t="str">
        <f t="shared" si="24"/>
        <v>Year-Round Sports</v>
      </c>
      <c r="D388" t="s">
        <v>727</v>
      </c>
      <c r="E388" t="str">
        <f t="shared" si="25"/>
        <v>Kent</v>
      </c>
      <c r="F388" t="s">
        <v>702</v>
      </c>
      <c r="G388" t="s">
        <v>11</v>
      </c>
      <c r="H388" t="s">
        <v>12</v>
      </c>
      <c r="I388" t="str">
        <f t="shared" si="26"/>
        <v>States</v>
      </c>
      <c r="J388" t="str">
        <f>RIGHT(H388,8)</f>
        <v>New York</v>
      </c>
      <c r="K388" t="str">
        <f>_xlfn.CONCAT(G388," ",I388)</f>
        <v>United States</v>
      </c>
      <c r="L388" t="str">
        <f>MID(H388,8,3)</f>
        <v>uSA</v>
      </c>
      <c r="M388" t="str">
        <f t="shared" si="27"/>
        <v>USA</v>
      </c>
    </row>
    <row r="389" spans="1:13" x14ac:dyDescent="0.25">
      <c r="A389" t="s">
        <v>7</v>
      </c>
      <c r="B389" t="s">
        <v>728</v>
      </c>
      <c r="C389" t="str">
        <f t="shared" si="24"/>
        <v>Central Discount Store</v>
      </c>
      <c r="D389" t="s">
        <v>727</v>
      </c>
      <c r="E389" t="str">
        <f t="shared" si="25"/>
        <v>Kent</v>
      </c>
      <c r="F389" t="s">
        <v>702</v>
      </c>
      <c r="G389" t="s">
        <v>11</v>
      </c>
      <c r="H389" t="s">
        <v>12</v>
      </c>
      <c r="I389" t="str">
        <f t="shared" si="26"/>
        <v>States</v>
      </c>
      <c r="J389" t="str">
        <f>RIGHT(H389,8)</f>
        <v>New York</v>
      </c>
      <c r="K389" t="str">
        <f>_xlfn.CONCAT(G389," ",I389)</f>
        <v>United States</v>
      </c>
      <c r="L389" t="str">
        <f>MID(H389,8,3)</f>
        <v>uSA</v>
      </c>
      <c r="M389" t="str">
        <f t="shared" si="27"/>
        <v>USA</v>
      </c>
    </row>
    <row r="390" spans="1:13" x14ac:dyDescent="0.25">
      <c r="A390" t="s">
        <v>13</v>
      </c>
      <c r="B390" t="s">
        <v>729</v>
      </c>
      <c r="C390" t="str">
        <f t="shared" si="24"/>
        <v>Finer Parts Shop</v>
      </c>
      <c r="D390" t="s">
        <v>730</v>
      </c>
      <c r="E390" t="str">
        <f t="shared" si="25"/>
        <v>Kirkland</v>
      </c>
      <c r="F390" t="s">
        <v>702</v>
      </c>
      <c r="G390" t="s">
        <v>11</v>
      </c>
      <c r="H390" t="s">
        <v>12</v>
      </c>
      <c r="I390" t="str">
        <f t="shared" si="26"/>
        <v>States</v>
      </c>
      <c r="J390" t="str">
        <f>RIGHT(H390,8)</f>
        <v>New York</v>
      </c>
      <c r="K390" t="str">
        <f>_xlfn.CONCAT(G390," ",I390)</f>
        <v>United States</v>
      </c>
      <c r="L390" t="str">
        <f>MID(H390,8,3)</f>
        <v>uSA</v>
      </c>
      <c r="M390" t="str">
        <f t="shared" si="27"/>
        <v>USA</v>
      </c>
    </row>
    <row r="391" spans="1:13" x14ac:dyDescent="0.25">
      <c r="A391" t="s">
        <v>13</v>
      </c>
      <c r="B391" t="s">
        <v>731</v>
      </c>
      <c r="C391" t="str">
        <f t="shared" si="24"/>
        <v>Thorough Parts and Repair Services</v>
      </c>
      <c r="D391" t="s">
        <v>732</v>
      </c>
      <c r="E391" t="str">
        <f t="shared" si="25"/>
        <v>Lacey</v>
      </c>
      <c r="F391" t="s">
        <v>702</v>
      </c>
      <c r="G391" t="s">
        <v>11</v>
      </c>
      <c r="H391" t="s">
        <v>12</v>
      </c>
      <c r="I391" t="str">
        <f t="shared" si="26"/>
        <v>States</v>
      </c>
      <c r="J391" t="str">
        <f>RIGHT(H391,8)</f>
        <v>New York</v>
      </c>
      <c r="K391" t="str">
        <f>_xlfn.CONCAT(G391," ",I391)</f>
        <v>United States</v>
      </c>
      <c r="L391" t="str">
        <f>MID(H391,8,3)</f>
        <v>uSA</v>
      </c>
      <c r="M391" t="str">
        <f t="shared" si="27"/>
        <v>USA</v>
      </c>
    </row>
    <row r="392" spans="1:13" x14ac:dyDescent="0.25">
      <c r="A392" t="s">
        <v>13</v>
      </c>
      <c r="B392" t="s">
        <v>733</v>
      </c>
      <c r="C392" t="str">
        <f t="shared" si="24"/>
        <v>Sure &amp; Reliable Sporting Goods</v>
      </c>
      <c r="D392" t="s">
        <v>734</v>
      </c>
      <c r="E392" t="str">
        <f t="shared" si="25"/>
        <v>Longview</v>
      </c>
      <c r="F392" t="s">
        <v>702</v>
      </c>
      <c r="G392" t="s">
        <v>11</v>
      </c>
      <c r="H392" t="s">
        <v>12</v>
      </c>
      <c r="I392" t="str">
        <f t="shared" si="26"/>
        <v>States</v>
      </c>
      <c r="J392" t="str">
        <f>RIGHT(H392,8)</f>
        <v>New York</v>
      </c>
      <c r="K392" t="str">
        <f>_xlfn.CONCAT(G392," ",I392)</f>
        <v>United States</v>
      </c>
      <c r="L392" t="str">
        <f>MID(H392,8,3)</f>
        <v>uSA</v>
      </c>
      <c r="M392" t="str">
        <f t="shared" si="27"/>
        <v>USA</v>
      </c>
    </row>
    <row r="393" spans="1:13" x14ac:dyDescent="0.25">
      <c r="A393" t="s">
        <v>7</v>
      </c>
      <c r="B393" t="s">
        <v>735</v>
      </c>
      <c r="C393" t="str">
        <f t="shared" si="24"/>
        <v>Certified Bicycle Supply</v>
      </c>
      <c r="D393" t="s">
        <v>736</v>
      </c>
      <c r="E393" t="str">
        <f t="shared" si="25"/>
        <v>Lynnwood</v>
      </c>
      <c r="F393" t="s">
        <v>702</v>
      </c>
      <c r="G393" t="s">
        <v>11</v>
      </c>
      <c r="H393" t="s">
        <v>12</v>
      </c>
      <c r="I393" t="str">
        <f t="shared" si="26"/>
        <v>States</v>
      </c>
      <c r="J393" t="str">
        <f>RIGHT(H393,8)</f>
        <v>New York</v>
      </c>
      <c r="K393" t="str">
        <f>_xlfn.CONCAT(G393," ",I393)</f>
        <v>United States</v>
      </c>
      <c r="L393" t="str">
        <f>MID(H393,8,3)</f>
        <v>uSA</v>
      </c>
      <c r="M393" t="str">
        <f t="shared" si="27"/>
        <v>USA</v>
      </c>
    </row>
    <row r="394" spans="1:13" x14ac:dyDescent="0.25">
      <c r="A394" t="s">
        <v>13</v>
      </c>
      <c r="B394" t="s">
        <v>737</v>
      </c>
      <c r="C394" t="str">
        <f t="shared" si="24"/>
        <v>Outdoor Sports Supply</v>
      </c>
      <c r="D394" t="s">
        <v>738</v>
      </c>
      <c r="E394" t="str">
        <f t="shared" si="25"/>
        <v>North Bend</v>
      </c>
      <c r="F394" t="s">
        <v>702</v>
      </c>
      <c r="G394" t="s">
        <v>11</v>
      </c>
      <c r="H394" t="s">
        <v>12</v>
      </c>
      <c r="I394" t="str">
        <f t="shared" si="26"/>
        <v>States</v>
      </c>
      <c r="J394" t="str">
        <f>RIGHT(H394,8)</f>
        <v>New York</v>
      </c>
      <c r="K394" t="str">
        <f>_xlfn.CONCAT(G394," ",I394)</f>
        <v>United States</v>
      </c>
      <c r="L394" t="str">
        <f>MID(H394,8,3)</f>
        <v>uSA</v>
      </c>
      <c r="M394" t="str">
        <f t="shared" si="27"/>
        <v>USA</v>
      </c>
    </row>
    <row r="395" spans="1:13" x14ac:dyDescent="0.25">
      <c r="A395" t="s">
        <v>13</v>
      </c>
      <c r="B395" t="s">
        <v>739</v>
      </c>
      <c r="C395" t="str">
        <f t="shared" si="24"/>
        <v>Basic Bike Company</v>
      </c>
      <c r="D395" t="s">
        <v>740</v>
      </c>
      <c r="E395" t="str">
        <f t="shared" si="25"/>
        <v>Port Orchard</v>
      </c>
      <c r="F395" t="s">
        <v>702</v>
      </c>
      <c r="G395" t="s">
        <v>11</v>
      </c>
      <c r="H395" t="s">
        <v>12</v>
      </c>
      <c r="I395" t="str">
        <f t="shared" si="26"/>
        <v>States</v>
      </c>
      <c r="J395" t="str">
        <f>RIGHT(H395,8)</f>
        <v>New York</v>
      </c>
      <c r="K395" t="str">
        <f>_xlfn.CONCAT(G395," ",I395)</f>
        <v>United States</v>
      </c>
      <c r="L395" t="str">
        <f>MID(H395,8,3)</f>
        <v>uSA</v>
      </c>
      <c r="M395" t="str">
        <f t="shared" si="27"/>
        <v>USA</v>
      </c>
    </row>
    <row r="396" spans="1:13" x14ac:dyDescent="0.25">
      <c r="A396" t="s">
        <v>7</v>
      </c>
      <c r="B396" t="s">
        <v>741</v>
      </c>
      <c r="C396" t="str">
        <f t="shared" si="24"/>
        <v>Roving Sports</v>
      </c>
      <c r="D396" t="s">
        <v>742</v>
      </c>
      <c r="E396" t="str">
        <f t="shared" si="25"/>
        <v>Puyallup</v>
      </c>
      <c r="F396" t="s">
        <v>702</v>
      </c>
      <c r="G396" t="s">
        <v>11</v>
      </c>
      <c r="H396" t="s">
        <v>12</v>
      </c>
      <c r="I396" t="str">
        <f t="shared" si="26"/>
        <v>States</v>
      </c>
      <c r="J396" t="str">
        <f>RIGHT(H396,8)</f>
        <v>New York</v>
      </c>
      <c r="K396" t="str">
        <f>_xlfn.CONCAT(G396," ",I396)</f>
        <v>United States</v>
      </c>
      <c r="L396" t="str">
        <f>MID(H396,8,3)</f>
        <v>uSA</v>
      </c>
      <c r="M396" t="str">
        <f t="shared" si="27"/>
        <v>USA</v>
      </c>
    </row>
    <row r="397" spans="1:13" x14ac:dyDescent="0.25">
      <c r="A397" t="s">
        <v>13</v>
      </c>
      <c r="B397" t="s">
        <v>743</v>
      </c>
      <c r="C397" t="str">
        <f t="shared" si="24"/>
        <v>Two Bike Shops</v>
      </c>
      <c r="D397" t="s">
        <v>742</v>
      </c>
      <c r="E397" t="str">
        <f t="shared" si="25"/>
        <v>Puyallup</v>
      </c>
      <c r="F397" t="s">
        <v>702</v>
      </c>
      <c r="G397" t="s">
        <v>11</v>
      </c>
      <c r="H397" t="s">
        <v>12</v>
      </c>
      <c r="I397" t="str">
        <f t="shared" si="26"/>
        <v>States</v>
      </c>
      <c r="J397" t="str">
        <f>RIGHT(H397,8)</f>
        <v>New York</v>
      </c>
      <c r="K397" t="str">
        <f>_xlfn.CONCAT(G397," ",I397)</f>
        <v>United States</v>
      </c>
      <c r="L397" t="str">
        <f>MID(H397,8,3)</f>
        <v>uSA</v>
      </c>
      <c r="M397" t="str">
        <f t="shared" si="27"/>
        <v>USA</v>
      </c>
    </row>
    <row r="398" spans="1:13" x14ac:dyDescent="0.25">
      <c r="A398" t="s">
        <v>7</v>
      </c>
      <c r="B398" t="s">
        <v>744</v>
      </c>
      <c r="C398" t="str">
        <f t="shared" si="24"/>
        <v>Riding Associates</v>
      </c>
      <c r="D398" t="s">
        <v>742</v>
      </c>
      <c r="E398" t="str">
        <f t="shared" si="25"/>
        <v>Puyallup</v>
      </c>
      <c r="F398" t="s">
        <v>702</v>
      </c>
      <c r="G398" t="s">
        <v>11</v>
      </c>
      <c r="H398" t="s">
        <v>12</v>
      </c>
      <c r="I398" t="str">
        <f t="shared" si="26"/>
        <v>States</v>
      </c>
      <c r="J398" t="str">
        <f>RIGHT(H398,8)</f>
        <v>New York</v>
      </c>
      <c r="K398" t="str">
        <f>_xlfn.CONCAT(G398," ",I398)</f>
        <v>United States</v>
      </c>
      <c r="L398" t="str">
        <f>MID(H398,8,3)</f>
        <v>uSA</v>
      </c>
      <c r="M398" t="str">
        <f t="shared" si="27"/>
        <v>USA</v>
      </c>
    </row>
    <row r="399" spans="1:13" x14ac:dyDescent="0.25">
      <c r="A399" t="s">
        <v>24</v>
      </c>
      <c r="B399" t="s">
        <v>745</v>
      </c>
      <c r="C399" t="str">
        <f t="shared" si="24"/>
        <v>The Bike Shop</v>
      </c>
      <c r="D399" t="s">
        <v>742</v>
      </c>
      <c r="E399" t="str">
        <f t="shared" si="25"/>
        <v>Puyallup</v>
      </c>
      <c r="F399" t="s">
        <v>702</v>
      </c>
      <c r="G399" t="s">
        <v>11</v>
      </c>
      <c r="H399" t="s">
        <v>12</v>
      </c>
      <c r="I399" t="str">
        <f t="shared" si="26"/>
        <v>States</v>
      </c>
      <c r="J399" t="str">
        <f>RIGHT(H399,8)</f>
        <v>New York</v>
      </c>
      <c r="K399" t="str">
        <f>_xlfn.CONCAT(G399," ",I399)</f>
        <v>United States</v>
      </c>
      <c r="L399" t="str">
        <f>MID(H399,8,3)</f>
        <v>uSA</v>
      </c>
      <c r="M399" t="str">
        <f t="shared" si="27"/>
        <v>USA</v>
      </c>
    </row>
    <row r="400" spans="1:13" x14ac:dyDescent="0.25">
      <c r="A400" t="s">
        <v>24</v>
      </c>
      <c r="B400" t="s">
        <v>746</v>
      </c>
      <c r="C400" t="str">
        <f t="shared" si="24"/>
        <v>Front Sporting Goods</v>
      </c>
      <c r="D400" t="s">
        <v>747</v>
      </c>
      <c r="E400" t="str">
        <f t="shared" si="25"/>
        <v>Redmond</v>
      </c>
      <c r="F400" t="s">
        <v>702</v>
      </c>
      <c r="G400" t="s">
        <v>11</v>
      </c>
      <c r="H400" t="s">
        <v>12</v>
      </c>
      <c r="I400" t="str">
        <f t="shared" si="26"/>
        <v>States</v>
      </c>
      <c r="J400" t="str">
        <f>RIGHT(H400,8)</f>
        <v>New York</v>
      </c>
      <c r="K400" t="str">
        <f>_xlfn.CONCAT(G400," ",I400)</f>
        <v>United States</v>
      </c>
      <c r="L400" t="str">
        <f>MID(H400,8,3)</f>
        <v>uSA</v>
      </c>
      <c r="M400" t="str">
        <f t="shared" si="27"/>
        <v>USA</v>
      </c>
    </row>
    <row r="401" spans="1:13" x14ac:dyDescent="0.25">
      <c r="A401" t="s">
        <v>24</v>
      </c>
      <c r="B401" t="s">
        <v>748</v>
      </c>
      <c r="C401" t="str">
        <f t="shared" si="24"/>
        <v>Raw Materials Inc</v>
      </c>
      <c r="D401" t="s">
        <v>747</v>
      </c>
      <c r="E401" t="str">
        <f t="shared" si="25"/>
        <v>Redmond</v>
      </c>
      <c r="F401" t="s">
        <v>702</v>
      </c>
      <c r="G401" t="s">
        <v>11</v>
      </c>
      <c r="H401" t="s">
        <v>12</v>
      </c>
      <c r="I401" t="str">
        <f t="shared" si="26"/>
        <v>States</v>
      </c>
      <c r="J401" t="str">
        <f>RIGHT(H401,8)</f>
        <v>New York</v>
      </c>
      <c r="K401" t="str">
        <f>_xlfn.CONCAT(G401," ",I401)</f>
        <v>United States</v>
      </c>
      <c r="L401" t="str">
        <f>MID(H401,8,3)</f>
        <v>uSA</v>
      </c>
      <c r="M401" t="str">
        <f t="shared" si="27"/>
        <v>USA</v>
      </c>
    </row>
    <row r="402" spans="1:13" x14ac:dyDescent="0.25">
      <c r="A402" t="s">
        <v>7</v>
      </c>
      <c r="B402" t="s">
        <v>749</v>
      </c>
      <c r="C402" t="str">
        <f t="shared" si="24"/>
        <v>Progressive Sports</v>
      </c>
      <c r="D402" t="s">
        <v>750</v>
      </c>
      <c r="E402" t="str">
        <f t="shared" si="25"/>
        <v>Renton</v>
      </c>
      <c r="F402" t="s">
        <v>702</v>
      </c>
      <c r="G402" t="s">
        <v>11</v>
      </c>
      <c r="H402" t="s">
        <v>12</v>
      </c>
      <c r="I402" t="str">
        <f t="shared" si="26"/>
        <v>States</v>
      </c>
      <c r="J402" t="str">
        <f>RIGHT(H402,8)</f>
        <v>New York</v>
      </c>
      <c r="K402" t="str">
        <f>_xlfn.CONCAT(G402," ",I402)</f>
        <v>United States</v>
      </c>
      <c r="L402" t="str">
        <f>MID(H402,8,3)</f>
        <v>uSA</v>
      </c>
      <c r="M402" t="str">
        <f t="shared" si="27"/>
        <v>USA</v>
      </c>
    </row>
    <row r="403" spans="1:13" x14ac:dyDescent="0.25">
      <c r="A403" t="s">
        <v>7</v>
      </c>
      <c r="B403" t="s">
        <v>751</v>
      </c>
      <c r="C403" t="str">
        <f t="shared" si="24"/>
        <v>Moderately-Priced Bikes Store</v>
      </c>
      <c r="D403" t="s">
        <v>750</v>
      </c>
      <c r="E403" t="str">
        <f t="shared" si="25"/>
        <v>Renton</v>
      </c>
      <c r="F403" t="s">
        <v>702</v>
      </c>
      <c r="G403" t="s">
        <v>11</v>
      </c>
      <c r="H403" t="s">
        <v>12</v>
      </c>
      <c r="I403" t="str">
        <f t="shared" si="26"/>
        <v>States</v>
      </c>
      <c r="J403" t="str">
        <f>RIGHT(H403,8)</f>
        <v>New York</v>
      </c>
      <c r="K403" t="str">
        <f>_xlfn.CONCAT(G403," ",I403)</f>
        <v>United States</v>
      </c>
      <c r="L403" t="str">
        <f>MID(H403,8,3)</f>
        <v>uSA</v>
      </c>
      <c r="M403" t="str">
        <f t="shared" si="27"/>
        <v>USA</v>
      </c>
    </row>
    <row r="404" spans="1:13" x14ac:dyDescent="0.25">
      <c r="A404" t="s">
        <v>24</v>
      </c>
      <c r="B404" t="s">
        <v>752</v>
      </c>
      <c r="C404" t="str">
        <f t="shared" si="24"/>
        <v>Authorized Bike Sales and Rental</v>
      </c>
      <c r="D404" t="s">
        <v>750</v>
      </c>
      <c r="E404" t="str">
        <f t="shared" si="25"/>
        <v>Renton</v>
      </c>
      <c r="F404" t="s">
        <v>702</v>
      </c>
      <c r="G404" t="s">
        <v>11</v>
      </c>
      <c r="H404" t="s">
        <v>12</v>
      </c>
      <c r="I404" t="str">
        <f t="shared" si="26"/>
        <v>States</v>
      </c>
      <c r="J404" t="str">
        <f>RIGHT(H404,8)</f>
        <v>New York</v>
      </c>
      <c r="K404" t="str">
        <f>_xlfn.CONCAT(G404," ",I404)</f>
        <v>United States</v>
      </c>
      <c r="L404" t="str">
        <f>MID(H404,8,3)</f>
        <v>uSA</v>
      </c>
      <c r="M404" t="str">
        <f t="shared" si="27"/>
        <v>USA</v>
      </c>
    </row>
    <row r="405" spans="1:13" x14ac:dyDescent="0.25">
      <c r="A405" t="s">
        <v>24</v>
      </c>
      <c r="B405" t="s">
        <v>753</v>
      </c>
      <c r="C405" t="str">
        <f t="shared" si="24"/>
        <v>Closeout Boutique</v>
      </c>
      <c r="D405" t="s">
        <v>754</v>
      </c>
      <c r="E405" t="str">
        <f t="shared" si="25"/>
        <v>Seattle</v>
      </c>
      <c r="F405" t="s">
        <v>702</v>
      </c>
      <c r="G405" t="s">
        <v>11</v>
      </c>
      <c r="H405" t="s">
        <v>12</v>
      </c>
      <c r="I405" t="str">
        <f t="shared" si="26"/>
        <v>States</v>
      </c>
      <c r="J405" t="str">
        <f>RIGHT(H405,8)</f>
        <v>New York</v>
      </c>
      <c r="K405" t="str">
        <f>_xlfn.CONCAT(G405," ",I405)</f>
        <v>United States</v>
      </c>
      <c r="L405" t="str">
        <f>MID(H405,8,3)</f>
        <v>uSA</v>
      </c>
      <c r="M405" t="str">
        <f t="shared" si="27"/>
        <v>USA</v>
      </c>
    </row>
    <row r="406" spans="1:13" x14ac:dyDescent="0.25">
      <c r="A406" t="s">
        <v>13</v>
      </c>
      <c r="B406" t="s">
        <v>755</v>
      </c>
      <c r="C406" t="str">
        <f t="shared" si="24"/>
        <v>A Bike Store</v>
      </c>
      <c r="D406" t="s">
        <v>754</v>
      </c>
      <c r="E406" t="str">
        <f t="shared" si="25"/>
        <v>Seattle</v>
      </c>
      <c r="F406" t="s">
        <v>702</v>
      </c>
      <c r="G406" t="s">
        <v>11</v>
      </c>
      <c r="H406" t="s">
        <v>12</v>
      </c>
      <c r="I406" t="str">
        <f t="shared" si="26"/>
        <v>States</v>
      </c>
      <c r="J406" t="str">
        <f>RIGHT(H406,8)</f>
        <v>New York</v>
      </c>
      <c r="K406" t="str">
        <f>_xlfn.CONCAT(G406," ",I406)</f>
        <v>United States</v>
      </c>
      <c r="L406" t="str">
        <f>MID(H406,8,3)</f>
        <v>uSA</v>
      </c>
      <c r="M406" t="str">
        <f t="shared" si="27"/>
        <v>USA</v>
      </c>
    </row>
    <row r="407" spans="1:13" x14ac:dyDescent="0.25">
      <c r="A407" t="s">
        <v>13</v>
      </c>
      <c r="B407" t="s">
        <v>756</v>
      </c>
      <c r="C407" t="str">
        <f t="shared" si="24"/>
        <v>Latest Sports Equipment</v>
      </c>
      <c r="D407" t="s">
        <v>754</v>
      </c>
      <c r="E407" t="str">
        <f t="shared" si="25"/>
        <v>Seattle</v>
      </c>
      <c r="F407" t="s">
        <v>702</v>
      </c>
      <c r="G407" t="s">
        <v>11</v>
      </c>
      <c r="H407" t="s">
        <v>12</v>
      </c>
      <c r="I407" t="str">
        <f t="shared" si="26"/>
        <v>States</v>
      </c>
      <c r="J407" t="str">
        <f>RIGHT(H407,8)</f>
        <v>New York</v>
      </c>
      <c r="K407" t="str">
        <f>_xlfn.CONCAT(G407," ",I407)</f>
        <v>United States</v>
      </c>
      <c r="L407" t="str">
        <f>MID(H407,8,3)</f>
        <v>uSA</v>
      </c>
      <c r="M407" t="str">
        <f t="shared" si="27"/>
        <v>USA</v>
      </c>
    </row>
    <row r="408" spans="1:13" x14ac:dyDescent="0.25">
      <c r="A408" t="s">
        <v>13</v>
      </c>
      <c r="B408" t="s">
        <v>757</v>
      </c>
      <c r="C408" t="str">
        <f t="shared" si="24"/>
        <v>Capable Sales and Service</v>
      </c>
      <c r="D408" t="s">
        <v>754</v>
      </c>
      <c r="E408" t="str">
        <f t="shared" si="25"/>
        <v>Seattle</v>
      </c>
      <c r="F408" t="s">
        <v>702</v>
      </c>
      <c r="G408" t="s">
        <v>11</v>
      </c>
      <c r="H408" t="s">
        <v>12</v>
      </c>
      <c r="I408" t="str">
        <f t="shared" si="26"/>
        <v>States</v>
      </c>
      <c r="J408" t="str">
        <f>RIGHT(H408,8)</f>
        <v>New York</v>
      </c>
      <c r="K408" t="str">
        <f>_xlfn.CONCAT(G408," ",I408)</f>
        <v>United States</v>
      </c>
      <c r="L408" t="str">
        <f>MID(H408,8,3)</f>
        <v>uSA</v>
      </c>
      <c r="M408" t="str">
        <f t="shared" si="27"/>
        <v>USA</v>
      </c>
    </row>
    <row r="409" spans="1:13" x14ac:dyDescent="0.25">
      <c r="A409" t="s">
        <v>13</v>
      </c>
      <c r="B409" t="s">
        <v>758</v>
      </c>
      <c r="C409" t="str">
        <f t="shared" si="24"/>
        <v>Fitness Supplies</v>
      </c>
      <c r="D409" t="s">
        <v>759</v>
      </c>
      <c r="E409" t="str">
        <f t="shared" si="25"/>
        <v>Sequim</v>
      </c>
      <c r="F409" t="s">
        <v>702</v>
      </c>
      <c r="G409" t="s">
        <v>11</v>
      </c>
      <c r="H409" t="s">
        <v>12</v>
      </c>
      <c r="I409" t="str">
        <f t="shared" si="26"/>
        <v>States</v>
      </c>
      <c r="J409" t="str">
        <f>RIGHT(H409,8)</f>
        <v>New York</v>
      </c>
      <c r="K409" t="str">
        <f>_xlfn.CONCAT(G409," ",I409)</f>
        <v>United States</v>
      </c>
      <c r="L409" t="str">
        <f>MID(H409,8,3)</f>
        <v>uSA</v>
      </c>
      <c r="M409" t="str">
        <f t="shared" si="27"/>
        <v>USA</v>
      </c>
    </row>
    <row r="410" spans="1:13" x14ac:dyDescent="0.25">
      <c r="A410" t="s">
        <v>24</v>
      </c>
      <c r="B410" t="s">
        <v>760</v>
      </c>
      <c r="C410" t="str">
        <f t="shared" si="24"/>
        <v>City Manufacturing</v>
      </c>
      <c r="D410" t="s">
        <v>761</v>
      </c>
      <c r="E410" t="str">
        <f t="shared" si="25"/>
        <v>Shelton</v>
      </c>
      <c r="F410" t="s">
        <v>702</v>
      </c>
      <c r="G410" t="s">
        <v>11</v>
      </c>
      <c r="H410" t="s">
        <v>12</v>
      </c>
      <c r="I410" t="str">
        <f t="shared" si="26"/>
        <v>States</v>
      </c>
      <c r="J410" t="str">
        <f>RIGHT(H410,8)</f>
        <v>New York</v>
      </c>
      <c r="K410" t="str">
        <f>_xlfn.CONCAT(G410," ",I410)</f>
        <v>United States</v>
      </c>
      <c r="L410" t="str">
        <f>MID(H410,8,3)</f>
        <v>uSA</v>
      </c>
      <c r="M410" t="str">
        <f t="shared" si="27"/>
        <v>USA</v>
      </c>
    </row>
    <row r="411" spans="1:13" x14ac:dyDescent="0.25">
      <c r="A411" t="s">
        <v>7</v>
      </c>
      <c r="B411" t="s">
        <v>762</v>
      </c>
      <c r="C411" t="str">
        <f t="shared" si="24"/>
        <v>Grand Cycle Store</v>
      </c>
      <c r="D411" t="s">
        <v>763</v>
      </c>
      <c r="E411" t="str">
        <f t="shared" si="25"/>
        <v>Spokane</v>
      </c>
      <c r="F411" t="s">
        <v>702</v>
      </c>
      <c r="G411" t="s">
        <v>11</v>
      </c>
      <c r="H411" t="s">
        <v>12</v>
      </c>
      <c r="I411" t="str">
        <f t="shared" si="26"/>
        <v>States</v>
      </c>
      <c r="J411" t="str">
        <f>RIGHT(H411,8)</f>
        <v>New York</v>
      </c>
      <c r="K411" t="str">
        <f>_xlfn.CONCAT(G411," ",I411)</f>
        <v>United States</v>
      </c>
      <c r="L411" t="str">
        <f>MID(H411,8,3)</f>
        <v>uSA</v>
      </c>
      <c r="M411" t="str">
        <f t="shared" si="27"/>
        <v>USA</v>
      </c>
    </row>
    <row r="412" spans="1:13" x14ac:dyDescent="0.25">
      <c r="A412" t="s">
        <v>13</v>
      </c>
      <c r="B412" t="s">
        <v>764</v>
      </c>
      <c r="C412" t="str">
        <f t="shared" si="24"/>
        <v>Imaginary Toys</v>
      </c>
      <c r="D412" t="s">
        <v>763</v>
      </c>
      <c r="E412" t="str">
        <f t="shared" si="25"/>
        <v>Spokane</v>
      </c>
      <c r="F412" t="s">
        <v>702</v>
      </c>
      <c r="G412" t="s">
        <v>11</v>
      </c>
      <c r="H412" t="s">
        <v>12</v>
      </c>
      <c r="I412" t="str">
        <f t="shared" si="26"/>
        <v>States</v>
      </c>
      <c r="J412" t="str">
        <f>RIGHT(H412,8)</f>
        <v>New York</v>
      </c>
      <c r="K412" t="str">
        <f>_xlfn.CONCAT(G412," ",I412)</f>
        <v>United States</v>
      </c>
      <c r="L412" t="str">
        <f>MID(H412,8,3)</f>
        <v>uSA</v>
      </c>
      <c r="M412" t="str">
        <f t="shared" si="27"/>
        <v>USA</v>
      </c>
    </row>
    <row r="413" spans="1:13" x14ac:dyDescent="0.25">
      <c r="A413" t="s">
        <v>24</v>
      </c>
      <c r="B413" t="s">
        <v>765</v>
      </c>
      <c r="C413" t="str">
        <f t="shared" si="24"/>
        <v>Outstanding Cycles</v>
      </c>
      <c r="D413" t="s">
        <v>763</v>
      </c>
      <c r="E413" t="str">
        <f t="shared" si="25"/>
        <v>Spokane</v>
      </c>
      <c r="F413" t="s">
        <v>702</v>
      </c>
      <c r="G413" t="s">
        <v>11</v>
      </c>
      <c r="H413" t="s">
        <v>12</v>
      </c>
      <c r="I413" t="str">
        <f t="shared" si="26"/>
        <v>States</v>
      </c>
      <c r="J413" t="str">
        <f>RIGHT(H413,8)</f>
        <v>New York</v>
      </c>
      <c r="K413" t="str">
        <f>_xlfn.CONCAT(G413," ",I413)</f>
        <v>United States</v>
      </c>
      <c r="L413" t="str">
        <f>MID(H413,8,3)</f>
        <v>uSA</v>
      </c>
      <c r="M413" t="str">
        <f t="shared" si="27"/>
        <v>USA</v>
      </c>
    </row>
    <row r="414" spans="1:13" x14ac:dyDescent="0.25">
      <c r="A414" t="s">
        <v>7</v>
      </c>
      <c r="B414" t="s">
        <v>766</v>
      </c>
      <c r="C414" t="str">
        <f t="shared" si="24"/>
        <v>Synthetic Materials Manufacturing</v>
      </c>
      <c r="D414" t="s">
        <v>767</v>
      </c>
      <c r="E414" t="str">
        <f t="shared" si="25"/>
        <v>Tacoma</v>
      </c>
      <c r="F414" t="s">
        <v>702</v>
      </c>
      <c r="G414" t="s">
        <v>11</v>
      </c>
      <c r="H414" t="s">
        <v>12</v>
      </c>
      <c r="I414" t="str">
        <f t="shared" si="26"/>
        <v>States</v>
      </c>
      <c r="J414" t="str">
        <f>RIGHT(H414,8)</f>
        <v>New York</v>
      </c>
      <c r="K414" t="str">
        <f>_xlfn.CONCAT(G414," ",I414)</f>
        <v>United States</v>
      </c>
      <c r="L414" t="str">
        <f>MID(H414,8,3)</f>
        <v>uSA</v>
      </c>
      <c r="M414" t="str">
        <f t="shared" si="27"/>
        <v>USA</v>
      </c>
    </row>
    <row r="415" spans="1:13" x14ac:dyDescent="0.25">
      <c r="A415" t="s">
        <v>24</v>
      </c>
      <c r="B415" t="s">
        <v>768</v>
      </c>
      <c r="C415" t="str">
        <f t="shared" si="24"/>
        <v>Metro Cycle Shop</v>
      </c>
      <c r="D415" t="s">
        <v>767</v>
      </c>
      <c r="E415" t="str">
        <f t="shared" si="25"/>
        <v>Tacoma</v>
      </c>
      <c r="F415" t="s">
        <v>702</v>
      </c>
      <c r="G415" t="s">
        <v>11</v>
      </c>
      <c r="H415" t="s">
        <v>12</v>
      </c>
      <c r="I415" t="str">
        <f t="shared" si="26"/>
        <v>States</v>
      </c>
      <c r="J415" t="str">
        <f>RIGHT(H415,8)</f>
        <v>New York</v>
      </c>
      <c r="K415" t="str">
        <f>_xlfn.CONCAT(G415," ",I415)</f>
        <v>United States</v>
      </c>
      <c r="L415" t="str">
        <f>MID(H415,8,3)</f>
        <v>uSA</v>
      </c>
      <c r="M415" t="str">
        <f t="shared" si="27"/>
        <v>USA</v>
      </c>
    </row>
    <row r="416" spans="1:13" x14ac:dyDescent="0.25">
      <c r="A416" t="s">
        <v>7</v>
      </c>
      <c r="B416" t="s">
        <v>769</v>
      </c>
      <c r="C416" t="str">
        <f t="shared" si="24"/>
        <v>Impromptu Trips</v>
      </c>
      <c r="D416" t="s">
        <v>770</v>
      </c>
      <c r="E416" t="str">
        <f t="shared" si="25"/>
        <v>Union Gap</v>
      </c>
      <c r="F416" t="s">
        <v>702</v>
      </c>
      <c r="G416" t="s">
        <v>11</v>
      </c>
      <c r="H416" t="s">
        <v>12</v>
      </c>
      <c r="I416" t="str">
        <f t="shared" si="26"/>
        <v>States</v>
      </c>
      <c r="J416" t="str">
        <f>RIGHT(H416,8)</f>
        <v>New York</v>
      </c>
      <c r="K416" t="str">
        <f>_xlfn.CONCAT(G416," ",I416)</f>
        <v>United States</v>
      </c>
      <c r="L416" t="str">
        <f>MID(H416,8,3)</f>
        <v>uSA</v>
      </c>
      <c r="M416" t="str">
        <f t="shared" si="27"/>
        <v>USA</v>
      </c>
    </row>
    <row r="417" spans="1:13" x14ac:dyDescent="0.25">
      <c r="A417" t="s">
        <v>7</v>
      </c>
      <c r="B417" t="s">
        <v>771</v>
      </c>
      <c r="C417" t="str">
        <f t="shared" si="24"/>
        <v>Alternative Vehicles</v>
      </c>
      <c r="D417" t="s">
        <v>772</v>
      </c>
      <c r="E417" t="str">
        <f t="shared" si="25"/>
        <v>Washougal</v>
      </c>
      <c r="F417" t="s">
        <v>702</v>
      </c>
      <c r="G417" t="s">
        <v>11</v>
      </c>
      <c r="H417" t="s">
        <v>12</v>
      </c>
      <c r="I417" t="str">
        <f t="shared" si="26"/>
        <v>States</v>
      </c>
      <c r="J417" t="str">
        <f>RIGHT(H417,8)</f>
        <v>New York</v>
      </c>
      <c r="K417" t="str">
        <f>_xlfn.CONCAT(G417," ",I417)</f>
        <v>United States</v>
      </c>
      <c r="L417" t="str">
        <f>MID(H417,8,3)</f>
        <v>uSA</v>
      </c>
      <c r="M417" t="str">
        <f t="shared" si="27"/>
        <v>USA</v>
      </c>
    </row>
    <row r="418" spans="1:13" x14ac:dyDescent="0.25">
      <c r="A418" t="s">
        <v>13</v>
      </c>
      <c r="B418" t="s">
        <v>773</v>
      </c>
      <c r="C418" t="str">
        <f t="shared" si="24"/>
        <v>Demand Distributors</v>
      </c>
      <c r="D418" t="s">
        <v>774</v>
      </c>
      <c r="E418" t="str">
        <f t="shared" si="25"/>
        <v>Wenatchee</v>
      </c>
      <c r="F418" t="s">
        <v>702</v>
      </c>
      <c r="G418" t="s">
        <v>11</v>
      </c>
      <c r="H418" t="s">
        <v>12</v>
      </c>
      <c r="I418" t="str">
        <f t="shared" si="26"/>
        <v>States</v>
      </c>
      <c r="J418" t="str">
        <f>RIGHT(H418,8)</f>
        <v>New York</v>
      </c>
      <c r="K418" t="str">
        <f>_xlfn.CONCAT(G418," ",I418)</f>
        <v>United States</v>
      </c>
      <c r="L418" t="str">
        <f>MID(H418,8,3)</f>
        <v>uSA</v>
      </c>
      <c r="M418" t="str">
        <f t="shared" si="27"/>
        <v>USA</v>
      </c>
    </row>
    <row r="419" spans="1:13" x14ac:dyDescent="0.25">
      <c r="A419" t="s">
        <v>7</v>
      </c>
      <c r="B419" t="s">
        <v>775</v>
      </c>
      <c r="C419" t="str">
        <f t="shared" si="24"/>
        <v>Sports Commodities</v>
      </c>
      <c r="D419" t="s">
        <v>776</v>
      </c>
      <c r="E419" t="str">
        <f t="shared" si="25"/>
        <v>Woodinville</v>
      </c>
      <c r="F419" t="s">
        <v>702</v>
      </c>
      <c r="G419" t="s">
        <v>11</v>
      </c>
      <c r="H419" t="s">
        <v>12</v>
      </c>
      <c r="I419" t="str">
        <f t="shared" si="26"/>
        <v>States</v>
      </c>
      <c r="J419" t="str">
        <f>RIGHT(H419,8)</f>
        <v>New York</v>
      </c>
      <c r="K419" t="str">
        <f>_xlfn.CONCAT(G419," ",I419)</f>
        <v>United States</v>
      </c>
      <c r="L419" t="str">
        <f>MID(H419,8,3)</f>
        <v>uSA</v>
      </c>
      <c r="M419" t="str">
        <f t="shared" si="27"/>
        <v>USA</v>
      </c>
    </row>
    <row r="420" spans="1:13" x14ac:dyDescent="0.25">
      <c r="A420" t="s">
        <v>7</v>
      </c>
      <c r="B420" t="s">
        <v>777</v>
      </c>
      <c r="C420" t="str">
        <f t="shared" si="24"/>
        <v>Friendly Neighborhood Bikes</v>
      </c>
      <c r="D420" t="s">
        <v>778</v>
      </c>
      <c r="E420" t="str">
        <f t="shared" si="25"/>
        <v>Johnson Creek</v>
      </c>
      <c r="F420" t="s">
        <v>779</v>
      </c>
      <c r="G420" t="s">
        <v>11</v>
      </c>
      <c r="H420" t="s">
        <v>12</v>
      </c>
      <c r="I420" t="str">
        <f t="shared" si="26"/>
        <v>States</v>
      </c>
      <c r="J420" t="str">
        <f>RIGHT(H420,8)</f>
        <v>New York</v>
      </c>
      <c r="K420" t="str">
        <f>_xlfn.CONCAT(G420," ",I420)</f>
        <v>United States</v>
      </c>
      <c r="L420" t="str">
        <f>MID(H420,8,3)</f>
        <v>uSA</v>
      </c>
      <c r="M420" t="str">
        <f t="shared" si="27"/>
        <v>USA</v>
      </c>
    </row>
    <row r="421" spans="1:13" x14ac:dyDescent="0.25">
      <c r="A421" t="s">
        <v>7</v>
      </c>
      <c r="B421" t="s">
        <v>780</v>
      </c>
      <c r="C421" t="str">
        <f t="shared" si="24"/>
        <v>Unique Bikes</v>
      </c>
      <c r="D421" t="s">
        <v>781</v>
      </c>
      <c r="E421" t="str">
        <f t="shared" si="25"/>
        <v>Milwaukee</v>
      </c>
      <c r="F421" t="s">
        <v>779</v>
      </c>
      <c r="G421" t="s">
        <v>11</v>
      </c>
      <c r="H421" t="s">
        <v>12</v>
      </c>
      <c r="I421" t="str">
        <f t="shared" si="26"/>
        <v>States</v>
      </c>
      <c r="J421" t="str">
        <f>RIGHT(H421,8)</f>
        <v>New York</v>
      </c>
      <c r="K421" t="str">
        <f>_xlfn.CONCAT(G421," ",I421)</f>
        <v>United States</v>
      </c>
      <c r="L421" t="str">
        <f>MID(H421,8,3)</f>
        <v>uSA</v>
      </c>
      <c r="M421" t="str">
        <f t="shared" si="27"/>
        <v>USA</v>
      </c>
    </row>
    <row r="422" spans="1:13" x14ac:dyDescent="0.25">
      <c r="A422" t="s">
        <v>13</v>
      </c>
      <c r="B422" t="s">
        <v>782</v>
      </c>
      <c r="C422" t="str">
        <f t="shared" si="24"/>
        <v>Little Bicycle Supply Shop</v>
      </c>
      <c r="D422" t="s">
        <v>783</v>
      </c>
      <c r="E422" t="str">
        <f t="shared" si="25"/>
        <v>Mosinee</v>
      </c>
      <c r="F422" t="s">
        <v>779</v>
      </c>
      <c r="G422" t="s">
        <v>11</v>
      </c>
      <c r="H422" t="s">
        <v>12</v>
      </c>
      <c r="I422" t="str">
        <f t="shared" si="26"/>
        <v>States</v>
      </c>
      <c r="J422" t="str">
        <f>RIGHT(H422,8)</f>
        <v>New York</v>
      </c>
      <c r="K422" t="str">
        <f>_xlfn.CONCAT(G422," ",I422)</f>
        <v>United States</v>
      </c>
      <c r="L422" t="str">
        <f>MID(H422,8,3)</f>
        <v>uSA</v>
      </c>
      <c r="M422" t="str">
        <f t="shared" si="27"/>
        <v>USA</v>
      </c>
    </row>
    <row r="423" spans="1:13" x14ac:dyDescent="0.25">
      <c r="A423" t="s">
        <v>13</v>
      </c>
      <c r="B423" t="s">
        <v>784</v>
      </c>
      <c r="C423" t="str">
        <f t="shared" si="24"/>
        <v>Good Bike Shop</v>
      </c>
      <c r="D423" t="s">
        <v>785</v>
      </c>
      <c r="E423" t="str">
        <f t="shared" si="25"/>
        <v>Racine</v>
      </c>
      <c r="F423" t="s">
        <v>779</v>
      </c>
      <c r="G423" t="s">
        <v>11</v>
      </c>
      <c r="H423" t="s">
        <v>12</v>
      </c>
      <c r="I423" t="str">
        <f t="shared" si="26"/>
        <v>States</v>
      </c>
      <c r="J423" t="str">
        <f>RIGHT(H423,8)</f>
        <v>New York</v>
      </c>
      <c r="K423" t="str">
        <f>_xlfn.CONCAT(G423," ",I423)</f>
        <v>United States</v>
      </c>
      <c r="L423" t="str">
        <f>MID(H423,8,3)</f>
        <v>uSA</v>
      </c>
      <c r="M423" t="str">
        <f t="shared" si="27"/>
        <v>USA</v>
      </c>
    </row>
    <row r="424" spans="1:13" x14ac:dyDescent="0.25">
      <c r="A424" t="s">
        <v>13</v>
      </c>
      <c r="B424" t="s">
        <v>786</v>
      </c>
      <c r="C424" t="str">
        <f t="shared" si="24"/>
        <v>Great Bikes</v>
      </c>
      <c r="D424" t="s">
        <v>787</v>
      </c>
      <c r="E424" t="str">
        <f t="shared" si="25"/>
        <v>Casper</v>
      </c>
      <c r="F424" t="s">
        <v>788</v>
      </c>
      <c r="G424" t="s">
        <v>11</v>
      </c>
      <c r="H424" t="s">
        <v>12</v>
      </c>
      <c r="I424" t="str">
        <f t="shared" si="26"/>
        <v>States</v>
      </c>
      <c r="J424" t="str">
        <f>RIGHT(H424,8)</f>
        <v>New York</v>
      </c>
      <c r="K424" t="str">
        <f>_xlfn.CONCAT(G424," ",I424)</f>
        <v>United States</v>
      </c>
      <c r="L424" t="str">
        <f>MID(H424,8,3)</f>
        <v>uSA</v>
      </c>
      <c r="M424" t="str">
        <f t="shared" si="27"/>
        <v>USA</v>
      </c>
    </row>
    <row r="425" spans="1:13" x14ac:dyDescent="0.25">
      <c r="A425" t="s">
        <v>7</v>
      </c>
      <c r="B425" t="s">
        <v>789</v>
      </c>
      <c r="C425" t="str">
        <f t="shared" si="24"/>
        <v>Some Discount Store</v>
      </c>
      <c r="D425" t="s">
        <v>790</v>
      </c>
      <c r="E425" t="str">
        <f t="shared" si="25"/>
        <v>Cheyenne</v>
      </c>
      <c r="F425" t="s">
        <v>788</v>
      </c>
      <c r="G425" t="s">
        <v>11</v>
      </c>
      <c r="H425" t="s">
        <v>12</v>
      </c>
      <c r="I425" t="str">
        <f t="shared" si="26"/>
        <v>States</v>
      </c>
      <c r="J425" t="str">
        <f>RIGHT(H425,8)</f>
        <v>New York</v>
      </c>
      <c r="K425" t="str">
        <f>_xlfn.CONCAT(G425," ",I425)</f>
        <v>United States</v>
      </c>
      <c r="L425" t="str">
        <f>MID(H425,8,3)</f>
        <v>uSA</v>
      </c>
      <c r="M425" t="str">
        <f t="shared" si="27"/>
        <v>USA</v>
      </c>
    </row>
    <row r="426" spans="1:13" x14ac:dyDescent="0.25">
      <c r="A426" t="s">
        <v>7</v>
      </c>
      <c r="B426" t="s">
        <v>791</v>
      </c>
      <c r="C426" t="str">
        <f t="shared" si="24"/>
        <v>First Department Stores</v>
      </c>
      <c r="D426" t="s">
        <v>790</v>
      </c>
      <c r="E426" t="str">
        <f t="shared" si="25"/>
        <v>Cheyenne</v>
      </c>
      <c r="F426" t="s">
        <v>788</v>
      </c>
      <c r="G426" t="s">
        <v>11</v>
      </c>
      <c r="H426" t="s">
        <v>12</v>
      </c>
      <c r="I426" t="str">
        <f t="shared" si="26"/>
        <v>States</v>
      </c>
      <c r="J426" t="str">
        <f>RIGHT(H426,8)</f>
        <v>New York</v>
      </c>
      <c r="K426" t="str">
        <f>_xlfn.CONCAT(G426," ",I426)</f>
        <v>United States</v>
      </c>
      <c r="L426" t="str">
        <f>MID(H426,8,3)</f>
        <v>uSA</v>
      </c>
      <c r="M426" t="str">
        <f t="shared" si="27"/>
        <v>USA</v>
      </c>
    </row>
    <row r="427" spans="1:13" x14ac:dyDescent="0.25">
      <c r="A427" t="s">
        <v>24</v>
      </c>
      <c r="B427" t="s">
        <v>792</v>
      </c>
      <c r="C427" t="str">
        <f>TRIM(B427)</f>
        <v>Tires and Tubes</v>
      </c>
      <c r="D427" t="s">
        <v>790</v>
      </c>
      <c r="E427" t="str">
        <f t="shared" si="25"/>
        <v>Cheyenne</v>
      </c>
      <c r="F427" t="s">
        <v>788</v>
      </c>
      <c r="G427" t="s">
        <v>11</v>
      </c>
      <c r="H427" t="s">
        <v>12</v>
      </c>
      <c r="I427" t="str">
        <f t="shared" si="26"/>
        <v>States</v>
      </c>
      <c r="J427" t="str">
        <f>RIGHT(H427,8)</f>
        <v>New York</v>
      </c>
      <c r="K427" t="str">
        <f>_xlfn.CONCAT(G427," ",I427)</f>
        <v>United States</v>
      </c>
      <c r="L427" t="str">
        <f>MID(H427,8,3)</f>
        <v>uSA</v>
      </c>
      <c r="M427" t="str">
        <f t="shared" si="27"/>
        <v>USA</v>
      </c>
    </row>
    <row r="428" spans="1:13" x14ac:dyDescent="0.25">
      <c r="A428" t="s">
        <v>24</v>
      </c>
      <c r="B428" t="s">
        <v>793</v>
      </c>
      <c r="C428" t="str">
        <f t="shared" ref="C428" si="28">TRIM(B428)</f>
        <v>Major Sport Suppliers</v>
      </c>
      <c r="D428" t="s">
        <v>794</v>
      </c>
      <c r="E428" t="str">
        <f t="shared" si="25"/>
        <v>Rock Springs</v>
      </c>
      <c r="F428" t="s">
        <v>788</v>
      </c>
      <c r="G428" t="s">
        <v>11</v>
      </c>
      <c r="H428" t="s">
        <v>12</v>
      </c>
      <c r="I428" t="str">
        <f t="shared" si="26"/>
        <v>States</v>
      </c>
      <c r="J428" t="str">
        <f>RIGHT(H428,8)</f>
        <v>New York</v>
      </c>
      <c r="K428" t="str">
        <f>_xlfn.CONCAT(G428," ",I428)</f>
        <v>United States</v>
      </c>
      <c r="L428" t="str">
        <f>MID(H428,8,3)</f>
        <v>uSA</v>
      </c>
      <c r="M428" t="str">
        <f t="shared" si="27"/>
        <v>USA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725B-EBB6-4B4E-BFDE-D9F4B89D0EB2}">
  <dimension ref="A1:G428"/>
  <sheetViews>
    <sheetView zoomScale="130" zoomScaleNormal="130" workbookViewId="0">
      <selection activeCell="M7" sqref="M7"/>
    </sheetView>
  </sheetViews>
  <sheetFormatPr defaultRowHeight="15" x14ac:dyDescent="0.25"/>
  <cols>
    <col min="1" max="1" width="20.42578125" bestFit="1" customWidth="1"/>
    <col min="2" max="2" width="33.7109375" customWidth="1"/>
    <col min="3" max="3" width="19.28515625" customWidth="1"/>
    <col min="4" max="4" width="20.28515625" bestFit="1" customWidth="1"/>
    <col min="5" max="5" width="9.42578125" bestFit="1" customWidth="1"/>
    <col min="6" max="6" width="15.7109375" customWidth="1"/>
  </cols>
  <sheetData>
    <row r="1" spans="1:7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795</v>
      </c>
      <c r="C2" t="s">
        <v>796</v>
      </c>
      <c r="D2" t="s">
        <v>10</v>
      </c>
      <c r="E2" t="s">
        <v>492</v>
      </c>
      <c r="F2" t="s">
        <v>797</v>
      </c>
      <c r="G2" t="s">
        <v>798</v>
      </c>
    </row>
    <row r="3" spans="1:7" x14ac:dyDescent="0.25">
      <c r="A3" t="s">
        <v>13</v>
      </c>
      <c r="B3" t="s">
        <v>799</v>
      </c>
      <c r="C3" t="s">
        <v>800</v>
      </c>
      <c r="D3" t="s">
        <v>10</v>
      </c>
      <c r="E3" t="s">
        <v>492</v>
      </c>
      <c r="F3" t="s">
        <v>797</v>
      </c>
      <c r="G3" t="s">
        <v>798</v>
      </c>
    </row>
    <row r="4" spans="1:7" x14ac:dyDescent="0.25">
      <c r="A4" t="s">
        <v>13</v>
      </c>
      <c r="B4" t="s">
        <v>801</v>
      </c>
      <c r="C4" t="s">
        <v>802</v>
      </c>
      <c r="D4" t="s">
        <v>10</v>
      </c>
      <c r="E4" t="s">
        <v>492</v>
      </c>
      <c r="F4" t="s">
        <v>797</v>
      </c>
      <c r="G4" t="s">
        <v>798</v>
      </c>
    </row>
    <row r="5" spans="1:7" x14ac:dyDescent="0.25">
      <c r="A5" t="s">
        <v>7</v>
      </c>
      <c r="B5" t="s">
        <v>803</v>
      </c>
      <c r="C5" t="s">
        <v>804</v>
      </c>
      <c r="D5" t="s">
        <v>10</v>
      </c>
      <c r="E5" t="s">
        <v>492</v>
      </c>
      <c r="F5" t="s">
        <v>797</v>
      </c>
      <c r="G5" t="s">
        <v>798</v>
      </c>
    </row>
    <row r="6" spans="1:7" x14ac:dyDescent="0.25">
      <c r="A6" t="s">
        <v>7</v>
      </c>
      <c r="B6" t="s">
        <v>805</v>
      </c>
      <c r="C6" t="s">
        <v>806</v>
      </c>
      <c r="D6" t="s">
        <v>10</v>
      </c>
      <c r="E6" t="s">
        <v>492</v>
      </c>
      <c r="F6" t="s">
        <v>797</v>
      </c>
      <c r="G6" t="s">
        <v>798</v>
      </c>
    </row>
    <row r="7" spans="1:7" x14ac:dyDescent="0.25">
      <c r="A7" t="s">
        <v>7</v>
      </c>
      <c r="B7" t="s">
        <v>807</v>
      </c>
      <c r="C7" t="s">
        <v>808</v>
      </c>
      <c r="D7" t="s">
        <v>10</v>
      </c>
      <c r="E7" t="s">
        <v>492</v>
      </c>
      <c r="F7" t="s">
        <v>797</v>
      </c>
      <c r="G7" t="s">
        <v>798</v>
      </c>
    </row>
    <row r="8" spans="1:7" x14ac:dyDescent="0.25">
      <c r="A8" t="s">
        <v>24</v>
      </c>
      <c r="B8" t="s">
        <v>809</v>
      </c>
      <c r="C8" t="s">
        <v>810</v>
      </c>
      <c r="D8" t="s">
        <v>10</v>
      </c>
      <c r="E8" t="s">
        <v>492</v>
      </c>
      <c r="F8" t="s">
        <v>797</v>
      </c>
      <c r="G8" t="s">
        <v>798</v>
      </c>
    </row>
    <row r="9" spans="1:7" x14ac:dyDescent="0.25">
      <c r="A9" t="s">
        <v>24</v>
      </c>
      <c r="B9" t="s">
        <v>811</v>
      </c>
      <c r="C9" t="s">
        <v>810</v>
      </c>
      <c r="D9" t="s">
        <v>10</v>
      </c>
      <c r="E9" t="s">
        <v>492</v>
      </c>
      <c r="F9" t="s">
        <v>797</v>
      </c>
      <c r="G9" t="s">
        <v>798</v>
      </c>
    </row>
    <row r="10" spans="1:7" x14ac:dyDescent="0.25">
      <c r="A10" t="s">
        <v>24</v>
      </c>
      <c r="B10" t="s">
        <v>812</v>
      </c>
      <c r="C10" t="s">
        <v>810</v>
      </c>
      <c r="D10" t="s">
        <v>10</v>
      </c>
      <c r="E10" t="s">
        <v>492</v>
      </c>
      <c r="F10" t="s">
        <v>797</v>
      </c>
      <c r="G10" t="s">
        <v>798</v>
      </c>
    </row>
    <row r="11" spans="1:7" x14ac:dyDescent="0.25">
      <c r="A11" t="s">
        <v>7</v>
      </c>
      <c r="B11" t="s">
        <v>813</v>
      </c>
      <c r="C11" t="s">
        <v>814</v>
      </c>
      <c r="D11" t="s">
        <v>10</v>
      </c>
      <c r="E11" t="s">
        <v>492</v>
      </c>
      <c r="F11" t="s">
        <v>797</v>
      </c>
      <c r="G11" t="s">
        <v>798</v>
      </c>
    </row>
    <row r="12" spans="1:7" x14ac:dyDescent="0.25">
      <c r="A12" t="s">
        <v>13</v>
      </c>
      <c r="B12" t="s">
        <v>815</v>
      </c>
      <c r="C12" t="s">
        <v>816</v>
      </c>
      <c r="D12" t="s">
        <v>10</v>
      </c>
      <c r="E12" t="s">
        <v>492</v>
      </c>
      <c r="F12" t="s">
        <v>797</v>
      </c>
      <c r="G12" t="s">
        <v>798</v>
      </c>
    </row>
    <row r="13" spans="1:7" x14ac:dyDescent="0.25">
      <c r="A13" t="s">
        <v>24</v>
      </c>
      <c r="B13" t="s">
        <v>817</v>
      </c>
      <c r="C13" t="s">
        <v>818</v>
      </c>
      <c r="D13" t="s">
        <v>10</v>
      </c>
      <c r="E13" t="s">
        <v>492</v>
      </c>
      <c r="F13" t="s">
        <v>797</v>
      </c>
      <c r="G13" t="s">
        <v>798</v>
      </c>
    </row>
    <row r="14" spans="1:7" x14ac:dyDescent="0.25">
      <c r="A14" t="s">
        <v>24</v>
      </c>
      <c r="B14" t="s">
        <v>819</v>
      </c>
      <c r="C14" t="s">
        <v>820</v>
      </c>
      <c r="D14" t="s">
        <v>10</v>
      </c>
      <c r="E14" t="s">
        <v>492</v>
      </c>
      <c r="F14" t="s">
        <v>797</v>
      </c>
      <c r="G14" t="s">
        <v>798</v>
      </c>
    </row>
    <row r="15" spans="1:7" x14ac:dyDescent="0.25">
      <c r="A15" t="s">
        <v>24</v>
      </c>
      <c r="B15" t="s">
        <v>821</v>
      </c>
      <c r="C15" t="s">
        <v>822</v>
      </c>
      <c r="D15" t="s">
        <v>10</v>
      </c>
      <c r="E15" t="s">
        <v>492</v>
      </c>
      <c r="F15" t="s">
        <v>797</v>
      </c>
      <c r="G15" t="s">
        <v>798</v>
      </c>
    </row>
    <row r="16" spans="1:7" x14ac:dyDescent="0.25">
      <c r="A16" t="s">
        <v>13</v>
      </c>
      <c r="B16" t="s">
        <v>823</v>
      </c>
      <c r="C16" t="s">
        <v>824</v>
      </c>
      <c r="D16" t="s">
        <v>10</v>
      </c>
      <c r="E16" t="s">
        <v>492</v>
      </c>
      <c r="F16" t="s">
        <v>797</v>
      </c>
      <c r="G16" t="s">
        <v>798</v>
      </c>
    </row>
    <row r="17" spans="1:7" x14ac:dyDescent="0.25">
      <c r="A17" t="s">
        <v>24</v>
      </c>
      <c r="B17" t="s">
        <v>825</v>
      </c>
      <c r="C17" t="s">
        <v>824</v>
      </c>
      <c r="D17" t="s">
        <v>10</v>
      </c>
      <c r="E17" t="s">
        <v>492</v>
      </c>
      <c r="F17" t="s">
        <v>797</v>
      </c>
      <c r="G17" t="s">
        <v>798</v>
      </c>
    </row>
    <row r="18" spans="1:7" x14ac:dyDescent="0.25">
      <c r="A18" t="s">
        <v>7</v>
      </c>
      <c r="B18" t="s">
        <v>826</v>
      </c>
      <c r="C18" t="s">
        <v>827</v>
      </c>
      <c r="D18" t="s">
        <v>10</v>
      </c>
      <c r="E18" t="s">
        <v>492</v>
      </c>
      <c r="F18" t="s">
        <v>797</v>
      </c>
      <c r="G18" t="s">
        <v>798</v>
      </c>
    </row>
    <row r="19" spans="1:7" x14ac:dyDescent="0.25">
      <c r="A19" t="s">
        <v>7</v>
      </c>
      <c r="B19" t="s">
        <v>828</v>
      </c>
      <c r="C19" t="s">
        <v>829</v>
      </c>
      <c r="D19" t="s">
        <v>10</v>
      </c>
      <c r="E19" t="s">
        <v>492</v>
      </c>
      <c r="F19" t="s">
        <v>797</v>
      </c>
      <c r="G19" t="s">
        <v>798</v>
      </c>
    </row>
    <row r="20" spans="1:7" x14ac:dyDescent="0.25">
      <c r="A20" t="s">
        <v>7</v>
      </c>
      <c r="B20" t="s">
        <v>830</v>
      </c>
      <c r="C20" t="s">
        <v>831</v>
      </c>
      <c r="D20" t="s">
        <v>10</v>
      </c>
      <c r="E20" t="s">
        <v>492</v>
      </c>
      <c r="F20" t="s">
        <v>797</v>
      </c>
      <c r="G20" t="s">
        <v>798</v>
      </c>
    </row>
    <row r="21" spans="1:7" x14ac:dyDescent="0.25">
      <c r="A21" t="s">
        <v>13</v>
      </c>
      <c r="B21" t="s">
        <v>832</v>
      </c>
      <c r="C21" t="s">
        <v>833</v>
      </c>
      <c r="D21" t="s">
        <v>10</v>
      </c>
      <c r="E21" t="s">
        <v>492</v>
      </c>
      <c r="F21" t="s">
        <v>797</v>
      </c>
      <c r="G21" t="s">
        <v>798</v>
      </c>
    </row>
    <row r="22" spans="1:7" x14ac:dyDescent="0.25">
      <c r="A22" t="s">
        <v>13</v>
      </c>
      <c r="B22" t="s">
        <v>834</v>
      </c>
      <c r="C22" t="s">
        <v>833</v>
      </c>
      <c r="D22" t="s">
        <v>10</v>
      </c>
      <c r="E22" t="s">
        <v>492</v>
      </c>
      <c r="F22" t="s">
        <v>797</v>
      </c>
      <c r="G22" t="s">
        <v>798</v>
      </c>
    </row>
    <row r="23" spans="1:7" x14ac:dyDescent="0.25">
      <c r="A23" t="s">
        <v>13</v>
      </c>
      <c r="B23" t="s">
        <v>835</v>
      </c>
      <c r="C23" t="s">
        <v>833</v>
      </c>
      <c r="D23" t="s">
        <v>10</v>
      </c>
      <c r="E23" t="s">
        <v>492</v>
      </c>
      <c r="F23" t="s">
        <v>797</v>
      </c>
      <c r="G23" t="s">
        <v>798</v>
      </c>
    </row>
    <row r="24" spans="1:7" x14ac:dyDescent="0.25">
      <c r="A24" t="s">
        <v>7</v>
      </c>
      <c r="B24" t="s">
        <v>836</v>
      </c>
      <c r="C24" t="s">
        <v>837</v>
      </c>
      <c r="D24" t="s">
        <v>10</v>
      </c>
      <c r="E24" t="s">
        <v>492</v>
      </c>
      <c r="F24" t="s">
        <v>797</v>
      </c>
      <c r="G24" t="s">
        <v>798</v>
      </c>
    </row>
    <row r="25" spans="1:7" x14ac:dyDescent="0.25">
      <c r="A25" t="s">
        <v>24</v>
      </c>
      <c r="B25" t="s">
        <v>838</v>
      </c>
      <c r="C25" t="s">
        <v>839</v>
      </c>
      <c r="D25" t="s">
        <v>10</v>
      </c>
      <c r="E25" t="s">
        <v>492</v>
      </c>
      <c r="F25" t="s">
        <v>797</v>
      </c>
      <c r="G25" t="s">
        <v>798</v>
      </c>
    </row>
    <row r="26" spans="1:7" x14ac:dyDescent="0.25">
      <c r="A26" t="s">
        <v>7</v>
      </c>
      <c r="B26" t="s">
        <v>840</v>
      </c>
      <c r="C26" t="s">
        <v>841</v>
      </c>
      <c r="D26" t="s">
        <v>10</v>
      </c>
      <c r="E26" t="s">
        <v>492</v>
      </c>
      <c r="F26" t="s">
        <v>797</v>
      </c>
      <c r="G26" t="s">
        <v>798</v>
      </c>
    </row>
    <row r="27" spans="1:7" x14ac:dyDescent="0.25">
      <c r="A27" t="s">
        <v>13</v>
      </c>
      <c r="B27" t="s">
        <v>842</v>
      </c>
      <c r="C27" t="s">
        <v>843</v>
      </c>
      <c r="D27" t="s">
        <v>10</v>
      </c>
      <c r="E27" t="s">
        <v>492</v>
      </c>
      <c r="F27" t="s">
        <v>797</v>
      </c>
      <c r="G27" t="s">
        <v>798</v>
      </c>
    </row>
    <row r="28" spans="1:7" x14ac:dyDescent="0.25">
      <c r="A28" t="s">
        <v>7</v>
      </c>
      <c r="B28" t="s">
        <v>844</v>
      </c>
      <c r="C28" t="s">
        <v>845</v>
      </c>
      <c r="D28" t="s">
        <v>10</v>
      </c>
      <c r="E28" t="s">
        <v>492</v>
      </c>
      <c r="F28" t="s">
        <v>797</v>
      </c>
      <c r="G28" t="s">
        <v>798</v>
      </c>
    </row>
    <row r="29" spans="1:7" x14ac:dyDescent="0.25">
      <c r="A29" t="s">
        <v>13</v>
      </c>
      <c r="B29" t="s">
        <v>846</v>
      </c>
      <c r="C29" t="s">
        <v>847</v>
      </c>
      <c r="D29" t="s">
        <v>10</v>
      </c>
      <c r="E29" t="s">
        <v>492</v>
      </c>
      <c r="F29" t="s">
        <v>797</v>
      </c>
      <c r="G29" t="s">
        <v>798</v>
      </c>
    </row>
    <row r="30" spans="1:7" x14ac:dyDescent="0.25">
      <c r="A30" t="s">
        <v>13</v>
      </c>
      <c r="B30" t="s">
        <v>848</v>
      </c>
      <c r="C30" t="s">
        <v>849</v>
      </c>
      <c r="D30" t="s">
        <v>10</v>
      </c>
      <c r="E30" t="s">
        <v>492</v>
      </c>
      <c r="F30" t="s">
        <v>797</v>
      </c>
      <c r="G30" t="s">
        <v>798</v>
      </c>
    </row>
    <row r="31" spans="1:7" x14ac:dyDescent="0.25">
      <c r="A31" t="s">
        <v>24</v>
      </c>
      <c r="B31" t="s">
        <v>850</v>
      </c>
      <c r="C31" t="s">
        <v>851</v>
      </c>
      <c r="D31" t="s">
        <v>10</v>
      </c>
      <c r="E31" t="s">
        <v>492</v>
      </c>
      <c r="F31" t="s">
        <v>797</v>
      </c>
      <c r="G31" t="s">
        <v>798</v>
      </c>
    </row>
    <row r="32" spans="1:7" x14ac:dyDescent="0.25">
      <c r="A32" t="s">
        <v>24</v>
      </c>
      <c r="B32" t="s">
        <v>852</v>
      </c>
      <c r="C32" t="s">
        <v>853</v>
      </c>
      <c r="D32" t="s">
        <v>10</v>
      </c>
      <c r="E32" t="s">
        <v>492</v>
      </c>
      <c r="F32" t="s">
        <v>797</v>
      </c>
      <c r="G32" t="s">
        <v>798</v>
      </c>
    </row>
    <row r="33" spans="1:7" x14ac:dyDescent="0.25">
      <c r="A33" t="s">
        <v>7</v>
      </c>
      <c r="B33" t="s">
        <v>854</v>
      </c>
      <c r="C33" t="s">
        <v>855</v>
      </c>
      <c r="D33" t="s">
        <v>10</v>
      </c>
      <c r="E33" t="s">
        <v>492</v>
      </c>
      <c r="F33" t="s">
        <v>797</v>
      </c>
      <c r="G33" t="s">
        <v>798</v>
      </c>
    </row>
    <row r="34" spans="1:7" x14ac:dyDescent="0.25">
      <c r="A34" t="s">
        <v>24</v>
      </c>
      <c r="B34" t="s">
        <v>856</v>
      </c>
      <c r="C34" t="s">
        <v>857</v>
      </c>
      <c r="D34" t="s">
        <v>10</v>
      </c>
      <c r="E34" t="s">
        <v>492</v>
      </c>
      <c r="F34" t="s">
        <v>797</v>
      </c>
      <c r="G34" t="s">
        <v>798</v>
      </c>
    </row>
    <row r="35" spans="1:7" x14ac:dyDescent="0.25">
      <c r="A35" t="s">
        <v>13</v>
      </c>
      <c r="B35" t="s">
        <v>858</v>
      </c>
      <c r="C35" t="s">
        <v>859</v>
      </c>
      <c r="D35" t="s">
        <v>10</v>
      </c>
      <c r="E35" t="s">
        <v>492</v>
      </c>
      <c r="F35" t="s">
        <v>797</v>
      </c>
      <c r="G35" t="s">
        <v>798</v>
      </c>
    </row>
    <row r="36" spans="1:7" x14ac:dyDescent="0.25">
      <c r="A36" t="s">
        <v>24</v>
      </c>
      <c r="B36" t="s">
        <v>860</v>
      </c>
      <c r="C36" t="s">
        <v>861</v>
      </c>
      <c r="D36" t="s">
        <v>10</v>
      </c>
      <c r="E36" t="s">
        <v>492</v>
      </c>
      <c r="F36" t="s">
        <v>797</v>
      </c>
      <c r="G36" t="s">
        <v>798</v>
      </c>
    </row>
    <row r="37" spans="1:7" x14ac:dyDescent="0.25">
      <c r="A37" t="s">
        <v>7</v>
      </c>
      <c r="B37" t="s">
        <v>862</v>
      </c>
      <c r="C37" t="s">
        <v>863</v>
      </c>
      <c r="D37" t="s">
        <v>10</v>
      </c>
      <c r="E37" t="s">
        <v>492</v>
      </c>
      <c r="F37" t="s">
        <v>797</v>
      </c>
      <c r="G37" t="s">
        <v>798</v>
      </c>
    </row>
    <row r="38" spans="1:7" x14ac:dyDescent="0.25">
      <c r="A38" t="s">
        <v>24</v>
      </c>
      <c r="B38" t="s">
        <v>864</v>
      </c>
      <c r="C38" t="s">
        <v>865</v>
      </c>
      <c r="D38" t="s">
        <v>10</v>
      </c>
      <c r="E38" t="s">
        <v>492</v>
      </c>
      <c r="F38" t="s">
        <v>797</v>
      </c>
      <c r="G38" t="s">
        <v>798</v>
      </c>
    </row>
    <row r="39" spans="1:7" x14ac:dyDescent="0.25">
      <c r="A39" t="s">
        <v>13</v>
      </c>
      <c r="B39" t="s">
        <v>866</v>
      </c>
      <c r="C39" t="s">
        <v>865</v>
      </c>
      <c r="D39" t="s">
        <v>10</v>
      </c>
      <c r="E39" t="s">
        <v>492</v>
      </c>
      <c r="F39" t="s">
        <v>797</v>
      </c>
      <c r="G39" t="s">
        <v>798</v>
      </c>
    </row>
    <row r="40" spans="1:7" x14ac:dyDescent="0.25">
      <c r="A40" t="s">
        <v>13</v>
      </c>
      <c r="B40" t="s">
        <v>867</v>
      </c>
      <c r="C40" t="s">
        <v>868</v>
      </c>
      <c r="D40" t="s">
        <v>10</v>
      </c>
      <c r="E40" t="s">
        <v>492</v>
      </c>
      <c r="F40" t="s">
        <v>797</v>
      </c>
      <c r="G40" t="s">
        <v>798</v>
      </c>
    </row>
    <row r="41" spans="1:7" x14ac:dyDescent="0.25">
      <c r="A41" t="s">
        <v>13</v>
      </c>
      <c r="B41" t="s">
        <v>869</v>
      </c>
      <c r="C41" t="s">
        <v>870</v>
      </c>
      <c r="D41" t="s">
        <v>10</v>
      </c>
      <c r="E41" t="s">
        <v>492</v>
      </c>
      <c r="F41" t="s">
        <v>797</v>
      </c>
      <c r="G41" t="s">
        <v>798</v>
      </c>
    </row>
    <row r="42" spans="1:7" x14ac:dyDescent="0.25">
      <c r="A42" t="s">
        <v>24</v>
      </c>
      <c r="B42" t="s">
        <v>871</v>
      </c>
      <c r="C42" t="s">
        <v>872</v>
      </c>
      <c r="D42" t="s">
        <v>10</v>
      </c>
      <c r="E42" t="s">
        <v>492</v>
      </c>
      <c r="F42" t="s">
        <v>797</v>
      </c>
      <c r="G42" t="s">
        <v>798</v>
      </c>
    </row>
    <row r="43" spans="1:7" x14ac:dyDescent="0.25">
      <c r="A43" t="s">
        <v>7</v>
      </c>
      <c r="B43" t="s">
        <v>873</v>
      </c>
      <c r="C43" t="s">
        <v>874</v>
      </c>
      <c r="D43" t="s">
        <v>10</v>
      </c>
      <c r="E43" t="s">
        <v>492</v>
      </c>
      <c r="F43" t="s">
        <v>797</v>
      </c>
      <c r="G43" t="s">
        <v>798</v>
      </c>
    </row>
    <row r="44" spans="1:7" x14ac:dyDescent="0.25">
      <c r="A44" t="s">
        <v>13</v>
      </c>
      <c r="B44" t="s">
        <v>875</v>
      </c>
      <c r="C44" t="s">
        <v>874</v>
      </c>
      <c r="D44" t="s">
        <v>10</v>
      </c>
      <c r="E44" t="s">
        <v>492</v>
      </c>
      <c r="F44" t="s">
        <v>797</v>
      </c>
      <c r="G44" t="s">
        <v>798</v>
      </c>
    </row>
    <row r="45" spans="1:7" x14ac:dyDescent="0.25">
      <c r="A45" t="s">
        <v>13</v>
      </c>
      <c r="B45" t="s">
        <v>876</v>
      </c>
      <c r="C45" t="s">
        <v>877</v>
      </c>
      <c r="D45" t="s">
        <v>10</v>
      </c>
      <c r="E45" t="s">
        <v>492</v>
      </c>
      <c r="F45" t="s">
        <v>797</v>
      </c>
      <c r="G45" t="s">
        <v>798</v>
      </c>
    </row>
    <row r="46" spans="1:7" x14ac:dyDescent="0.25">
      <c r="A46" t="s">
        <v>24</v>
      </c>
      <c r="B46" t="s">
        <v>878</v>
      </c>
      <c r="C46" t="s">
        <v>877</v>
      </c>
      <c r="D46" t="s">
        <v>10</v>
      </c>
      <c r="E46" t="s">
        <v>492</v>
      </c>
      <c r="F46" t="s">
        <v>797</v>
      </c>
      <c r="G46" t="s">
        <v>798</v>
      </c>
    </row>
    <row r="47" spans="1:7" x14ac:dyDescent="0.25">
      <c r="A47" t="s">
        <v>13</v>
      </c>
      <c r="B47" t="s">
        <v>879</v>
      </c>
      <c r="C47" t="s">
        <v>880</v>
      </c>
      <c r="D47" t="s">
        <v>10</v>
      </c>
      <c r="E47" t="s">
        <v>492</v>
      </c>
      <c r="F47" t="s">
        <v>797</v>
      </c>
      <c r="G47" t="s">
        <v>798</v>
      </c>
    </row>
    <row r="48" spans="1:7" x14ac:dyDescent="0.25">
      <c r="A48" t="s">
        <v>13</v>
      </c>
      <c r="B48" t="s">
        <v>881</v>
      </c>
      <c r="C48" t="s">
        <v>882</v>
      </c>
      <c r="D48" t="s">
        <v>10</v>
      </c>
      <c r="E48" t="s">
        <v>492</v>
      </c>
      <c r="F48" t="s">
        <v>797</v>
      </c>
      <c r="G48" t="s">
        <v>798</v>
      </c>
    </row>
    <row r="49" spans="1:7" x14ac:dyDescent="0.25">
      <c r="A49" t="s">
        <v>7</v>
      </c>
      <c r="B49" t="s">
        <v>883</v>
      </c>
      <c r="C49" t="s">
        <v>882</v>
      </c>
      <c r="D49" t="s">
        <v>10</v>
      </c>
      <c r="E49" t="s">
        <v>492</v>
      </c>
      <c r="F49" t="s">
        <v>797</v>
      </c>
      <c r="G49" t="s">
        <v>798</v>
      </c>
    </row>
    <row r="50" spans="1:7" x14ac:dyDescent="0.25">
      <c r="A50" t="s">
        <v>7</v>
      </c>
      <c r="B50" t="s">
        <v>884</v>
      </c>
      <c r="C50" t="s">
        <v>885</v>
      </c>
      <c r="D50" t="s">
        <v>10</v>
      </c>
      <c r="E50" t="s">
        <v>492</v>
      </c>
      <c r="F50" t="s">
        <v>797</v>
      </c>
      <c r="G50" t="s">
        <v>798</v>
      </c>
    </row>
    <row r="51" spans="1:7" x14ac:dyDescent="0.25">
      <c r="A51" t="s">
        <v>7</v>
      </c>
      <c r="B51" t="s">
        <v>886</v>
      </c>
      <c r="C51" t="s">
        <v>887</v>
      </c>
      <c r="D51" t="s">
        <v>10</v>
      </c>
      <c r="E51" t="s">
        <v>492</v>
      </c>
      <c r="F51" t="s">
        <v>797</v>
      </c>
      <c r="G51" t="s">
        <v>798</v>
      </c>
    </row>
    <row r="52" spans="1:7" x14ac:dyDescent="0.25">
      <c r="A52" t="s">
        <v>13</v>
      </c>
      <c r="B52" t="s">
        <v>888</v>
      </c>
      <c r="C52" t="s">
        <v>889</v>
      </c>
      <c r="D52" t="s">
        <v>10</v>
      </c>
      <c r="E52" t="s">
        <v>492</v>
      </c>
      <c r="F52" t="s">
        <v>797</v>
      </c>
      <c r="G52" t="s">
        <v>798</v>
      </c>
    </row>
    <row r="53" spans="1:7" x14ac:dyDescent="0.25">
      <c r="A53" t="s">
        <v>13</v>
      </c>
      <c r="B53" t="s">
        <v>890</v>
      </c>
      <c r="C53" t="s">
        <v>891</v>
      </c>
      <c r="D53" t="s">
        <v>10</v>
      </c>
      <c r="E53" t="s">
        <v>492</v>
      </c>
      <c r="F53" t="s">
        <v>797</v>
      </c>
      <c r="G53" t="s">
        <v>798</v>
      </c>
    </row>
    <row r="54" spans="1:7" x14ac:dyDescent="0.25">
      <c r="A54" t="s">
        <v>13</v>
      </c>
      <c r="B54" t="s">
        <v>892</v>
      </c>
      <c r="C54" t="s">
        <v>893</v>
      </c>
      <c r="D54" t="s">
        <v>10</v>
      </c>
      <c r="E54" t="s">
        <v>492</v>
      </c>
      <c r="F54" t="s">
        <v>797</v>
      </c>
      <c r="G54" t="s">
        <v>798</v>
      </c>
    </row>
    <row r="55" spans="1:7" x14ac:dyDescent="0.25">
      <c r="A55" t="s">
        <v>7</v>
      </c>
      <c r="B55" t="s">
        <v>894</v>
      </c>
      <c r="C55" t="s">
        <v>893</v>
      </c>
      <c r="D55" t="s">
        <v>10</v>
      </c>
      <c r="E55" t="s">
        <v>492</v>
      </c>
      <c r="F55" t="s">
        <v>797</v>
      </c>
      <c r="G55" t="s">
        <v>798</v>
      </c>
    </row>
    <row r="56" spans="1:7" x14ac:dyDescent="0.25">
      <c r="A56" t="s">
        <v>7</v>
      </c>
      <c r="B56" t="s">
        <v>895</v>
      </c>
      <c r="C56" t="s">
        <v>896</v>
      </c>
      <c r="D56" t="s">
        <v>10</v>
      </c>
      <c r="E56" t="s">
        <v>492</v>
      </c>
      <c r="F56" t="s">
        <v>797</v>
      </c>
      <c r="G56" t="s">
        <v>798</v>
      </c>
    </row>
    <row r="57" spans="1:7" x14ac:dyDescent="0.25">
      <c r="A57" t="s">
        <v>13</v>
      </c>
      <c r="B57" t="s">
        <v>897</v>
      </c>
      <c r="C57" t="s">
        <v>898</v>
      </c>
      <c r="D57" t="s">
        <v>10</v>
      </c>
      <c r="E57" t="s">
        <v>492</v>
      </c>
      <c r="F57" t="s">
        <v>797</v>
      </c>
      <c r="G57" t="s">
        <v>798</v>
      </c>
    </row>
    <row r="58" spans="1:7" x14ac:dyDescent="0.25">
      <c r="A58" t="s">
        <v>13</v>
      </c>
      <c r="B58" t="s">
        <v>899</v>
      </c>
      <c r="C58" t="s">
        <v>898</v>
      </c>
      <c r="D58" t="s">
        <v>10</v>
      </c>
      <c r="E58" t="s">
        <v>492</v>
      </c>
      <c r="F58" t="s">
        <v>797</v>
      </c>
      <c r="G58" t="s">
        <v>798</v>
      </c>
    </row>
    <row r="59" spans="1:7" x14ac:dyDescent="0.25">
      <c r="A59" t="s">
        <v>24</v>
      </c>
      <c r="B59" t="s">
        <v>900</v>
      </c>
      <c r="C59" t="s">
        <v>901</v>
      </c>
      <c r="D59" t="s">
        <v>10</v>
      </c>
      <c r="E59" t="s">
        <v>492</v>
      </c>
      <c r="F59" t="s">
        <v>797</v>
      </c>
      <c r="G59" t="s">
        <v>798</v>
      </c>
    </row>
    <row r="60" spans="1:7" x14ac:dyDescent="0.25">
      <c r="A60" t="s">
        <v>7</v>
      </c>
      <c r="B60" t="s">
        <v>902</v>
      </c>
      <c r="C60" t="s">
        <v>903</v>
      </c>
      <c r="D60" t="s">
        <v>10</v>
      </c>
      <c r="E60" t="s">
        <v>492</v>
      </c>
      <c r="F60" t="s">
        <v>797</v>
      </c>
      <c r="G60" t="s">
        <v>798</v>
      </c>
    </row>
    <row r="61" spans="1:7" x14ac:dyDescent="0.25">
      <c r="A61" t="s">
        <v>24</v>
      </c>
      <c r="B61" t="s">
        <v>904</v>
      </c>
      <c r="C61" t="s">
        <v>905</v>
      </c>
      <c r="D61" t="s">
        <v>10</v>
      </c>
      <c r="E61" t="s">
        <v>492</v>
      </c>
      <c r="F61" t="s">
        <v>797</v>
      </c>
      <c r="G61" t="s">
        <v>798</v>
      </c>
    </row>
    <row r="62" spans="1:7" x14ac:dyDescent="0.25">
      <c r="A62" t="s">
        <v>24</v>
      </c>
      <c r="B62" t="s">
        <v>906</v>
      </c>
      <c r="C62" t="s">
        <v>907</v>
      </c>
      <c r="D62" t="s">
        <v>10</v>
      </c>
      <c r="E62" t="s">
        <v>492</v>
      </c>
      <c r="F62" t="s">
        <v>797</v>
      </c>
      <c r="G62" t="s">
        <v>798</v>
      </c>
    </row>
    <row r="63" spans="1:7" x14ac:dyDescent="0.25">
      <c r="A63" t="s">
        <v>7</v>
      </c>
      <c r="B63" t="s">
        <v>908</v>
      </c>
      <c r="C63" t="s">
        <v>909</v>
      </c>
      <c r="D63" t="s">
        <v>10</v>
      </c>
      <c r="E63" t="s">
        <v>492</v>
      </c>
      <c r="F63" t="s">
        <v>797</v>
      </c>
      <c r="G63" t="s">
        <v>798</v>
      </c>
    </row>
    <row r="64" spans="1:7" x14ac:dyDescent="0.25">
      <c r="A64" t="s">
        <v>24</v>
      </c>
      <c r="B64" t="s">
        <v>910</v>
      </c>
      <c r="C64" t="s">
        <v>909</v>
      </c>
      <c r="D64" t="s">
        <v>10</v>
      </c>
      <c r="E64" t="s">
        <v>492</v>
      </c>
      <c r="F64" t="s">
        <v>797</v>
      </c>
      <c r="G64" t="s">
        <v>798</v>
      </c>
    </row>
    <row r="65" spans="1:7" x14ac:dyDescent="0.25">
      <c r="A65" t="s">
        <v>24</v>
      </c>
      <c r="B65" t="s">
        <v>911</v>
      </c>
      <c r="C65" t="s">
        <v>912</v>
      </c>
      <c r="D65" t="s">
        <v>10</v>
      </c>
      <c r="E65" t="s">
        <v>492</v>
      </c>
      <c r="F65" t="s">
        <v>797</v>
      </c>
      <c r="G65" t="s">
        <v>798</v>
      </c>
    </row>
    <row r="66" spans="1:7" x14ac:dyDescent="0.25">
      <c r="A66" t="s">
        <v>24</v>
      </c>
      <c r="B66" t="s">
        <v>913</v>
      </c>
      <c r="C66" t="s">
        <v>914</v>
      </c>
      <c r="D66" t="s">
        <v>10</v>
      </c>
      <c r="E66" t="s">
        <v>492</v>
      </c>
      <c r="F66" t="s">
        <v>797</v>
      </c>
      <c r="G66" t="s">
        <v>798</v>
      </c>
    </row>
    <row r="67" spans="1:7" x14ac:dyDescent="0.25">
      <c r="A67" t="s">
        <v>7</v>
      </c>
      <c r="B67" t="s">
        <v>915</v>
      </c>
      <c r="C67" t="s">
        <v>916</v>
      </c>
      <c r="D67" t="s">
        <v>10</v>
      </c>
      <c r="E67" t="s">
        <v>492</v>
      </c>
      <c r="F67" t="s">
        <v>797</v>
      </c>
      <c r="G67" t="s">
        <v>798</v>
      </c>
    </row>
    <row r="68" spans="1:7" x14ac:dyDescent="0.25">
      <c r="A68" t="s">
        <v>7</v>
      </c>
      <c r="B68" t="s">
        <v>917</v>
      </c>
      <c r="C68" t="s">
        <v>918</v>
      </c>
      <c r="D68" t="s">
        <v>10</v>
      </c>
      <c r="E68" t="s">
        <v>492</v>
      </c>
      <c r="F68" t="s">
        <v>797</v>
      </c>
      <c r="G68" t="s">
        <v>798</v>
      </c>
    </row>
    <row r="69" spans="1:7" x14ac:dyDescent="0.25">
      <c r="A69" t="s">
        <v>7</v>
      </c>
      <c r="B69" t="s">
        <v>919</v>
      </c>
      <c r="C69" t="s">
        <v>920</v>
      </c>
      <c r="D69" t="s">
        <v>10</v>
      </c>
      <c r="E69" t="s">
        <v>492</v>
      </c>
      <c r="F69" t="s">
        <v>797</v>
      </c>
      <c r="G69" t="s">
        <v>798</v>
      </c>
    </row>
    <row r="70" spans="1:7" x14ac:dyDescent="0.25">
      <c r="A70" t="s">
        <v>7</v>
      </c>
      <c r="B70" t="s">
        <v>921</v>
      </c>
      <c r="C70" t="s">
        <v>922</v>
      </c>
      <c r="D70" t="s">
        <v>10</v>
      </c>
      <c r="E70" t="s">
        <v>492</v>
      </c>
      <c r="F70" t="s">
        <v>797</v>
      </c>
      <c r="G70" t="s">
        <v>798</v>
      </c>
    </row>
    <row r="71" spans="1:7" x14ac:dyDescent="0.25">
      <c r="A71" t="s">
        <v>24</v>
      </c>
      <c r="B71" t="s">
        <v>923</v>
      </c>
      <c r="C71" t="s">
        <v>924</v>
      </c>
      <c r="D71" t="s">
        <v>10</v>
      </c>
      <c r="E71" t="s">
        <v>492</v>
      </c>
      <c r="F71" t="s">
        <v>797</v>
      </c>
      <c r="G71" t="s">
        <v>798</v>
      </c>
    </row>
    <row r="72" spans="1:7" x14ac:dyDescent="0.25">
      <c r="A72" t="s">
        <v>24</v>
      </c>
      <c r="B72" t="s">
        <v>925</v>
      </c>
      <c r="C72" t="s">
        <v>926</v>
      </c>
      <c r="D72" t="s">
        <v>10</v>
      </c>
      <c r="E72" t="s">
        <v>492</v>
      </c>
      <c r="F72" t="s">
        <v>797</v>
      </c>
      <c r="G72" t="s">
        <v>798</v>
      </c>
    </row>
    <row r="73" spans="1:7" x14ac:dyDescent="0.25">
      <c r="A73" t="s">
        <v>7</v>
      </c>
      <c r="B73" t="s">
        <v>927</v>
      </c>
      <c r="C73" t="s">
        <v>928</v>
      </c>
      <c r="D73" t="s">
        <v>10</v>
      </c>
      <c r="E73" t="s">
        <v>492</v>
      </c>
      <c r="F73" t="s">
        <v>797</v>
      </c>
      <c r="G73" t="s">
        <v>798</v>
      </c>
    </row>
    <row r="74" spans="1:7" x14ac:dyDescent="0.25">
      <c r="A74" t="s">
        <v>13</v>
      </c>
      <c r="B74" t="s">
        <v>929</v>
      </c>
      <c r="C74" t="s">
        <v>930</v>
      </c>
      <c r="D74" t="s">
        <v>10</v>
      </c>
      <c r="E74" t="s">
        <v>492</v>
      </c>
      <c r="F74" t="s">
        <v>797</v>
      </c>
      <c r="G74" t="s">
        <v>798</v>
      </c>
    </row>
    <row r="75" spans="1:7" x14ac:dyDescent="0.25">
      <c r="A75" t="s">
        <v>7</v>
      </c>
      <c r="B75" t="s">
        <v>931</v>
      </c>
      <c r="C75" t="s">
        <v>932</v>
      </c>
      <c r="D75" t="s">
        <v>10</v>
      </c>
      <c r="E75" t="s">
        <v>492</v>
      </c>
      <c r="F75" t="s">
        <v>797</v>
      </c>
      <c r="G75" t="s">
        <v>798</v>
      </c>
    </row>
    <row r="76" spans="1:7" x14ac:dyDescent="0.25">
      <c r="A76" t="s">
        <v>13</v>
      </c>
      <c r="B76" t="s">
        <v>933</v>
      </c>
      <c r="C76" t="s">
        <v>934</v>
      </c>
      <c r="D76" t="s">
        <v>10</v>
      </c>
      <c r="E76" t="s">
        <v>492</v>
      </c>
      <c r="F76" t="s">
        <v>797</v>
      </c>
      <c r="G76" t="s">
        <v>798</v>
      </c>
    </row>
    <row r="77" spans="1:7" x14ac:dyDescent="0.25">
      <c r="A77" t="s">
        <v>7</v>
      </c>
      <c r="B77" t="s">
        <v>935</v>
      </c>
      <c r="C77" t="s">
        <v>934</v>
      </c>
      <c r="D77" t="s">
        <v>10</v>
      </c>
      <c r="E77" t="s">
        <v>492</v>
      </c>
      <c r="F77" t="s">
        <v>797</v>
      </c>
      <c r="G77" t="s">
        <v>798</v>
      </c>
    </row>
    <row r="78" spans="1:7" x14ac:dyDescent="0.25">
      <c r="A78" t="s">
        <v>7</v>
      </c>
      <c r="B78" t="s">
        <v>936</v>
      </c>
      <c r="C78" t="s">
        <v>937</v>
      </c>
      <c r="D78" t="s">
        <v>10</v>
      </c>
      <c r="E78" t="s">
        <v>492</v>
      </c>
      <c r="F78" t="s">
        <v>797</v>
      </c>
      <c r="G78" t="s">
        <v>798</v>
      </c>
    </row>
    <row r="79" spans="1:7" x14ac:dyDescent="0.25">
      <c r="A79" t="s">
        <v>13</v>
      </c>
      <c r="B79" t="s">
        <v>938</v>
      </c>
      <c r="C79" t="s">
        <v>939</v>
      </c>
      <c r="D79" t="s">
        <v>10</v>
      </c>
      <c r="E79" t="s">
        <v>492</v>
      </c>
      <c r="F79" t="s">
        <v>797</v>
      </c>
      <c r="G79" t="s">
        <v>798</v>
      </c>
    </row>
    <row r="80" spans="1:7" x14ac:dyDescent="0.25">
      <c r="A80" t="s">
        <v>24</v>
      </c>
      <c r="B80" t="s">
        <v>940</v>
      </c>
      <c r="C80" t="s">
        <v>941</v>
      </c>
      <c r="D80" t="s">
        <v>158</v>
      </c>
      <c r="E80" t="s">
        <v>492</v>
      </c>
      <c r="F80" t="s">
        <v>797</v>
      </c>
      <c r="G80" t="s">
        <v>798</v>
      </c>
    </row>
    <row r="81" spans="1:7" x14ac:dyDescent="0.25">
      <c r="A81" t="s">
        <v>24</v>
      </c>
      <c r="B81" t="s">
        <v>942</v>
      </c>
      <c r="C81" t="s">
        <v>943</v>
      </c>
      <c r="D81" t="s">
        <v>158</v>
      </c>
      <c r="E81" t="s">
        <v>492</v>
      </c>
      <c r="F81" t="s">
        <v>797</v>
      </c>
      <c r="G81" t="s">
        <v>798</v>
      </c>
    </row>
    <row r="82" spans="1:7" x14ac:dyDescent="0.25">
      <c r="A82" t="s">
        <v>7</v>
      </c>
      <c r="B82" t="s">
        <v>944</v>
      </c>
      <c r="C82" t="s">
        <v>945</v>
      </c>
      <c r="D82" t="s">
        <v>158</v>
      </c>
      <c r="E82" t="s">
        <v>492</v>
      </c>
      <c r="F82" t="s">
        <v>797</v>
      </c>
      <c r="G82" t="s">
        <v>798</v>
      </c>
    </row>
    <row r="83" spans="1:7" x14ac:dyDescent="0.25">
      <c r="A83" t="s">
        <v>24</v>
      </c>
      <c r="B83" t="s">
        <v>946</v>
      </c>
      <c r="C83" t="s">
        <v>945</v>
      </c>
      <c r="D83" t="s">
        <v>158</v>
      </c>
      <c r="E83" t="s">
        <v>492</v>
      </c>
      <c r="F83" t="s">
        <v>797</v>
      </c>
      <c r="G83" t="s">
        <v>798</v>
      </c>
    </row>
    <row r="84" spans="1:7" x14ac:dyDescent="0.25">
      <c r="A84" t="s">
        <v>7</v>
      </c>
      <c r="B84" t="s">
        <v>947</v>
      </c>
      <c r="C84" t="s">
        <v>948</v>
      </c>
      <c r="D84" t="s">
        <v>158</v>
      </c>
      <c r="E84" t="s">
        <v>492</v>
      </c>
      <c r="F84" t="s">
        <v>797</v>
      </c>
      <c r="G84" t="s">
        <v>798</v>
      </c>
    </row>
    <row r="85" spans="1:7" x14ac:dyDescent="0.25">
      <c r="A85" t="s">
        <v>7</v>
      </c>
      <c r="B85" t="s">
        <v>949</v>
      </c>
      <c r="C85" t="s">
        <v>950</v>
      </c>
      <c r="D85" t="s">
        <v>158</v>
      </c>
      <c r="E85" t="s">
        <v>492</v>
      </c>
      <c r="F85" t="s">
        <v>797</v>
      </c>
      <c r="G85" t="s">
        <v>798</v>
      </c>
    </row>
    <row r="86" spans="1:7" x14ac:dyDescent="0.25">
      <c r="A86" t="s">
        <v>24</v>
      </c>
      <c r="B86" t="s">
        <v>951</v>
      </c>
      <c r="C86" t="s">
        <v>952</v>
      </c>
      <c r="D86" t="s">
        <v>170</v>
      </c>
      <c r="E86" t="s">
        <v>492</v>
      </c>
      <c r="F86" t="s">
        <v>797</v>
      </c>
      <c r="G86" t="s">
        <v>798</v>
      </c>
    </row>
    <row r="87" spans="1:7" x14ac:dyDescent="0.25">
      <c r="A87" t="s">
        <v>7</v>
      </c>
      <c r="B87" t="s">
        <v>953</v>
      </c>
      <c r="C87" t="s">
        <v>952</v>
      </c>
      <c r="D87" t="s">
        <v>170</v>
      </c>
      <c r="E87" t="s">
        <v>492</v>
      </c>
      <c r="F87" t="s">
        <v>797</v>
      </c>
      <c r="G87" t="s">
        <v>798</v>
      </c>
    </row>
    <row r="88" spans="1:7" x14ac:dyDescent="0.25">
      <c r="A88" t="s">
        <v>24</v>
      </c>
      <c r="B88" t="s">
        <v>954</v>
      </c>
      <c r="C88" t="s">
        <v>955</v>
      </c>
      <c r="D88" t="s">
        <v>170</v>
      </c>
      <c r="E88" t="s">
        <v>492</v>
      </c>
      <c r="F88" t="s">
        <v>797</v>
      </c>
      <c r="G88" t="s">
        <v>798</v>
      </c>
    </row>
    <row r="89" spans="1:7" x14ac:dyDescent="0.25">
      <c r="A89" t="s">
        <v>24</v>
      </c>
      <c r="B89" t="s">
        <v>956</v>
      </c>
      <c r="C89" t="s">
        <v>957</v>
      </c>
      <c r="D89" t="s">
        <v>170</v>
      </c>
      <c r="E89" t="s">
        <v>492</v>
      </c>
      <c r="F89" t="s">
        <v>797</v>
      </c>
      <c r="G89" t="s">
        <v>798</v>
      </c>
    </row>
    <row r="90" spans="1:7" x14ac:dyDescent="0.25">
      <c r="A90" t="s">
        <v>13</v>
      </c>
      <c r="B90" t="s">
        <v>958</v>
      </c>
      <c r="C90" t="s">
        <v>959</v>
      </c>
      <c r="D90" t="s">
        <v>170</v>
      </c>
      <c r="E90" t="s">
        <v>492</v>
      </c>
      <c r="F90" t="s">
        <v>797</v>
      </c>
      <c r="G90" t="s">
        <v>798</v>
      </c>
    </row>
    <row r="91" spans="1:7" x14ac:dyDescent="0.25">
      <c r="A91" t="s">
        <v>13</v>
      </c>
      <c r="B91" t="s">
        <v>960</v>
      </c>
      <c r="C91" t="s">
        <v>959</v>
      </c>
      <c r="D91" t="s">
        <v>170</v>
      </c>
      <c r="E91" t="s">
        <v>492</v>
      </c>
      <c r="F91" t="s">
        <v>797</v>
      </c>
      <c r="G91" t="s">
        <v>798</v>
      </c>
    </row>
    <row r="92" spans="1:7" x14ac:dyDescent="0.25">
      <c r="A92" t="s">
        <v>24</v>
      </c>
      <c r="B92" t="s">
        <v>961</v>
      </c>
      <c r="C92" t="s">
        <v>959</v>
      </c>
      <c r="D92" t="s">
        <v>170</v>
      </c>
      <c r="E92" t="s">
        <v>492</v>
      </c>
      <c r="F92" t="s">
        <v>797</v>
      </c>
      <c r="G92" t="s">
        <v>798</v>
      </c>
    </row>
    <row r="93" spans="1:7" x14ac:dyDescent="0.25">
      <c r="A93" t="s">
        <v>13</v>
      </c>
      <c r="B93" t="s">
        <v>962</v>
      </c>
      <c r="C93" t="s">
        <v>963</v>
      </c>
      <c r="D93" t="s">
        <v>170</v>
      </c>
      <c r="E93" t="s">
        <v>492</v>
      </c>
      <c r="F93" t="s">
        <v>797</v>
      </c>
      <c r="G93" t="s">
        <v>798</v>
      </c>
    </row>
    <row r="94" spans="1:7" x14ac:dyDescent="0.25">
      <c r="A94" t="s">
        <v>7</v>
      </c>
      <c r="B94" t="s">
        <v>964</v>
      </c>
      <c r="C94" t="s">
        <v>963</v>
      </c>
      <c r="D94" t="s">
        <v>170</v>
      </c>
      <c r="E94" t="s">
        <v>492</v>
      </c>
      <c r="F94" t="s">
        <v>797</v>
      </c>
      <c r="G94" t="s">
        <v>798</v>
      </c>
    </row>
    <row r="95" spans="1:7" x14ac:dyDescent="0.25">
      <c r="A95" t="s">
        <v>7</v>
      </c>
      <c r="B95" t="s">
        <v>965</v>
      </c>
      <c r="C95" t="s">
        <v>966</v>
      </c>
      <c r="D95" t="s">
        <v>170</v>
      </c>
      <c r="E95" t="s">
        <v>492</v>
      </c>
      <c r="F95" t="s">
        <v>797</v>
      </c>
      <c r="G95" t="s">
        <v>798</v>
      </c>
    </row>
    <row r="96" spans="1:7" x14ac:dyDescent="0.25">
      <c r="A96" t="s">
        <v>13</v>
      </c>
      <c r="B96" t="s">
        <v>967</v>
      </c>
      <c r="C96" t="s">
        <v>968</v>
      </c>
      <c r="D96" t="s">
        <v>170</v>
      </c>
      <c r="E96" t="s">
        <v>492</v>
      </c>
      <c r="F96" t="s">
        <v>797</v>
      </c>
      <c r="G96" t="s">
        <v>798</v>
      </c>
    </row>
    <row r="97" spans="1:7" x14ac:dyDescent="0.25">
      <c r="A97" t="s">
        <v>24</v>
      </c>
      <c r="B97" t="s">
        <v>969</v>
      </c>
      <c r="C97" t="s">
        <v>968</v>
      </c>
      <c r="D97" t="s">
        <v>170</v>
      </c>
      <c r="E97" t="s">
        <v>492</v>
      </c>
      <c r="F97" t="s">
        <v>797</v>
      </c>
      <c r="G97" t="s">
        <v>798</v>
      </c>
    </row>
    <row r="98" spans="1:7" x14ac:dyDescent="0.25">
      <c r="A98" t="s">
        <v>13</v>
      </c>
      <c r="B98" t="s">
        <v>970</v>
      </c>
      <c r="C98" t="s">
        <v>971</v>
      </c>
      <c r="D98" t="s">
        <v>190</v>
      </c>
      <c r="E98" t="s">
        <v>492</v>
      </c>
      <c r="F98" t="s">
        <v>797</v>
      </c>
      <c r="G98" t="s">
        <v>798</v>
      </c>
    </row>
    <row r="99" spans="1:7" x14ac:dyDescent="0.25">
      <c r="A99" t="s">
        <v>7</v>
      </c>
      <c r="B99" t="s">
        <v>972</v>
      </c>
      <c r="C99" t="s">
        <v>973</v>
      </c>
      <c r="D99" t="s">
        <v>190</v>
      </c>
      <c r="E99" t="s">
        <v>492</v>
      </c>
      <c r="F99" t="s">
        <v>797</v>
      </c>
      <c r="G99" t="s">
        <v>798</v>
      </c>
    </row>
    <row r="100" spans="1:7" x14ac:dyDescent="0.25">
      <c r="A100" t="s">
        <v>13</v>
      </c>
      <c r="B100" t="s">
        <v>974</v>
      </c>
      <c r="C100" t="s">
        <v>975</v>
      </c>
      <c r="D100" t="s">
        <v>190</v>
      </c>
      <c r="E100" t="s">
        <v>492</v>
      </c>
      <c r="F100" t="s">
        <v>797</v>
      </c>
      <c r="G100" t="s">
        <v>798</v>
      </c>
    </row>
    <row r="101" spans="1:7" x14ac:dyDescent="0.25">
      <c r="A101" t="s">
        <v>24</v>
      </c>
      <c r="B101" t="s">
        <v>976</v>
      </c>
      <c r="C101" t="s">
        <v>977</v>
      </c>
      <c r="D101" t="s">
        <v>190</v>
      </c>
      <c r="E101" t="s">
        <v>492</v>
      </c>
      <c r="F101" t="s">
        <v>797</v>
      </c>
      <c r="G101" t="s">
        <v>798</v>
      </c>
    </row>
    <row r="102" spans="1:7" x14ac:dyDescent="0.25">
      <c r="A102" t="s">
        <v>13</v>
      </c>
      <c r="B102" t="s">
        <v>978</v>
      </c>
      <c r="C102" t="s">
        <v>979</v>
      </c>
      <c r="D102" t="s">
        <v>190</v>
      </c>
      <c r="E102" t="s">
        <v>492</v>
      </c>
      <c r="F102" t="s">
        <v>797</v>
      </c>
      <c r="G102" t="s">
        <v>798</v>
      </c>
    </row>
    <row r="103" spans="1:7" x14ac:dyDescent="0.25">
      <c r="A103" t="s">
        <v>24</v>
      </c>
      <c r="B103" t="s">
        <v>980</v>
      </c>
      <c r="C103" t="s">
        <v>979</v>
      </c>
      <c r="D103" t="s">
        <v>190</v>
      </c>
      <c r="E103" t="s">
        <v>492</v>
      </c>
      <c r="F103" t="s">
        <v>797</v>
      </c>
      <c r="G103" t="s">
        <v>798</v>
      </c>
    </row>
    <row r="104" spans="1:7" x14ac:dyDescent="0.25">
      <c r="A104" t="s">
        <v>13</v>
      </c>
      <c r="B104" t="s">
        <v>981</v>
      </c>
      <c r="C104" t="s">
        <v>982</v>
      </c>
      <c r="D104" t="s">
        <v>190</v>
      </c>
      <c r="E104" t="s">
        <v>492</v>
      </c>
      <c r="F104" t="s">
        <v>797</v>
      </c>
      <c r="G104" t="s">
        <v>798</v>
      </c>
    </row>
    <row r="105" spans="1:7" x14ac:dyDescent="0.25">
      <c r="A105" t="s">
        <v>7</v>
      </c>
      <c r="B105" t="s">
        <v>983</v>
      </c>
      <c r="C105" t="s">
        <v>984</v>
      </c>
      <c r="D105" t="s">
        <v>190</v>
      </c>
      <c r="E105" t="s">
        <v>492</v>
      </c>
      <c r="F105" t="s">
        <v>797</v>
      </c>
      <c r="G105" t="s">
        <v>798</v>
      </c>
    </row>
    <row r="106" spans="1:7" x14ac:dyDescent="0.25">
      <c r="A106" t="s">
        <v>13</v>
      </c>
      <c r="B106" t="s">
        <v>985</v>
      </c>
      <c r="C106" t="s">
        <v>984</v>
      </c>
      <c r="D106" t="s">
        <v>190</v>
      </c>
      <c r="E106" t="s">
        <v>492</v>
      </c>
      <c r="F106" t="s">
        <v>797</v>
      </c>
      <c r="G106" t="s">
        <v>798</v>
      </c>
    </row>
    <row r="107" spans="1:7" x14ac:dyDescent="0.25">
      <c r="A107" t="s">
        <v>13</v>
      </c>
      <c r="B107" t="s">
        <v>986</v>
      </c>
      <c r="C107" t="s">
        <v>987</v>
      </c>
      <c r="D107" t="s">
        <v>207</v>
      </c>
      <c r="E107" t="s">
        <v>492</v>
      </c>
      <c r="F107" t="s">
        <v>797</v>
      </c>
      <c r="G107" t="s">
        <v>798</v>
      </c>
    </row>
    <row r="108" spans="1:7" x14ac:dyDescent="0.25">
      <c r="A108" t="s">
        <v>7</v>
      </c>
      <c r="B108" t="s">
        <v>988</v>
      </c>
      <c r="C108" t="s">
        <v>989</v>
      </c>
      <c r="D108" t="s">
        <v>207</v>
      </c>
      <c r="E108" t="s">
        <v>492</v>
      </c>
      <c r="F108" t="s">
        <v>797</v>
      </c>
      <c r="G108" t="s">
        <v>798</v>
      </c>
    </row>
    <row r="109" spans="1:7" x14ac:dyDescent="0.25">
      <c r="A109" t="s">
        <v>24</v>
      </c>
      <c r="B109" t="s">
        <v>990</v>
      </c>
      <c r="C109" t="s">
        <v>991</v>
      </c>
      <c r="D109" t="s">
        <v>207</v>
      </c>
      <c r="E109" t="s">
        <v>492</v>
      </c>
      <c r="F109" t="s">
        <v>797</v>
      </c>
      <c r="G109" t="s">
        <v>798</v>
      </c>
    </row>
    <row r="110" spans="1:7" x14ac:dyDescent="0.25">
      <c r="A110" t="s">
        <v>13</v>
      </c>
      <c r="B110" t="s">
        <v>992</v>
      </c>
      <c r="C110" t="s">
        <v>993</v>
      </c>
      <c r="D110" t="s">
        <v>207</v>
      </c>
      <c r="E110" t="s">
        <v>492</v>
      </c>
      <c r="F110" t="s">
        <v>797</v>
      </c>
      <c r="G110" t="s">
        <v>798</v>
      </c>
    </row>
    <row r="111" spans="1:7" x14ac:dyDescent="0.25">
      <c r="A111" t="s">
        <v>24</v>
      </c>
      <c r="B111" t="s">
        <v>994</v>
      </c>
      <c r="C111" t="s">
        <v>993</v>
      </c>
      <c r="D111" t="s">
        <v>207</v>
      </c>
      <c r="E111" t="s">
        <v>492</v>
      </c>
      <c r="F111" t="s">
        <v>797</v>
      </c>
      <c r="G111" t="s">
        <v>798</v>
      </c>
    </row>
    <row r="112" spans="1:7" x14ac:dyDescent="0.25">
      <c r="A112" t="s">
        <v>13</v>
      </c>
      <c r="B112" t="s">
        <v>995</v>
      </c>
      <c r="C112" t="s">
        <v>996</v>
      </c>
      <c r="D112" t="s">
        <v>207</v>
      </c>
      <c r="E112" t="s">
        <v>492</v>
      </c>
      <c r="F112" t="s">
        <v>797</v>
      </c>
      <c r="G112" t="s">
        <v>798</v>
      </c>
    </row>
    <row r="113" spans="1:7" x14ac:dyDescent="0.25">
      <c r="A113" t="s">
        <v>13</v>
      </c>
      <c r="B113" t="s">
        <v>997</v>
      </c>
      <c r="C113" t="s">
        <v>998</v>
      </c>
      <c r="D113" t="s">
        <v>207</v>
      </c>
      <c r="E113" t="s">
        <v>492</v>
      </c>
      <c r="F113" t="s">
        <v>797</v>
      </c>
      <c r="G113" t="s">
        <v>798</v>
      </c>
    </row>
    <row r="114" spans="1:7" x14ac:dyDescent="0.25">
      <c r="A114" t="s">
        <v>7</v>
      </c>
      <c r="B114" t="s">
        <v>999</v>
      </c>
      <c r="C114" t="s">
        <v>1000</v>
      </c>
      <c r="D114" t="s">
        <v>207</v>
      </c>
      <c r="E114" t="s">
        <v>492</v>
      </c>
      <c r="F114" t="s">
        <v>797</v>
      </c>
      <c r="G114" t="s">
        <v>798</v>
      </c>
    </row>
    <row r="115" spans="1:7" x14ac:dyDescent="0.25">
      <c r="A115" t="s">
        <v>13</v>
      </c>
      <c r="B115" t="s">
        <v>1001</v>
      </c>
      <c r="C115" t="s">
        <v>1002</v>
      </c>
      <c r="D115" t="s">
        <v>207</v>
      </c>
      <c r="E115" t="s">
        <v>492</v>
      </c>
      <c r="F115" t="s">
        <v>797</v>
      </c>
      <c r="G115" t="s">
        <v>798</v>
      </c>
    </row>
    <row r="116" spans="1:7" x14ac:dyDescent="0.25">
      <c r="A116" t="s">
        <v>13</v>
      </c>
      <c r="B116" t="s">
        <v>1003</v>
      </c>
      <c r="C116" t="s">
        <v>1004</v>
      </c>
      <c r="D116" t="s">
        <v>225</v>
      </c>
      <c r="E116" t="s">
        <v>492</v>
      </c>
      <c r="F116" t="s">
        <v>797</v>
      </c>
      <c r="G116" t="s">
        <v>798</v>
      </c>
    </row>
    <row r="117" spans="1:7" x14ac:dyDescent="0.25">
      <c r="A117" t="s">
        <v>24</v>
      </c>
      <c r="B117" t="s">
        <v>1005</v>
      </c>
      <c r="C117" t="s">
        <v>1006</v>
      </c>
      <c r="D117" t="s">
        <v>225</v>
      </c>
      <c r="E117" t="s">
        <v>492</v>
      </c>
      <c r="F117" t="s">
        <v>797</v>
      </c>
      <c r="G117" t="s">
        <v>798</v>
      </c>
    </row>
    <row r="118" spans="1:7" x14ac:dyDescent="0.25">
      <c r="A118" t="s">
        <v>7</v>
      </c>
      <c r="B118" t="s">
        <v>1007</v>
      </c>
      <c r="C118" t="s">
        <v>1008</v>
      </c>
      <c r="D118" t="s">
        <v>225</v>
      </c>
      <c r="E118" t="s">
        <v>492</v>
      </c>
      <c r="F118" t="s">
        <v>797</v>
      </c>
      <c r="G118" t="s">
        <v>798</v>
      </c>
    </row>
    <row r="119" spans="1:7" x14ac:dyDescent="0.25">
      <c r="A119" t="s">
        <v>13</v>
      </c>
      <c r="B119" t="s">
        <v>1009</v>
      </c>
      <c r="C119" t="s">
        <v>1008</v>
      </c>
      <c r="D119" t="s">
        <v>225</v>
      </c>
      <c r="E119" t="s">
        <v>492</v>
      </c>
      <c r="F119" t="s">
        <v>797</v>
      </c>
      <c r="G119" t="s">
        <v>798</v>
      </c>
    </row>
    <row r="120" spans="1:7" x14ac:dyDescent="0.25">
      <c r="A120" t="s">
        <v>13</v>
      </c>
      <c r="B120" t="s">
        <v>1010</v>
      </c>
      <c r="C120" t="s">
        <v>1011</v>
      </c>
      <c r="D120" t="s">
        <v>225</v>
      </c>
      <c r="E120" t="s">
        <v>492</v>
      </c>
      <c r="F120" t="s">
        <v>797</v>
      </c>
      <c r="G120" t="s">
        <v>798</v>
      </c>
    </row>
    <row r="121" spans="1:7" x14ac:dyDescent="0.25">
      <c r="A121" t="s">
        <v>13</v>
      </c>
      <c r="B121" t="s">
        <v>1012</v>
      </c>
      <c r="C121" t="s">
        <v>1013</v>
      </c>
      <c r="D121" t="s">
        <v>225</v>
      </c>
      <c r="E121" t="s">
        <v>492</v>
      </c>
      <c r="F121" t="s">
        <v>797</v>
      </c>
      <c r="G121" t="s">
        <v>798</v>
      </c>
    </row>
    <row r="122" spans="1:7" x14ac:dyDescent="0.25">
      <c r="A122" t="s">
        <v>13</v>
      </c>
      <c r="B122" t="s">
        <v>1014</v>
      </c>
      <c r="C122" t="s">
        <v>1015</v>
      </c>
      <c r="D122" t="s">
        <v>225</v>
      </c>
      <c r="E122" t="s">
        <v>492</v>
      </c>
      <c r="F122" t="s">
        <v>797</v>
      </c>
      <c r="G122" t="s">
        <v>798</v>
      </c>
    </row>
    <row r="123" spans="1:7" x14ac:dyDescent="0.25">
      <c r="A123" t="s">
        <v>7</v>
      </c>
      <c r="B123" t="s">
        <v>1016</v>
      </c>
      <c r="C123" t="s">
        <v>1017</v>
      </c>
      <c r="D123" t="s">
        <v>225</v>
      </c>
      <c r="E123" t="s">
        <v>492</v>
      </c>
      <c r="F123" t="s">
        <v>797</v>
      </c>
      <c r="G123" t="s">
        <v>798</v>
      </c>
    </row>
    <row r="124" spans="1:7" x14ac:dyDescent="0.25">
      <c r="A124" t="s">
        <v>13</v>
      </c>
      <c r="B124" t="s">
        <v>1018</v>
      </c>
      <c r="C124" t="s">
        <v>1019</v>
      </c>
      <c r="D124" t="s">
        <v>225</v>
      </c>
      <c r="E124" t="s">
        <v>492</v>
      </c>
      <c r="F124" t="s">
        <v>797</v>
      </c>
      <c r="G124" t="s">
        <v>798</v>
      </c>
    </row>
    <row r="125" spans="1:7" x14ac:dyDescent="0.25">
      <c r="A125" t="s">
        <v>13</v>
      </c>
      <c r="B125" t="s">
        <v>1020</v>
      </c>
      <c r="C125" t="s">
        <v>1021</v>
      </c>
      <c r="D125" t="s">
        <v>225</v>
      </c>
      <c r="E125" t="s">
        <v>492</v>
      </c>
      <c r="F125" t="s">
        <v>797</v>
      </c>
      <c r="G125" t="s">
        <v>798</v>
      </c>
    </row>
    <row r="126" spans="1:7" x14ac:dyDescent="0.25">
      <c r="A126" t="s">
        <v>24</v>
      </c>
      <c r="B126" t="s">
        <v>1022</v>
      </c>
      <c r="C126" t="s">
        <v>1021</v>
      </c>
      <c r="D126" t="s">
        <v>225</v>
      </c>
      <c r="E126" t="s">
        <v>492</v>
      </c>
      <c r="F126" t="s">
        <v>797</v>
      </c>
      <c r="G126" t="s">
        <v>798</v>
      </c>
    </row>
    <row r="127" spans="1:7" x14ac:dyDescent="0.25">
      <c r="A127" t="s">
        <v>24</v>
      </c>
      <c r="B127" t="s">
        <v>1023</v>
      </c>
      <c r="C127" t="s">
        <v>1021</v>
      </c>
      <c r="D127" t="s">
        <v>225</v>
      </c>
      <c r="E127" t="s">
        <v>492</v>
      </c>
      <c r="F127" t="s">
        <v>797</v>
      </c>
      <c r="G127" t="s">
        <v>798</v>
      </c>
    </row>
    <row r="128" spans="1:7" x14ac:dyDescent="0.25">
      <c r="A128" t="s">
        <v>13</v>
      </c>
      <c r="B128" t="s">
        <v>1024</v>
      </c>
      <c r="C128" t="s">
        <v>1021</v>
      </c>
      <c r="D128" t="s">
        <v>225</v>
      </c>
      <c r="E128" t="s">
        <v>492</v>
      </c>
      <c r="F128" t="s">
        <v>797</v>
      </c>
      <c r="G128" t="s">
        <v>798</v>
      </c>
    </row>
    <row r="129" spans="1:7" x14ac:dyDescent="0.25">
      <c r="A129" t="s">
        <v>24</v>
      </c>
      <c r="B129" t="s">
        <v>1025</v>
      </c>
      <c r="C129" t="s">
        <v>1021</v>
      </c>
      <c r="D129" t="s">
        <v>225</v>
      </c>
      <c r="E129" t="s">
        <v>492</v>
      </c>
      <c r="F129" t="s">
        <v>797</v>
      </c>
      <c r="G129" t="s">
        <v>798</v>
      </c>
    </row>
    <row r="130" spans="1:7" x14ac:dyDescent="0.25">
      <c r="A130" t="s">
        <v>7</v>
      </c>
      <c r="B130" t="s">
        <v>1026</v>
      </c>
      <c r="C130" t="s">
        <v>1021</v>
      </c>
      <c r="D130" t="s">
        <v>225</v>
      </c>
      <c r="E130" t="s">
        <v>492</v>
      </c>
      <c r="F130" t="s">
        <v>797</v>
      </c>
      <c r="G130" t="s">
        <v>798</v>
      </c>
    </row>
    <row r="131" spans="1:7" x14ac:dyDescent="0.25">
      <c r="A131" t="s">
        <v>7</v>
      </c>
      <c r="B131" t="s">
        <v>1027</v>
      </c>
      <c r="C131" t="s">
        <v>1021</v>
      </c>
      <c r="D131" t="s">
        <v>225</v>
      </c>
      <c r="E131" t="s">
        <v>492</v>
      </c>
      <c r="F131" t="s">
        <v>797</v>
      </c>
      <c r="G131" t="s">
        <v>798</v>
      </c>
    </row>
    <row r="132" spans="1:7" x14ac:dyDescent="0.25">
      <c r="A132" t="s">
        <v>7</v>
      </c>
      <c r="B132" t="s">
        <v>1028</v>
      </c>
      <c r="C132" t="s">
        <v>1021</v>
      </c>
      <c r="D132" t="s">
        <v>225</v>
      </c>
      <c r="E132" t="s">
        <v>492</v>
      </c>
      <c r="F132" t="s">
        <v>797</v>
      </c>
      <c r="G132" t="s">
        <v>798</v>
      </c>
    </row>
    <row r="133" spans="1:7" x14ac:dyDescent="0.25">
      <c r="A133" t="s">
        <v>13</v>
      </c>
      <c r="B133" t="s">
        <v>1029</v>
      </c>
      <c r="C133" t="s">
        <v>1021</v>
      </c>
      <c r="D133" t="s">
        <v>225</v>
      </c>
      <c r="E133" t="s">
        <v>492</v>
      </c>
      <c r="F133" t="s">
        <v>797</v>
      </c>
      <c r="G133" t="s">
        <v>798</v>
      </c>
    </row>
    <row r="134" spans="1:7" x14ac:dyDescent="0.25">
      <c r="A134" t="s">
        <v>7</v>
      </c>
      <c r="B134" t="s">
        <v>1030</v>
      </c>
      <c r="C134" t="s">
        <v>1021</v>
      </c>
      <c r="D134" t="s">
        <v>225</v>
      </c>
      <c r="E134" t="s">
        <v>492</v>
      </c>
      <c r="F134" t="s">
        <v>797</v>
      </c>
      <c r="G134" t="s">
        <v>798</v>
      </c>
    </row>
    <row r="135" spans="1:7" x14ac:dyDescent="0.25">
      <c r="A135" t="s">
        <v>24</v>
      </c>
      <c r="B135" t="s">
        <v>1031</v>
      </c>
      <c r="C135" t="s">
        <v>1032</v>
      </c>
      <c r="D135" t="s">
        <v>225</v>
      </c>
      <c r="E135" t="s">
        <v>492</v>
      </c>
      <c r="F135" t="s">
        <v>797</v>
      </c>
      <c r="G135" t="s">
        <v>798</v>
      </c>
    </row>
    <row r="136" spans="1:7" x14ac:dyDescent="0.25">
      <c r="A136" t="s">
        <v>24</v>
      </c>
      <c r="B136" t="s">
        <v>1033</v>
      </c>
      <c r="C136" t="s">
        <v>1034</v>
      </c>
      <c r="D136" t="s">
        <v>225</v>
      </c>
      <c r="E136" t="s">
        <v>492</v>
      </c>
      <c r="F136" t="s">
        <v>797</v>
      </c>
      <c r="G136" t="s">
        <v>798</v>
      </c>
    </row>
    <row r="137" spans="1:7" x14ac:dyDescent="0.25">
      <c r="A137" t="s">
        <v>13</v>
      </c>
      <c r="B137" t="s">
        <v>1035</v>
      </c>
      <c r="C137" t="s">
        <v>1034</v>
      </c>
      <c r="D137" t="s">
        <v>225</v>
      </c>
      <c r="E137" t="s">
        <v>492</v>
      </c>
      <c r="F137" t="s">
        <v>797</v>
      </c>
      <c r="G137" t="s">
        <v>798</v>
      </c>
    </row>
    <row r="138" spans="1:7" x14ac:dyDescent="0.25">
      <c r="A138" t="s">
        <v>13</v>
      </c>
      <c r="B138" t="s">
        <v>1036</v>
      </c>
      <c r="C138" t="s">
        <v>1034</v>
      </c>
      <c r="D138" t="s">
        <v>225</v>
      </c>
      <c r="E138" t="s">
        <v>492</v>
      </c>
      <c r="F138" t="s">
        <v>797</v>
      </c>
      <c r="G138" t="s">
        <v>798</v>
      </c>
    </row>
    <row r="139" spans="1:7" x14ac:dyDescent="0.25">
      <c r="A139" t="s">
        <v>24</v>
      </c>
      <c r="B139" t="s">
        <v>1037</v>
      </c>
      <c r="C139" t="s">
        <v>1038</v>
      </c>
      <c r="D139" t="s">
        <v>225</v>
      </c>
      <c r="E139" t="s">
        <v>492</v>
      </c>
      <c r="F139" t="s">
        <v>797</v>
      </c>
      <c r="G139" t="s">
        <v>798</v>
      </c>
    </row>
    <row r="140" spans="1:7" x14ac:dyDescent="0.25">
      <c r="A140" t="s">
        <v>7</v>
      </c>
      <c r="B140" t="s">
        <v>1039</v>
      </c>
      <c r="C140" t="s">
        <v>1040</v>
      </c>
      <c r="D140" t="s">
        <v>225</v>
      </c>
      <c r="E140" t="s">
        <v>492</v>
      </c>
      <c r="F140" t="s">
        <v>797</v>
      </c>
      <c r="G140" t="s">
        <v>798</v>
      </c>
    </row>
    <row r="141" spans="1:7" x14ac:dyDescent="0.25">
      <c r="A141" t="s">
        <v>7</v>
      </c>
      <c r="B141" t="s">
        <v>1041</v>
      </c>
      <c r="C141" t="s">
        <v>1042</v>
      </c>
      <c r="D141" t="s">
        <v>225</v>
      </c>
      <c r="E141" t="s">
        <v>492</v>
      </c>
      <c r="F141" t="s">
        <v>797</v>
      </c>
      <c r="G141" t="s">
        <v>798</v>
      </c>
    </row>
    <row r="142" spans="1:7" x14ac:dyDescent="0.25">
      <c r="A142" t="s">
        <v>7</v>
      </c>
      <c r="B142" t="s">
        <v>1043</v>
      </c>
      <c r="C142" t="s">
        <v>1044</v>
      </c>
      <c r="D142" t="s">
        <v>225</v>
      </c>
      <c r="E142" t="s">
        <v>492</v>
      </c>
      <c r="F142" t="s">
        <v>797</v>
      </c>
      <c r="G142" t="s">
        <v>798</v>
      </c>
    </row>
    <row r="143" spans="1:7" x14ac:dyDescent="0.25">
      <c r="A143" t="s">
        <v>13</v>
      </c>
      <c r="B143" t="s">
        <v>1045</v>
      </c>
      <c r="C143" t="s">
        <v>1046</v>
      </c>
      <c r="D143" t="s">
        <v>268</v>
      </c>
      <c r="E143" t="s">
        <v>492</v>
      </c>
      <c r="F143" t="s">
        <v>797</v>
      </c>
      <c r="G143" t="s">
        <v>798</v>
      </c>
    </row>
    <row r="144" spans="1:7" x14ac:dyDescent="0.25">
      <c r="A144" t="s">
        <v>13</v>
      </c>
      <c r="B144" t="s">
        <v>1047</v>
      </c>
      <c r="C144" t="s">
        <v>1048</v>
      </c>
      <c r="D144" t="s">
        <v>268</v>
      </c>
      <c r="E144" t="s">
        <v>492</v>
      </c>
      <c r="F144" t="s">
        <v>797</v>
      </c>
      <c r="G144" t="s">
        <v>798</v>
      </c>
    </row>
    <row r="145" spans="1:7" x14ac:dyDescent="0.25">
      <c r="A145" t="s">
        <v>13</v>
      </c>
      <c r="B145" t="s">
        <v>1049</v>
      </c>
      <c r="C145" t="s">
        <v>1050</v>
      </c>
      <c r="D145" t="s">
        <v>268</v>
      </c>
      <c r="E145" t="s">
        <v>492</v>
      </c>
      <c r="F145" t="s">
        <v>797</v>
      </c>
      <c r="G145" t="s">
        <v>798</v>
      </c>
    </row>
    <row r="146" spans="1:7" x14ac:dyDescent="0.25">
      <c r="A146" t="s">
        <v>7</v>
      </c>
      <c r="B146" t="s">
        <v>1051</v>
      </c>
      <c r="C146" t="s">
        <v>1052</v>
      </c>
      <c r="D146" t="s">
        <v>268</v>
      </c>
      <c r="E146" t="s">
        <v>492</v>
      </c>
      <c r="F146" t="s">
        <v>797</v>
      </c>
      <c r="G146" t="s">
        <v>798</v>
      </c>
    </row>
    <row r="147" spans="1:7" x14ac:dyDescent="0.25">
      <c r="A147" t="s">
        <v>13</v>
      </c>
      <c r="B147" t="s">
        <v>1053</v>
      </c>
      <c r="C147" t="s">
        <v>1054</v>
      </c>
      <c r="D147" t="s">
        <v>268</v>
      </c>
      <c r="E147" t="s">
        <v>492</v>
      </c>
      <c r="F147" t="s">
        <v>797</v>
      </c>
      <c r="G147" t="s">
        <v>798</v>
      </c>
    </row>
    <row r="148" spans="1:7" x14ac:dyDescent="0.25">
      <c r="A148" t="s">
        <v>13</v>
      </c>
      <c r="B148" t="s">
        <v>1055</v>
      </c>
      <c r="C148" t="s">
        <v>1056</v>
      </c>
      <c r="D148" t="s">
        <v>268</v>
      </c>
      <c r="E148" t="s">
        <v>492</v>
      </c>
      <c r="F148" t="s">
        <v>797</v>
      </c>
      <c r="G148" t="s">
        <v>798</v>
      </c>
    </row>
    <row r="149" spans="1:7" x14ac:dyDescent="0.25">
      <c r="A149" t="s">
        <v>7</v>
      </c>
      <c r="B149" t="s">
        <v>1057</v>
      </c>
      <c r="C149" t="s">
        <v>1058</v>
      </c>
      <c r="D149" t="s">
        <v>268</v>
      </c>
      <c r="E149" t="s">
        <v>492</v>
      </c>
      <c r="F149" t="s">
        <v>797</v>
      </c>
      <c r="G149" t="s">
        <v>798</v>
      </c>
    </row>
    <row r="150" spans="1:7" x14ac:dyDescent="0.25">
      <c r="A150" t="s">
        <v>7</v>
      </c>
      <c r="B150" t="s">
        <v>1059</v>
      </c>
      <c r="C150" t="s">
        <v>1060</v>
      </c>
      <c r="D150" t="s">
        <v>268</v>
      </c>
      <c r="E150" t="s">
        <v>492</v>
      </c>
      <c r="F150" t="s">
        <v>797</v>
      </c>
      <c r="G150" t="s">
        <v>798</v>
      </c>
    </row>
    <row r="151" spans="1:7" x14ac:dyDescent="0.25">
      <c r="A151" t="s">
        <v>7</v>
      </c>
      <c r="B151" t="s">
        <v>1061</v>
      </c>
      <c r="C151" t="s">
        <v>1062</v>
      </c>
      <c r="D151" t="s">
        <v>268</v>
      </c>
      <c r="E151" t="s">
        <v>492</v>
      </c>
      <c r="F151" t="s">
        <v>797</v>
      </c>
      <c r="G151" t="s">
        <v>798</v>
      </c>
    </row>
    <row r="152" spans="1:7" x14ac:dyDescent="0.25">
      <c r="A152" t="s">
        <v>24</v>
      </c>
      <c r="B152" t="s">
        <v>1063</v>
      </c>
      <c r="C152" t="s">
        <v>1064</v>
      </c>
      <c r="D152" t="s">
        <v>268</v>
      </c>
      <c r="E152" t="s">
        <v>492</v>
      </c>
      <c r="F152" t="s">
        <v>797</v>
      </c>
      <c r="G152" t="s">
        <v>798</v>
      </c>
    </row>
    <row r="153" spans="1:7" x14ac:dyDescent="0.25">
      <c r="A153" t="s">
        <v>7</v>
      </c>
      <c r="B153" t="s">
        <v>1065</v>
      </c>
      <c r="C153" t="s">
        <v>1064</v>
      </c>
      <c r="D153" t="s">
        <v>268</v>
      </c>
      <c r="E153" t="s">
        <v>492</v>
      </c>
      <c r="F153" t="s">
        <v>797</v>
      </c>
      <c r="G153" t="s">
        <v>798</v>
      </c>
    </row>
    <row r="154" spans="1:7" x14ac:dyDescent="0.25">
      <c r="A154" t="s">
        <v>24</v>
      </c>
      <c r="B154" t="s">
        <v>1066</v>
      </c>
      <c r="C154" t="s">
        <v>1067</v>
      </c>
      <c r="D154" t="s">
        <v>268</v>
      </c>
      <c r="E154" t="s">
        <v>492</v>
      </c>
      <c r="F154" t="s">
        <v>797</v>
      </c>
      <c r="G154" t="s">
        <v>798</v>
      </c>
    </row>
    <row r="155" spans="1:7" x14ac:dyDescent="0.25">
      <c r="A155" t="s">
        <v>7</v>
      </c>
      <c r="B155" t="s">
        <v>1068</v>
      </c>
      <c r="C155" t="s">
        <v>1069</v>
      </c>
      <c r="D155" t="s">
        <v>268</v>
      </c>
      <c r="E155" t="s">
        <v>492</v>
      </c>
      <c r="F155" t="s">
        <v>797</v>
      </c>
      <c r="G155" t="s">
        <v>798</v>
      </c>
    </row>
    <row r="156" spans="1:7" x14ac:dyDescent="0.25">
      <c r="A156" t="s">
        <v>13</v>
      </c>
      <c r="B156" t="s">
        <v>1070</v>
      </c>
      <c r="C156" t="s">
        <v>1071</v>
      </c>
      <c r="D156" t="s">
        <v>294</v>
      </c>
      <c r="E156" t="s">
        <v>492</v>
      </c>
      <c r="F156" t="s">
        <v>797</v>
      </c>
      <c r="G156" t="s">
        <v>798</v>
      </c>
    </row>
    <row r="157" spans="1:7" x14ac:dyDescent="0.25">
      <c r="A157" t="s">
        <v>13</v>
      </c>
      <c r="B157" t="s">
        <v>1072</v>
      </c>
      <c r="C157" t="s">
        <v>1073</v>
      </c>
      <c r="D157" t="s">
        <v>294</v>
      </c>
      <c r="E157" t="s">
        <v>492</v>
      </c>
      <c r="F157" t="s">
        <v>797</v>
      </c>
      <c r="G157" t="s">
        <v>798</v>
      </c>
    </row>
    <row r="158" spans="1:7" x14ac:dyDescent="0.25">
      <c r="A158" t="s">
        <v>7</v>
      </c>
      <c r="B158" t="s">
        <v>1074</v>
      </c>
      <c r="C158" t="s">
        <v>1075</v>
      </c>
      <c r="D158" t="s">
        <v>294</v>
      </c>
      <c r="E158" t="s">
        <v>492</v>
      </c>
      <c r="F158" t="s">
        <v>797</v>
      </c>
      <c r="G158" t="s">
        <v>798</v>
      </c>
    </row>
    <row r="159" spans="1:7" x14ac:dyDescent="0.25">
      <c r="A159" t="s">
        <v>24</v>
      </c>
      <c r="B159" t="s">
        <v>1076</v>
      </c>
      <c r="C159" t="s">
        <v>1077</v>
      </c>
      <c r="D159" t="s">
        <v>301</v>
      </c>
      <c r="E159" t="s">
        <v>492</v>
      </c>
      <c r="F159" t="s">
        <v>797</v>
      </c>
      <c r="G159" t="s">
        <v>798</v>
      </c>
    </row>
    <row r="160" spans="1:7" x14ac:dyDescent="0.25">
      <c r="A160" t="s">
        <v>7</v>
      </c>
      <c r="B160" t="s">
        <v>1078</v>
      </c>
      <c r="C160" t="s">
        <v>1079</v>
      </c>
      <c r="D160" t="s">
        <v>301</v>
      </c>
      <c r="E160" t="s">
        <v>492</v>
      </c>
      <c r="F160" t="s">
        <v>797</v>
      </c>
      <c r="G160" t="s">
        <v>798</v>
      </c>
    </row>
    <row r="161" spans="1:7" x14ac:dyDescent="0.25">
      <c r="A161" t="s">
        <v>7</v>
      </c>
      <c r="B161" t="s">
        <v>1080</v>
      </c>
      <c r="C161" t="s">
        <v>1079</v>
      </c>
      <c r="D161" t="s">
        <v>301</v>
      </c>
      <c r="E161" t="s">
        <v>492</v>
      </c>
      <c r="F161" t="s">
        <v>797</v>
      </c>
      <c r="G161" t="s">
        <v>798</v>
      </c>
    </row>
    <row r="162" spans="1:7" x14ac:dyDescent="0.25">
      <c r="A162" t="s">
        <v>13</v>
      </c>
      <c r="B162" t="s">
        <v>1081</v>
      </c>
      <c r="C162" t="s">
        <v>1079</v>
      </c>
      <c r="D162" t="s">
        <v>301</v>
      </c>
      <c r="E162" t="s">
        <v>492</v>
      </c>
      <c r="F162" t="s">
        <v>797</v>
      </c>
      <c r="G162" t="s">
        <v>798</v>
      </c>
    </row>
    <row r="163" spans="1:7" x14ac:dyDescent="0.25">
      <c r="A163" t="s">
        <v>13</v>
      </c>
      <c r="B163" t="s">
        <v>1082</v>
      </c>
      <c r="C163" t="s">
        <v>1079</v>
      </c>
      <c r="D163" t="s">
        <v>301</v>
      </c>
      <c r="E163" t="s">
        <v>492</v>
      </c>
      <c r="F163" t="s">
        <v>797</v>
      </c>
      <c r="G163" t="s">
        <v>798</v>
      </c>
    </row>
    <row r="164" spans="1:7" x14ac:dyDescent="0.25">
      <c r="A164" t="s">
        <v>13</v>
      </c>
      <c r="B164" t="s">
        <v>1083</v>
      </c>
      <c r="C164" t="s">
        <v>1079</v>
      </c>
      <c r="D164" t="s">
        <v>301</v>
      </c>
      <c r="E164" t="s">
        <v>492</v>
      </c>
      <c r="F164" t="s">
        <v>797</v>
      </c>
      <c r="G164" t="s">
        <v>798</v>
      </c>
    </row>
    <row r="165" spans="1:7" x14ac:dyDescent="0.25">
      <c r="A165" t="s">
        <v>7</v>
      </c>
      <c r="B165" t="s">
        <v>1084</v>
      </c>
      <c r="C165" t="s">
        <v>1085</v>
      </c>
      <c r="D165" t="s">
        <v>301</v>
      </c>
      <c r="E165" t="s">
        <v>492</v>
      </c>
      <c r="F165" t="s">
        <v>797</v>
      </c>
      <c r="G165" t="s">
        <v>798</v>
      </c>
    </row>
    <row r="166" spans="1:7" x14ac:dyDescent="0.25">
      <c r="A166" t="s">
        <v>13</v>
      </c>
      <c r="B166" t="s">
        <v>1086</v>
      </c>
      <c r="C166" t="s">
        <v>1087</v>
      </c>
      <c r="D166" t="s">
        <v>301</v>
      </c>
      <c r="E166" t="s">
        <v>492</v>
      </c>
      <c r="F166" t="s">
        <v>797</v>
      </c>
      <c r="G166" t="s">
        <v>798</v>
      </c>
    </row>
    <row r="167" spans="1:7" x14ac:dyDescent="0.25">
      <c r="A167" t="s">
        <v>13</v>
      </c>
      <c r="B167" t="s">
        <v>1088</v>
      </c>
      <c r="C167" t="s">
        <v>1089</v>
      </c>
      <c r="D167" t="s">
        <v>301</v>
      </c>
      <c r="E167" t="s">
        <v>492</v>
      </c>
      <c r="F167" t="s">
        <v>797</v>
      </c>
      <c r="G167" t="s">
        <v>798</v>
      </c>
    </row>
    <row r="168" spans="1:7" x14ac:dyDescent="0.25">
      <c r="A168" t="s">
        <v>24</v>
      </c>
      <c r="B168" t="s">
        <v>1090</v>
      </c>
      <c r="C168" t="s">
        <v>1091</v>
      </c>
      <c r="D168" t="s">
        <v>301</v>
      </c>
      <c r="E168" t="s">
        <v>492</v>
      </c>
      <c r="F168" t="s">
        <v>797</v>
      </c>
      <c r="G168" t="s">
        <v>798</v>
      </c>
    </row>
    <row r="169" spans="1:7" x14ac:dyDescent="0.25">
      <c r="A169" t="s">
        <v>7</v>
      </c>
      <c r="B169" t="s">
        <v>1092</v>
      </c>
      <c r="C169" t="s">
        <v>1093</v>
      </c>
      <c r="D169" t="s">
        <v>301</v>
      </c>
      <c r="E169" t="s">
        <v>492</v>
      </c>
      <c r="F169" t="s">
        <v>797</v>
      </c>
      <c r="G169" t="s">
        <v>798</v>
      </c>
    </row>
    <row r="170" spans="1:7" x14ac:dyDescent="0.25">
      <c r="A170" t="s">
        <v>7</v>
      </c>
      <c r="B170" t="s">
        <v>1094</v>
      </c>
      <c r="C170" t="s">
        <v>1095</v>
      </c>
      <c r="D170" t="s">
        <v>301</v>
      </c>
      <c r="E170" t="s">
        <v>492</v>
      </c>
      <c r="F170" t="s">
        <v>797</v>
      </c>
      <c r="G170" t="s">
        <v>798</v>
      </c>
    </row>
    <row r="171" spans="1:7" x14ac:dyDescent="0.25">
      <c r="A171" t="s">
        <v>24</v>
      </c>
      <c r="B171" t="s">
        <v>1096</v>
      </c>
      <c r="C171" t="s">
        <v>1097</v>
      </c>
      <c r="D171" t="s">
        <v>301</v>
      </c>
      <c r="E171" t="s">
        <v>492</v>
      </c>
      <c r="F171" t="s">
        <v>797</v>
      </c>
      <c r="G171" t="s">
        <v>798</v>
      </c>
    </row>
    <row r="172" spans="1:7" x14ac:dyDescent="0.25">
      <c r="A172" t="s">
        <v>7</v>
      </c>
      <c r="B172" t="s">
        <v>1098</v>
      </c>
      <c r="C172" t="s">
        <v>1099</v>
      </c>
      <c r="D172" t="s">
        <v>301</v>
      </c>
      <c r="E172" t="s">
        <v>492</v>
      </c>
      <c r="F172" t="s">
        <v>797</v>
      </c>
      <c r="G172" t="s">
        <v>798</v>
      </c>
    </row>
    <row r="173" spans="1:7" x14ac:dyDescent="0.25">
      <c r="A173" t="s">
        <v>13</v>
      </c>
      <c r="B173" t="s">
        <v>1100</v>
      </c>
      <c r="C173" t="s">
        <v>1099</v>
      </c>
      <c r="D173" t="s">
        <v>301</v>
      </c>
      <c r="E173" t="s">
        <v>492</v>
      </c>
      <c r="F173" t="s">
        <v>797</v>
      </c>
      <c r="G173" t="s">
        <v>798</v>
      </c>
    </row>
    <row r="174" spans="1:7" x14ac:dyDescent="0.25">
      <c r="A174" t="s">
        <v>24</v>
      </c>
      <c r="B174" t="s">
        <v>1101</v>
      </c>
      <c r="C174" t="s">
        <v>1102</v>
      </c>
      <c r="D174" t="s">
        <v>327</v>
      </c>
      <c r="E174" t="s">
        <v>492</v>
      </c>
      <c r="F174" t="s">
        <v>797</v>
      </c>
      <c r="G174" t="s">
        <v>798</v>
      </c>
    </row>
    <row r="175" spans="1:7" x14ac:dyDescent="0.25">
      <c r="A175" t="s">
        <v>13</v>
      </c>
      <c r="B175" t="s">
        <v>1103</v>
      </c>
      <c r="C175" t="s">
        <v>1104</v>
      </c>
      <c r="D175" t="s">
        <v>327</v>
      </c>
      <c r="E175" t="s">
        <v>492</v>
      </c>
      <c r="F175" t="s">
        <v>797</v>
      </c>
      <c r="G175" t="s">
        <v>798</v>
      </c>
    </row>
    <row r="176" spans="1:7" x14ac:dyDescent="0.25">
      <c r="A176" t="s">
        <v>13</v>
      </c>
      <c r="B176" t="s">
        <v>1105</v>
      </c>
      <c r="C176" t="s">
        <v>1106</v>
      </c>
      <c r="D176" t="s">
        <v>327</v>
      </c>
      <c r="E176" t="s">
        <v>492</v>
      </c>
      <c r="F176" t="s">
        <v>797</v>
      </c>
      <c r="G176" t="s">
        <v>798</v>
      </c>
    </row>
    <row r="177" spans="1:7" x14ac:dyDescent="0.25">
      <c r="A177" t="s">
        <v>24</v>
      </c>
      <c r="B177" t="s">
        <v>1107</v>
      </c>
      <c r="C177" t="s">
        <v>1106</v>
      </c>
      <c r="D177" t="s">
        <v>327</v>
      </c>
      <c r="E177" t="s">
        <v>492</v>
      </c>
      <c r="F177" t="s">
        <v>797</v>
      </c>
      <c r="G177" t="s">
        <v>798</v>
      </c>
    </row>
    <row r="178" spans="1:7" x14ac:dyDescent="0.25">
      <c r="A178" t="s">
        <v>24</v>
      </c>
      <c r="B178" t="s">
        <v>1108</v>
      </c>
      <c r="C178" t="s">
        <v>1106</v>
      </c>
      <c r="D178" t="s">
        <v>327</v>
      </c>
      <c r="E178" t="s">
        <v>492</v>
      </c>
      <c r="F178" t="s">
        <v>797</v>
      </c>
      <c r="G178" t="s">
        <v>798</v>
      </c>
    </row>
    <row r="179" spans="1:7" x14ac:dyDescent="0.25">
      <c r="A179" t="s">
        <v>13</v>
      </c>
      <c r="B179" t="s">
        <v>1109</v>
      </c>
      <c r="C179" t="s">
        <v>1110</v>
      </c>
      <c r="D179" t="s">
        <v>327</v>
      </c>
      <c r="E179" t="s">
        <v>492</v>
      </c>
      <c r="F179" t="s">
        <v>797</v>
      </c>
      <c r="G179" t="s">
        <v>798</v>
      </c>
    </row>
    <row r="180" spans="1:7" x14ac:dyDescent="0.25">
      <c r="A180" t="s">
        <v>24</v>
      </c>
      <c r="B180" t="s">
        <v>1111</v>
      </c>
      <c r="C180" t="s">
        <v>1112</v>
      </c>
      <c r="D180" t="s">
        <v>327</v>
      </c>
      <c r="E180" t="s">
        <v>492</v>
      </c>
      <c r="F180" t="s">
        <v>797</v>
      </c>
      <c r="G180" t="s">
        <v>798</v>
      </c>
    </row>
    <row r="181" spans="1:7" x14ac:dyDescent="0.25">
      <c r="A181" t="s">
        <v>24</v>
      </c>
      <c r="B181" t="s">
        <v>1113</v>
      </c>
      <c r="C181" t="s">
        <v>1114</v>
      </c>
      <c r="D181" t="s">
        <v>327</v>
      </c>
      <c r="E181" t="s">
        <v>492</v>
      </c>
      <c r="F181" t="s">
        <v>797</v>
      </c>
      <c r="G181" t="s">
        <v>798</v>
      </c>
    </row>
    <row r="182" spans="1:7" x14ac:dyDescent="0.25">
      <c r="A182" t="s">
        <v>24</v>
      </c>
      <c r="B182" t="s">
        <v>1115</v>
      </c>
      <c r="C182" t="s">
        <v>1116</v>
      </c>
      <c r="D182" t="s">
        <v>327</v>
      </c>
      <c r="E182" t="s">
        <v>492</v>
      </c>
      <c r="F182" t="s">
        <v>797</v>
      </c>
      <c r="G182" t="s">
        <v>798</v>
      </c>
    </row>
    <row r="183" spans="1:7" x14ac:dyDescent="0.25">
      <c r="A183" t="s">
        <v>13</v>
      </c>
      <c r="B183" t="s">
        <v>1117</v>
      </c>
      <c r="C183" t="s">
        <v>1118</v>
      </c>
      <c r="D183" t="s">
        <v>344</v>
      </c>
      <c r="E183" t="s">
        <v>492</v>
      </c>
      <c r="F183" t="s">
        <v>797</v>
      </c>
      <c r="G183" t="s">
        <v>798</v>
      </c>
    </row>
    <row r="184" spans="1:7" x14ac:dyDescent="0.25">
      <c r="A184" t="s">
        <v>24</v>
      </c>
      <c r="B184" t="s">
        <v>1119</v>
      </c>
      <c r="C184" t="s">
        <v>943</v>
      </c>
      <c r="D184" t="s">
        <v>344</v>
      </c>
      <c r="E184" t="s">
        <v>492</v>
      </c>
      <c r="F184" t="s">
        <v>797</v>
      </c>
      <c r="G184" t="s">
        <v>798</v>
      </c>
    </row>
    <row r="185" spans="1:7" x14ac:dyDescent="0.25">
      <c r="A185" t="s">
        <v>7</v>
      </c>
      <c r="B185" t="s">
        <v>1120</v>
      </c>
      <c r="C185" t="s">
        <v>1121</v>
      </c>
      <c r="D185" t="s">
        <v>344</v>
      </c>
      <c r="E185" t="s">
        <v>492</v>
      </c>
      <c r="F185" t="s">
        <v>797</v>
      </c>
      <c r="G185" t="s">
        <v>798</v>
      </c>
    </row>
    <row r="186" spans="1:7" x14ac:dyDescent="0.25">
      <c r="A186" t="s">
        <v>13</v>
      </c>
      <c r="B186" t="s">
        <v>1122</v>
      </c>
      <c r="C186" t="s">
        <v>1123</v>
      </c>
      <c r="D186" t="s">
        <v>344</v>
      </c>
      <c r="E186" t="s">
        <v>492</v>
      </c>
      <c r="F186" t="s">
        <v>797</v>
      </c>
      <c r="G186" t="s">
        <v>798</v>
      </c>
    </row>
    <row r="187" spans="1:7" x14ac:dyDescent="0.25">
      <c r="A187" t="s">
        <v>7</v>
      </c>
      <c r="B187" t="s">
        <v>1124</v>
      </c>
      <c r="C187" t="s">
        <v>1125</v>
      </c>
      <c r="D187" t="s">
        <v>344</v>
      </c>
      <c r="E187" t="s">
        <v>492</v>
      </c>
      <c r="F187" t="s">
        <v>797</v>
      </c>
      <c r="G187" t="s">
        <v>798</v>
      </c>
    </row>
    <row r="188" spans="1:7" x14ac:dyDescent="0.25">
      <c r="A188" t="s">
        <v>7</v>
      </c>
      <c r="B188" t="s">
        <v>1126</v>
      </c>
      <c r="C188" t="s">
        <v>1127</v>
      </c>
      <c r="D188" t="s">
        <v>354</v>
      </c>
      <c r="E188" t="s">
        <v>492</v>
      </c>
      <c r="F188" t="s">
        <v>797</v>
      </c>
      <c r="G188" t="s">
        <v>798</v>
      </c>
    </row>
    <row r="189" spans="1:7" x14ac:dyDescent="0.25">
      <c r="A189" t="s">
        <v>7</v>
      </c>
      <c r="B189" t="s">
        <v>1128</v>
      </c>
      <c r="C189" t="s">
        <v>1129</v>
      </c>
      <c r="D189" t="s">
        <v>354</v>
      </c>
      <c r="E189" t="s">
        <v>492</v>
      </c>
      <c r="F189" t="s">
        <v>797</v>
      </c>
      <c r="G189" t="s">
        <v>798</v>
      </c>
    </row>
    <row r="190" spans="1:7" x14ac:dyDescent="0.25">
      <c r="A190" t="s">
        <v>7</v>
      </c>
      <c r="B190" t="s">
        <v>1130</v>
      </c>
      <c r="C190" t="s">
        <v>1131</v>
      </c>
      <c r="D190" t="s">
        <v>354</v>
      </c>
      <c r="E190" t="s">
        <v>492</v>
      </c>
      <c r="F190" t="s">
        <v>797</v>
      </c>
      <c r="G190" t="s">
        <v>798</v>
      </c>
    </row>
    <row r="191" spans="1:7" x14ac:dyDescent="0.25">
      <c r="A191" t="s">
        <v>7</v>
      </c>
      <c r="B191" t="s">
        <v>1132</v>
      </c>
      <c r="C191" t="s">
        <v>1133</v>
      </c>
      <c r="D191" t="s">
        <v>354</v>
      </c>
      <c r="E191" t="s">
        <v>492</v>
      </c>
      <c r="F191" t="s">
        <v>797</v>
      </c>
      <c r="G191" t="s">
        <v>798</v>
      </c>
    </row>
    <row r="192" spans="1:7" x14ac:dyDescent="0.25">
      <c r="A192" t="s">
        <v>24</v>
      </c>
      <c r="B192" t="s">
        <v>1134</v>
      </c>
      <c r="C192" t="s">
        <v>1135</v>
      </c>
      <c r="D192" t="s">
        <v>354</v>
      </c>
      <c r="E192" t="s">
        <v>492</v>
      </c>
      <c r="F192" t="s">
        <v>797</v>
      </c>
      <c r="G192" t="s">
        <v>798</v>
      </c>
    </row>
    <row r="193" spans="1:7" x14ac:dyDescent="0.25">
      <c r="A193" t="s">
        <v>24</v>
      </c>
      <c r="B193" t="s">
        <v>1136</v>
      </c>
      <c r="C193" t="s">
        <v>1137</v>
      </c>
      <c r="D193" t="s">
        <v>365</v>
      </c>
      <c r="E193" t="s">
        <v>492</v>
      </c>
      <c r="F193" t="s">
        <v>797</v>
      </c>
      <c r="G193" t="s">
        <v>798</v>
      </c>
    </row>
    <row r="194" spans="1:7" x14ac:dyDescent="0.25">
      <c r="A194" t="s">
        <v>13</v>
      </c>
      <c r="B194" t="s">
        <v>1138</v>
      </c>
      <c r="C194" t="s">
        <v>1137</v>
      </c>
      <c r="D194" t="s">
        <v>365</v>
      </c>
      <c r="E194" t="s">
        <v>492</v>
      </c>
      <c r="F194" t="s">
        <v>797</v>
      </c>
      <c r="G194" t="s">
        <v>798</v>
      </c>
    </row>
    <row r="195" spans="1:7" x14ac:dyDescent="0.25">
      <c r="A195" t="s">
        <v>24</v>
      </c>
      <c r="B195" t="s">
        <v>1139</v>
      </c>
      <c r="C195" t="s">
        <v>1140</v>
      </c>
      <c r="D195" t="s">
        <v>369</v>
      </c>
      <c r="E195" t="s">
        <v>492</v>
      </c>
      <c r="F195" t="s">
        <v>797</v>
      </c>
      <c r="G195" t="s">
        <v>798</v>
      </c>
    </row>
    <row r="196" spans="1:7" x14ac:dyDescent="0.25">
      <c r="A196" t="s">
        <v>7</v>
      </c>
      <c r="B196" t="s">
        <v>1141</v>
      </c>
      <c r="C196" t="s">
        <v>1142</v>
      </c>
      <c r="D196" t="s">
        <v>369</v>
      </c>
      <c r="E196" t="s">
        <v>492</v>
      </c>
      <c r="F196" t="s">
        <v>797</v>
      </c>
      <c r="G196" t="s">
        <v>798</v>
      </c>
    </row>
    <row r="197" spans="1:7" x14ac:dyDescent="0.25">
      <c r="A197" t="s">
        <v>24</v>
      </c>
      <c r="B197" t="s">
        <v>1143</v>
      </c>
      <c r="C197" t="s">
        <v>1144</v>
      </c>
      <c r="D197" t="s">
        <v>369</v>
      </c>
      <c r="E197" t="s">
        <v>492</v>
      </c>
      <c r="F197" t="s">
        <v>797</v>
      </c>
      <c r="G197" t="s">
        <v>798</v>
      </c>
    </row>
    <row r="198" spans="1:7" x14ac:dyDescent="0.25">
      <c r="A198" t="s">
        <v>24</v>
      </c>
      <c r="B198" t="s">
        <v>1145</v>
      </c>
      <c r="C198" t="s">
        <v>1146</v>
      </c>
      <c r="D198" t="s">
        <v>369</v>
      </c>
      <c r="E198" t="s">
        <v>492</v>
      </c>
      <c r="F198" t="s">
        <v>797</v>
      </c>
      <c r="G198" t="s">
        <v>798</v>
      </c>
    </row>
    <row r="199" spans="1:7" x14ac:dyDescent="0.25">
      <c r="A199" t="s">
        <v>7</v>
      </c>
      <c r="B199" t="s">
        <v>1147</v>
      </c>
      <c r="C199" t="s">
        <v>1148</v>
      </c>
      <c r="D199" t="s">
        <v>369</v>
      </c>
      <c r="E199" t="s">
        <v>492</v>
      </c>
      <c r="F199" t="s">
        <v>797</v>
      </c>
      <c r="G199" t="s">
        <v>798</v>
      </c>
    </row>
    <row r="200" spans="1:7" x14ac:dyDescent="0.25">
      <c r="A200" t="s">
        <v>7</v>
      </c>
      <c r="B200" t="s">
        <v>1149</v>
      </c>
      <c r="C200" t="s">
        <v>1150</v>
      </c>
      <c r="D200" t="s">
        <v>369</v>
      </c>
      <c r="E200" t="s">
        <v>492</v>
      </c>
      <c r="F200" t="s">
        <v>797</v>
      </c>
      <c r="G200" t="s">
        <v>798</v>
      </c>
    </row>
    <row r="201" spans="1:7" x14ac:dyDescent="0.25">
      <c r="A201" t="s">
        <v>13</v>
      </c>
      <c r="B201" t="s">
        <v>1151</v>
      </c>
      <c r="C201" t="s">
        <v>1152</v>
      </c>
      <c r="D201" t="s">
        <v>369</v>
      </c>
      <c r="E201" t="s">
        <v>492</v>
      </c>
      <c r="F201" t="s">
        <v>797</v>
      </c>
      <c r="G201" t="s">
        <v>798</v>
      </c>
    </row>
    <row r="202" spans="1:7" x14ac:dyDescent="0.25">
      <c r="A202" t="s">
        <v>7</v>
      </c>
      <c r="B202" t="s">
        <v>1153</v>
      </c>
      <c r="C202" t="s">
        <v>1154</v>
      </c>
      <c r="D202" t="s">
        <v>369</v>
      </c>
      <c r="E202" t="s">
        <v>492</v>
      </c>
      <c r="F202" t="s">
        <v>797</v>
      </c>
      <c r="G202" t="s">
        <v>798</v>
      </c>
    </row>
    <row r="203" spans="1:7" x14ac:dyDescent="0.25">
      <c r="A203" t="s">
        <v>7</v>
      </c>
      <c r="B203" t="s">
        <v>1155</v>
      </c>
      <c r="C203" t="s">
        <v>1156</v>
      </c>
      <c r="D203" t="s">
        <v>369</v>
      </c>
      <c r="E203" t="s">
        <v>492</v>
      </c>
      <c r="F203" t="s">
        <v>797</v>
      </c>
      <c r="G203" t="s">
        <v>798</v>
      </c>
    </row>
    <row r="204" spans="1:7" x14ac:dyDescent="0.25">
      <c r="A204" t="s">
        <v>7</v>
      </c>
      <c r="B204" t="s">
        <v>1157</v>
      </c>
      <c r="C204" t="s">
        <v>1158</v>
      </c>
      <c r="D204" t="s">
        <v>369</v>
      </c>
      <c r="E204" t="s">
        <v>492</v>
      </c>
      <c r="F204" t="s">
        <v>797</v>
      </c>
      <c r="G204" t="s">
        <v>798</v>
      </c>
    </row>
    <row r="205" spans="1:7" x14ac:dyDescent="0.25">
      <c r="A205" t="s">
        <v>7</v>
      </c>
      <c r="B205" t="s">
        <v>1159</v>
      </c>
      <c r="C205" t="s">
        <v>1160</v>
      </c>
      <c r="D205" t="s">
        <v>369</v>
      </c>
      <c r="E205" t="s">
        <v>492</v>
      </c>
      <c r="F205" t="s">
        <v>797</v>
      </c>
      <c r="G205" t="s">
        <v>798</v>
      </c>
    </row>
    <row r="206" spans="1:7" x14ac:dyDescent="0.25">
      <c r="A206" t="s">
        <v>24</v>
      </c>
      <c r="B206" t="s">
        <v>1161</v>
      </c>
      <c r="C206" t="s">
        <v>1160</v>
      </c>
      <c r="D206" t="s">
        <v>369</v>
      </c>
      <c r="E206" t="s">
        <v>492</v>
      </c>
      <c r="F206" t="s">
        <v>797</v>
      </c>
      <c r="G206" t="s">
        <v>798</v>
      </c>
    </row>
    <row r="207" spans="1:7" x14ac:dyDescent="0.25">
      <c r="A207" t="s">
        <v>7</v>
      </c>
      <c r="B207" t="s">
        <v>1162</v>
      </c>
      <c r="C207" t="s">
        <v>1163</v>
      </c>
      <c r="D207" t="s">
        <v>369</v>
      </c>
      <c r="E207" t="s">
        <v>492</v>
      </c>
      <c r="F207" t="s">
        <v>797</v>
      </c>
      <c r="G207" t="s">
        <v>798</v>
      </c>
    </row>
    <row r="208" spans="1:7" x14ac:dyDescent="0.25">
      <c r="A208" t="s">
        <v>13</v>
      </c>
      <c r="B208" t="s">
        <v>1164</v>
      </c>
      <c r="C208" t="s">
        <v>1165</v>
      </c>
      <c r="D208" t="s">
        <v>369</v>
      </c>
      <c r="E208" t="s">
        <v>492</v>
      </c>
      <c r="F208" t="s">
        <v>797</v>
      </c>
      <c r="G208" t="s">
        <v>798</v>
      </c>
    </row>
    <row r="209" spans="1:7" x14ac:dyDescent="0.25">
      <c r="A209" t="s">
        <v>13</v>
      </c>
      <c r="B209" t="s">
        <v>1166</v>
      </c>
      <c r="C209" t="s">
        <v>1167</v>
      </c>
      <c r="D209" t="s">
        <v>369</v>
      </c>
      <c r="E209" t="s">
        <v>492</v>
      </c>
      <c r="F209" t="s">
        <v>797</v>
      </c>
      <c r="G209" t="s">
        <v>798</v>
      </c>
    </row>
    <row r="210" spans="1:7" x14ac:dyDescent="0.25">
      <c r="A210" t="s">
        <v>24</v>
      </c>
      <c r="B210" t="s">
        <v>1168</v>
      </c>
      <c r="C210" t="s">
        <v>1169</v>
      </c>
      <c r="D210" t="s">
        <v>369</v>
      </c>
      <c r="E210" t="s">
        <v>492</v>
      </c>
      <c r="F210" t="s">
        <v>797</v>
      </c>
      <c r="G210" t="s">
        <v>798</v>
      </c>
    </row>
    <row r="211" spans="1:7" x14ac:dyDescent="0.25">
      <c r="A211" t="s">
        <v>13</v>
      </c>
      <c r="B211" t="s">
        <v>1170</v>
      </c>
      <c r="C211" t="s">
        <v>1171</v>
      </c>
      <c r="D211" t="s">
        <v>401</v>
      </c>
      <c r="E211" t="s">
        <v>492</v>
      </c>
      <c r="F211" t="s">
        <v>797</v>
      </c>
      <c r="G211" t="s">
        <v>798</v>
      </c>
    </row>
    <row r="212" spans="1:7" x14ac:dyDescent="0.25">
      <c r="A212" t="s">
        <v>7</v>
      </c>
      <c r="B212" t="s">
        <v>1172</v>
      </c>
      <c r="C212" t="s">
        <v>1173</v>
      </c>
      <c r="D212" t="s">
        <v>401</v>
      </c>
      <c r="E212" t="s">
        <v>492</v>
      </c>
      <c r="F212" t="s">
        <v>797</v>
      </c>
      <c r="G212" t="s">
        <v>798</v>
      </c>
    </row>
    <row r="213" spans="1:7" x14ac:dyDescent="0.25">
      <c r="A213" t="s">
        <v>24</v>
      </c>
      <c r="B213" t="s">
        <v>1174</v>
      </c>
      <c r="C213" t="s">
        <v>1175</v>
      </c>
      <c r="D213" t="s">
        <v>401</v>
      </c>
      <c r="E213" t="s">
        <v>492</v>
      </c>
      <c r="F213" t="s">
        <v>797</v>
      </c>
      <c r="G213" t="s">
        <v>798</v>
      </c>
    </row>
    <row r="214" spans="1:7" x14ac:dyDescent="0.25">
      <c r="A214" t="s">
        <v>13</v>
      </c>
      <c r="B214" t="s">
        <v>1176</v>
      </c>
      <c r="C214" t="s">
        <v>1177</v>
      </c>
      <c r="D214" t="s">
        <v>401</v>
      </c>
      <c r="E214" t="s">
        <v>492</v>
      </c>
      <c r="F214" t="s">
        <v>797</v>
      </c>
      <c r="G214" t="s">
        <v>798</v>
      </c>
    </row>
    <row r="215" spans="1:7" x14ac:dyDescent="0.25">
      <c r="A215" t="s">
        <v>24</v>
      </c>
      <c r="B215" t="s">
        <v>1178</v>
      </c>
      <c r="C215" t="s">
        <v>1179</v>
      </c>
      <c r="D215" t="s">
        <v>401</v>
      </c>
      <c r="E215" t="s">
        <v>492</v>
      </c>
      <c r="F215" t="s">
        <v>797</v>
      </c>
      <c r="G215" t="s">
        <v>798</v>
      </c>
    </row>
    <row r="216" spans="1:7" x14ac:dyDescent="0.25">
      <c r="A216" t="s">
        <v>7</v>
      </c>
      <c r="B216" t="s">
        <v>1180</v>
      </c>
      <c r="C216" t="s">
        <v>1181</v>
      </c>
      <c r="D216" t="s">
        <v>401</v>
      </c>
      <c r="E216" t="s">
        <v>492</v>
      </c>
      <c r="F216" t="s">
        <v>797</v>
      </c>
      <c r="G216" t="s">
        <v>798</v>
      </c>
    </row>
    <row r="217" spans="1:7" x14ac:dyDescent="0.25">
      <c r="A217" t="s">
        <v>7</v>
      </c>
      <c r="B217" t="s">
        <v>1182</v>
      </c>
      <c r="C217" t="s">
        <v>1183</v>
      </c>
      <c r="D217" t="s">
        <v>414</v>
      </c>
      <c r="E217" t="s">
        <v>492</v>
      </c>
      <c r="F217" t="s">
        <v>797</v>
      </c>
      <c r="G217" t="s">
        <v>798</v>
      </c>
    </row>
    <row r="218" spans="1:7" x14ac:dyDescent="0.25">
      <c r="A218" t="s">
        <v>13</v>
      </c>
      <c r="B218" t="s">
        <v>1184</v>
      </c>
      <c r="C218" t="s">
        <v>1185</v>
      </c>
      <c r="D218" t="s">
        <v>414</v>
      </c>
      <c r="E218" t="s">
        <v>492</v>
      </c>
      <c r="F218" t="s">
        <v>797</v>
      </c>
      <c r="G218" t="s">
        <v>798</v>
      </c>
    </row>
    <row r="219" spans="1:7" x14ac:dyDescent="0.25">
      <c r="A219" t="s">
        <v>7</v>
      </c>
      <c r="B219" t="s">
        <v>1186</v>
      </c>
      <c r="C219" t="s">
        <v>1187</v>
      </c>
      <c r="D219" t="s">
        <v>414</v>
      </c>
      <c r="E219" t="s">
        <v>492</v>
      </c>
      <c r="F219" t="s">
        <v>797</v>
      </c>
      <c r="G219" t="s">
        <v>798</v>
      </c>
    </row>
    <row r="220" spans="1:7" x14ac:dyDescent="0.25">
      <c r="A220" t="s">
        <v>24</v>
      </c>
      <c r="B220" t="s">
        <v>1188</v>
      </c>
      <c r="C220" t="s">
        <v>1189</v>
      </c>
      <c r="D220" t="s">
        <v>414</v>
      </c>
      <c r="E220" t="s">
        <v>492</v>
      </c>
      <c r="F220" t="s">
        <v>797</v>
      </c>
      <c r="G220" t="s">
        <v>798</v>
      </c>
    </row>
    <row r="221" spans="1:7" x14ac:dyDescent="0.25">
      <c r="A221" t="s">
        <v>7</v>
      </c>
      <c r="B221" t="s">
        <v>1190</v>
      </c>
      <c r="C221" t="s">
        <v>1189</v>
      </c>
      <c r="D221" t="s">
        <v>414</v>
      </c>
      <c r="E221" t="s">
        <v>492</v>
      </c>
      <c r="F221" t="s">
        <v>797</v>
      </c>
      <c r="G221" t="s">
        <v>798</v>
      </c>
    </row>
    <row r="222" spans="1:7" x14ac:dyDescent="0.25">
      <c r="A222" t="s">
        <v>13</v>
      </c>
      <c r="B222" t="s">
        <v>1191</v>
      </c>
      <c r="C222" t="s">
        <v>1192</v>
      </c>
      <c r="D222" t="s">
        <v>414</v>
      </c>
      <c r="E222" t="s">
        <v>492</v>
      </c>
      <c r="F222" t="s">
        <v>797</v>
      </c>
      <c r="G222" t="s">
        <v>798</v>
      </c>
    </row>
    <row r="223" spans="1:7" x14ac:dyDescent="0.25">
      <c r="A223" t="s">
        <v>24</v>
      </c>
      <c r="B223" t="s">
        <v>1193</v>
      </c>
      <c r="C223" t="s">
        <v>1194</v>
      </c>
      <c r="D223" t="s">
        <v>414</v>
      </c>
      <c r="E223" t="s">
        <v>492</v>
      </c>
      <c r="F223" t="s">
        <v>797</v>
      </c>
      <c r="G223" t="s">
        <v>798</v>
      </c>
    </row>
    <row r="224" spans="1:7" x14ac:dyDescent="0.25">
      <c r="A224" t="s">
        <v>13</v>
      </c>
      <c r="B224" t="s">
        <v>1195</v>
      </c>
      <c r="C224" t="s">
        <v>1196</v>
      </c>
      <c r="D224" t="s">
        <v>414</v>
      </c>
      <c r="E224" t="s">
        <v>492</v>
      </c>
      <c r="F224" t="s">
        <v>797</v>
      </c>
      <c r="G224" t="s">
        <v>798</v>
      </c>
    </row>
    <row r="225" spans="1:7" x14ac:dyDescent="0.25">
      <c r="A225" t="s">
        <v>24</v>
      </c>
      <c r="B225" t="s">
        <v>1197</v>
      </c>
      <c r="C225" t="s">
        <v>1196</v>
      </c>
      <c r="D225" t="s">
        <v>414</v>
      </c>
      <c r="E225" t="s">
        <v>492</v>
      </c>
      <c r="F225" t="s">
        <v>797</v>
      </c>
      <c r="G225" t="s">
        <v>798</v>
      </c>
    </row>
    <row r="226" spans="1:7" x14ac:dyDescent="0.25">
      <c r="A226" t="s">
        <v>7</v>
      </c>
      <c r="B226" t="s">
        <v>1198</v>
      </c>
      <c r="C226" t="s">
        <v>1196</v>
      </c>
      <c r="D226" t="s">
        <v>414</v>
      </c>
      <c r="E226" t="s">
        <v>492</v>
      </c>
      <c r="F226" t="s">
        <v>797</v>
      </c>
      <c r="G226" t="s">
        <v>798</v>
      </c>
    </row>
    <row r="227" spans="1:7" x14ac:dyDescent="0.25">
      <c r="A227" t="s">
        <v>7</v>
      </c>
      <c r="B227" t="s">
        <v>1199</v>
      </c>
      <c r="C227" t="s">
        <v>1196</v>
      </c>
      <c r="D227" t="s">
        <v>414</v>
      </c>
      <c r="E227" t="s">
        <v>492</v>
      </c>
      <c r="F227" t="s">
        <v>797</v>
      </c>
      <c r="G227" t="s">
        <v>798</v>
      </c>
    </row>
    <row r="228" spans="1:7" x14ac:dyDescent="0.25">
      <c r="A228" t="s">
        <v>24</v>
      </c>
      <c r="B228" t="s">
        <v>1200</v>
      </c>
      <c r="C228" t="s">
        <v>1201</v>
      </c>
      <c r="D228" t="s">
        <v>433</v>
      </c>
      <c r="E228" t="s">
        <v>492</v>
      </c>
      <c r="F228" t="s">
        <v>797</v>
      </c>
      <c r="G228" t="s">
        <v>798</v>
      </c>
    </row>
    <row r="229" spans="1:7" x14ac:dyDescent="0.25">
      <c r="A229" t="s">
        <v>24</v>
      </c>
      <c r="B229" t="s">
        <v>1202</v>
      </c>
      <c r="C229" t="s">
        <v>1203</v>
      </c>
      <c r="D229" t="s">
        <v>433</v>
      </c>
      <c r="E229" t="s">
        <v>492</v>
      </c>
      <c r="F229" t="s">
        <v>797</v>
      </c>
      <c r="G229" t="s">
        <v>798</v>
      </c>
    </row>
    <row r="230" spans="1:7" x14ac:dyDescent="0.25">
      <c r="A230" t="s">
        <v>24</v>
      </c>
      <c r="B230" t="s">
        <v>1204</v>
      </c>
      <c r="C230" t="s">
        <v>1205</v>
      </c>
      <c r="D230" t="s">
        <v>433</v>
      </c>
      <c r="E230" t="s">
        <v>492</v>
      </c>
      <c r="F230" t="s">
        <v>797</v>
      </c>
      <c r="G230" t="s">
        <v>798</v>
      </c>
    </row>
    <row r="231" spans="1:7" x14ac:dyDescent="0.25">
      <c r="A231" t="s">
        <v>7</v>
      </c>
      <c r="B231" t="s">
        <v>1206</v>
      </c>
      <c r="C231" t="s">
        <v>1207</v>
      </c>
      <c r="D231" t="s">
        <v>440</v>
      </c>
      <c r="E231" t="s">
        <v>492</v>
      </c>
      <c r="F231" t="s">
        <v>797</v>
      </c>
      <c r="G231" t="s">
        <v>798</v>
      </c>
    </row>
    <row r="232" spans="1:7" x14ac:dyDescent="0.25">
      <c r="A232" t="s">
        <v>24</v>
      </c>
      <c r="B232" t="s">
        <v>1208</v>
      </c>
      <c r="C232" t="s">
        <v>1209</v>
      </c>
      <c r="D232" t="s">
        <v>440</v>
      </c>
      <c r="E232" t="s">
        <v>492</v>
      </c>
      <c r="F232" t="s">
        <v>797</v>
      </c>
      <c r="G232" t="s">
        <v>798</v>
      </c>
    </row>
    <row r="233" spans="1:7" x14ac:dyDescent="0.25">
      <c r="A233" t="s">
        <v>7</v>
      </c>
      <c r="B233" t="s">
        <v>1210</v>
      </c>
      <c r="C233" t="s">
        <v>1211</v>
      </c>
      <c r="D233" t="s">
        <v>440</v>
      </c>
      <c r="E233" t="s">
        <v>492</v>
      </c>
      <c r="F233" t="s">
        <v>797</v>
      </c>
      <c r="G233" t="s">
        <v>798</v>
      </c>
    </row>
    <row r="234" spans="1:7" x14ac:dyDescent="0.25">
      <c r="A234" t="s">
        <v>13</v>
      </c>
      <c r="B234" t="s">
        <v>1212</v>
      </c>
      <c r="C234" t="s">
        <v>1213</v>
      </c>
      <c r="D234" t="s">
        <v>447</v>
      </c>
      <c r="E234" t="s">
        <v>492</v>
      </c>
      <c r="F234" t="s">
        <v>797</v>
      </c>
      <c r="G234" t="s">
        <v>798</v>
      </c>
    </row>
    <row r="235" spans="1:7" x14ac:dyDescent="0.25">
      <c r="A235" t="s">
        <v>24</v>
      </c>
      <c r="B235" t="s">
        <v>1214</v>
      </c>
      <c r="C235" t="s">
        <v>1215</v>
      </c>
      <c r="D235" t="s">
        <v>447</v>
      </c>
      <c r="E235" t="s">
        <v>492</v>
      </c>
      <c r="F235" t="s">
        <v>797</v>
      </c>
      <c r="G235" t="s">
        <v>798</v>
      </c>
    </row>
    <row r="236" spans="1:7" x14ac:dyDescent="0.25">
      <c r="A236" t="s">
        <v>24</v>
      </c>
      <c r="B236" t="s">
        <v>1216</v>
      </c>
      <c r="C236" t="s">
        <v>1217</v>
      </c>
      <c r="D236" t="s">
        <v>447</v>
      </c>
      <c r="E236" t="s">
        <v>492</v>
      </c>
      <c r="F236" t="s">
        <v>797</v>
      </c>
      <c r="G236" t="s">
        <v>798</v>
      </c>
    </row>
    <row r="237" spans="1:7" x14ac:dyDescent="0.25">
      <c r="A237" t="s">
        <v>13</v>
      </c>
      <c r="B237" t="s">
        <v>1218</v>
      </c>
      <c r="C237" t="s">
        <v>1219</v>
      </c>
      <c r="D237" t="s">
        <v>447</v>
      </c>
      <c r="E237" t="s">
        <v>492</v>
      </c>
      <c r="F237" t="s">
        <v>797</v>
      </c>
      <c r="G237" t="s">
        <v>798</v>
      </c>
    </row>
    <row r="238" spans="1:7" x14ac:dyDescent="0.25">
      <c r="A238" t="s">
        <v>7</v>
      </c>
      <c r="B238" t="s">
        <v>1220</v>
      </c>
      <c r="C238" t="s">
        <v>1221</v>
      </c>
      <c r="D238" t="s">
        <v>447</v>
      </c>
      <c r="E238" t="s">
        <v>492</v>
      </c>
      <c r="F238" t="s">
        <v>797</v>
      </c>
      <c r="G238" t="s">
        <v>798</v>
      </c>
    </row>
    <row r="239" spans="1:7" x14ac:dyDescent="0.25">
      <c r="A239" t="s">
        <v>13</v>
      </c>
      <c r="B239" t="s">
        <v>1222</v>
      </c>
      <c r="C239" t="s">
        <v>1223</v>
      </c>
      <c r="D239" t="s">
        <v>447</v>
      </c>
      <c r="E239" t="s">
        <v>492</v>
      </c>
      <c r="F239" t="s">
        <v>797</v>
      </c>
      <c r="G239" t="s">
        <v>798</v>
      </c>
    </row>
    <row r="240" spans="1:7" x14ac:dyDescent="0.25">
      <c r="A240" t="s">
        <v>13</v>
      </c>
      <c r="B240" t="s">
        <v>1224</v>
      </c>
      <c r="C240" t="s">
        <v>1225</v>
      </c>
      <c r="D240" t="s">
        <v>447</v>
      </c>
      <c r="E240" t="s">
        <v>492</v>
      </c>
      <c r="F240" t="s">
        <v>797</v>
      </c>
      <c r="G240" t="s">
        <v>798</v>
      </c>
    </row>
    <row r="241" spans="1:7" x14ac:dyDescent="0.25">
      <c r="A241" t="s">
        <v>13</v>
      </c>
      <c r="B241" t="s">
        <v>1226</v>
      </c>
      <c r="C241" t="s">
        <v>1227</v>
      </c>
      <c r="D241" t="s">
        <v>462</v>
      </c>
      <c r="E241" t="s">
        <v>492</v>
      </c>
      <c r="F241" t="s">
        <v>797</v>
      </c>
      <c r="G241" t="s">
        <v>798</v>
      </c>
    </row>
    <row r="242" spans="1:7" x14ac:dyDescent="0.25">
      <c r="A242" t="s">
        <v>24</v>
      </c>
      <c r="B242" t="s">
        <v>1228</v>
      </c>
      <c r="C242" t="s">
        <v>1229</v>
      </c>
      <c r="D242" t="s">
        <v>462</v>
      </c>
      <c r="E242" t="s">
        <v>492</v>
      </c>
      <c r="F242" t="s">
        <v>797</v>
      </c>
      <c r="G242" t="s">
        <v>798</v>
      </c>
    </row>
    <row r="243" spans="1:7" x14ac:dyDescent="0.25">
      <c r="A243" t="s">
        <v>13</v>
      </c>
      <c r="B243" t="s">
        <v>1230</v>
      </c>
      <c r="C243" t="s">
        <v>1229</v>
      </c>
      <c r="D243" t="s">
        <v>462</v>
      </c>
      <c r="E243" t="s">
        <v>492</v>
      </c>
      <c r="F243" t="s">
        <v>797</v>
      </c>
      <c r="G243" t="s">
        <v>798</v>
      </c>
    </row>
    <row r="244" spans="1:7" x14ac:dyDescent="0.25">
      <c r="A244" t="s">
        <v>13</v>
      </c>
      <c r="B244" t="s">
        <v>1231</v>
      </c>
      <c r="C244" t="s">
        <v>1232</v>
      </c>
      <c r="D244" t="s">
        <v>462</v>
      </c>
      <c r="E244" t="s">
        <v>492</v>
      </c>
      <c r="F244" t="s">
        <v>797</v>
      </c>
      <c r="G244" t="s">
        <v>798</v>
      </c>
    </row>
    <row r="245" spans="1:7" x14ac:dyDescent="0.25">
      <c r="A245" t="s">
        <v>13</v>
      </c>
      <c r="B245" t="s">
        <v>1233</v>
      </c>
      <c r="C245" t="s">
        <v>1234</v>
      </c>
      <c r="D245" t="s">
        <v>462</v>
      </c>
      <c r="E245" t="s">
        <v>492</v>
      </c>
      <c r="F245" t="s">
        <v>797</v>
      </c>
      <c r="G245" t="s">
        <v>798</v>
      </c>
    </row>
    <row r="246" spans="1:7" x14ac:dyDescent="0.25">
      <c r="A246" t="s">
        <v>24</v>
      </c>
      <c r="B246" t="s">
        <v>1235</v>
      </c>
      <c r="C246" t="s">
        <v>1236</v>
      </c>
      <c r="D246" t="s">
        <v>472</v>
      </c>
      <c r="E246" t="s">
        <v>492</v>
      </c>
      <c r="F246" t="s">
        <v>797</v>
      </c>
      <c r="G246" t="s">
        <v>798</v>
      </c>
    </row>
    <row r="247" spans="1:7" x14ac:dyDescent="0.25">
      <c r="A247" t="s">
        <v>24</v>
      </c>
      <c r="B247" t="s">
        <v>1237</v>
      </c>
      <c r="C247" t="s">
        <v>1238</v>
      </c>
      <c r="D247" t="s">
        <v>472</v>
      </c>
      <c r="E247" t="s">
        <v>492</v>
      </c>
      <c r="F247" t="s">
        <v>797</v>
      </c>
      <c r="G247" t="s">
        <v>798</v>
      </c>
    </row>
    <row r="248" spans="1:7" x14ac:dyDescent="0.25">
      <c r="A248" t="s">
        <v>7</v>
      </c>
      <c r="B248" t="s">
        <v>1239</v>
      </c>
      <c r="C248" t="s">
        <v>1240</v>
      </c>
      <c r="D248" t="s">
        <v>472</v>
      </c>
      <c r="E248" t="s">
        <v>492</v>
      </c>
      <c r="F248" t="s">
        <v>797</v>
      </c>
      <c r="G248" t="s">
        <v>798</v>
      </c>
    </row>
    <row r="249" spans="1:7" x14ac:dyDescent="0.25">
      <c r="A249" t="s">
        <v>24</v>
      </c>
      <c r="B249" t="s">
        <v>1241</v>
      </c>
      <c r="C249" t="s">
        <v>1242</v>
      </c>
      <c r="D249" t="s">
        <v>479</v>
      </c>
      <c r="E249" t="s">
        <v>492</v>
      </c>
      <c r="F249" t="s">
        <v>797</v>
      </c>
      <c r="G249" t="s">
        <v>798</v>
      </c>
    </row>
    <row r="250" spans="1:7" x14ac:dyDescent="0.25">
      <c r="A250" t="s">
        <v>7</v>
      </c>
      <c r="B250" t="s">
        <v>1243</v>
      </c>
      <c r="C250" t="s">
        <v>1244</v>
      </c>
      <c r="D250" t="s">
        <v>479</v>
      </c>
      <c r="E250" t="s">
        <v>492</v>
      </c>
      <c r="F250" t="s">
        <v>797</v>
      </c>
      <c r="G250" t="s">
        <v>798</v>
      </c>
    </row>
    <row r="251" spans="1:7" x14ac:dyDescent="0.25">
      <c r="A251" t="s">
        <v>7</v>
      </c>
      <c r="B251" t="s">
        <v>1245</v>
      </c>
      <c r="C251" t="s">
        <v>1244</v>
      </c>
      <c r="D251" t="s">
        <v>479</v>
      </c>
      <c r="E251" t="s">
        <v>492</v>
      </c>
      <c r="F251" t="s">
        <v>797</v>
      </c>
      <c r="G251" t="s">
        <v>798</v>
      </c>
    </row>
    <row r="252" spans="1:7" x14ac:dyDescent="0.25">
      <c r="A252" t="s">
        <v>24</v>
      </c>
      <c r="B252" t="s">
        <v>1246</v>
      </c>
      <c r="C252" t="s">
        <v>1244</v>
      </c>
      <c r="D252" t="s">
        <v>479</v>
      </c>
      <c r="E252" t="s">
        <v>492</v>
      </c>
      <c r="F252" t="s">
        <v>797</v>
      </c>
      <c r="G252" t="s">
        <v>798</v>
      </c>
    </row>
    <row r="253" spans="1:7" x14ac:dyDescent="0.25">
      <c r="A253" t="s">
        <v>13</v>
      </c>
      <c r="B253" t="s">
        <v>1247</v>
      </c>
      <c r="C253" t="s">
        <v>1248</v>
      </c>
      <c r="D253" t="s">
        <v>479</v>
      </c>
      <c r="E253" t="s">
        <v>492</v>
      </c>
      <c r="F253" t="s">
        <v>797</v>
      </c>
      <c r="G253" t="s">
        <v>798</v>
      </c>
    </row>
    <row r="254" spans="1:7" x14ac:dyDescent="0.25">
      <c r="A254" t="s">
        <v>24</v>
      </c>
      <c r="B254" t="s">
        <v>1249</v>
      </c>
      <c r="C254" t="s">
        <v>1250</v>
      </c>
      <c r="D254" t="s">
        <v>479</v>
      </c>
      <c r="E254" t="s">
        <v>492</v>
      </c>
      <c r="F254" t="s">
        <v>797</v>
      </c>
      <c r="G254" t="s">
        <v>798</v>
      </c>
    </row>
    <row r="255" spans="1:7" x14ac:dyDescent="0.25">
      <c r="A255" t="s">
        <v>24</v>
      </c>
      <c r="B255" t="s">
        <v>1251</v>
      </c>
      <c r="C255" t="s">
        <v>1252</v>
      </c>
      <c r="D255" t="s">
        <v>479</v>
      </c>
      <c r="E255" t="s">
        <v>492</v>
      </c>
      <c r="F255" t="s">
        <v>797</v>
      </c>
      <c r="G255" t="s">
        <v>798</v>
      </c>
    </row>
    <row r="256" spans="1:7" x14ac:dyDescent="0.25">
      <c r="A256" t="s">
        <v>7</v>
      </c>
      <c r="B256" t="s">
        <v>1253</v>
      </c>
      <c r="C256" t="s">
        <v>1254</v>
      </c>
      <c r="D256" t="s">
        <v>492</v>
      </c>
      <c r="E256" t="s">
        <v>492</v>
      </c>
      <c r="F256" t="s">
        <v>797</v>
      </c>
      <c r="G256" t="s">
        <v>798</v>
      </c>
    </row>
    <row r="257" spans="1:7" x14ac:dyDescent="0.25">
      <c r="A257" t="s">
        <v>7</v>
      </c>
      <c r="B257" t="s">
        <v>1255</v>
      </c>
      <c r="C257" t="s">
        <v>1256</v>
      </c>
      <c r="D257" t="s">
        <v>492</v>
      </c>
      <c r="E257" t="s">
        <v>492</v>
      </c>
      <c r="F257" t="s">
        <v>797</v>
      </c>
      <c r="G257" t="s">
        <v>798</v>
      </c>
    </row>
    <row r="258" spans="1:7" x14ac:dyDescent="0.25">
      <c r="A258" t="s">
        <v>7</v>
      </c>
      <c r="B258" t="s">
        <v>1257</v>
      </c>
      <c r="C258" t="s">
        <v>1258</v>
      </c>
      <c r="D258" t="s">
        <v>492</v>
      </c>
      <c r="E258" t="s">
        <v>492</v>
      </c>
      <c r="F258" t="s">
        <v>797</v>
      </c>
      <c r="G258" t="s">
        <v>798</v>
      </c>
    </row>
    <row r="259" spans="1:7" x14ac:dyDescent="0.25">
      <c r="A259" t="s">
        <v>13</v>
      </c>
      <c r="B259" t="s">
        <v>1259</v>
      </c>
      <c r="C259" t="s">
        <v>1260</v>
      </c>
      <c r="D259" t="s">
        <v>492</v>
      </c>
      <c r="E259" t="s">
        <v>492</v>
      </c>
      <c r="F259" t="s">
        <v>797</v>
      </c>
      <c r="G259" t="s">
        <v>798</v>
      </c>
    </row>
    <row r="260" spans="1:7" x14ac:dyDescent="0.25">
      <c r="A260" t="s">
        <v>7</v>
      </c>
      <c r="B260" t="s">
        <v>1261</v>
      </c>
      <c r="C260" t="s">
        <v>1262</v>
      </c>
      <c r="D260" t="s">
        <v>492</v>
      </c>
      <c r="E260" t="s">
        <v>492</v>
      </c>
      <c r="F260" t="s">
        <v>797</v>
      </c>
      <c r="G260" t="s">
        <v>798</v>
      </c>
    </row>
    <row r="261" spans="1:7" x14ac:dyDescent="0.25">
      <c r="A261" t="s">
        <v>7</v>
      </c>
      <c r="B261" t="s">
        <v>1263</v>
      </c>
      <c r="C261" t="s">
        <v>1264</v>
      </c>
      <c r="D261" t="s">
        <v>492</v>
      </c>
      <c r="E261" t="s">
        <v>492</v>
      </c>
      <c r="F261" t="s">
        <v>797</v>
      </c>
      <c r="G261" t="s">
        <v>798</v>
      </c>
    </row>
    <row r="262" spans="1:7" x14ac:dyDescent="0.25">
      <c r="A262" t="s">
        <v>13</v>
      </c>
      <c r="B262" t="s">
        <v>1265</v>
      </c>
      <c r="C262" t="s">
        <v>1266</v>
      </c>
      <c r="D262" t="s">
        <v>492</v>
      </c>
      <c r="E262" t="s">
        <v>492</v>
      </c>
      <c r="F262" t="s">
        <v>797</v>
      </c>
      <c r="G262" t="s">
        <v>798</v>
      </c>
    </row>
    <row r="263" spans="1:7" x14ac:dyDescent="0.25">
      <c r="A263" t="s">
        <v>24</v>
      </c>
      <c r="B263" t="s">
        <v>1267</v>
      </c>
      <c r="C263" t="s">
        <v>1268</v>
      </c>
      <c r="D263" t="s">
        <v>492</v>
      </c>
      <c r="E263" t="s">
        <v>492</v>
      </c>
      <c r="F263" t="s">
        <v>797</v>
      </c>
      <c r="G263" t="s">
        <v>798</v>
      </c>
    </row>
    <row r="264" spans="1:7" x14ac:dyDescent="0.25">
      <c r="A264" t="s">
        <v>24</v>
      </c>
      <c r="B264" t="s">
        <v>1269</v>
      </c>
      <c r="C264" t="s">
        <v>1270</v>
      </c>
      <c r="D264" t="s">
        <v>492</v>
      </c>
      <c r="E264" t="s">
        <v>492</v>
      </c>
      <c r="F264" t="s">
        <v>797</v>
      </c>
      <c r="G264" t="s">
        <v>798</v>
      </c>
    </row>
    <row r="265" spans="1:7" x14ac:dyDescent="0.25">
      <c r="A265" t="s">
        <v>7</v>
      </c>
      <c r="B265" t="s">
        <v>1271</v>
      </c>
      <c r="C265" t="s">
        <v>492</v>
      </c>
      <c r="D265" t="s">
        <v>492</v>
      </c>
      <c r="E265" t="s">
        <v>492</v>
      </c>
      <c r="F265" t="s">
        <v>797</v>
      </c>
      <c r="G265" t="s">
        <v>798</v>
      </c>
    </row>
    <row r="266" spans="1:7" x14ac:dyDescent="0.25">
      <c r="A266" t="s">
        <v>13</v>
      </c>
      <c r="B266" t="s">
        <v>1272</v>
      </c>
      <c r="C266" t="s">
        <v>1273</v>
      </c>
      <c r="D266" t="s">
        <v>492</v>
      </c>
      <c r="E266" t="s">
        <v>492</v>
      </c>
      <c r="F266" t="s">
        <v>797</v>
      </c>
      <c r="G266" t="s">
        <v>798</v>
      </c>
    </row>
    <row r="267" spans="1:7" x14ac:dyDescent="0.25">
      <c r="A267" t="s">
        <v>7</v>
      </c>
      <c r="B267" t="s">
        <v>1274</v>
      </c>
      <c r="C267" t="s">
        <v>1275</v>
      </c>
      <c r="D267" t="s">
        <v>515</v>
      </c>
      <c r="E267" t="s">
        <v>492</v>
      </c>
      <c r="F267" t="s">
        <v>797</v>
      </c>
      <c r="G267" t="s">
        <v>798</v>
      </c>
    </row>
    <row r="268" spans="1:7" x14ac:dyDescent="0.25">
      <c r="A268" t="s">
        <v>24</v>
      </c>
      <c r="B268" t="s">
        <v>1276</v>
      </c>
      <c r="C268" t="s">
        <v>1277</v>
      </c>
      <c r="D268" t="s">
        <v>515</v>
      </c>
      <c r="E268" t="s">
        <v>492</v>
      </c>
      <c r="F268" t="s">
        <v>797</v>
      </c>
      <c r="G268" t="s">
        <v>798</v>
      </c>
    </row>
    <row r="269" spans="1:7" x14ac:dyDescent="0.25">
      <c r="A269" t="s">
        <v>7</v>
      </c>
      <c r="B269" t="s">
        <v>1278</v>
      </c>
      <c r="C269" t="s">
        <v>1277</v>
      </c>
      <c r="D269" t="s">
        <v>515</v>
      </c>
      <c r="E269" t="s">
        <v>492</v>
      </c>
      <c r="F269" t="s">
        <v>797</v>
      </c>
      <c r="G269" t="s">
        <v>798</v>
      </c>
    </row>
    <row r="270" spans="1:7" x14ac:dyDescent="0.25">
      <c r="A270" t="s">
        <v>24</v>
      </c>
      <c r="B270" t="s">
        <v>1279</v>
      </c>
      <c r="C270" t="s">
        <v>1056</v>
      </c>
      <c r="D270" t="s">
        <v>515</v>
      </c>
      <c r="E270" t="s">
        <v>492</v>
      </c>
      <c r="F270" t="s">
        <v>797</v>
      </c>
      <c r="G270" t="s">
        <v>798</v>
      </c>
    </row>
    <row r="271" spans="1:7" x14ac:dyDescent="0.25">
      <c r="A271" t="s">
        <v>24</v>
      </c>
      <c r="B271" t="s">
        <v>1280</v>
      </c>
      <c r="C271" t="s">
        <v>1281</v>
      </c>
      <c r="D271" t="s">
        <v>515</v>
      </c>
      <c r="E271" t="s">
        <v>492</v>
      </c>
      <c r="F271" t="s">
        <v>797</v>
      </c>
      <c r="G271" t="s">
        <v>798</v>
      </c>
    </row>
    <row r="272" spans="1:7" x14ac:dyDescent="0.25">
      <c r="A272" t="s">
        <v>24</v>
      </c>
      <c r="B272" t="s">
        <v>1282</v>
      </c>
      <c r="C272" t="s">
        <v>1283</v>
      </c>
      <c r="D272" t="s">
        <v>515</v>
      </c>
      <c r="E272" t="s">
        <v>492</v>
      </c>
      <c r="F272" t="s">
        <v>797</v>
      </c>
      <c r="G272" t="s">
        <v>798</v>
      </c>
    </row>
    <row r="273" spans="1:7" x14ac:dyDescent="0.25">
      <c r="A273" t="s">
        <v>24</v>
      </c>
      <c r="B273" t="s">
        <v>1284</v>
      </c>
      <c r="C273" t="s">
        <v>1142</v>
      </c>
      <c r="D273" t="s">
        <v>515</v>
      </c>
      <c r="E273" t="s">
        <v>492</v>
      </c>
      <c r="F273" t="s">
        <v>797</v>
      </c>
      <c r="G273" t="s">
        <v>798</v>
      </c>
    </row>
    <row r="274" spans="1:7" x14ac:dyDescent="0.25">
      <c r="A274" t="s">
        <v>13</v>
      </c>
      <c r="B274" t="s">
        <v>1285</v>
      </c>
      <c r="C274" t="s">
        <v>1286</v>
      </c>
      <c r="D274" t="s">
        <v>515</v>
      </c>
      <c r="E274" t="s">
        <v>492</v>
      </c>
      <c r="F274" t="s">
        <v>797</v>
      </c>
      <c r="G274" t="s">
        <v>798</v>
      </c>
    </row>
    <row r="275" spans="1:7" x14ac:dyDescent="0.25">
      <c r="A275" t="s">
        <v>13</v>
      </c>
      <c r="B275" t="s">
        <v>1287</v>
      </c>
      <c r="C275" t="s">
        <v>1288</v>
      </c>
      <c r="D275" t="s">
        <v>515</v>
      </c>
      <c r="E275" t="s">
        <v>492</v>
      </c>
      <c r="F275" t="s">
        <v>797</v>
      </c>
      <c r="G275" t="s">
        <v>798</v>
      </c>
    </row>
    <row r="276" spans="1:7" x14ac:dyDescent="0.25">
      <c r="A276" t="s">
        <v>13</v>
      </c>
      <c r="B276" t="s">
        <v>1289</v>
      </c>
      <c r="C276" t="s">
        <v>1290</v>
      </c>
      <c r="D276" t="s">
        <v>515</v>
      </c>
      <c r="E276" t="s">
        <v>492</v>
      </c>
      <c r="F276" t="s">
        <v>797</v>
      </c>
      <c r="G276" t="s">
        <v>798</v>
      </c>
    </row>
    <row r="277" spans="1:7" x14ac:dyDescent="0.25">
      <c r="A277" t="s">
        <v>7</v>
      </c>
      <c r="B277" t="s">
        <v>1291</v>
      </c>
      <c r="C277" t="s">
        <v>1292</v>
      </c>
      <c r="D277" t="s">
        <v>515</v>
      </c>
      <c r="E277" t="s">
        <v>492</v>
      </c>
      <c r="F277" t="s">
        <v>797</v>
      </c>
      <c r="G277" t="s">
        <v>798</v>
      </c>
    </row>
    <row r="278" spans="1:7" x14ac:dyDescent="0.25">
      <c r="A278" t="s">
        <v>24</v>
      </c>
      <c r="B278" t="s">
        <v>1293</v>
      </c>
      <c r="C278" t="s">
        <v>1294</v>
      </c>
      <c r="D278" t="s">
        <v>515</v>
      </c>
      <c r="E278" t="s">
        <v>492</v>
      </c>
      <c r="F278" t="s">
        <v>797</v>
      </c>
      <c r="G278" t="s">
        <v>798</v>
      </c>
    </row>
    <row r="279" spans="1:7" x14ac:dyDescent="0.25">
      <c r="A279" t="s">
        <v>13</v>
      </c>
      <c r="B279" t="s">
        <v>1295</v>
      </c>
      <c r="C279" t="s">
        <v>1296</v>
      </c>
      <c r="D279" t="s">
        <v>537</v>
      </c>
      <c r="E279" t="s">
        <v>492</v>
      </c>
      <c r="F279" t="s">
        <v>797</v>
      </c>
      <c r="G279" t="s">
        <v>798</v>
      </c>
    </row>
    <row r="280" spans="1:7" x14ac:dyDescent="0.25">
      <c r="A280" t="s">
        <v>7</v>
      </c>
      <c r="B280" t="s">
        <v>1297</v>
      </c>
      <c r="C280" t="s">
        <v>1296</v>
      </c>
      <c r="D280" t="s">
        <v>537</v>
      </c>
      <c r="E280" t="s">
        <v>492</v>
      </c>
      <c r="F280" t="s">
        <v>797</v>
      </c>
      <c r="G280" t="s">
        <v>798</v>
      </c>
    </row>
    <row r="281" spans="1:7" x14ac:dyDescent="0.25">
      <c r="A281" t="s">
        <v>13</v>
      </c>
      <c r="B281" t="s">
        <v>1298</v>
      </c>
      <c r="C281" t="s">
        <v>1299</v>
      </c>
      <c r="D281" t="s">
        <v>537</v>
      </c>
      <c r="E281" t="s">
        <v>492</v>
      </c>
      <c r="F281" t="s">
        <v>797</v>
      </c>
      <c r="G281" t="s">
        <v>798</v>
      </c>
    </row>
    <row r="282" spans="1:7" x14ac:dyDescent="0.25">
      <c r="A282" t="s">
        <v>13</v>
      </c>
      <c r="B282" t="s">
        <v>1300</v>
      </c>
      <c r="C282" t="s">
        <v>1299</v>
      </c>
      <c r="D282" t="s">
        <v>537</v>
      </c>
      <c r="E282" t="s">
        <v>492</v>
      </c>
      <c r="F282" t="s">
        <v>797</v>
      </c>
      <c r="G282" t="s">
        <v>798</v>
      </c>
    </row>
    <row r="283" spans="1:7" x14ac:dyDescent="0.25">
      <c r="A283" t="s">
        <v>7</v>
      </c>
      <c r="B283" t="s">
        <v>1301</v>
      </c>
      <c r="C283" t="s">
        <v>1302</v>
      </c>
      <c r="D283" t="s">
        <v>537</v>
      </c>
      <c r="E283" t="s">
        <v>492</v>
      </c>
      <c r="F283" t="s">
        <v>797</v>
      </c>
      <c r="G283" t="s">
        <v>798</v>
      </c>
    </row>
    <row r="284" spans="1:7" x14ac:dyDescent="0.25">
      <c r="A284" t="s">
        <v>24</v>
      </c>
      <c r="B284" t="s">
        <v>1303</v>
      </c>
      <c r="C284" t="s">
        <v>1302</v>
      </c>
      <c r="D284" t="s">
        <v>537</v>
      </c>
      <c r="E284" t="s">
        <v>492</v>
      </c>
      <c r="F284" t="s">
        <v>797</v>
      </c>
      <c r="G284" t="s">
        <v>798</v>
      </c>
    </row>
    <row r="285" spans="1:7" x14ac:dyDescent="0.25">
      <c r="A285" t="s">
        <v>24</v>
      </c>
      <c r="B285" t="s">
        <v>1304</v>
      </c>
      <c r="C285" t="s">
        <v>1305</v>
      </c>
      <c r="D285" t="s">
        <v>537</v>
      </c>
      <c r="E285" t="s">
        <v>492</v>
      </c>
      <c r="F285" t="s">
        <v>797</v>
      </c>
      <c r="G285" t="s">
        <v>798</v>
      </c>
    </row>
    <row r="286" spans="1:7" x14ac:dyDescent="0.25">
      <c r="A286" t="s">
        <v>24</v>
      </c>
      <c r="B286" t="s">
        <v>1306</v>
      </c>
      <c r="C286" t="s">
        <v>1307</v>
      </c>
      <c r="D286" t="s">
        <v>537</v>
      </c>
      <c r="E286" t="s">
        <v>492</v>
      </c>
      <c r="F286" t="s">
        <v>797</v>
      </c>
      <c r="G286" t="s">
        <v>798</v>
      </c>
    </row>
    <row r="287" spans="1:7" x14ac:dyDescent="0.25">
      <c r="A287" t="s">
        <v>13</v>
      </c>
      <c r="B287" t="s">
        <v>1308</v>
      </c>
      <c r="C287" t="s">
        <v>1177</v>
      </c>
      <c r="D287" t="s">
        <v>537</v>
      </c>
      <c r="E287" t="s">
        <v>492</v>
      </c>
      <c r="F287" t="s">
        <v>797</v>
      </c>
      <c r="G287" t="s">
        <v>798</v>
      </c>
    </row>
    <row r="288" spans="1:7" x14ac:dyDescent="0.25">
      <c r="A288" t="s">
        <v>24</v>
      </c>
      <c r="B288" t="s">
        <v>1309</v>
      </c>
      <c r="C288" t="s">
        <v>1177</v>
      </c>
      <c r="D288" t="s">
        <v>537</v>
      </c>
      <c r="E288" t="s">
        <v>492</v>
      </c>
      <c r="F288" t="s">
        <v>797</v>
      </c>
      <c r="G288" t="s">
        <v>798</v>
      </c>
    </row>
    <row r="289" spans="1:7" x14ac:dyDescent="0.25">
      <c r="A289" t="s">
        <v>13</v>
      </c>
      <c r="B289" t="s">
        <v>1310</v>
      </c>
      <c r="C289" t="s">
        <v>1311</v>
      </c>
      <c r="D289" t="s">
        <v>537</v>
      </c>
      <c r="E289" t="s">
        <v>492</v>
      </c>
      <c r="F289" t="s">
        <v>797</v>
      </c>
      <c r="G289" t="s">
        <v>798</v>
      </c>
    </row>
    <row r="290" spans="1:7" x14ac:dyDescent="0.25">
      <c r="A290" t="s">
        <v>7</v>
      </c>
      <c r="B290" t="s">
        <v>1312</v>
      </c>
      <c r="C290" t="s">
        <v>1313</v>
      </c>
      <c r="D290" t="s">
        <v>537</v>
      </c>
      <c r="E290" t="s">
        <v>492</v>
      </c>
      <c r="F290" t="s">
        <v>797</v>
      </c>
      <c r="G290" t="s">
        <v>798</v>
      </c>
    </row>
    <row r="291" spans="1:7" x14ac:dyDescent="0.25">
      <c r="A291" t="s">
        <v>7</v>
      </c>
      <c r="B291" t="s">
        <v>1314</v>
      </c>
      <c r="C291" t="s">
        <v>1313</v>
      </c>
      <c r="D291" t="s">
        <v>537</v>
      </c>
      <c r="E291" t="s">
        <v>492</v>
      </c>
      <c r="F291" t="s">
        <v>797</v>
      </c>
      <c r="G291" t="s">
        <v>798</v>
      </c>
    </row>
    <row r="292" spans="1:7" x14ac:dyDescent="0.25">
      <c r="A292" t="s">
        <v>13</v>
      </c>
      <c r="B292" t="s">
        <v>1315</v>
      </c>
      <c r="C292" t="s">
        <v>1313</v>
      </c>
      <c r="D292" t="s">
        <v>537</v>
      </c>
      <c r="E292" t="s">
        <v>492</v>
      </c>
      <c r="F292" t="s">
        <v>797</v>
      </c>
      <c r="G292" t="s">
        <v>798</v>
      </c>
    </row>
    <row r="293" spans="1:7" x14ac:dyDescent="0.25">
      <c r="A293" t="s">
        <v>24</v>
      </c>
      <c r="B293" t="s">
        <v>1316</v>
      </c>
      <c r="C293" t="s">
        <v>1317</v>
      </c>
      <c r="D293" t="s">
        <v>537</v>
      </c>
      <c r="E293" t="s">
        <v>492</v>
      </c>
      <c r="F293" t="s">
        <v>797</v>
      </c>
      <c r="G293" t="s">
        <v>798</v>
      </c>
    </row>
    <row r="294" spans="1:7" x14ac:dyDescent="0.25">
      <c r="A294" t="s">
        <v>24</v>
      </c>
      <c r="B294" t="s">
        <v>1318</v>
      </c>
      <c r="C294" t="s">
        <v>1319</v>
      </c>
      <c r="D294" t="s">
        <v>537</v>
      </c>
      <c r="E294" t="s">
        <v>492</v>
      </c>
      <c r="F294" t="s">
        <v>797</v>
      </c>
      <c r="G294" t="s">
        <v>798</v>
      </c>
    </row>
    <row r="295" spans="1:7" x14ac:dyDescent="0.25">
      <c r="A295" t="s">
        <v>7</v>
      </c>
      <c r="B295" t="s">
        <v>1320</v>
      </c>
      <c r="C295" t="s">
        <v>1321</v>
      </c>
      <c r="D295" t="s">
        <v>537</v>
      </c>
      <c r="E295" t="s">
        <v>492</v>
      </c>
      <c r="F295" t="s">
        <v>797</v>
      </c>
      <c r="G295" t="s">
        <v>798</v>
      </c>
    </row>
    <row r="296" spans="1:7" x14ac:dyDescent="0.25">
      <c r="A296" t="s">
        <v>13</v>
      </c>
      <c r="B296" t="s">
        <v>1322</v>
      </c>
      <c r="C296" t="s">
        <v>1323</v>
      </c>
      <c r="D296" t="s">
        <v>537</v>
      </c>
      <c r="E296" t="s">
        <v>492</v>
      </c>
      <c r="F296" t="s">
        <v>797</v>
      </c>
      <c r="G296" t="s">
        <v>798</v>
      </c>
    </row>
    <row r="297" spans="1:7" x14ac:dyDescent="0.25">
      <c r="A297" t="s">
        <v>7</v>
      </c>
      <c r="B297" t="s">
        <v>1324</v>
      </c>
      <c r="C297" t="s">
        <v>1325</v>
      </c>
      <c r="D297" t="s">
        <v>567</v>
      </c>
      <c r="E297" t="s">
        <v>492</v>
      </c>
      <c r="F297" t="s">
        <v>797</v>
      </c>
      <c r="G297" t="s">
        <v>798</v>
      </c>
    </row>
    <row r="298" spans="1:7" x14ac:dyDescent="0.25">
      <c r="A298" t="s">
        <v>7</v>
      </c>
      <c r="B298" t="s">
        <v>1326</v>
      </c>
      <c r="C298" t="s">
        <v>1327</v>
      </c>
      <c r="D298" t="s">
        <v>567</v>
      </c>
      <c r="E298" t="s">
        <v>492</v>
      </c>
      <c r="F298" t="s">
        <v>797</v>
      </c>
      <c r="G298" t="s">
        <v>798</v>
      </c>
    </row>
    <row r="299" spans="1:7" x14ac:dyDescent="0.25">
      <c r="A299" t="s">
        <v>13</v>
      </c>
      <c r="B299" t="s">
        <v>1328</v>
      </c>
      <c r="C299" t="s">
        <v>1329</v>
      </c>
      <c r="D299" t="s">
        <v>567</v>
      </c>
      <c r="E299" t="s">
        <v>492</v>
      </c>
      <c r="F299" t="s">
        <v>797</v>
      </c>
      <c r="G299" t="s">
        <v>798</v>
      </c>
    </row>
    <row r="300" spans="1:7" x14ac:dyDescent="0.25">
      <c r="A300" t="s">
        <v>24</v>
      </c>
      <c r="B300" t="s">
        <v>1330</v>
      </c>
      <c r="C300" t="s">
        <v>1331</v>
      </c>
      <c r="D300" t="s">
        <v>574</v>
      </c>
      <c r="E300" t="s">
        <v>492</v>
      </c>
      <c r="F300" t="s">
        <v>797</v>
      </c>
      <c r="G300" t="s">
        <v>798</v>
      </c>
    </row>
    <row r="301" spans="1:7" x14ac:dyDescent="0.25">
      <c r="A301" t="s">
        <v>7</v>
      </c>
      <c r="B301" t="s">
        <v>1332</v>
      </c>
      <c r="C301" t="s">
        <v>1333</v>
      </c>
      <c r="D301" t="s">
        <v>574</v>
      </c>
      <c r="E301" t="s">
        <v>492</v>
      </c>
      <c r="F301" t="s">
        <v>797</v>
      </c>
      <c r="G301" t="s">
        <v>798</v>
      </c>
    </row>
    <row r="302" spans="1:7" x14ac:dyDescent="0.25">
      <c r="A302" t="s">
        <v>7</v>
      </c>
      <c r="B302" t="s">
        <v>1334</v>
      </c>
      <c r="C302" t="s">
        <v>1335</v>
      </c>
      <c r="D302" t="s">
        <v>574</v>
      </c>
      <c r="E302" t="s">
        <v>492</v>
      </c>
      <c r="F302" t="s">
        <v>797</v>
      </c>
      <c r="G302" t="s">
        <v>798</v>
      </c>
    </row>
    <row r="303" spans="1:7" x14ac:dyDescent="0.25">
      <c r="A303" t="s">
        <v>24</v>
      </c>
      <c r="B303" t="s">
        <v>1336</v>
      </c>
      <c r="C303" t="s">
        <v>1337</v>
      </c>
      <c r="D303" t="s">
        <v>581</v>
      </c>
      <c r="E303" t="s">
        <v>492</v>
      </c>
      <c r="F303" t="s">
        <v>797</v>
      </c>
      <c r="G303" t="s">
        <v>798</v>
      </c>
    </row>
    <row r="304" spans="1:7" x14ac:dyDescent="0.25">
      <c r="A304" t="s">
        <v>13</v>
      </c>
      <c r="B304" t="s">
        <v>1338</v>
      </c>
      <c r="C304" t="s">
        <v>1339</v>
      </c>
      <c r="D304" t="s">
        <v>581</v>
      </c>
      <c r="E304" t="s">
        <v>492</v>
      </c>
      <c r="F304" t="s">
        <v>797</v>
      </c>
      <c r="G304" t="s">
        <v>798</v>
      </c>
    </row>
    <row r="305" spans="1:7" x14ac:dyDescent="0.25">
      <c r="A305" t="s">
        <v>7</v>
      </c>
      <c r="B305" t="s">
        <v>1340</v>
      </c>
      <c r="C305" t="s">
        <v>1341</v>
      </c>
      <c r="D305" t="s">
        <v>586</v>
      </c>
      <c r="E305" t="s">
        <v>492</v>
      </c>
      <c r="F305" t="s">
        <v>797</v>
      </c>
      <c r="G305" t="s">
        <v>798</v>
      </c>
    </row>
    <row r="306" spans="1:7" x14ac:dyDescent="0.25">
      <c r="A306" t="s">
        <v>24</v>
      </c>
      <c r="B306" t="s">
        <v>1342</v>
      </c>
      <c r="C306" t="s">
        <v>1343</v>
      </c>
      <c r="D306" t="s">
        <v>586</v>
      </c>
      <c r="E306" t="s">
        <v>492</v>
      </c>
      <c r="F306" t="s">
        <v>797</v>
      </c>
      <c r="G306" t="s">
        <v>798</v>
      </c>
    </row>
    <row r="307" spans="1:7" x14ac:dyDescent="0.25">
      <c r="A307" t="s">
        <v>24</v>
      </c>
      <c r="B307" t="s">
        <v>1344</v>
      </c>
      <c r="C307" t="s">
        <v>1345</v>
      </c>
      <c r="D307" t="s">
        <v>586</v>
      </c>
      <c r="E307" t="s">
        <v>492</v>
      </c>
      <c r="F307" t="s">
        <v>797</v>
      </c>
      <c r="G307" t="s">
        <v>798</v>
      </c>
    </row>
    <row r="308" spans="1:7" x14ac:dyDescent="0.25">
      <c r="A308" t="s">
        <v>24</v>
      </c>
      <c r="B308" t="s">
        <v>1346</v>
      </c>
      <c r="C308" t="s">
        <v>1347</v>
      </c>
      <c r="D308" t="s">
        <v>586</v>
      </c>
      <c r="E308" t="s">
        <v>492</v>
      </c>
      <c r="F308" t="s">
        <v>797</v>
      </c>
      <c r="G308" t="s">
        <v>798</v>
      </c>
    </row>
    <row r="309" spans="1:7" x14ac:dyDescent="0.25">
      <c r="A309" t="s">
        <v>24</v>
      </c>
      <c r="B309" t="s">
        <v>1348</v>
      </c>
      <c r="C309" t="s">
        <v>1349</v>
      </c>
      <c r="D309" t="s">
        <v>586</v>
      </c>
      <c r="E309" t="s">
        <v>492</v>
      </c>
      <c r="F309" t="s">
        <v>797</v>
      </c>
      <c r="G309" t="s">
        <v>798</v>
      </c>
    </row>
    <row r="310" spans="1:7" x14ac:dyDescent="0.25">
      <c r="A310" t="s">
        <v>7</v>
      </c>
      <c r="B310" t="s">
        <v>1350</v>
      </c>
      <c r="C310" t="s">
        <v>1351</v>
      </c>
      <c r="D310" t="s">
        <v>586</v>
      </c>
      <c r="E310" t="s">
        <v>492</v>
      </c>
      <c r="F310" t="s">
        <v>797</v>
      </c>
      <c r="G310" t="s">
        <v>798</v>
      </c>
    </row>
    <row r="311" spans="1:7" x14ac:dyDescent="0.25">
      <c r="A311" t="s">
        <v>13</v>
      </c>
      <c r="B311" t="s">
        <v>1352</v>
      </c>
      <c r="C311" t="s">
        <v>1351</v>
      </c>
      <c r="D311" t="s">
        <v>586</v>
      </c>
      <c r="E311" t="s">
        <v>492</v>
      </c>
      <c r="F311" t="s">
        <v>797</v>
      </c>
      <c r="G311" t="s">
        <v>798</v>
      </c>
    </row>
    <row r="312" spans="1:7" x14ac:dyDescent="0.25">
      <c r="A312" t="s">
        <v>13</v>
      </c>
      <c r="B312" t="s">
        <v>1353</v>
      </c>
      <c r="C312" t="s">
        <v>1351</v>
      </c>
      <c r="D312" t="s">
        <v>586</v>
      </c>
      <c r="E312" t="s">
        <v>492</v>
      </c>
      <c r="F312" t="s">
        <v>797</v>
      </c>
      <c r="G312" t="s">
        <v>798</v>
      </c>
    </row>
    <row r="313" spans="1:7" x14ac:dyDescent="0.25">
      <c r="A313" t="s">
        <v>13</v>
      </c>
      <c r="B313" t="s">
        <v>1354</v>
      </c>
      <c r="C313" t="s">
        <v>1351</v>
      </c>
      <c r="D313" t="s">
        <v>586</v>
      </c>
      <c r="E313" t="s">
        <v>492</v>
      </c>
      <c r="F313" t="s">
        <v>797</v>
      </c>
      <c r="G313" t="s">
        <v>798</v>
      </c>
    </row>
    <row r="314" spans="1:7" x14ac:dyDescent="0.25">
      <c r="A314" t="s">
        <v>13</v>
      </c>
      <c r="B314" t="s">
        <v>1355</v>
      </c>
      <c r="C314" t="s">
        <v>1356</v>
      </c>
      <c r="D314" t="s">
        <v>586</v>
      </c>
      <c r="E314" t="s">
        <v>492</v>
      </c>
      <c r="F314" t="s">
        <v>797</v>
      </c>
      <c r="G314" t="s">
        <v>798</v>
      </c>
    </row>
    <row r="315" spans="1:7" x14ac:dyDescent="0.25">
      <c r="A315" t="s">
        <v>24</v>
      </c>
      <c r="B315" t="s">
        <v>1357</v>
      </c>
      <c r="C315" t="s">
        <v>1356</v>
      </c>
      <c r="D315" t="s">
        <v>586</v>
      </c>
      <c r="E315" t="s">
        <v>492</v>
      </c>
      <c r="F315" t="s">
        <v>797</v>
      </c>
      <c r="G315" t="s">
        <v>798</v>
      </c>
    </row>
    <row r="316" spans="1:7" x14ac:dyDescent="0.25">
      <c r="A316" t="s">
        <v>24</v>
      </c>
      <c r="B316" t="s">
        <v>1358</v>
      </c>
      <c r="C316" t="s">
        <v>1356</v>
      </c>
      <c r="D316" t="s">
        <v>586</v>
      </c>
      <c r="E316" t="s">
        <v>492</v>
      </c>
      <c r="F316" t="s">
        <v>797</v>
      </c>
      <c r="G316" t="s">
        <v>798</v>
      </c>
    </row>
    <row r="317" spans="1:7" x14ac:dyDescent="0.25">
      <c r="A317" t="s">
        <v>7</v>
      </c>
      <c r="B317" t="s">
        <v>1359</v>
      </c>
      <c r="C317" t="s">
        <v>1360</v>
      </c>
      <c r="D317" t="s">
        <v>586</v>
      </c>
      <c r="E317" t="s">
        <v>492</v>
      </c>
      <c r="F317" t="s">
        <v>797</v>
      </c>
      <c r="G317" t="s">
        <v>798</v>
      </c>
    </row>
    <row r="318" spans="1:7" x14ac:dyDescent="0.25">
      <c r="A318" t="s">
        <v>13</v>
      </c>
      <c r="B318" t="s">
        <v>1361</v>
      </c>
      <c r="C318" t="s">
        <v>1360</v>
      </c>
      <c r="D318" t="s">
        <v>586</v>
      </c>
      <c r="E318" t="s">
        <v>492</v>
      </c>
      <c r="F318" t="s">
        <v>797</v>
      </c>
      <c r="G318" t="s">
        <v>798</v>
      </c>
    </row>
    <row r="319" spans="1:7" x14ac:dyDescent="0.25">
      <c r="A319" t="s">
        <v>7</v>
      </c>
      <c r="B319" t="s">
        <v>1362</v>
      </c>
      <c r="C319" t="s">
        <v>1360</v>
      </c>
      <c r="D319" t="s">
        <v>586</v>
      </c>
      <c r="E319" t="s">
        <v>492</v>
      </c>
      <c r="F319" t="s">
        <v>797</v>
      </c>
      <c r="G319" t="s">
        <v>798</v>
      </c>
    </row>
    <row r="320" spans="1:7" x14ac:dyDescent="0.25">
      <c r="A320" t="s">
        <v>13</v>
      </c>
      <c r="B320" t="s">
        <v>1363</v>
      </c>
      <c r="C320" t="s">
        <v>1364</v>
      </c>
      <c r="D320" t="s">
        <v>586</v>
      </c>
      <c r="E320" t="s">
        <v>492</v>
      </c>
      <c r="F320" t="s">
        <v>797</v>
      </c>
      <c r="G320" t="s">
        <v>798</v>
      </c>
    </row>
    <row r="321" spans="1:7" x14ac:dyDescent="0.25">
      <c r="A321" t="s">
        <v>24</v>
      </c>
      <c r="B321" t="s">
        <v>1365</v>
      </c>
      <c r="C321" t="s">
        <v>1366</v>
      </c>
      <c r="D321" t="s">
        <v>612</v>
      </c>
      <c r="E321" t="s">
        <v>492</v>
      </c>
      <c r="F321" t="s">
        <v>797</v>
      </c>
      <c r="G321" t="s">
        <v>798</v>
      </c>
    </row>
    <row r="322" spans="1:7" x14ac:dyDescent="0.25">
      <c r="A322" t="s">
        <v>13</v>
      </c>
      <c r="B322" t="s">
        <v>1367</v>
      </c>
      <c r="C322" t="s">
        <v>1368</v>
      </c>
      <c r="D322" t="s">
        <v>612</v>
      </c>
      <c r="E322" t="s">
        <v>492</v>
      </c>
      <c r="F322" t="s">
        <v>797</v>
      </c>
      <c r="G322" t="s">
        <v>798</v>
      </c>
    </row>
    <row r="323" spans="1:7" x14ac:dyDescent="0.25">
      <c r="A323" t="s">
        <v>13</v>
      </c>
      <c r="B323" t="s">
        <v>1369</v>
      </c>
      <c r="C323" t="s">
        <v>1370</v>
      </c>
      <c r="D323" t="s">
        <v>612</v>
      </c>
      <c r="E323" t="s">
        <v>492</v>
      </c>
      <c r="F323" t="s">
        <v>797</v>
      </c>
      <c r="G323" t="s">
        <v>798</v>
      </c>
    </row>
    <row r="324" spans="1:7" x14ac:dyDescent="0.25">
      <c r="A324" t="s">
        <v>24</v>
      </c>
      <c r="B324" t="s">
        <v>1371</v>
      </c>
      <c r="C324" t="s">
        <v>1372</v>
      </c>
      <c r="D324" t="s">
        <v>612</v>
      </c>
      <c r="E324" t="s">
        <v>492</v>
      </c>
      <c r="F324" t="s">
        <v>797</v>
      </c>
      <c r="G324" t="s">
        <v>798</v>
      </c>
    </row>
    <row r="325" spans="1:7" x14ac:dyDescent="0.25">
      <c r="A325" t="s">
        <v>7</v>
      </c>
      <c r="B325" t="s">
        <v>1373</v>
      </c>
      <c r="C325" t="s">
        <v>1374</v>
      </c>
      <c r="D325" t="s">
        <v>612</v>
      </c>
      <c r="E325" t="s">
        <v>492</v>
      </c>
      <c r="F325" t="s">
        <v>797</v>
      </c>
      <c r="G325" t="s">
        <v>798</v>
      </c>
    </row>
    <row r="326" spans="1:7" x14ac:dyDescent="0.25">
      <c r="A326" t="s">
        <v>13</v>
      </c>
      <c r="B326" t="s">
        <v>1375</v>
      </c>
      <c r="C326" t="s">
        <v>1376</v>
      </c>
      <c r="D326" t="s">
        <v>612</v>
      </c>
      <c r="E326" t="s">
        <v>492</v>
      </c>
      <c r="F326" t="s">
        <v>797</v>
      </c>
      <c r="G326" t="s">
        <v>798</v>
      </c>
    </row>
    <row r="327" spans="1:7" x14ac:dyDescent="0.25">
      <c r="A327" t="s">
        <v>24</v>
      </c>
      <c r="B327" t="s">
        <v>1377</v>
      </c>
      <c r="C327" t="s">
        <v>1378</v>
      </c>
      <c r="D327" t="s">
        <v>612</v>
      </c>
      <c r="E327" t="s">
        <v>492</v>
      </c>
      <c r="F327" t="s">
        <v>797</v>
      </c>
      <c r="G327" t="s">
        <v>798</v>
      </c>
    </row>
    <row r="328" spans="1:7" x14ac:dyDescent="0.25">
      <c r="A328" t="s">
        <v>7</v>
      </c>
      <c r="B328" t="s">
        <v>1379</v>
      </c>
      <c r="C328" t="s">
        <v>1380</v>
      </c>
      <c r="D328" t="s">
        <v>612</v>
      </c>
      <c r="E328" t="s">
        <v>492</v>
      </c>
      <c r="F328" t="s">
        <v>797</v>
      </c>
      <c r="G328" t="s">
        <v>798</v>
      </c>
    </row>
    <row r="329" spans="1:7" x14ac:dyDescent="0.25">
      <c r="A329" t="s">
        <v>7</v>
      </c>
      <c r="B329" t="s">
        <v>1381</v>
      </c>
      <c r="C329" t="s">
        <v>1380</v>
      </c>
      <c r="D329" t="s">
        <v>612</v>
      </c>
      <c r="E329" t="s">
        <v>492</v>
      </c>
      <c r="F329" t="s">
        <v>797</v>
      </c>
      <c r="G329" t="s">
        <v>798</v>
      </c>
    </row>
    <row r="330" spans="1:7" x14ac:dyDescent="0.25">
      <c r="A330" t="s">
        <v>7</v>
      </c>
      <c r="B330" t="s">
        <v>1382</v>
      </c>
      <c r="C330" t="s">
        <v>1380</v>
      </c>
      <c r="D330" t="s">
        <v>612</v>
      </c>
      <c r="E330" t="s">
        <v>492</v>
      </c>
      <c r="F330" t="s">
        <v>797</v>
      </c>
      <c r="G330" t="s">
        <v>798</v>
      </c>
    </row>
    <row r="331" spans="1:7" x14ac:dyDescent="0.25">
      <c r="A331" t="s">
        <v>24</v>
      </c>
      <c r="B331" t="s">
        <v>1383</v>
      </c>
      <c r="C331" t="s">
        <v>1380</v>
      </c>
      <c r="D331" t="s">
        <v>612</v>
      </c>
      <c r="E331" t="s">
        <v>492</v>
      </c>
      <c r="F331" t="s">
        <v>797</v>
      </c>
      <c r="G331" t="s">
        <v>798</v>
      </c>
    </row>
    <row r="332" spans="1:7" x14ac:dyDescent="0.25">
      <c r="A332" t="s">
        <v>24</v>
      </c>
      <c r="B332" t="s">
        <v>1384</v>
      </c>
      <c r="C332" t="s">
        <v>1380</v>
      </c>
      <c r="D332" t="s">
        <v>612</v>
      </c>
      <c r="E332" t="s">
        <v>492</v>
      </c>
      <c r="F332" t="s">
        <v>797</v>
      </c>
      <c r="G332" t="s">
        <v>798</v>
      </c>
    </row>
    <row r="333" spans="1:7" x14ac:dyDescent="0.25">
      <c r="A333" t="s">
        <v>13</v>
      </c>
      <c r="B333" t="s">
        <v>1385</v>
      </c>
      <c r="C333" t="s">
        <v>1386</v>
      </c>
      <c r="D333" t="s">
        <v>612</v>
      </c>
      <c r="E333" t="s">
        <v>492</v>
      </c>
      <c r="F333" t="s">
        <v>797</v>
      </c>
      <c r="G333" t="s">
        <v>798</v>
      </c>
    </row>
    <row r="334" spans="1:7" x14ac:dyDescent="0.25">
      <c r="A334" t="s">
        <v>24</v>
      </c>
      <c r="B334" t="s">
        <v>1387</v>
      </c>
      <c r="C334" t="s">
        <v>1388</v>
      </c>
      <c r="D334" t="s">
        <v>612</v>
      </c>
      <c r="E334" t="s">
        <v>492</v>
      </c>
      <c r="F334" t="s">
        <v>797</v>
      </c>
      <c r="G334" t="s">
        <v>798</v>
      </c>
    </row>
    <row r="335" spans="1:7" x14ac:dyDescent="0.25">
      <c r="A335" t="s">
        <v>24</v>
      </c>
      <c r="B335" t="s">
        <v>1389</v>
      </c>
      <c r="C335" t="s">
        <v>1388</v>
      </c>
      <c r="D335" t="s">
        <v>612</v>
      </c>
      <c r="E335" t="s">
        <v>492</v>
      </c>
      <c r="F335" t="s">
        <v>797</v>
      </c>
      <c r="G335" t="s">
        <v>798</v>
      </c>
    </row>
    <row r="336" spans="1:7" x14ac:dyDescent="0.25">
      <c r="A336" t="s">
        <v>24</v>
      </c>
      <c r="B336" t="s">
        <v>1390</v>
      </c>
      <c r="C336" t="s">
        <v>1305</v>
      </c>
      <c r="D336" t="s">
        <v>612</v>
      </c>
      <c r="E336" t="s">
        <v>492</v>
      </c>
      <c r="F336" t="s">
        <v>797</v>
      </c>
      <c r="G336" t="s">
        <v>798</v>
      </c>
    </row>
    <row r="337" spans="1:7" x14ac:dyDescent="0.25">
      <c r="A337" t="s">
        <v>7</v>
      </c>
      <c r="B337" t="s">
        <v>1391</v>
      </c>
      <c r="C337" t="s">
        <v>1392</v>
      </c>
      <c r="D337" t="s">
        <v>612</v>
      </c>
      <c r="E337" t="s">
        <v>492</v>
      </c>
      <c r="F337" t="s">
        <v>797</v>
      </c>
      <c r="G337" t="s">
        <v>798</v>
      </c>
    </row>
    <row r="338" spans="1:7" x14ac:dyDescent="0.25">
      <c r="A338" t="s">
        <v>13</v>
      </c>
      <c r="B338" t="s">
        <v>1393</v>
      </c>
      <c r="C338" t="s">
        <v>1392</v>
      </c>
      <c r="D338" t="s">
        <v>612</v>
      </c>
      <c r="E338" t="s">
        <v>492</v>
      </c>
      <c r="F338" t="s">
        <v>797</v>
      </c>
      <c r="G338" t="s">
        <v>798</v>
      </c>
    </row>
    <row r="339" spans="1:7" x14ac:dyDescent="0.25">
      <c r="A339" t="s">
        <v>13</v>
      </c>
      <c r="B339" t="s">
        <v>1394</v>
      </c>
      <c r="C339" t="s">
        <v>1392</v>
      </c>
      <c r="D339" t="s">
        <v>612</v>
      </c>
      <c r="E339" t="s">
        <v>492</v>
      </c>
      <c r="F339" t="s">
        <v>797</v>
      </c>
      <c r="G339" t="s">
        <v>798</v>
      </c>
    </row>
    <row r="340" spans="1:7" x14ac:dyDescent="0.25">
      <c r="A340" t="s">
        <v>13</v>
      </c>
      <c r="B340" t="s">
        <v>1395</v>
      </c>
      <c r="C340" t="s">
        <v>1392</v>
      </c>
      <c r="D340" t="s">
        <v>612</v>
      </c>
      <c r="E340" t="s">
        <v>492</v>
      </c>
      <c r="F340" t="s">
        <v>797</v>
      </c>
      <c r="G340" t="s">
        <v>798</v>
      </c>
    </row>
    <row r="341" spans="1:7" x14ac:dyDescent="0.25">
      <c r="A341" t="s">
        <v>24</v>
      </c>
      <c r="B341" t="s">
        <v>1396</v>
      </c>
      <c r="C341" t="s">
        <v>1397</v>
      </c>
      <c r="D341" t="s">
        <v>612</v>
      </c>
      <c r="E341" t="s">
        <v>492</v>
      </c>
      <c r="F341" t="s">
        <v>797</v>
      </c>
      <c r="G341" t="s">
        <v>798</v>
      </c>
    </row>
    <row r="342" spans="1:7" x14ac:dyDescent="0.25">
      <c r="A342" t="s">
        <v>24</v>
      </c>
      <c r="B342" t="s">
        <v>1398</v>
      </c>
      <c r="C342" t="s">
        <v>1399</v>
      </c>
      <c r="D342" t="s">
        <v>612</v>
      </c>
      <c r="E342" t="s">
        <v>492</v>
      </c>
      <c r="F342" t="s">
        <v>797</v>
      </c>
      <c r="G342" t="s">
        <v>798</v>
      </c>
    </row>
    <row r="343" spans="1:7" x14ac:dyDescent="0.25">
      <c r="A343" t="s">
        <v>24</v>
      </c>
      <c r="B343" t="s">
        <v>1400</v>
      </c>
      <c r="C343" t="s">
        <v>1399</v>
      </c>
      <c r="D343" t="s">
        <v>612</v>
      </c>
      <c r="E343" t="s">
        <v>492</v>
      </c>
      <c r="F343" t="s">
        <v>797</v>
      </c>
      <c r="G343" t="s">
        <v>798</v>
      </c>
    </row>
    <row r="344" spans="1:7" x14ac:dyDescent="0.25">
      <c r="A344" t="s">
        <v>24</v>
      </c>
      <c r="B344" t="s">
        <v>1401</v>
      </c>
      <c r="C344" t="s">
        <v>1402</v>
      </c>
      <c r="D344" t="s">
        <v>612</v>
      </c>
      <c r="E344" t="s">
        <v>492</v>
      </c>
      <c r="F344" t="s">
        <v>797</v>
      </c>
      <c r="G344" t="s">
        <v>798</v>
      </c>
    </row>
    <row r="345" spans="1:7" x14ac:dyDescent="0.25">
      <c r="A345" t="s">
        <v>7</v>
      </c>
      <c r="B345" t="s">
        <v>1403</v>
      </c>
      <c r="C345" t="s">
        <v>1404</v>
      </c>
      <c r="D345" t="s">
        <v>612</v>
      </c>
      <c r="E345" t="s">
        <v>492</v>
      </c>
      <c r="F345" t="s">
        <v>797</v>
      </c>
      <c r="G345" t="s">
        <v>798</v>
      </c>
    </row>
    <row r="346" spans="1:7" x14ac:dyDescent="0.25">
      <c r="A346" t="s">
        <v>13</v>
      </c>
      <c r="B346" t="s">
        <v>1405</v>
      </c>
      <c r="C346" t="s">
        <v>1406</v>
      </c>
      <c r="D346" t="s">
        <v>612</v>
      </c>
      <c r="E346" t="s">
        <v>492</v>
      </c>
      <c r="F346" t="s">
        <v>797</v>
      </c>
      <c r="G346" t="s">
        <v>798</v>
      </c>
    </row>
    <row r="347" spans="1:7" x14ac:dyDescent="0.25">
      <c r="A347" t="s">
        <v>24</v>
      </c>
      <c r="B347" t="s">
        <v>1407</v>
      </c>
      <c r="C347" t="s">
        <v>1408</v>
      </c>
      <c r="D347" t="s">
        <v>612</v>
      </c>
      <c r="E347" t="s">
        <v>492</v>
      </c>
      <c r="F347" t="s">
        <v>797</v>
      </c>
      <c r="G347" t="s">
        <v>798</v>
      </c>
    </row>
    <row r="348" spans="1:7" x14ac:dyDescent="0.25">
      <c r="A348" t="s">
        <v>24</v>
      </c>
      <c r="B348" t="s">
        <v>1409</v>
      </c>
      <c r="C348" t="s">
        <v>1410</v>
      </c>
      <c r="D348" t="s">
        <v>612</v>
      </c>
      <c r="E348" t="s">
        <v>492</v>
      </c>
      <c r="F348" t="s">
        <v>797</v>
      </c>
      <c r="G348" t="s">
        <v>798</v>
      </c>
    </row>
    <row r="349" spans="1:7" x14ac:dyDescent="0.25">
      <c r="A349" t="s">
        <v>13</v>
      </c>
      <c r="B349" t="s">
        <v>1411</v>
      </c>
      <c r="C349" t="s">
        <v>1412</v>
      </c>
      <c r="D349" t="s">
        <v>612</v>
      </c>
      <c r="E349" t="s">
        <v>492</v>
      </c>
      <c r="F349" t="s">
        <v>797</v>
      </c>
      <c r="G349" t="s">
        <v>798</v>
      </c>
    </row>
    <row r="350" spans="1:7" x14ac:dyDescent="0.25">
      <c r="A350" t="s">
        <v>24</v>
      </c>
      <c r="B350" t="s">
        <v>1413</v>
      </c>
      <c r="C350" t="s">
        <v>1412</v>
      </c>
      <c r="D350" t="s">
        <v>612</v>
      </c>
      <c r="E350" t="s">
        <v>492</v>
      </c>
      <c r="F350" t="s">
        <v>797</v>
      </c>
      <c r="G350" t="s">
        <v>798</v>
      </c>
    </row>
    <row r="351" spans="1:7" x14ac:dyDescent="0.25">
      <c r="A351" t="s">
        <v>7</v>
      </c>
      <c r="B351" t="s">
        <v>1414</v>
      </c>
      <c r="C351" t="s">
        <v>1415</v>
      </c>
      <c r="D351" t="s">
        <v>612</v>
      </c>
      <c r="E351" t="s">
        <v>492</v>
      </c>
      <c r="F351" t="s">
        <v>797</v>
      </c>
      <c r="G351" t="s">
        <v>798</v>
      </c>
    </row>
    <row r="352" spans="1:7" x14ac:dyDescent="0.25">
      <c r="A352" t="s">
        <v>7</v>
      </c>
      <c r="B352" t="s">
        <v>1416</v>
      </c>
      <c r="C352" t="s">
        <v>1415</v>
      </c>
      <c r="D352" t="s">
        <v>612</v>
      </c>
      <c r="E352" t="s">
        <v>492</v>
      </c>
      <c r="F352" t="s">
        <v>797</v>
      </c>
      <c r="G352" t="s">
        <v>798</v>
      </c>
    </row>
    <row r="353" spans="1:7" x14ac:dyDescent="0.25">
      <c r="A353" t="s">
        <v>13</v>
      </c>
      <c r="B353" t="s">
        <v>1417</v>
      </c>
      <c r="C353" t="s">
        <v>1415</v>
      </c>
      <c r="D353" t="s">
        <v>612</v>
      </c>
      <c r="E353" t="s">
        <v>492</v>
      </c>
      <c r="F353" t="s">
        <v>797</v>
      </c>
      <c r="G353" t="s">
        <v>798</v>
      </c>
    </row>
    <row r="354" spans="1:7" x14ac:dyDescent="0.25">
      <c r="A354" t="s">
        <v>24</v>
      </c>
      <c r="B354" t="s">
        <v>1418</v>
      </c>
      <c r="C354" t="s">
        <v>1415</v>
      </c>
      <c r="D354" t="s">
        <v>612</v>
      </c>
      <c r="E354" t="s">
        <v>492</v>
      </c>
      <c r="F354" t="s">
        <v>797</v>
      </c>
      <c r="G354" t="s">
        <v>798</v>
      </c>
    </row>
    <row r="355" spans="1:7" x14ac:dyDescent="0.25">
      <c r="A355" t="s">
        <v>13</v>
      </c>
      <c r="B355" t="s">
        <v>1419</v>
      </c>
      <c r="C355" t="s">
        <v>1415</v>
      </c>
      <c r="D355" t="s">
        <v>612</v>
      </c>
      <c r="E355" t="s">
        <v>492</v>
      </c>
      <c r="F355" t="s">
        <v>797</v>
      </c>
      <c r="G355" t="s">
        <v>798</v>
      </c>
    </row>
    <row r="356" spans="1:7" x14ac:dyDescent="0.25">
      <c r="A356" t="s">
        <v>7</v>
      </c>
      <c r="B356" t="s">
        <v>1420</v>
      </c>
      <c r="C356" t="s">
        <v>1415</v>
      </c>
      <c r="D356" t="s">
        <v>612</v>
      </c>
      <c r="E356" t="s">
        <v>492</v>
      </c>
      <c r="F356" t="s">
        <v>797</v>
      </c>
      <c r="G356" t="s">
        <v>798</v>
      </c>
    </row>
    <row r="357" spans="1:7" x14ac:dyDescent="0.25">
      <c r="A357" t="s">
        <v>7</v>
      </c>
      <c r="B357" t="s">
        <v>1421</v>
      </c>
      <c r="C357" t="s">
        <v>1422</v>
      </c>
      <c r="D357" t="s">
        <v>612</v>
      </c>
      <c r="E357" t="s">
        <v>492</v>
      </c>
      <c r="F357" t="s">
        <v>797</v>
      </c>
      <c r="G357" t="s">
        <v>798</v>
      </c>
    </row>
    <row r="358" spans="1:7" x14ac:dyDescent="0.25">
      <c r="A358" t="s">
        <v>13</v>
      </c>
      <c r="B358" t="s">
        <v>1423</v>
      </c>
      <c r="C358" t="s">
        <v>1424</v>
      </c>
      <c r="D358" t="s">
        <v>612</v>
      </c>
      <c r="E358" t="s">
        <v>492</v>
      </c>
      <c r="F358" t="s">
        <v>797</v>
      </c>
      <c r="G358" t="s">
        <v>798</v>
      </c>
    </row>
    <row r="359" spans="1:7" x14ac:dyDescent="0.25">
      <c r="A359" t="s">
        <v>13</v>
      </c>
      <c r="B359" t="s">
        <v>1425</v>
      </c>
      <c r="C359" t="s">
        <v>1426</v>
      </c>
      <c r="D359" t="s">
        <v>673</v>
      </c>
      <c r="E359" t="s">
        <v>492</v>
      </c>
      <c r="F359" t="s">
        <v>797</v>
      </c>
      <c r="G359" t="s">
        <v>798</v>
      </c>
    </row>
    <row r="360" spans="1:7" x14ac:dyDescent="0.25">
      <c r="A360" t="s">
        <v>7</v>
      </c>
      <c r="B360" t="s">
        <v>1427</v>
      </c>
      <c r="C360" t="s">
        <v>1428</v>
      </c>
      <c r="D360" t="s">
        <v>673</v>
      </c>
      <c r="E360" t="s">
        <v>492</v>
      </c>
      <c r="F360" t="s">
        <v>797</v>
      </c>
      <c r="G360" t="s">
        <v>798</v>
      </c>
    </row>
    <row r="361" spans="1:7" x14ac:dyDescent="0.25">
      <c r="A361" t="s">
        <v>24</v>
      </c>
      <c r="B361" t="s">
        <v>1429</v>
      </c>
      <c r="C361" t="s">
        <v>1430</v>
      </c>
      <c r="D361" t="s">
        <v>673</v>
      </c>
      <c r="E361" t="s">
        <v>492</v>
      </c>
      <c r="F361" t="s">
        <v>797</v>
      </c>
      <c r="G361" t="s">
        <v>798</v>
      </c>
    </row>
    <row r="362" spans="1:7" x14ac:dyDescent="0.25">
      <c r="A362" t="s">
        <v>24</v>
      </c>
      <c r="B362" t="s">
        <v>1431</v>
      </c>
      <c r="C362" t="s">
        <v>1432</v>
      </c>
      <c r="D362" t="s">
        <v>673</v>
      </c>
      <c r="E362" t="s">
        <v>492</v>
      </c>
      <c r="F362" t="s">
        <v>797</v>
      </c>
      <c r="G362" t="s">
        <v>798</v>
      </c>
    </row>
    <row r="363" spans="1:7" x14ac:dyDescent="0.25">
      <c r="A363" t="s">
        <v>24</v>
      </c>
      <c r="B363" t="s">
        <v>1433</v>
      </c>
      <c r="C363" t="s">
        <v>1434</v>
      </c>
      <c r="D363" t="s">
        <v>673</v>
      </c>
      <c r="E363" t="s">
        <v>492</v>
      </c>
      <c r="F363" t="s">
        <v>797</v>
      </c>
      <c r="G363" t="s">
        <v>798</v>
      </c>
    </row>
    <row r="364" spans="1:7" x14ac:dyDescent="0.25">
      <c r="A364" t="s">
        <v>13</v>
      </c>
      <c r="B364" t="s">
        <v>1435</v>
      </c>
      <c r="C364" t="s">
        <v>1436</v>
      </c>
      <c r="D364" t="s">
        <v>673</v>
      </c>
      <c r="E364" t="s">
        <v>492</v>
      </c>
      <c r="F364" t="s">
        <v>797</v>
      </c>
      <c r="G364" t="s">
        <v>798</v>
      </c>
    </row>
    <row r="365" spans="1:7" x14ac:dyDescent="0.25">
      <c r="A365" t="s">
        <v>13</v>
      </c>
      <c r="B365" t="s">
        <v>1437</v>
      </c>
      <c r="C365" t="s">
        <v>1436</v>
      </c>
      <c r="D365" t="s">
        <v>673</v>
      </c>
      <c r="E365" t="s">
        <v>492</v>
      </c>
      <c r="F365" t="s">
        <v>797</v>
      </c>
      <c r="G365" t="s">
        <v>798</v>
      </c>
    </row>
    <row r="366" spans="1:7" x14ac:dyDescent="0.25">
      <c r="A366" t="s">
        <v>7</v>
      </c>
      <c r="B366" t="s">
        <v>1438</v>
      </c>
      <c r="C366" t="s">
        <v>1439</v>
      </c>
      <c r="D366" t="s">
        <v>673</v>
      </c>
      <c r="E366" t="s">
        <v>492</v>
      </c>
      <c r="F366" t="s">
        <v>797</v>
      </c>
      <c r="G366" t="s">
        <v>798</v>
      </c>
    </row>
    <row r="367" spans="1:7" x14ac:dyDescent="0.25">
      <c r="A367" t="s">
        <v>13</v>
      </c>
      <c r="B367" t="s">
        <v>1440</v>
      </c>
      <c r="C367" t="s">
        <v>1441</v>
      </c>
      <c r="D367" t="s">
        <v>673</v>
      </c>
      <c r="E367" t="s">
        <v>492</v>
      </c>
      <c r="F367" t="s">
        <v>797</v>
      </c>
      <c r="G367" t="s">
        <v>798</v>
      </c>
    </row>
    <row r="368" spans="1:7" x14ac:dyDescent="0.25">
      <c r="A368" t="s">
        <v>24</v>
      </c>
      <c r="B368" t="s">
        <v>1442</v>
      </c>
      <c r="C368" t="s">
        <v>1443</v>
      </c>
      <c r="D368" t="s">
        <v>691</v>
      </c>
      <c r="E368" t="s">
        <v>492</v>
      </c>
      <c r="F368" t="s">
        <v>797</v>
      </c>
      <c r="G368" t="s">
        <v>798</v>
      </c>
    </row>
    <row r="369" spans="1:7" x14ac:dyDescent="0.25">
      <c r="A369" t="s">
        <v>13</v>
      </c>
      <c r="B369" t="s">
        <v>1444</v>
      </c>
      <c r="C369" t="s">
        <v>1445</v>
      </c>
      <c r="D369" t="s">
        <v>691</v>
      </c>
      <c r="E369" t="s">
        <v>492</v>
      </c>
      <c r="F369" t="s">
        <v>797</v>
      </c>
      <c r="G369" t="s">
        <v>798</v>
      </c>
    </row>
    <row r="370" spans="1:7" x14ac:dyDescent="0.25">
      <c r="A370" t="s">
        <v>13</v>
      </c>
      <c r="B370" t="s">
        <v>1446</v>
      </c>
      <c r="C370" t="s">
        <v>1447</v>
      </c>
      <c r="D370" t="s">
        <v>691</v>
      </c>
      <c r="E370" t="s">
        <v>492</v>
      </c>
      <c r="F370" t="s">
        <v>797</v>
      </c>
      <c r="G370" t="s">
        <v>798</v>
      </c>
    </row>
    <row r="371" spans="1:7" x14ac:dyDescent="0.25">
      <c r="A371" t="s">
        <v>7</v>
      </c>
      <c r="B371" t="s">
        <v>1448</v>
      </c>
      <c r="C371" t="s">
        <v>1449</v>
      </c>
      <c r="D371" t="s">
        <v>691</v>
      </c>
      <c r="E371" t="s">
        <v>492</v>
      </c>
      <c r="F371" t="s">
        <v>797</v>
      </c>
      <c r="G371" t="s">
        <v>798</v>
      </c>
    </row>
    <row r="372" spans="1:7" x14ac:dyDescent="0.25">
      <c r="A372" t="s">
        <v>13</v>
      </c>
      <c r="B372" t="s">
        <v>1450</v>
      </c>
      <c r="C372" t="s">
        <v>1451</v>
      </c>
      <c r="D372" t="s">
        <v>691</v>
      </c>
      <c r="E372" t="s">
        <v>492</v>
      </c>
      <c r="F372" t="s">
        <v>797</v>
      </c>
      <c r="G372" t="s">
        <v>798</v>
      </c>
    </row>
    <row r="373" spans="1:7" x14ac:dyDescent="0.25">
      <c r="A373" t="s">
        <v>24</v>
      </c>
      <c r="B373" t="s">
        <v>1452</v>
      </c>
      <c r="C373" t="s">
        <v>1453</v>
      </c>
      <c r="D373" t="s">
        <v>702</v>
      </c>
      <c r="E373" t="s">
        <v>492</v>
      </c>
      <c r="F373" t="s">
        <v>797</v>
      </c>
      <c r="G373" t="s">
        <v>798</v>
      </c>
    </row>
    <row r="374" spans="1:7" x14ac:dyDescent="0.25">
      <c r="A374" t="s">
        <v>24</v>
      </c>
      <c r="B374" t="s">
        <v>1155</v>
      </c>
      <c r="C374" t="s">
        <v>1454</v>
      </c>
      <c r="D374" t="s">
        <v>702</v>
      </c>
      <c r="E374" t="s">
        <v>492</v>
      </c>
      <c r="F374" t="s">
        <v>797</v>
      </c>
      <c r="G374" t="s">
        <v>798</v>
      </c>
    </row>
    <row r="375" spans="1:7" x14ac:dyDescent="0.25">
      <c r="A375" t="s">
        <v>13</v>
      </c>
      <c r="B375" t="s">
        <v>1455</v>
      </c>
      <c r="C375" t="s">
        <v>1454</v>
      </c>
      <c r="D375" t="s">
        <v>702</v>
      </c>
      <c r="E375" t="s">
        <v>492</v>
      </c>
      <c r="F375" t="s">
        <v>797</v>
      </c>
      <c r="G375" t="s">
        <v>798</v>
      </c>
    </row>
    <row r="376" spans="1:7" x14ac:dyDescent="0.25">
      <c r="A376" t="s">
        <v>7</v>
      </c>
      <c r="B376" t="s">
        <v>1456</v>
      </c>
      <c r="C376" t="s">
        <v>1457</v>
      </c>
      <c r="D376" t="s">
        <v>702</v>
      </c>
      <c r="E376" t="s">
        <v>492</v>
      </c>
      <c r="F376" t="s">
        <v>797</v>
      </c>
      <c r="G376" t="s">
        <v>798</v>
      </c>
    </row>
    <row r="377" spans="1:7" x14ac:dyDescent="0.25">
      <c r="A377" t="s">
        <v>13</v>
      </c>
      <c r="B377" t="s">
        <v>1458</v>
      </c>
      <c r="C377" t="s">
        <v>1457</v>
      </c>
      <c r="D377" t="s">
        <v>702</v>
      </c>
      <c r="E377" t="s">
        <v>492</v>
      </c>
      <c r="F377" t="s">
        <v>797</v>
      </c>
      <c r="G377" t="s">
        <v>798</v>
      </c>
    </row>
    <row r="378" spans="1:7" x14ac:dyDescent="0.25">
      <c r="A378" t="s">
        <v>24</v>
      </c>
      <c r="B378" t="s">
        <v>1459</v>
      </c>
      <c r="C378" t="s">
        <v>1460</v>
      </c>
      <c r="D378" t="s">
        <v>702</v>
      </c>
      <c r="E378" t="s">
        <v>492</v>
      </c>
      <c r="F378" t="s">
        <v>797</v>
      </c>
      <c r="G378" t="s">
        <v>798</v>
      </c>
    </row>
    <row r="379" spans="1:7" x14ac:dyDescent="0.25">
      <c r="A379" t="s">
        <v>13</v>
      </c>
      <c r="B379" t="s">
        <v>1461</v>
      </c>
      <c r="C379" t="s">
        <v>1462</v>
      </c>
      <c r="D379" t="s">
        <v>702</v>
      </c>
      <c r="E379" t="s">
        <v>492</v>
      </c>
      <c r="F379" t="s">
        <v>797</v>
      </c>
      <c r="G379" t="s">
        <v>798</v>
      </c>
    </row>
    <row r="380" spans="1:7" x14ac:dyDescent="0.25">
      <c r="A380" t="s">
        <v>7</v>
      </c>
      <c r="B380" t="s">
        <v>1463</v>
      </c>
      <c r="C380" t="s">
        <v>1464</v>
      </c>
      <c r="D380" t="s">
        <v>702</v>
      </c>
      <c r="E380" t="s">
        <v>492</v>
      </c>
      <c r="F380" t="s">
        <v>797</v>
      </c>
      <c r="G380" t="s">
        <v>798</v>
      </c>
    </row>
    <row r="381" spans="1:7" x14ac:dyDescent="0.25">
      <c r="A381" t="s">
        <v>24</v>
      </c>
      <c r="B381" t="s">
        <v>1465</v>
      </c>
      <c r="C381" t="s">
        <v>1464</v>
      </c>
      <c r="D381" t="s">
        <v>702</v>
      </c>
      <c r="E381" t="s">
        <v>492</v>
      </c>
      <c r="F381" t="s">
        <v>797</v>
      </c>
      <c r="G381" t="s">
        <v>798</v>
      </c>
    </row>
    <row r="382" spans="1:7" x14ac:dyDescent="0.25">
      <c r="A382" t="s">
        <v>24</v>
      </c>
      <c r="B382" t="s">
        <v>1466</v>
      </c>
      <c r="C382" t="s">
        <v>1464</v>
      </c>
      <c r="D382" t="s">
        <v>702</v>
      </c>
      <c r="E382" t="s">
        <v>492</v>
      </c>
      <c r="F382" t="s">
        <v>797</v>
      </c>
      <c r="G382" t="s">
        <v>798</v>
      </c>
    </row>
    <row r="383" spans="1:7" x14ac:dyDescent="0.25">
      <c r="A383" t="s">
        <v>24</v>
      </c>
      <c r="B383" t="s">
        <v>1467</v>
      </c>
      <c r="C383" t="s">
        <v>1468</v>
      </c>
      <c r="D383" t="s">
        <v>702</v>
      </c>
      <c r="E383" t="s">
        <v>492</v>
      </c>
      <c r="F383" t="s">
        <v>797</v>
      </c>
      <c r="G383" t="s">
        <v>798</v>
      </c>
    </row>
    <row r="384" spans="1:7" x14ac:dyDescent="0.25">
      <c r="A384" t="s">
        <v>13</v>
      </c>
      <c r="B384" t="s">
        <v>1469</v>
      </c>
      <c r="C384" t="s">
        <v>1470</v>
      </c>
      <c r="D384" t="s">
        <v>702</v>
      </c>
      <c r="E384" t="s">
        <v>492</v>
      </c>
      <c r="F384" t="s">
        <v>797</v>
      </c>
      <c r="G384" t="s">
        <v>798</v>
      </c>
    </row>
    <row r="385" spans="1:7" x14ac:dyDescent="0.25">
      <c r="A385" t="s">
        <v>24</v>
      </c>
      <c r="B385" t="s">
        <v>1471</v>
      </c>
      <c r="C385" t="s">
        <v>1472</v>
      </c>
      <c r="D385" t="s">
        <v>702</v>
      </c>
      <c r="E385" t="s">
        <v>492</v>
      </c>
      <c r="F385" t="s">
        <v>797</v>
      </c>
      <c r="G385" t="s">
        <v>798</v>
      </c>
    </row>
    <row r="386" spans="1:7" x14ac:dyDescent="0.25">
      <c r="A386" t="s">
        <v>7</v>
      </c>
      <c r="B386" t="s">
        <v>1473</v>
      </c>
      <c r="C386" t="s">
        <v>1472</v>
      </c>
      <c r="D386" t="s">
        <v>702</v>
      </c>
      <c r="E386" t="s">
        <v>492</v>
      </c>
      <c r="F386" t="s">
        <v>797</v>
      </c>
      <c r="G386" t="s">
        <v>798</v>
      </c>
    </row>
    <row r="387" spans="1:7" x14ac:dyDescent="0.25">
      <c r="A387" t="s">
        <v>13</v>
      </c>
      <c r="B387" t="s">
        <v>1474</v>
      </c>
      <c r="C387" t="s">
        <v>1475</v>
      </c>
      <c r="D387" t="s">
        <v>702</v>
      </c>
      <c r="E387" t="s">
        <v>492</v>
      </c>
      <c r="F387" t="s">
        <v>797</v>
      </c>
      <c r="G387" t="s">
        <v>798</v>
      </c>
    </row>
    <row r="388" spans="1:7" x14ac:dyDescent="0.25">
      <c r="A388" t="s">
        <v>24</v>
      </c>
      <c r="B388" t="s">
        <v>1476</v>
      </c>
      <c r="C388" t="s">
        <v>1477</v>
      </c>
      <c r="D388" t="s">
        <v>702</v>
      </c>
      <c r="E388" t="s">
        <v>492</v>
      </c>
      <c r="F388" t="s">
        <v>797</v>
      </c>
      <c r="G388" t="s">
        <v>798</v>
      </c>
    </row>
    <row r="389" spans="1:7" x14ac:dyDescent="0.25">
      <c r="A389" t="s">
        <v>7</v>
      </c>
      <c r="B389" t="s">
        <v>1478</v>
      </c>
      <c r="C389" t="s">
        <v>1477</v>
      </c>
      <c r="D389" t="s">
        <v>702</v>
      </c>
      <c r="E389" t="s">
        <v>492</v>
      </c>
      <c r="F389" t="s">
        <v>797</v>
      </c>
      <c r="G389" t="s">
        <v>798</v>
      </c>
    </row>
    <row r="390" spans="1:7" x14ac:dyDescent="0.25">
      <c r="A390" t="s">
        <v>13</v>
      </c>
      <c r="B390" t="s">
        <v>1479</v>
      </c>
      <c r="C390" t="s">
        <v>1480</v>
      </c>
      <c r="D390" t="s">
        <v>702</v>
      </c>
      <c r="E390" t="s">
        <v>492</v>
      </c>
      <c r="F390" t="s">
        <v>797</v>
      </c>
      <c r="G390" t="s">
        <v>798</v>
      </c>
    </row>
    <row r="391" spans="1:7" x14ac:dyDescent="0.25">
      <c r="A391" t="s">
        <v>13</v>
      </c>
      <c r="B391" t="s">
        <v>1481</v>
      </c>
      <c r="C391" t="s">
        <v>1482</v>
      </c>
      <c r="D391" t="s">
        <v>702</v>
      </c>
      <c r="E391" t="s">
        <v>492</v>
      </c>
      <c r="F391" t="s">
        <v>797</v>
      </c>
      <c r="G391" t="s">
        <v>798</v>
      </c>
    </row>
    <row r="392" spans="1:7" x14ac:dyDescent="0.25">
      <c r="A392" t="s">
        <v>13</v>
      </c>
      <c r="B392" t="s">
        <v>1483</v>
      </c>
      <c r="C392" t="s">
        <v>1484</v>
      </c>
      <c r="D392" t="s">
        <v>702</v>
      </c>
      <c r="E392" t="s">
        <v>492</v>
      </c>
      <c r="F392" t="s">
        <v>797</v>
      </c>
      <c r="G392" t="s">
        <v>798</v>
      </c>
    </row>
    <row r="393" spans="1:7" x14ac:dyDescent="0.25">
      <c r="A393" t="s">
        <v>7</v>
      </c>
      <c r="B393" t="s">
        <v>1485</v>
      </c>
      <c r="C393" t="s">
        <v>1486</v>
      </c>
      <c r="D393" t="s">
        <v>702</v>
      </c>
      <c r="E393" t="s">
        <v>492</v>
      </c>
      <c r="F393" t="s">
        <v>797</v>
      </c>
      <c r="G393" t="s">
        <v>798</v>
      </c>
    </row>
    <row r="394" spans="1:7" x14ac:dyDescent="0.25">
      <c r="A394" t="s">
        <v>13</v>
      </c>
      <c r="B394" t="s">
        <v>1487</v>
      </c>
      <c r="C394" t="s">
        <v>1488</v>
      </c>
      <c r="D394" t="s">
        <v>702</v>
      </c>
      <c r="E394" t="s">
        <v>492</v>
      </c>
      <c r="F394" t="s">
        <v>797</v>
      </c>
      <c r="G394" t="s">
        <v>798</v>
      </c>
    </row>
    <row r="395" spans="1:7" x14ac:dyDescent="0.25">
      <c r="A395" t="s">
        <v>13</v>
      </c>
      <c r="B395" t="s">
        <v>1489</v>
      </c>
      <c r="C395" t="s">
        <v>1490</v>
      </c>
      <c r="D395" t="s">
        <v>702</v>
      </c>
      <c r="E395" t="s">
        <v>492</v>
      </c>
      <c r="F395" t="s">
        <v>797</v>
      </c>
      <c r="G395" t="s">
        <v>798</v>
      </c>
    </row>
    <row r="396" spans="1:7" x14ac:dyDescent="0.25">
      <c r="A396" t="s">
        <v>7</v>
      </c>
      <c r="B396" t="s">
        <v>1491</v>
      </c>
      <c r="C396" t="s">
        <v>1492</v>
      </c>
      <c r="D396" t="s">
        <v>702</v>
      </c>
      <c r="E396" t="s">
        <v>492</v>
      </c>
      <c r="F396" t="s">
        <v>797</v>
      </c>
      <c r="G396" t="s">
        <v>798</v>
      </c>
    </row>
    <row r="397" spans="1:7" x14ac:dyDescent="0.25">
      <c r="A397" t="s">
        <v>13</v>
      </c>
      <c r="B397" t="s">
        <v>1493</v>
      </c>
      <c r="C397" t="s">
        <v>1492</v>
      </c>
      <c r="D397" t="s">
        <v>702</v>
      </c>
      <c r="E397" t="s">
        <v>492</v>
      </c>
      <c r="F397" t="s">
        <v>797</v>
      </c>
      <c r="G397" t="s">
        <v>798</v>
      </c>
    </row>
    <row r="398" spans="1:7" x14ac:dyDescent="0.25">
      <c r="A398" t="s">
        <v>7</v>
      </c>
      <c r="B398" t="s">
        <v>1494</v>
      </c>
      <c r="C398" t="s">
        <v>1492</v>
      </c>
      <c r="D398" t="s">
        <v>702</v>
      </c>
      <c r="E398" t="s">
        <v>492</v>
      </c>
      <c r="F398" t="s">
        <v>797</v>
      </c>
      <c r="G398" t="s">
        <v>798</v>
      </c>
    </row>
    <row r="399" spans="1:7" x14ac:dyDescent="0.25">
      <c r="A399" t="s">
        <v>24</v>
      </c>
      <c r="B399" t="s">
        <v>1495</v>
      </c>
      <c r="C399" t="s">
        <v>1492</v>
      </c>
      <c r="D399" t="s">
        <v>702</v>
      </c>
      <c r="E399" t="s">
        <v>492</v>
      </c>
      <c r="F399" t="s">
        <v>797</v>
      </c>
      <c r="G399" t="s">
        <v>798</v>
      </c>
    </row>
    <row r="400" spans="1:7" x14ac:dyDescent="0.25">
      <c r="A400" t="s">
        <v>24</v>
      </c>
      <c r="B400" t="s">
        <v>1496</v>
      </c>
      <c r="C400" t="s">
        <v>1497</v>
      </c>
      <c r="D400" t="s">
        <v>702</v>
      </c>
      <c r="E400" t="s">
        <v>492</v>
      </c>
      <c r="F400" t="s">
        <v>797</v>
      </c>
      <c r="G400" t="s">
        <v>798</v>
      </c>
    </row>
    <row r="401" spans="1:7" x14ac:dyDescent="0.25">
      <c r="A401" t="s">
        <v>24</v>
      </c>
      <c r="B401" t="s">
        <v>1498</v>
      </c>
      <c r="C401" t="s">
        <v>1497</v>
      </c>
      <c r="D401" t="s">
        <v>702</v>
      </c>
      <c r="E401" t="s">
        <v>492</v>
      </c>
      <c r="F401" t="s">
        <v>797</v>
      </c>
      <c r="G401" t="s">
        <v>798</v>
      </c>
    </row>
    <row r="402" spans="1:7" x14ac:dyDescent="0.25">
      <c r="A402" t="s">
        <v>7</v>
      </c>
      <c r="B402" t="s">
        <v>1499</v>
      </c>
      <c r="C402" t="s">
        <v>1500</v>
      </c>
      <c r="D402" t="s">
        <v>702</v>
      </c>
      <c r="E402" t="s">
        <v>492</v>
      </c>
      <c r="F402" t="s">
        <v>797</v>
      </c>
      <c r="G402" t="s">
        <v>798</v>
      </c>
    </row>
    <row r="403" spans="1:7" x14ac:dyDescent="0.25">
      <c r="A403" t="s">
        <v>7</v>
      </c>
      <c r="B403" t="s">
        <v>1501</v>
      </c>
      <c r="C403" t="s">
        <v>1500</v>
      </c>
      <c r="D403" t="s">
        <v>702</v>
      </c>
      <c r="E403" t="s">
        <v>492</v>
      </c>
      <c r="F403" t="s">
        <v>797</v>
      </c>
      <c r="G403" t="s">
        <v>798</v>
      </c>
    </row>
    <row r="404" spans="1:7" x14ac:dyDescent="0.25">
      <c r="A404" t="s">
        <v>24</v>
      </c>
      <c r="B404" t="s">
        <v>1502</v>
      </c>
      <c r="C404" t="s">
        <v>1500</v>
      </c>
      <c r="D404" t="s">
        <v>702</v>
      </c>
      <c r="E404" t="s">
        <v>492</v>
      </c>
      <c r="F404" t="s">
        <v>797</v>
      </c>
      <c r="G404" t="s">
        <v>798</v>
      </c>
    </row>
    <row r="405" spans="1:7" x14ac:dyDescent="0.25">
      <c r="A405" t="s">
        <v>24</v>
      </c>
      <c r="B405" t="s">
        <v>1503</v>
      </c>
      <c r="C405" t="s">
        <v>1504</v>
      </c>
      <c r="D405" t="s">
        <v>702</v>
      </c>
      <c r="E405" t="s">
        <v>492</v>
      </c>
      <c r="F405" t="s">
        <v>797</v>
      </c>
      <c r="G405" t="s">
        <v>798</v>
      </c>
    </row>
    <row r="406" spans="1:7" x14ac:dyDescent="0.25">
      <c r="A406" t="s">
        <v>13</v>
      </c>
      <c r="B406" t="s">
        <v>1505</v>
      </c>
      <c r="C406" t="s">
        <v>1504</v>
      </c>
      <c r="D406" t="s">
        <v>702</v>
      </c>
      <c r="E406" t="s">
        <v>492</v>
      </c>
      <c r="F406" t="s">
        <v>797</v>
      </c>
      <c r="G406" t="s">
        <v>798</v>
      </c>
    </row>
    <row r="407" spans="1:7" x14ac:dyDescent="0.25">
      <c r="A407" t="s">
        <v>13</v>
      </c>
      <c r="B407" t="s">
        <v>1506</v>
      </c>
      <c r="C407" t="s">
        <v>1504</v>
      </c>
      <c r="D407" t="s">
        <v>702</v>
      </c>
      <c r="E407" t="s">
        <v>492</v>
      </c>
      <c r="F407" t="s">
        <v>797</v>
      </c>
      <c r="G407" t="s">
        <v>798</v>
      </c>
    </row>
    <row r="408" spans="1:7" x14ac:dyDescent="0.25">
      <c r="A408" t="s">
        <v>13</v>
      </c>
      <c r="B408" t="s">
        <v>1507</v>
      </c>
      <c r="C408" t="s">
        <v>1504</v>
      </c>
      <c r="D408" t="s">
        <v>702</v>
      </c>
      <c r="E408" t="s">
        <v>492</v>
      </c>
      <c r="F408" t="s">
        <v>797</v>
      </c>
      <c r="G408" t="s">
        <v>798</v>
      </c>
    </row>
    <row r="409" spans="1:7" x14ac:dyDescent="0.25">
      <c r="A409" t="s">
        <v>13</v>
      </c>
      <c r="B409" t="s">
        <v>1508</v>
      </c>
      <c r="C409" t="s">
        <v>1509</v>
      </c>
      <c r="D409" t="s">
        <v>702</v>
      </c>
      <c r="E409" t="s">
        <v>492</v>
      </c>
      <c r="F409" t="s">
        <v>797</v>
      </c>
      <c r="G409" t="s">
        <v>798</v>
      </c>
    </row>
    <row r="410" spans="1:7" x14ac:dyDescent="0.25">
      <c r="A410" t="s">
        <v>24</v>
      </c>
      <c r="B410" t="s">
        <v>1510</v>
      </c>
      <c r="C410" t="s">
        <v>1511</v>
      </c>
      <c r="D410" t="s">
        <v>702</v>
      </c>
      <c r="E410" t="s">
        <v>492</v>
      </c>
      <c r="F410" t="s">
        <v>797</v>
      </c>
      <c r="G410" t="s">
        <v>798</v>
      </c>
    </row>
    <row r="411" spans="1:7" x14ac:dyDescent="0.25">
      <c r="A411" t="s">
        <v>7</v>
      </c>
      <c r="B411" t="s">
        <v>1512</v>
      </c>
      <c r="C411" t="s">
        <v>1513</v>
      </c>
      <c r="D411" t="s">
        <v>702</v>
      </c>
      <c r="E411" t="s">
        <v>492</v>
      </c>
      <c r="F411" t="s">
        <v>797</v>
      </c>
      <c r="G411" t="s">
        <v>798</v>
      </c>
    </row>
    <row r="412" spans="1:7" x14ac:dyDescent="0.25">
      <c r="A412" t="s">
        <v>13</v>
      </c>
      <c r="B412" t="s">
        <v>1514</v>
      </c>
      <c r="C412" t="s">
        <v>1513</v>
      </c>
      <c r="D412" t="s">
        <v>702</v>
      </c>
      <c r="E412" t="s">
        <v>492</v>
      </c>
      <c r="F412" t="s">
        <v>797</v>
      </c>
      <c r="G412" t="s">
        <v>798</v>
      </c>
    </row>
    <row r="413" spans="1:7" x14ac:dyDescent="0.25">
      <c r="A413" t="s">
        <v>24</v>
      </c>
      <c r="B413" t="s">
        <v>1515</v>
      </c>
      <c r="C413" t="s">
        <v>1513</v>
      </c>
      <c r="D413" t="s">
        <v>702</v>
      </c>
      <c r="E413" t="s">
        <v>492</v>
      </c>
      <c r="F413" t="s">
        <v>797</v>
      </c>
      <c r="G413" t="s">
        <v>798</v>
      </c>
    </row>
    <row r="414" spans="1:7" x14ac:dyDescent="0.25">
      <c r="A414" t="s">
        <v>7</v>
      </c>
      <c r="B414" t="s">
        <v>1516</v>
      </c>
      <c r="C414" t="s">
        <v>1517</v>
      </c>
      <c r="D414" t="s">
        <v>702</v>
      </c>
      <c r="E414" t="s">
        <v>492</v>
      </c>
      <c r="F414" t="s">
        <v>797</v>
      </c>
      <c r="G414" t="s">
        <v>798</v>
      </c>
    </row>
    <row r="415" spans="1:7" x14ac:dyDescent="0.25">
      <c r="A415" t="s">
        <v>24</v>
      </c>
      <c r="B415" t="s">
        <v>1518</v>
      </c>
      <c r="C415" t="s">
        <v>1517</v>
      </c>
      <c r="D415" t="s">
        <v>702</v>
      </c>
      <c r="E415" t="s">
        <v>492</v>
      </c>
      <c r="F415" t="s">
        <v>797</v>
      </c>
      <c r="G415" t="s">
        <v>798</v>
      </c>
    </row>
    <row r="416" spans="1:7" x14ac:dyDescent="0.25">
      <c r="A416" t="s">
        <v>7</v>
      </c>
      <c r="B416" t="s">
        <v>1519</v>
      </c>
      <c r="C416" t="s">
        <v>1520</v>
      </c>
      <c r="D416" t="s">
        <v>702</v>
      </c>
      <c r="E416" t="s">
        <v>492</v>
      </c>
      <c r="F416" t="s">
        <v>797</v>
      </c>
      <c r="G416" t="s">
        <v>798</v>
      </c>
    </row>
    <row r="417" spans="1:7" x14ac:dyDescent="0.25">
      <c r="A417" t="s">
        <v>7</v>
      </c>
      <c r="B417" t="s">
        <v>1521</v>
      </c>
      <c r="C417" t="s">
        <v>1522</v>
      </c>
      <c r="D417" t="s">
        <v>702</v>
      </c>
      <c r="E417" t="s">
        <v>492</v>
      </c>
      <c r="F417" t="s">
        <v>797</v>
      </c>
      <c r="G417" t="s">
        <v>798</v>
      </c>
    </row>
    <row r="418" spans="1:7" x14ac:dyDescent="0.25">
      <c r="A418" t="s">
        <v>13</v>
      </c>
      <c r="B418" t="s">
        <v>1523</v>
      </c>
      <c r="C418" t="s">
        <v>1524</v>
      </c>
      <c r="D418" t="s">
        <v>702</v>
      </c>
      <c r="E418" t="s">
        <v>492</v>
      </c>
      <c r="F418" t="s">
        <v>797</v>
      </c>
      <c r="G418" t="s">
        <v>798</v>
      </c>
    </row>
    <row r="419" spans="1:7" x14ac:dyDescent="0.25">
      <c r="A419" t="s">
        <v>7</v>
      </c>
      <c r="B419" t="s">
        <v>1525</v>
      </c>
      <c r="C419" t="s">
        <v>1526</v>
      </c>
      <c r="D419" t="s">
        <v>702</v>
      </c>
      <c r="E419" t="s">
        <v>492</v>
      </c>
      <c r="F419" t="s">
        <v>797</v>
      </c>
      <c r="G419" t="s">
        <v>798</v>
      </c>
    </row>
    <row r="420" spans="1:7" x14ac:dyDescent="0.25">
      <c r="A420" t="s">
        <v>7</v>
      </c>
      <c r="B420" t="s">
        <v>1527</v>
      </c>
      <c r="C420" t="s">
        <v>1528</v>
      </c>
      <c r="D420" t="s">
        <v>779</v>
      </c>
      <c r="E420" t="s">
        <v>492</v>
      </c>
      <c r="F420" t="s">
        <v>797</v>
      </c>
      <c r="G420" t="s">
        <v>798</v>
      </c>
    </row>
    <row r="421" spans="1:7" x14ac:dyDescent="0.25">
      <c r="A421" t="s">
        <v>7</v>
      </c>
      <c r="B421" t="s">
        <v>1529</v>
      </c>
      <c r="C421" t="s">
        <v>1530</v>
      </c>
      <c r="D421" t="s">
        <v>779</v>
      </c>
      <c r="E421" t="s">
        <v>492</v>
      </c>
      <c r="F421" t="s">
        <v>797</v>
      </c>
      <c r="G421" t="s">
        <v>798</v>
      </c>
    </row>
    <row r="422" spans="1:7" x14ac:dyDescent="0.25">
      <c r="A422" t="s">
        <v>13</v>
      </c>
      <c r="B422" t="s">
        <v>1531</v>
      </c>
      <c r="C422" t="s">
        <v>1532</v>
      </c>
      <c r="D422" t="s">
        <v>779</v>
      </c>
      <c r="E422" t="s">
        <v>492</v>
      </c>
      <c r="F422" t="s">
        <v>797</v>
      </c>
      <c r="G422" t="s">
        <v>798</v>
      </c>
    </row>
    <row r="423" spans="1:7" x14ac:dyDescent="0.25">
      <c r="A423" t="s">
        <v>13</v>
      </c>
      <c r="B423" t="s">
        <v>1533</v>
      </c>
      <c r="C423" t="s">
        <v>1534</v>
      </c>
      <c r="D423" t="s">
        <v>779</v>
      </c>
      <c r="E423" t="s">
        <v>492</v>
      </c>
      <c r="F423" t="s">
        <v>797</v>
      </c>
      <c r="G423" t="s">
        <v>798</v>
      </c>
    </row>
    <row r="424" spans="1:7" x14ac:dyDescent="0.25">
      <c r="A424" t="s">
        <v>13</v>
      </c>
      <c r="B424" t="s">
        <v>1535</v>
      </c>
      <c r="C424" t="s">
        <v>1536</v>
      </c>
      <c r="D424" t="s">
        <v>788</v>
      </c>
      <c r="E424" t="s">
        <v>492</v>
      </c>
      <c r="F424" t="s">
        <v>797</v>
      </c>
      <c r="G424" t="s">
        <v>798</v>
      </c>
    </row>
    <row r="425" spans="1:7" x14ac:dyDescent="0.25">
      <c r="A425" t="s">
        <v>7</v>
      </c>
      <c r="B425" t="s">
        <v>1537</v>
      </c>
      <c r="C425" t="s">
        <v>1538</v>
      </c>
      <c r="D425" t="s">
        <v>788</v>
      </c>
      <c r="E425" t="s">
        <v>492</v>
      </c>
      <c r="F425" t="s">
        <v>797</v>
      </c>
      <c r="G425" t="s">
        <v>798</v>
      </c>
    </row>
    <row r="426" spans="1:7" x14ac:dyDescent="0.25">
      <c r="A426" t="s">
        <v>7</v>
      </c>
      <c r="B426" t="s">
        <v>1539</v>
      </c>
      <c r="C426" t="s">
        <v>1538</v>
      </c>
      <c r="D426" t="s">
        <v>788</v>
      </c>
      <c r="E426" t="s">
        <v>492</v>
      </c>
      <c r="F426" t="s">
        <v>797</v>
      </c>
      <c r="G426" t="s">
        <v>798</v>
      </c>
    </row>
    <row r="427" spans="1:7" x14ac:dyDescent="0.25">
      <c r="A427" t="s">
        <v>24</v>
      </c>
      <c r="B427" t="s">
        <v>1540</v>
      </c>
      <c r="C427" t="s">
        <v>1538</v>
      </c>
      <c r="D427" t="s">
        <v>788</v>
      </c>
      <c r="E427" t="s">
        <v>492</v>
      </c>
      <c r="F427" t="s">
        <v>797</v>
      </c>
      <c r="G427" t="s">
        <v>798</v>
      </c>
    </row>
    <row r="428" spans="1:7" x14ac:dyDescent="0.25">
      <c r="A428" t="s">
        <v>24</v>
      </c>
      <c r="B428" t="s">
        <v>1541</v>
      </c>
      <c r="C428" t="s">
        <v>1542</v>
      </c>
      <c r="D428" t="s">
        <v>788</v>
      </c>
      <c r="E428" t="s">
        <v>492</v>
      </c>
      <c r="F428" t="s">
        <v>797</v>
      </c>
      <c r="G428" t="s">
        <v>798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A07A39846E64EB44690D223FE36DA" ma:contentTypeVersion="10" ma:contentTypeDescription="Create a new document." ma:contentTypeScope="" ma:versionID="b8eeb3168cb29d4e099fa1153525d6ab">
  <xsd:schema xmlns:xsd="http://www.w3.org/2001/XMLSchema" xmlns:xs="http://www.w3.org/2001/XMLSchema" xmlns:p="http://schemas.microsoft.com/office/2006/metadata/properties" xmlns:ns3="957ce2d1-67b7-4e2d-946e-ea4c4b69652a" targetNamespace="http://schemas.microsoft.com/office/2006/metadata/properties" ma:root="true" ma:fieldsID="753e61c2f4cba16ce66e8a6e41826d06" ns3:_="">
    <xsd:import namespace="957ce2d1-67b7-4e2d-946e-ea4c4b69652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ce2d1-67b7-4e2d-946e-ea4c4b69652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7ce2d1-67b7-4e2d-946e-ea4c4b69652a" xsi:nil="true"/>
  </documentManagement>
</p:properties>
</file>

<file path=customXml/itemProps1.xml><?xml version="1.0" encoding="utf-8"?>
<ds:datastoreItem xmlns:ds="http://schemas.openxmlformats.org/officeDocument/2006/customXml" ds:itemID="{F384758F-A404-4494-A4CA-D9C0BFE08A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ce2d1-67b7-4e2d-946e-ea4c4b6965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2A7919-C315-429D-8015-BD13E86B03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A29D63-4783-4CBC-8AAD-3B03EC3A83E1}">
  <ds:schemaRefs>
    <ds:schemaRef ds:uri="http://purl.org/dc/dcmitype/"/>
    <ds:schemaRef ds:uri="http://purl.org/dc/elements/1.1/"/>
    <ds:schemaRef ds:uri="957ce2d1-67b7-4e2d-946e-ea4c4b69652a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Reseller Details</vt:lpstr>
      <vt:lpstr>Final Result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2023-07-18T13:23:33Z</dcterms:created>
  <dcterms:modified xsi:type="dcterms:W3CDTF">2025-05-23T20:29:25Z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0x010100629A07A39846E64EB44690D223FE36DA</vt:lpwstr>
  </property>
</Properties>
</file>