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henri-chat-noir\generators\powerplantmatching\package_data\"/>
    </mc:Choice>
  </mc:AlternateContent>
  <xr:revisionPtr revIDLastSave="0" documentId="13_ncr:1_{68CC058C-1E9D-4857-930A-40CBFB5EDEF2}" xr6:coauthVersionLast="45" xr6:coauthVersionMax="45" xr10:uidLastSave="{00000000-0000-0000-0000-000000000000}"/>
  <bookViews>
    <workbookView xWindow="-120" yWindow="-120" windowWidth="23310" windowHeight="13740" tabRatio="943" activeTab="1" xr2:uid="{699AB0C5-01FF-46DD-B192-F0061E9F35BC}"/>
  </bookViews>
  <sheets>
    <sheet name="esource_tech_matrix" sheetId="13" r:id="rId1"/>
    <sheet name="fuel_hierarchy" sheetId="7" r:id="rId2"/>
    <sheet name="fuel_mods" sheetId="16" r:id="rId3"/>
    <sheet name="type_esource_map" sheetId="11" r:id="rId4"/>
    <sheet name="GEOcheck" sheetId="9" r:id="rId5"/>
    <sheet name="Sheet4" sheetId="20" r:id="rId6"/>
    <sheet name="GEOdata" sheetId="15" r:id="rId7"/>
    <sheet name="GEO - Plant Types" sheetId="6" r:id="rId8"/>
    <sheet name="columns" sheetId="5" r:id="rId9"/>
    <sheet name="Codes" sheetId="3" r:id="rId10"/>
    <sheet name="stop_words" sheetId="2" r:id="rId11"/>
    <sheet name="OPSD" sheetId="12" r:id="rId12"/>
    <sheet name="EIA Glossary" sheetId="17" r:id="rId13"/>
    <sheet name="row_corrections" sheetId="10" r:id="rId14"/>
    <sheet name="datasets" sheetId="1" r:id="rId15"/>
  </sheets>
  <definedNames>
    <definedName name="_xlnm._FilterDatabase" localSheetId="6" hidden="1">GEOdata!$A$1:$I$468</definedName>
    <definedName name="_xlnm._FilterDatabase" localSheetId="10" hidden="1">stop_words!$A$1:$F$175</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1" l="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E468" i="15" l="1"/>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157" i="9" l="1"/>
  <c r="M156" i="9"/>
  <c r="E156" i="9"/>
  <c r="G155" i="9"/>
  <c r="I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G127" i="9"/>
  <c r="I126" i="9"/>
  <c r="K125" i="9"/>
  <c r="M124" i="9"/>
  <c r="E124" i="9"/>
  <c r="G123" i="9"/>
  <c r="I122" i="9"/>
  <c r="K121" i="9"/>
  <c r="M120" i="9"/>
  <c r="E120" i="9"/>
  <c r="G119" i="9"/>
  <c r="I118" i="9"/>
  <c r="K117" i="9"/>
  <c r="M116" i="9"/>
  <c r="E116" i="9"/>
  <c r="G115" i="9"/>
  <c r="I114" i="9"/>
  <c r="K113" i="9"/>
  <c r="M112" i="9"/>
  <c r="E112" i="9"/>
  <c r="G111" i="9"/>
  <c r="I110" i="9"/>
  <c r="K109" i="9"/>
  <c r="M108" i="9"/>
  <c r="E108" i="9"/>
  <c r="G107" i="9"/>
  <c r="I106" i="9"/>
  <c r="K105" i="9"/>
  <c r="M104" i="9"/>
  <c r="E104" i="9"/>
  <c r="G103" i="9"/>
  <c r="I102" i="9"/>
  <c r="J157" i="9"/>
  <c r="L156" i="9"/>
  <c r="D156" i="9"/>
  <c r="F155" i="9"/>
  <c r="H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F127" i="9"/>
  <c r="H126" i="9"/>
  <c r="J125" i="9"/>
  <c r="L124" i="9"/>
  <c r="D124" i="9"/>
  <c r="F123" i="9"/>
  <c r="H122" i="9"/>
  <c r="J121" i="9"/>
  <c r="L120" i="9"/>
  <c r="D120" i="9"/>
  <c r="F119" i="9"/>
  <c r="H118" i="9"/>
  <c r="J117" i="9"/>
  <c r="L116" i="9"/>
  <c r="D116" i="9"/>
  <c r="F115" i="9"/>
  <c r="H114" i="9"/>
  <c r="J113" i="9"/>
  <c r="L112" i="9"/>
  <c r="D112" i="9"/>
  <c r="F111" i="9"/>
  <c r="H110" i="9"/>
  <c r="J109" i="9"/>
  <c r="L108" i="9"/>
  <c r="D108" i="9"/>
  <c r="F107" i="9"/>
  <c r="H106" i="9"/>
  <c r="J105" i="9"/>
  <c r="L104" i="9"/>
  <c r="D104" i="9"/>
  <c r="F103" i="9"/>
  <c r="H102" i="9"/>
  <c r="I157" i="9"/>
  <c r="K156" i="9"/>
  <c r="M155" i="9"/>
  <c r="E155" i="9"/>
  <c r="G154" i="9"/>
  <c r="I153" i="9"/>
  <c r="K152" i="9"/>
  <c r="M151" i="9"/>
  <c r="E151" i="9"/>
  <c r="G150" i="9"/>
  <c r="I149" i="9"/>
  <c r="K148" i="9"/>
  <c r="M147" i="9"/>
  <c r="E147" i="9"/>
  <c r="G146" i="9"/>
  <c r="I145" i="9"/>
  <c r="K144" i="9"/>
  <c r="M143" i="9"/>
  <c r="E143" i="9"/>
  <c r="G142" i="9"/>
  <c r="I141" i="9"/>
  <c r="K140" i="9"/>
  <c r="M139" i="9"/>
  <c r="E139" i="9"/>
  <c r="G138" i="9"/>
  <c r="I137" i="9"/>
  <c r="K136" i="9"/>
  <c r="M135" i="9"/>
  <c r="E135" i="9"/>
  <c r="G134" i="9"/>
  <c r="I133" i="9"/>
  <c r="K132" i="9"/>
  <c r="M131" i="9"/>
  <c r="E131" i="9"/>
  <c r="G130" i="9"/>
  <c r="I129" i="9"/>
  <c r="K128" i="9"/>
  <c r="M127" i="9"/>
  <c r="E127" i="9"/>
  <c r="G126" i="9"/>
  <c r="I125" i="9"/>
  <c r="K124" i="9"/>
  <c r="M123" i="9"/>
  <c r="E123" i="9"/>
  <c r="G122" i="9"/>
  <c r="I121" i="9"/>
  <c r="K120" i="9"/>
  <c r="M119" i="9"/>
  <c r="E119" i="9"/>
  <c r="G118" i="9"/>
  <c r="I117" i="9"/>
  <c r="K116" i="9"/>
  <c r="M115" i="9"/>
  <c r="E115" i="9"/>
  <c r="G114" i="9"/>
  <c r="I113" i="9"/>
  <c r="K112" i="9"/>
  <c r="M111" i="9"/>
  <c r="E111" i="9"/>
  <c r="G110" i="9"/>
  <c r="I109" i="9"/>
  <c r="K108" i="9"/>
  <c r="H157" i="9"/>
  <c r="J156" i="9"/>
  <c r="L155" i="9"/>
  <c r="D155" i="9"/>
  <c r="F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L127" i="9"/>
  <c r="D127" i="9"/>
  <c r="F126" i="9"/>
  <c r="H125" i="9"/>
  <c r="J124" i="9"/>
  <c r="L123" i="9"/>
  <c r="D123" i="9"/>
  <c r="F122" i="9"/>
  <c r="H121" i="9"/>
  <c r="J120" i="9"/>
  <c r="L119" i="9"/>
  <c r="D119" i="9"/>
  <c r="F118" i="9"/>
  <c r="H117" i="9"/>
  <c r="J116" i="9"/>
  <c r="L115" i="9"/>
  <c r="D115" i="9"/>
  <c r="F114" i="9"/>
  <c r="H113" i="9"/>
  <c r="J112" i="9"/>
  <c r="L111" i="9"/>
  <c r="D111" i="9"/>
  <c r="F110" i="9"/>
  <c r="H109" i="9"/>
  <c r="J108" i="9"/>
  <c r="L107" i="9"/>
  <c r="D107" i="9"/>
  <c r="F106" i="9"/>
  <c r="H105" i="9"/>
  <c r="J104" i="9"/>
  <c r="L103" i="9"/>
  <c r="D103" i="9"/>
  <c r="F102" i="9"/>
  <c r="H101" i="9"/>
  <c r="J100" i="9"/>
  <c r="L99" i="9"/>
  <c r="D99" i="9"/>
  <c r="F98" i="9"/>
  <c r="H97" i="9"/>
  <c r="J96" i="9"/>
  <c r="L95" i="9"/>
  <c r="D95" i="9"/>
  <c r="F94" i="9"/>
  <c r="H93" i="9"/>
  <c r="J92" i="9"/>
  <c r="L91" i="9"/>
  <c r="D91" i="9"/>
  <c r="F90" i="9"/>
  <c r="G157" i="9"/>
  <c r="I156" i="9"/>
  <c r="K155" i="9"/>
  <c r="M154" i="9"/>
  <c r="E154" i="9"/>
  <c r="G153" i="9"/>
  <c r="I152" i="9"/>
  <c r="K151" i="9"/>
  <c r="M150" i="9"/>
  <c r="E150" i="9"/>
  <c r="G149" i="9"/>
  <c r="I148" i="9"/>
  <c r="K147" i="9"/>
  <c r="M146" i="9"/>
  <c r="E146" i="9"/>
  <c r="G145" i="9"/>
  <c r="I144" i="9"/>
  <c r="K143" i="9"/>
  <c r="M142" i="9"/>
  <c r="E142" i="9"/>
  <c r="G141" i="9"/>
  <c r="I140" i="9"/>
  <c r="K139" i="9"/>
  <c r="M138" i="9"/>
  <c r="E138" i="9"/>
  <c r="G137" i="9"/>
  <c r="I136" i="9"/>
  <c r="K135" i="9"/>
  <c r="M134" i="9"/>
  <c r="E134" i="9"/>
  <c r="G133" i="9"/>
  <c r="I132" i="9"/>
  <c r="K131" i="9"/>
  <c r="M130" i="9"/>
  <c r="E130" i="9"/>
  <c r="G129" i="9"/>
  <c r="I128" i="9"/>
  <c r="K127" i="9"/>
  <c r="M126" i="9"/>
  <c r="E126" i="9"/>
  <c r="G125" i="9"/>
  <c r="I124" i="9"/>
  <c r="K123" i="9"/>
  <c r="M122" i="9"/>
  <c r="E122" i="9"/>
  <c r="G121" i="9"/>
  <c r="I120" i="9"/>
  <c r="K119" i="9"/>
  <c r="M118" i="9"/>
  <c r="E118" i="9"/>
  <c r="G117" i="9"/>
  <c r="I116" i="9"/>
  <c r="K115" i="9"/>
  <c r="M114" i="9"/>
  <c r="E114" i="9"/>
  <c r="G113" i="9"/>
  <c r="I112" i="9"/>
  <c r="K111" i="9"/>
  <c r="M110" i="9"/>
  <c r="E110" i="9"/>
  <c r="G109" i="9"/>
  <c r="I108" i="9"/>
  <c r="K107" i="9"/>
  <c r="M106" i="9"/>
  <c r="E106" i="9"/>
  <c r="G105" i="9"/>
  <c r="I104" i="9"/>
  <c r="K103" i="9"/>
  <c r="M102" i="9"/>
  <c r="E102" i="9"/>
  <c r="G101" i="9"/>
  <c r="I100" i="9"/>
  <c r="K99" i="9"/>
  <c r="M98" i="9"/>
  <c r="E98" i="9"/>
  <c r="G97" i="9"/>
  <c r="I96" i="9"/>
  <c r="K95" i="9"/>
  <c r="M94" i="9"/>
  <c r="E94" i="9"/>
  <c r="G93" i="9"/>
  <c r="I92" i="9"/>
  <c r="K91" i="9"/>
  <c r="M90" i="9"/>
  <c r="E90" i="9"/>
  <c r="F157" i="9"/>
  <c r="H156" i="9"/>
  <c r="J155" i="9"/>
  <c r="L154" i="9"/>
  <c r="D154" i="9"/>
  <c r="F153" i="9"/>
  <c r="H152" i="9"/>
  <c r="J151" i="9"/>
  <c r="L150" i="9"/>
  <c r="D150" i="9"/>
  <c r="F149" i="9"/>
  <c r="H148" i="9"/>
  <c r="J147" i="9"/>
  <c r="L146" i="9"/>
  <c r="D146" i="9"/>
  <c r="F145" i="9"/>
  <c r="H144" i="9"/>
  <c r="J143" i="9"/>
  <c r="L142" i="9"/>
  <c r="D142" i="9"/>
  <c r="F141" i="9"/>
  <c r="H140" i="9"/>
  <c r="J139" i="9"/>
  <c r="L138" i="9"/>
  <c r="D138" i="9"/>
  <c r="F137" i="9"/>
  <c r="H136" i="9"/>
  <c r="J135" i="9"/>
  <c r="L134" i="9"/>
  <c r="D134" i="9"/>
  <c r="F133" i="9"/>
  <c r="H132" i="9"/>
  <c r="J131" i="9"/>
  <c r="L130" i="9"/>
  <c r="D130" i="9"/>
  <c r="F129" i="9"/>
  <c r="H128" i="9"/>
  <c r="J127" i="9"/>
  <c r="L126" i="9"/>
  <c r="D126" i="9"/>
  <c r="F125" i="9"/>
  <c r="H124" i="9"/>
  <c r="J123" i="9"/>
  <c r="L122" i="9"/>
  <c r="D122" i="9"/>
  <c r="F121" i="9"/>
  <c r="H120" i="9"/>
  <c r="J119" i="9"/>
  <c r="L118" i="9"/>
  <c r="D118" i="9"/>
  <c r="F117" i="9"/>
  <c r="H116" i="9"/>
  <c r="J115" i="9"/>
  <c r="L114" i="9"/>
  <c r="D114" i="9"/>
  <c r="F113" i="9"/>
  <c r="H112" i="9"/>
  <c r="J111" i="9"/>
  <c r="L110" i="9"/>
  <c r="D110" i="9"/>
  <c r="F109" i="9"/>
  <c r="H108" i="9"/>
  <c r="J107" i="9"/>
  <c r="L106" i="9"/>
  <c r="D106" i="9"/>
  <c r="F105" i="9"/>
  <c r="H104" i="9"/>
  <c r="J103" i="9"/>
  <c r="L102" i="9"/>
  <c r="D102" i="9"/>
  <c r="F101" i="9"/>
  <c r="H100" i="9"/>
  <c r="M157" i="9"/>
  <c r="K154" i="9"/>
  <c r="I151" i="9"/>
  <c r="G148" i="9"/>
  <c r="E145" i="9"/>
  <c r="M141" i="9"/>
  <c r="K138" i="9"/>
  <c r="I135" i="9"/>
  <c r="G132" i="9"/>
  <c r="E129" i="9"/>
  <c r="M125" i="9"/>
  <c r="K122" i="9"/>
  <c r="I119" i="9"/>
  <c r="G116" i="9"/>
  <c r="E113" i="9"/>
  <c r="M109" i="9"/>
  <c r="H107" i="9"/>
  <c r="E105" i="9"/>
  <c r="E103" i="9"/>
  <c r="I101" i="9"/>
  <c r="E100" i="9"/>
  <c r="E99" i="9"/>
  <c r="M97" i="9"/>
  <c r="M96" i="9"/>
  <c r="M95" i="9"/>
  <c r="K94" i="9"/>
  <c r="K93" i="9"/>
  <c r="K92" i="9"/>
  <c r="I91" i="9"/>
  <c r="I90" i="9"/>
  <c r="I89" i="9"/>
  <c r="K88" i="9"/>
  <c r="M87" i="9"/>
  <c r="E87" i="9"/>
  <c r="G86" i="9"/>
  <c r="I85" i="9"/>
  <c r="K84" i="9"/>
  <c r="M83" i="9"/>
  <c r="E83" i="9"/>
  <c r="G82" i="9"/>
  <c r="I81" i="9"/>
  <c r="K80" i="9"/>
  <c r="M79" i="9"/>
  <c r="E79" i="9"/>
  <c r="G78" i="9"/>
  <c r="I77" i="9"/>
  <c r="K76" i="9"/>
  <c r="M75" i="9"/>
  <c r="E75" i="9"/>
  <c r="G74" i="9"/>
  <c r="I73" i="9"/>
  <c r="K72" i="9"/>
  <c r="M71" i="9"/>
  <c r="E71" i="9"/>
  <c r="G70" i="9"/>
  <c r="I69" i="9"/>
  <c r="K68" i="9"/>
  <c r="M67" i="9"/>
  <c r="E67" i="9"/>
  <c r="G66" i="9"/>
  <c r="I65" i="9"/>
  <c r="K64" i="9"/>
  <c r="M63" i="9"/>
  <c r="E63" i="9"/>
  <c r="G62" i="9"/>
  <c r="I61" i="9"/>
  <c r="K60" i="9"/>
  <c r="M59" i="9"/>
  <c r="E59" i="9"/>
  <c r="G58" i="9"/>
  <c r="I57" i="9"/>
  <c r="K56" i="9"/>
  <c r="M55" i="9"/>
  <c r="E55" i="9"/>
  <c r="G54" i="9"/>
  <c r="I53" i="9"/>
  <c r="K52" i="9"/>
  <c r="M51" i="9"/>
  <c r="E51" i="9"/>
  <c r="G50" i="9"/>
  <c r="I49" i="9"/>
  <c r="K48" i="9"/>
  <c r="M47" i="9"/>
  <c r="E47" i="9"/>
  <c r="L157" i="9"/>
  <c r="J154" i="9"/>
  <c r="H151" i="9"/>
  <c r="F148" i="9"/>
  <c r="D145" i="9"/>
  <c r="L141" i="9"/>
  <c r="J138" i="9"/>
  <c r="H135" i="9"/>
  <c r="F132" i="9"/>
  <c r="D129" i="9"/>
  <c r="L125" i="9"/>
  <c r="J122" i="9"/>
  <c r="H119" i="9"/>
  <c r="F116" i="9"/>
  <c r="D113" i="9"/>
  <c r="L109" i="9"/>
  <c r="E107" i="9"/>
  <c r="D105" i="9"/>
  <c r="K102" i="9"/>
  <c r="E101" i="9"/>
  <c r="D100" i="9"/>
  <c r="L98" i="9"/>
  <c r="L97" i="9"/>
  <c r="L96" i="9"/>
  <c r="J95" i="9"/>
  <c r="J94" i="9"/>
  <c r="J93" i="9"/>
  <c r="H92" i="9"/>
  <c r="H91" i="9"/>
  <c r="H90" i="9"/>
  <c r="H89" i="9"/>
  <c r="J88" i="9"/>
  <c r="L87" i="9"/>
  <c r="D87" i="9"/>
  <c r="F86" i="9"/>
  <c r="H85" i="9"/>
  <c r="J84" i="9"/>
  <c r="L83" i="9"/>
  <c r="D83" i="9"/>
  <c r="F82" i="9"/>
  <c r="H81" i="9"/>
  <c r="J80" i="9"/>
  <c r="L79" i="9"/>
  <c r="D79" i="9"/>
  <c r="F78" i="9"/>
  <c r="H77" i="9"/>
  <c r="J76" i="9"/>
  <c r="L75" i="9"/>
  <c r="D75" i="9"/>
  <c r="F74" i="9"/>
  <c r="H73" i="9"/>
  <c r="J72" i="9"/>
  <c r="L71" i="9"/>
  <c r="D71" i="9"/>
  <c r="F70" i="9"/>
  <c r="H69" i="9"/>
  <c r="J68" i="9"/>
  <c r="L67" i="9"/>
  <c r="D67" i="9"/>
  <c r="F66" i="9"/>
  <c r="H65" i="9"/>
  <c r="J64" i="9"/>
  <c r="L63" i="9"/>
  <c r="D63" i="9"/>
  <c r="F62" i="9"/>
  <c r="H61" i="9"/>
  <c r="J60" i="9"/>
  <c r="L59" i="9"/>
  <c r="D59" i="9"/>
  <c r="F58" i="9"/>
  <c r="H57" i="9"/>
  <c r="J56" i="9"/>
  <c r="L55" i="9"/>
  <c r="D55" i="9"/>
  <c r="F54" i="9"/>
  <c r="H53" i="9"/>
  <c r="J52" i="9"/>
  <c r="L51" i="9"/>
  <c r="D51" i="9"/>
  <c r="F50" i="9"/>
  <c r="H49" i="9"/>
  <c r="J48" i="9"/>
  <c r="L47" i="9"/>
  <c r="D47" i="9"/>
  <c r="E157" i="9"/>
  <c r="M153" i="9"/>
  <c r="K150" i="9"/>
  <c r="I147" i="9"/>
  <c r="G144" i="9"/>
  <c r="E141" i="9"/>
  <c r="M137" i="9"/>
  <c r="K134" i="9"/>
  <c r="I131" i="9"/>
  <c r="G128" i="9"/>
  <c r="E125" i="9"/>
  <c r="M121" i="9"/>
  <c r="K118" i="9"/>
  <c r="I115" i="9"/>
  <c r="G112" i="9"/>
  <c r="E109" i="9"/>
  <c r="K106" i="9"/>
  <c r="K104" i="9"/>
  <c r="J102" i="9"/>
  <c r="D101" i="9"/>
  <c r="M99" i="9"/>
  <c r="K98" i="9"/>
  <c r="K97" i="9"/>
  <c r="K96" i="9"/>
  <c r="I95" i="9"/>
  <c r="I94" i="9"/>
  <c r="I93" i="9"/>
  <c r="G92" i="9"/>
  <c r="G91" i="9"/>
  <c r="G90" i="9"/>
  <c r="G89" i="9"/>
  <c r="I88" i="9"/>
  <c r="K87" i="9"/>
  <c r="M86" i="9"/>
  <c r="E86" i="9"/>
  <c r="G85" i="9"/>
  <c r="I84" i="9"/>
  <c r="K83" i="9"/>
  <c r="M82" i="9"/>
  <c r="E82" i="9"/>
  <c r="G81" i="9"/>
  <c r="I80" i="9"/>
  <c r="K79" i="9"/>
  <c r="M78" i="9"/>
  <c r="E78" i="9"/>
  <c r="G77" i="9"/>
  <c r="I76" i="9"/>
  <c r="K75" i="9"/>
  <c r="M74" i="9"/>
  <c r="E74" i="9"/>
  <c r="G73" i="9"/>
  <c r="I72" i="9"/>
  <c r="K71" i="9"/>
  <c r="M70" i="9"/>
  <c r="E70" i="9"/>
  <c r="G69" i="9"/>
  <c r="I68" i="9"/>
  <c r="K67" i="9"/>
  <c r="M66" i="9"/>
  <c r="E66" i="9"/>
  <c r="G65" i="9"/>
  <c r="I64" i="9"/>
  <c r="K63" i="9"/>
  <c r="M62" i="9"/>
  <c r="E62" i="9"/>
  <c r="G61" i="9"/>
  <c r="I60" i="9"/>
  <c r="K59" i="9"/>
  <c r="M58" i="9"/>
  <c r="E58" i="9"/>
  <c r="G57" i="9"/>
  <c r="I56" i="9"/>
  <c r="K55" i="9"/>
  <c r="M54" i="9"/>
  <c r="E54" i="9"/>
  <c r="G53" i="9"/>
  <c r="I52" i="9"/>
  <c r="K51" i="9"/>
  <c r="M50" i="9"/>
  <c r="E50" i="9"/>
  <c r="G49" i="9"/>
  <c r="I48" i="9"/>
  <c r="K47" i="9"/>
  <c r="M46" i="9"/>
  <c r="E46" i="9"/>
  <c r="D157" i="9"/>
  <c r="B157" i="9" s="1"/>
  <c r="L153" i="9"/>
  <c r="J150" i="9"/>
  <c r="H147" i="9"/>
  <c r="F144" i="9"/>
  <c r="D141" i="9"/>
  <c r="B141" i="9" s="1"/>
  <c r="L137" i="9"/>
  <c r="J134" i="9"/>
  <c r="H131" i="9"/>
  <c r="F128" i="9"/>
  <c r="D125" i="9"/>
  <c r="B125" i="9" s="1"/>
  <c r="L121" i="9"/>
  <c r="J118" i="9"/>
  <c r="H115" i="9"/>
  <c r="F112" i="9"/>
  <c r="D109" i="9"/>
  <c r="B109" i="9" s="1"/>
  <c r="J106" i="9"/>
  <c r="G104" i="9"/>
  <c r="G102" i="9"/>
  <c r="M100" i="9"/>
  <c r="J99" i="9"/>
  <c r="J98" i="9"/>
  <c r="J97" i="9"/>
  <c r="H96" i="9"/>
  <c r="H95" i="9"/>
  <c r="H94" i="9"/>
  <c r="F93" i="9"/>
  <c r="F92" i="9"/>
  <c r="F91" i="9"/>
  <c r="D90" i="9"/>
  <c r="F89" i="9"/>
  <c r="H88" i="9"/>
  <c r="J87" i="9"/>
  <c r="L86" i="9"/>
  <c r="D86" i="9"/>
  <c r="F85" i="9"/>
  <c r="H84" i="9"/>
  <c r="J83" i="9"/>
  <c r="L82" i="9"/>
  <c r="D82" i="9"/>
  <c r="F81" i="9"/>
  <c r="H80" i="9"/>
  <c r="J79" i="9"/>
  <c r="L78" i="9"/>
  <c r="D78" i="9"/>
  <c r="F77" i="9"/>
  <c r="H76" i="9"/>
  <c r="J75" i="9"/>
  <c r="L74" i="9"/>
  <c r="D74" i="9"/>
  <c r="F73" i="9"/>
  <c r="H72" i="9"/>
  <c r="J71" i="9"/>
  <c r="L70" i="9"/>
  <c r="D70" i="9"/>
  <c r="F69" i="9"/>
  <c r="H68" i="9"/>
  <c r="J67" i="9"/>
  <c r="L66" i="9"/>
  <c r="D66" i="9"/>
  <c r="F65" i="9"/>
  <c r="H64" i="9"/>
  <c r="J63" i="9"/>
  <c r="L62" i="9"/>
  <c r="D62" i="9"/>
  <c r="F61" i="9"/>
  <c r="H60" i="9"/>
  <c r="J59" i="9"/>
  <c r="L58" i="9"/>
  <c r="D58" i="9"/>
  <c r="F57" i="9"/>
  <c r="H56" i="9"/>
  <c r="J55" i="9"/>
  <c r="L54" i="9"/>
  <c r="D54" i="9"/>
  <c r="F53" i="9"/>
  <c r="H52" i="9"/>
  <c r="J51" i="9"/>
  <c r="L50" i="9"/>
  <c r="D50" i="9"/>
  <c r="F49" i="9"/>
  <c r="H48" i="9"/>
  <c r="J47" i="9"/>
  <c r="L46" i="9"/>
  <c r="D46" i="9"/>
  <c r="G156" i="9"/>
  <c r="E153" i="9"/>
  <c r="M149" i="9"/>
  <c r="K146" i="9"/>
  <c r="I143" i="9"/>
  <c r="G140" i="9"/>
  <c r="E137" i="9"/>
  <c r="M133" i="9"/>
  <c r="K130" i="9"/>
  <c r="I127" i="9"/>
  <c r="G124" i="9"/>
  <c r="E121" i="9"/>
  <c r="M117" i="9"/>
  <c r="K114" i="9"/>
  <c r="I111" i="9"/>
  <c r="G108" i="9"/>
  <c r="G106" i="9"/>
  <c r="F104" i="9"/>
  <c r="M101" i="9"/>
  <c r="L100" i="9"/>
  <c r="I99" i="9"/>
  <c r="I98" i="9"/>
  <c r="I97" i="9"/>
  <c r="G96" i="9"/>
  <c r="G95" i="9"/>
  <c r="G94" i="9"/>
  <c r="E93" i="9"/>
  <c r="E92" i="9"/>
  <c r="E91" i="9"/>
  <c r="M89" i="9"/>
  <c r="E89" i="9"/>
  <c r="G88" i="9"/>
  <c r="I87" i="9"/>
  <c r="K86" i="9"/>
  <c r="M85" i="9"/>
  <c r="E85" i="9"/>
  <c r="G84" i="9"/>
  <c r="I83" i="9"/>
  <c r="K82" i="9"/>
  <c r="M81" i="9"/>
  <c r="E81" i="9"/>
  <c r="G80" i="9"/>
  <c r="I79" i="9"/>
  <c r="K78" i="9"/>
  <c r="M77" i="9"/>
  <c r="E77" i="9"/>
  <c r="G76" i="9"/>
  <c r="I75" i="9"/>
  <c r="K74" i="9"/>
  <c r="M73" i="9"/>
  <c r="E73" i="9"/>
  <c r="G72" i="9"/>
  <c r="I71" i="9"/>
  <c r="K70" i="9"/>
  <c r="M69" i="9"/>
  <c r="E69" i="9"/>
  <c r="G68" i="9"/>
  <c r="I67" i="9"/>
  <c r="K66" i="9"/>
  <c r="M65" i="9"/>
  <c r="E65" i="9"/>
  <c r="G64" i="9"/>
  <c r="I63" i="9"/>
  <c r="K62" i="9"/>
  <c r="M61" i="9"/>
  <c r="E61" i="9"/>
  <c r="G60" i="9"/>
  <c r="I59" i="9"/>
  <c r="K58" i="9"/>
  <c r="M57" i="9"/>
  <c r="E57" i="9"/>
  <c r="I155" i="9"/>
  <c r="G152" i="9"/>
  <c r="E149" i="9"/>
  <c r="M145" i="9"/>
  <c r="K142" i="9"/>
  <c r="I139" i="9"/>
  <c r="G136" i="9"/>
  <c r="E133" i="9"/>
  <c r="M129" i="9"/>
  <c r="K126" i="9"/>
  <c r="I123" i="9"/>
  <c r="G120" i="9"/>
  <c r="E117" i="9"/>
  <c r="M113" i="9"/>
  <c r="K110" i="9"/>
  <c r="M107" i="9"/>
  <c r="L105" i="9"/>
  <c r="I103" i="9"/>
  <c r="K101" i="9"/>
  <c r="G100" i="9"/>
  <c r="G99" i="9"/>
  <c r="G98" i="9"/>
  <c r="E97" i="9"/>
  <c r="E96" i="9"/>
  <c r="E95" i="9"/>
  <c r="M93" i="9"/>
  <c r="M92" i="9"/>
  <c r="M91" i="9"/>
  <c r="K90" i="9"/>
  <c r="K89" i="9"/>
  <c r="M88" i="9"/>
  <c r="E88" i="9"/>
  <c r="G87" i="9"/>
  <c r="I86" i="9"/>
  <c r="K85" i="9"/>
  <c r="M84" i="9"/>
  <c r="E84" i="9"/>
  <c r="G83" i="9"/>
  <c r="I82" i="9"/>
  <c r="K81" i="9"/>
  <c r="M80" i="9"/>
  <c r="E80" i="9"/>
  <c r="G79" i="9"/>
  <c r="I78" i="9"/>
  <c r="K77" i="9"/>
  <c r="M76" i="9"/>
  <c r="E76" i="9"/>
  <c r="G75" i="9"/>
  <c r="I74" i="9"/>
  <c r="K73" i="9"/>
  <c r="M72" i="9"/>
  <c r="E72" i="9"/>
  <c r="G71" i="9"/>
  <c r="I70" i="9"/>
  <c r="K69" i="9"/>
  <c r="M68" i="9"/>
  <c r="E68" i="9"/>
  <c r="G67" i="9"/>
  <c r="I66" i="9"/>
  <c r="K65" i="9"/>
  <c r="M64" i="9"/>
  <c r="E64" i="9"/>
  <c r="G63" i="9"/>
  <c r="I62" i="9"/>
  <c r="K61" i="9"/>
  <c r="M60" i="9"/>
  <c r="E60" i="9"/>
  <c r="G59" i="9"/>
  <c r="I58" i="9"/>
  <c r="K57" i="9"/>
  <c r="M56" i="9"/>
  <c r="E56" i="9"/>
  <c r="G55" i="9"/>
  <c r="I54" i="9"/>
  <c r="K53" i="9"/>
  <c r="M52" i="9"/>
  <c r="E52" i="9"/>
  <c r="G51" i="9"/>
  <c r="I50" i="9"/>
  <c r="K49" i="9"/>
  <c r="M48" i="9"/>
  <c r="E48" i="9"/>
  <c r="G47" i="9"/>
  <c r="I46" i="9"/>
  <c r="K45" i="9"/>
  <c r="H155" i="9"/>
  <c r="F152" i="9"/>
  <c r="D149" i="9"/>
  <c r="L145" i="9"/>
  <c r="J142" i="9"/>
  <c r="H139" i="9"/>
  <c r="F136" i="9"/>
  <c r="D133" i="9"/>
  <c r="L129" i="9"/>
  <c r="J126" i="9"/>
  <c r="H123" i="9"/>
  <c r="F120" i="9"/>
  <c r="D117" i="9"/>
  <c r="L113" i="9"/>
  <c r="J110" i="9"/>
  <c r="I107" i="9"/>
  <c r="I105" i="9"/>
  <c r="H103" i="9"/>
  <c r="J101" i="9"/>
  <c r="F100" i="9"/>
  <c r="F99" i="9"/>
  <c r="D98" i="9"/>
  <c r="D97" i="9"/>
  <c r="D96" i="9"/>
  <c r="L94" i="9"/>
  <c r="L93" i="9"/>
  <c r="L92" i="9"/>
  <c r="J91" i="9"/>
  <c r="J90" i="9"/>
  <c r="J89" i="9"/>
  <c r="L88" i="9"/>
  <c r="D88" i="9"/>
  <c r="F87" i="9"/>
  <c r="H86" i="9"/>
  <c r="J85" i="9"/>
  <c r="L84" i="9"/>
  <c r="D84" i="9"/>
  <c r="F83" i="9"/>
  <c r="H82" i="9"/>
  <c r="J81" i="9"/>
  <c r="L80" i="9"/>
  <c r="D80" i="9"/>
  <c r="F79" i="9"/>
  <c r="H78" i="9"/>
  <c r="J77" i="9"/>
  <c r="L76" i="9"/>
  <c r="D76" i="9"/>
  <c r="F75" i="9"/>
  <c r="H74" i="9"/>
  <c r="J73" i="9"/>
  <c r="L72" i="9"/>
  <c r="D72" i="9"/>
  <c r="F71" i="9"/>
  <c r="H70" i="9"/>
  <c r="J69" i="9"/>
  <c r="L68" i="9"/>
  <c r="D68" i="9"/>
  <c r="F67" i="9"/>
  <c r="H66" i="9"/>
  <c r="J65" i="9"/>
  <c r="L64" i="9"/>
  <c r="D64" i="9"/>
  <c r="F63" i="9"/>
  <c r="H62" i="9"/>
  <c r="J61" i="9"/>
  <c r="L60" i="9"/>
  <c r="D60" i="9"/>
  <c r="F59" i="9"/>
  <c r="H58" i="9"/>
  <c r="J57" i="9"/>
  <c r="L56" i="9"/>
  <c r="D56" i="9"/>
  <c r="F55" i="9"/>
  <c r="H54" i="9"/>
  <c r="J53" i="9"/>
  <c r="L52" i="9"/>
  <c r="D52" i="9"/>
  <c r="F51" i="9"/>
  <c r="H50" i="9"/>
  <c r="J49" i="9"/>
  <c r="L48" i="9"/>
  <c r="F156" i="9"/>
  <c r="J130" i="9"/>
  <c r="M105" i="9"/>
  <c r="F95" i="9"/>
  <c r="H87" i="9"/>
  <c r="D81" i="9"/>
  <c r="J74" i="9"/>
  <c r="F68" i="9"/>
  <c r="L61" i="9"/>
  <c r="F56" i="9"/>
  <c r="D53" i="9"/>
  <c r="L49" i="9"/>
  <c r="F47" i="9"/>
  <c r="J45" i="9"/>
  <c r="L44" i="9"/>
  <c r="D44" i="9"/>
  <c r="F43" i="9"/>
  <c r="H42" i="9"/>
  <c r="J41" i="9"/>
  <c r="L40" i="9"/>
  <c r="D40" i="9"/>
  <c r="F39" i="9"/>
  <c r="H38" i="9"/>
  <c r="J37" i="9"/>
  <c r="L36" i="9"/>
  <c r="D36" i="9"/>
  <c r="F35" i="9"/>
  <c r="H34" i="9"/>
  <c r="J33" i="9"/>
  <c r="L32" i="9"/>
  <c r="D32" i="9"/>
  <c r="F31" i="9"/>
  <c r="H30" i="9"/>
  <c r="J29" i="9"/>
  <c r="L28" i="9"/>
  <c r="D28" i="9"/>
  <c r="F27" i="9"/>
  <c r="H26" i="9"/>
  <c r="J25" i="9"/>
  <c r="L24" i="9"/>
  <c r="D24" i="9"/>
  <c r="F23" i="9"/>
  <c r="H22" i="9"/>
  <c r="J21" i="9"/>
  <c r="L20" i="9"/>
  <c r="D20" i="9"/>
  <c r="F19" i="9"/>
  <c r="H18" i="9"/>
  <c r="J17" i="9"/>
  <c r="L16" i="9"/>
  <c r="D16" i="9"/>
  <c r="F15" i="9"/>
  <c r="H14" i="9"/>
  <c r="J13" i="9"/>
  <c r="L12" i="9"/>
  <c r="D12" i="9"/>
  <c r="F11" i="9"/>
  <c r="H10" i="9"/>
  <c r="J9" i="9"/>
  <c r="L8" i="9"/>
  <c r="D8" i="9"/>
  <c r="F7" i="9"/>
  <c r="H6" i="9"/>
  <c r="J5" i="9"/>
  <c r="L4" i="9"/>
  <c r="D4" i="9"/>
  <c r="F3" i="9"/>
  <c r="H2" i="9"/>
  <c r="J7" i="9"/>
  <c r="J3" i="9"/>
  <c r="J62" i="9"/>
  <c r="I42" i="9"/>
  <c r="M36" i="9"/>
  <c r="E32" i="9"/>
  <c r="I26" i="9"/>
  <c r="M20" i="9"/>
  <c r="G15" i="9"/>
  <c r="I10" i="9"/>
  <c r="M4" i="9"/>
  <c r="D153" i="9"/>
  <c r="B153" i="9" s="1"/>
  <c r="H127" i="9"/>
  <c r="M103" i="9"/>
  <c r="D94" i="9"/>
  <c r="B94" i="9" s="1"/>
  <c r="J86" i="9"/>
  <c r="F80" i="9"/>
  <c r="L73" i="9"/>
  <c r="H67" i="9"/>
  <c r="D61" i="9"/>
  <c r="B61" i="9" s="1"/>
  <c r="I55" i="9"/>
  <c r="G52" i="9"/>
  <c r="E49" i="9"/>
  <c r="K46" i="9"/>
  <c r="I45" i="9"/>
  <c r="K44" i="9"/>
  <c r="M43" i="9"/>
  <c r="E43" i="9"/>
  <c r="G42" i="9"/>
  <c r="I41" i="9"/>
  <c r="K40" i="9"/>
  <c r="M39" i="9"/>
  <c r="E39" i="9"/>
  <c r="G38" i="9"/>
  <c r="I37" i="9"/>
  <c r="K36" i="9"/>
  <c r="M35" i="9"/>
  <c r="E35" i="9"/>
  <c r="G34" i="9"/>
  <c r="I33" i="9"/>
  <c r="K32" i="9"/>
  <c r="M31" i="9"/>
  <c r="E31" i="9"/>
  <c r="G30" i="9"/>
  <c r="I29" i="9"/>
  <c r="K28" i="9"/>
  <c r="M27" i="9"/>
  <c r="E27" i="9"/>
  <c r="G26" i="9"/>
  <c r="I25" i="9"/>
  <c r="K24" i="9"/>
  <c r="M23" i="9"/>
  <c r="E23" i="9"/>
  <c r="G22" i="9"/>
  <c r="I21" i="9"/>
  <c r="K20" i="9"/>
  <c r="M19" i="9"/>
  <c r="E19" i="9"/>
  <c r="G18" i="9"/>
  <c r="I17" i="9"/>
  <c r="K16" i="9"/>
  <c r="M15" i="9"/>
  <c r="E15" i="9"/>
  <c r="G14" i="9"/>
  <c r="I13" i="9"/>
  <c r="K12" i="9"/>
  <c r="M11" i="9"/>
  <c r="E11" i="9"/>
  <c r="G10" i="9"/>
  <c r="I9" i="9"/>
  <c r="K8" i="9"/>
  <c r="M7" i="9"/>
  <c r="E7" i="9"/>
  <c r="G6" i="9"/>
  <c r="I5" i="9"/>
  <c r="K4" i="9"/>
  <c r="M3" i="9"/>
  <c r="E3" i="9"/>
  <c r="G2" i="9"/>
  <c r="D3" i="9"/>
  <c r="K3" i="9"/>
  <c r="D10" i="9"/>
  <c r="L6" i="9"/>
  <c r="L2" i="9"/>
  <c r="M49" i="9"/>
  <c r="M40" i="9"/>
  <c r="E36" i="9"/>
  <c r="I30" i="9"/>
  <c r="M24" i="9"/>
  <c r="I18" i="9"/>
  <c r="K13" i="9"/>
  <c r="E8" i="9"/>
  <c r="G3" i="9"/>
  <c r="L149" i="9"/>
  <c r="F124" i="9"/>
  <c r="L101" i="9"/>
  <c r="D93" i="9"/>
  <c r="B93" i="9" s="1"/>
  <c r="L85" i="9"/>
  <c r="H79" i="9"/>
  <c r="D73" i="9"/>
  <c r="B73" i="9" s="1"/>
  <c r="J66" i="9"/>
  <c r="F60" i="9"/>
  <c r="H55" i="9"/>
  <c r="F52" i="9"/>
  <c r="D49" i="9"/>
  <c r="B49" i="9" s="1"/>
  <c r="J46" i="9"/>
  <c r="H45" i="9"/>
  <c r="J44" i="9"/>
  <c r="L43" i="9"/>
  <c r="D43" i="9"/>
  <c r="F42" i="9"/>
  <c r="H41" i="9"/>
  <c r="J40" i="9"/>
  <c r="L39" i="9"/>
  <c r="D39" i="9"/>
  <c r="F38" i="9"/>
  <c r="H37" i="9"/>
  <c r="J36" i="9"/>
  <c r="L35" i="9"/>
  <c r="D35" i="9"/>
  <c r="F34" i="9"/>
  <c r="H33" i="9"/>
  <c r="J32" i="9"/>
  <c r="L31" i="9"/>
  <c r="D31" i="9"/>
  <c r="F30" i="9"/>
  <c r="H29" i="9"/>
  <c r="J28" i="9"/>
  <c r="L27" i="9"/>
  <c r="D27" i="9"/>
  <c r="F26" i="9"/>
  <c r="H25" i="9"/>
  <c r="J24" i="9"/>
  <c r="L23" i="9"/>
  <c r="D23" i="9"/>
  <c r="F22" i="9"/>
  <c r="H21" i="9"/>
  <c r="J20" i="9"/>
  <c r="L19" i="9"/>
  <c r="D19" i="9"/>
  <c r="F18" i="9"/>
  <c r="H17" i="9"/>
  <c r="J16" i="9"/>
  <c r="L15" i="9"/>
  <c r="D15" i="9"/>
  <c r="F14" i="9"/>
  <c r="H13" i="9"/>
  <c r="J12" i="9"/>
  <c r="L11" i="9"/>
  <c r="D11" i="9"/>
  <c r="F10" i="9"/>
  <c r="H9" i="9"/>
  <c r="J8" i="9"/>
  <c r="L7" i="9"/>
  <c r="D7" i="9"/>
  <c r="F6" i="9"/>
  <c r="H5" i="9"/>
  <c r="J4" i="9"/>
  <c r="L3" i="9"/>
  <c r="F2" i="9"/>
  <c r="E2" i="9"/>
  <c r="H8" i="9"/>
  <c r="H4" i="9"/>
  <c r="G56" i="9"/>
  <c r="G43" i="9"/>
  <c r="K37" i="9"/>
  <c r="G31" i="9"/>
  <c r="K25" i="9"/>
  <c r="K21" i="9"/>
  <c r="E16" i="9"/>
  <c r="K9" i="9"/>
  <c r="E4" i="9"/>
  <c r="J146" i="9"/>
  <c r="D121" i="9"/>
  <c r="B121" i="9" s="1"/>
  <c r="K100" i="9"/>
  <c r="D92" i="9"/>
  <c r="B92" i="9" s="1"/>
  <c r="D85" i="9"/>
  <c r="B85" i="9" s="1"/>
  <c r="J78" i="9"/>
  <c r="F72" i="9"/>
  <c r="L65" i="9"/>
  <c r="H59" i="9"/>
  <c r="K54" i="9"/>
  <c r="I51" i="9"/>
  <c r="G48" i="9"/>
  <c r="H46" i="9"/>
  <c r="G45" i="9"/>
  <c r="I44" i="9"/>
  <c r="K43" i="9"/>
  <c r="M42" i="9"/>
  <c r="E42" i="9"/>
  <c r="G41" i="9"/>
  <c r="I40" i="9"/>
  <c r="K39" i="9"/>
  <c r="M38" i="9"/>
  <c r="E38" i="9"/>
  <c r="G37" i="9"/>
  <c r="I36" i="9"/>
  <c r="K35" i="9"/>
  <c r="M34" i="9"/>
  <c r="E34" i="9"/>
  <c r="G33" i="9"/>
  <c r="I32" i="9"/>
  <c r="K31" i="9"/>
  <c r="M30" i="9"/>
  <c r="E30" i="9"/>
  <c r="G29" i="9"/>
  <c r="I28" i="9"/>
  <c r="K27" i="9"/>
  <c r="M26" i="9"/>
  <c r="E26" i="9"/>
  <c r="G25" i="9"/>
  <c r="I24" i="9"/>
  <c r="K23" i="9"/>
  <c r="M22" i="9"/>
  <c r="E22" i="9"/>
  <c r="G21" i="9"/>
  <c r="I20" i="9"/>
  <c r="K19" i="9"/>
  <c r="M18" i="9"/>
  <c r="E18" i="9"/>
  <c r="G17" i="9"/>
  <c r="I16" i="9"/>
  <c r="K15" i="9"/>
  <c r="M14" i="9"/>
  <c r="E14" i="9"/>
  <c r="G13" i="9"/>
  <c r="I12" i="9"/>
  <c r="K11" i="9"/>
  <c r="M10" i="9"/>
  <c r="E10" i="9"/>
  <c r="G9" i="9"/>
  <c r="I8" i="9"/>
  <c r="K7" i="9"/>
  <c r="M6" i="9"/>
  <c r="E6" i="9"/>
  <c r="G5" i="9"/>
  <c r="I4" i="9"/>
  <c r="M2" i="9"/>
  <c r="F9" i="9"/>
  <c r="F5" i="9"/>
  <c r="D2" i="9"/>
  <c r="L45" i="9"/>
  <c r="E40" i="9"/>
  <c r="G35" i="9"/>
  <c r="M28" i="9"/>
  <c r="I22" i="9"/>
  <c r="M16" i="9"/>
  <c r="E12" i="9"/>
  <c r="G7" i="9"/>
  <c r="H143" i="9"/>
  <c r="L117" i="9"/>
  <c r="H99" i="9"/>
  <c r="L90" i="9"/>
  <c r="F84" i="9"/>
  <c r="L77" i="9"/>
  <c r="H71" i="9"/>
  <c r="D65" i="9"/>
  <c r="B65" i="9" s="1"/>
  <c r="J58" i="9"/>
  <c r="J54" i="9"/>
  <c r="H51" i="9"/>
  <c r="F48" i="9"/>
  <c r="G46" i="9"/>
  <c r="F45" i="9"/>
  <c r="H44" i="9"/>
  <c r="J43" i="9"/>
  <c r="L42" i="9"/>
  <c r="D42" i="9"/>
  <c r="F41" i="9"/>
  <c r="H40" i="9"/>
  <c r="J39" i="9"/>
  <c r="L38" i="9"/>
  <c r="D38" i="9"/>
  <c r="F37" i="9"/>
  <c r="H36" i="9"/>
  <c r="J35" i="9"/>
  <c r="L34" i="9"/>
  <c r="D34" i="9"/>
  <c r="F33" i="9"/>
  <c r="H32" i="9"/>
  <c r="J31" i="9"/>
  <c r="L30" i="9"/>
  <c r="D30" i="9"/>
  <c r="F29" i="9"/>
  <c r="H28" i="9"/>
  <c r="J27" i="9"/>
  <c r="L26" i="9"/>
  <c r="D26" i="9"/>
  <c r="F25" i="9"/>
  <c r="H24" i="9"/>
  <c r="J23" i="9"/>
  <c r="L22" i="9"/>
  <c r="D22" i="9"/>
  <c r="F21" i="9"/>
  <c r="H20" i="9"/>
  <c r="J19" i="9"/>
  <c r="L18" i="9"/>
  <c r="D18" i="9"/>
  <c r="F17" i="9"/>
  <c r="H16" i="9"/>
  <c r="J15" i="9"/>
  <c r="L14" i="9"/>
  <c r="D14" i="9"/>
  <c r="F13" i="9"/>
  <c r="H12" i="9"/>
  <c r="J11" i="9"/>
  <c r="L10" i="9"/>
  <c r="D6" i="9"/>
  <c r="D69" i="9"/>
  <c r="K41" i="9"/>
  <c r="I34" i="9"/>
  <c r="G27" i="9"/>
  <c r="E20" i="9"/>
  <c r="G11" i="9"/>
  <c r="K5" i="9"/>
  <c r="F140" i="9"/>
  <c r="J114" i="9"/>
  <c r="H98" i="9"/>
  <c r="L89" i="9"/>
  <c r="H83" i="9"/>
  <c r="D77" i="9"/>
  <c r="B77" i="9" s="1"/>
  <c r="J70" i="9"/>
  <c r="F64" i="9"/>
  <c r="L57" i="9"/>
  <c r="M53" i="9"/>
  <c r="K50" i="9"/>
  <c r="D48" i="9"/>
  <c r="B48" i="9" s="1"/>
  <c r="F46" i="9"/>
  <c r="E45" i="9"/>
  <c r="G44" i="9"/>
  <c r="I43" i="9"/>
  <c r="K42" i="9"/>
  <c r="M41" i="9"/>
  <c r="E41" i="9"/>
  <c r="G40" i="9"/>
  <c r="I39" i="9"/>
  <c r="K38" i="9"/>
  <c r="M37" i="9"/>
  <c r="E37" i="9"/>
  <c r="G36" i="9"/>
  <c r="I35" i="9"/>
  <c r="K34" i="9"/>
  <c r="M33" i="9"/>
  <c r="E33" i="9"/>
  <c r="G32" i="9"/>
  <c r="I31" i="9"/>
  <c r="K30" i="9"/>
  <c r="M29" i="9"/>
  <c r="E29" i="9"/>
  <c r="G28" i="9"/>
  <c r="I27" i="9"/>
  <c r="K26" i="9"/>
  <c r="M25" i="9"/>
  <c r="E25" i="9"/>
  <c r="G24" i="9"/>
  <c r="I23" i="9"/>
  <c r="K22" i="9"/>
  <c r="M21" i="9"/>
  <c r="E21" i="9"/>
  <c r="G20" i="9"/>
  <c r="I19" i="9"/>
  <c r="K18" i="9"/>
  <c r="M17" i="9"/>
  <c r="E17" i="9"/>
  <c r="G16" i="9"/>
  <c r="I15" i="9"/>
  <c r="K14" i="9"/>
  <c r="M13" i="9"/>
  <c r="E13" i="9"/>
  <c r="G12" i="9"/>
  <c r="I11" i="9"/>
  <c r="K10" i="9"/>
  <c r="M9" i="9"/>
  <c r="E9" i="9"/>
  <c r="G8" i="9"/>
  <c r="I7" i="9"/>
  <c r="K6" i="9"/>
  <c r="M5" i="9"/>
  <c r="E5" i="9"/>
  <c r="G4" i="9"/>
  <c r="I3" i="9"/>
  <c r="K2" i="9"/>
  <c r="D5" i="9"/>
  <c r="H3" i="9"/>
  <c r="L133" i="9"/>
  <c r="F96" i="9"/>
  <c r="L81" i="9"/>
  <c r="E53" i="9"/>
  <c r="M44" i="9"/>
  <c r="G39" i="9"/>
  <c r="K33" i="9"/>
  <c r="K29" i="9"/>
  <c r="E24" i="9"/>
  <c r="G19" i="9"/>
  <c r="I14" i="9"/>
  <c r="M8" i="9"/>
  <c r="I2" i="9"/>
  <c r="D137" i="9"/>
  <c r="B137" i="9" s="1"/>
  <c r="H111" i="9"/>
  <c r="F97" i="9"/>
  <c r="D89" i="9"/>
  <c r="B89" i="9" s="1"/>
  <c r="J82" i="9"/>
  <c r="F76" i="9"/>
  <c r="L69" i="9"/>
  <c r="H63" i="9"/>
  <c r="D57" i="9"/>
  <c r="B57" i="9" s="1"/>
  <c r="L53" i="9"/>
  <c r="J50" i="9"/>
  <c r="I47" i="9"/>
  <c r="M45" i="9"/>
  <c r="D45" i="9"/>
  <c r="F44" i="9"/>
  <c r="H43" i="9"/>
  <c r="J42" i="9"/>
  <c r="L41" i="9"/>
  <c r="D41" i="9"/>
  <c r="B41" i="9" s="1"/>
  <c r="F40" i="9"/>
  <c r="H39" i="9"/>
  <c r="J38" i="9"/>
  <c r="L37" i="9"/>
  <c r="D37" i="9"/>
  <c r="B37" i="9" s="1"/>
  <c r="F36" i="9"/>
  <c r="H35" i="9"/>
  <c r="J34" i="9"/>
  <c r="L33" i="9"/>
  <c r="D33" i="9"/>
  <c r="F32" i="9"/>
  <c r="H31" i="9"/>
  <c r="J30" i="9"/>
  <c r="L29" i="9"/>
  <c r="D29" i="9"/>
  <c r="F28" i="9"/>
  <c r="H27" i="9"/>
  <c r="J26" i="9"/>
  <c r="L25" i="9"/>
  <c r="D25" i="9"/>
  <c r="F24" i="9"/>
  <c r="H23" i="9"/>
  <c r="J22" i="9"/>
  <c r="L21" i="9"/>
  <c r="D21" i="9"/>
  <c r="B21" i="9" s="1"/>
  <c r="F20" i="9"/>
  <c r="H19" i="9"/>
  <c r="J18" i="9"/>
  <c r="L17" i="9"/>
  <c r="D17" i="9"/>
  <c r="F16" i="9"/>
  <c r="H15" i="9"/>
  <c r="J14" i="9"/>
  <c r="L13" i="9"/>
  <c r="D13" i="9"/>
  <c r="F12" i="9"/>
  <c r="H11" i="9"/>
  <c r="J10" i="9"/>
  <c r="L9" i="9"/>
  <c r="D9" i="9"/>
  <c r="B9" i="9" s="1"/>
  <c r="F8" i="9"/>
  <c r="H7" i="9"/>
  <c r="J6" i="9"/>
  <c r="L5" i="9"/>
  <c r="F4" i="9"/>
  <c r="J2" i="9"/>
  <c r="F108" i="9"/>
  <c r="F88" i="9"/>
  <c r="H75" i="9"/>
  <c r="H47" i="9"/>
  <c r="E44" i="9"/>
  <c r="I38" i="9"/>
  <c r="M32" i="9"/>
  <c r="E28" i="9"/>
  <c r="G23" i="9"/>
  <c r="K17" i="9"/>
  <c r="M12" i="9"/>
  <c r="I6" i="9"/>
  <c r="B33" i="9" l="1"/>
  <c r="B18" i="9"/>
  <c r="B2" i="9"/>
  <c r="B15" i="9"/>
  <c r="B8" i="9"/>
  <c r="B40" i="9"/>
  <c r="B64" i="9"/>
  <c r="B98" i="9"/>
  <c r="B70" i="9"/>
  <c r="B101" i="9"/>
  <c r="B63" i="9"/>
  <c r="B110" i="9"/>
  <c r="B142" i="9"/>
  <c r="B115" i="9"/>
  <c r="B147" i="9"/>
  <c r="B112" i="9"/>
  <c r="B144" i="9"/>
  <c r="B38" i="9"/>
  <c r="B35" i="9"/>
  <c r="B3" i="9"/>
  <c r="B28" i="9"/>
  <c r="B52" i="9"/>
  <c r="B84" i="9"/>
  <c r="B117" i="9"/>
  <c r="B58" i="9"/>
  <c r="B90" i="9"/>
  <c r="B51" i="9"/>
  <c r="B83" i="9"/>
  <c r="B113" i="9"/>
  <c r="B130" i="9"/>
  <c r="B103" i="9"/>
  <c r="B135" i="9"/>
  <c r="B132" i="9"/>
  <c r="B26" i="9"/>
  <c r="B23" i="9"/>
  <c r="B16" i="9"/>
  <c r="B53" i="9"/>
  <c r="B72" i="9"/>
  <c r="B46" i="9"/>
  <c r="B78" i="9"/>
  <c r="B71" i="9"/>
  <c r="B118" i="9"/>
  <c r="B150" i="9"/>
  <c r="B91" i="9"/>
  <c r="B123" i="9"/>
  <c r="B155" i="9"/>
  <c r="B120" i="9"/>
  <c r="B152" i="9"/>
  <c r="B29" i="9"/>
  <c r="B5" i="9"/>
  <c r="B14" i="9"/>
  <c r="B11" i="9"/>
  <c r="B43" i="9"/>
  <c r="B4" i="9"/>
  <c r="B36" i="9"/>
  <c r="B60" i="9"/>
  <c r="B149" i="9"/>
  <c r="B66" i="9"/>
  <c r="B59" i="9"/>
  <c r="B100" i="9"/>
  <c r="B145" i="9"/>
  <c r="B106" i="9"/>
  <c r="B138" i="9"/>
  <c r="B111" i="9"/>
  <c r="B143" i="9"/>
  <c r="B108" i="9"/>
  <c r="B140" i="9"/>
  <c r="B17" i="9"/>
  <c r="B34" i="9"/>
  <c r="B31" i="9"/>
  <c r="B24" i="9"/>
  <c r="B80" i="9"/>
  <c r="B54" i="9"/>
  <c r="B86" i="9"/>
  <c r="B47" i="9"/>
  <c r="B79" i="9"/>
  <c r="B126" i="9"/>
  <c r="B99" i="9"/>
  <c r="B131" i="9"/>
  <c r="B128" i="9"/>
  <c r="B69" i="9"/>
  <c r="B22" i="9"/>
  <c r="B19" i="9"/>
  <c r="B12" i="9"/>
  <c r="B44" i="9"/>
  <c r="B68" i="9"/>
  <c r="B74" i="9"/>
  <c r="B67" i="9"/>
  <c r="B114" i="9"/>
  <c r="B146" i="9"/>
  <c r="B119" i="9"/>
  <c r="B151" i="9"/>
  <c r="B116" i="9"/>
  <c r="B148" i="9"/>
  <c r="B25" i="9"/>
  <c r="B6" i="9"/>
  <c r="B42" i="9"/>
  <c r="B7" i="9"/>
  <c r="B39" i="9"/>
  <c r="B32" i="9"/>
  <c r="B56" i="9"/>
  <c r="B88" i="9"/>
  <c r="B96" i="9"/>
  <c r="B133" i="9"/>
  <c r="B62" i="9"/>
  <c r="B55" i="9"/>
  <c r="B87" i="9"/>
  <c r="B105" i="9"/>
  <c r="B129" i="9"/>
  <c r="B102" i="9"/>
  <c r="B134" i="9"/>
  <c r="B107" i="9"/>
  <c r="B139" i="9"/>
  <c r="B104" i="9"/>
  <c r="B136" i="9"/>
  <c r="B13" i="9"/>
  <c r="B45" i="9"/>
  <c r="B30" i="9"/>
  <c r="B27" i="9"/>
  <c r="B10" i="9"/>
  <c r="B20" i="9"/>
  <c r="B81" i="9"/>
  <c r="B76" i="9"/>
  <c r="B97" i="9"/>
  <c r="B50" i="9"/>
  <c r="B82" i="9"/>
  <c r="B75" i="9"/>
  <c r="B122" i="9"/>
  <c r="B154" i="9"/>
  <c r="B95" i="9"/>
  <c r="B127" i="9"/>
  <c r="B124" i="9"/>
  <c r="B15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8" authorId="0" shapeId="0" xr:uid="{860A3AED-DA0C-40B1-B01A-C2679D14574F}">
      <text>
        <r>
          <rPr>
            <b/>
            <sz val="9"/>
            <color indexed="81"/>
            <rFont val="Tahoma"/>
            <family val="2"/>
          </rPr>
          <t>John: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D104" authorId="0" shapeId="0" xr:uid="{274218F2-F4FD-4CCE-A786-2AE4C9474B05}">
      <text>
        <r>
          <rPr>
            <b/>
            <sz val="9"/>
            <color indexed="81"/>
            <rFont val="Tahoma"/>
            <family val="2"/>
          </rPr>
          <t>John:</t>
        </r>
        <r>
          <rPr>
            <sz val="9"/>
            <color indexed="81"/>
            <rFont val="Tahoma"/>
            <family val="2"/>
          </rPr>
          <t xml:space="preserve">
is this liquid or solid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B20" authorId="0" shapeId="0" xr:uid="{BEBB08F7-FE39-4DE2-8922-D3031F79093B}">
      <text>
        <r>
          <rPr>
            <b/>
            <sz val="9"/>
            <color indexed="81"/>
            <rFont val="Tahoma"/>
            <family val="2"/>
          </rPr>
          <t>John:</t>
        </r>
        <r>
          <rPr>
            <sz val="9"/>
            <color indexed="81"/>
            <rFont val="Tahoma"/>
            <family val="2"/>
          </rPr>
          <t xml:space="preserve">
excludes landfill gas, which is included withing "Gas"</t>
        </r>
      </text>
    </comment>
    <comment ref="F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sharedStrings.xml><?xml version="1.0" encoding="utf-8"?>
<sst xmlns="http://schemas.openxmlformats.org/spreadsheetml/2006/main" count="4798" uniqueCount="2126">
  <si>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</si>
  <si>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</si>
  <si>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</si>
  <si>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</si>
  <si>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</si>
  <si>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</si>
  <si>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</si>
  <si>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</si>
  <si>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</si>
  <si>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</si>
  <si>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</si>
  <si>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</si>
  <si>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</si>
  <si>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</si>
  <si>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</si>
  <si>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</si>
  <si>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</si>
  <si>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</si>
  <si>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</si>
  <si>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</si>
  <si>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</si>
  <si>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</si>
  <si>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</si>
  <si>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</si>
  <si>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</si>
  <si>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</si>
  <si>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</si>
  <si>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</si>
  <si>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</si>
  <si>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</si>
  <si>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</si>
  <si>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</si>
  <si>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</si>
  <si>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</si>
  <si>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</si>
  <si>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</si>
  <si>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</si>
  <si>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</si>
  <si>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</si>
  <si>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</si>
  <si>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</si>
  <si>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</si>
  <si>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</si>
  <si>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</si>
  <si>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</si>
  <si>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</si>
  <si>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</si>
  <si>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</si>
  <si>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</si>
  <si>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</si>
  <si>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</si>
  <si>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</si>
  <si>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</si>
  <si>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</si>
  <si>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</si>
  <si>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</si>
  <si>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</si>
  <si>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</si>
  <si>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</si>
  <si>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</si>
  <si>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</si>
  <si>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</si>
  <si>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</si>
  <si>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</si>
  <si>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</si>
  <si>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</si>
  <si>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</si>
  <si>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</si>
  <si>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</si>
  <si>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</si>
  <si>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</si>
  <si>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</si>
  <si>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</si>
  <si>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</si>
  <si>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</si>
  <si>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</si>
  <si>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</si>
  <si>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</si>
  <si>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</si>
  <si>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</si>
  <si>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</si>
  <si>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</si>
  <si>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</si>
  <si>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</si>
  <si>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</si>
  <si>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</si>
  <si>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</si>
  <si>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</si>
  <si>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</si>
  <si>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</si>
  <si>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</si>
  <si>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</si>
  <si>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</si>
  <si>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</si>
  <si>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</si>
  <si>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</si>
  <si>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</si>
  <si>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</si>
  <si>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</si>
  <si>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</si>
  <si>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</si>
  <si>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</si>
  <si>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</si>
  <si>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</si>
  <si>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</si>
  <si>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</si>
  <si>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</si>
  <si>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</si>
  <si>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</si>
  <si>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</si>
  <si>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</si>
  <si>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</si>
  <si>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</si>
  <si>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</si>
  <si>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</si>
  <si>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</si>
  <si>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</si>
  <si>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</si>
  <si>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</si>
  <si>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</si>
  <si>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</si>
  <si>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</si>
  <si>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</si>
  <si>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</si>
  <si>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</si>
  <si>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</si>
  <si>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</si>
  <si>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</si>
  <si>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</si>
  <si>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</si>
  <si>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</si>
  <si>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</si>
  <si>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</si>
  <si>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</si>
  <si>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</si>
  <si>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</si>
  <si>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</si>
  <si>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</si>
  <si>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</si>
  <si>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</si>
  <si>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</si>
  <si>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</si>
  <si>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</si>
  <si>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</si>
  <si>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</si>
  <si>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</si>
  <si>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</si>
  <si>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</si>
  <si>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</si>
  <si>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</si>
  <si>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parque</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</si>
  <si>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</si>
  <si>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</si>
  <si>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</si>
  <si>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</si>
  <si>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</si>
  <si>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</si>
  <si>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</si>
  <si>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</si>
  <si>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</si>
  <si>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</si>
  <si>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</si>
  <si>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</si>
  <si>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</si>
  <si>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</si>
  <si>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</si>
  <si>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</si>
  <si>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</si>
  <si>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</si>
  <si>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</si>
  <si>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</si>
  <si>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</si>
  <si>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</si>
  <si>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</si>
  <si>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</si>
  <si>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</si>
  <si>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</si>
  <si>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</si>
  <si>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</si>
  <si>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</si>
  <si>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</si>
  <si>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</si>
  <si>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</si>
  <si>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</si>
  <si>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</si>
  <si>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</si>
  <si>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</si>
  <si>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</si>
  <si>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</si>
  <si>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</si>
  <si>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</si>
  <si>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</si>
  <si>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</si>
  <si>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</si>
  <si>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String</t>
  </si>
  <si>
    <t>PREP</t>
  </si>
  <si>
    <t>COMP</t>
  </si>
  <si>
    <t>OTH</t>
  </si>
  <si>
    <t>company / entity designators</t>
  </si>
  <si>
    <t>non-delineating power station words</t>
  </si>
  <si>
    <t>common geographical / place name modifiers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</si>
  <si>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</si>
  <si>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</si>
  <si>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</si>
  <si>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</si>
  <si>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</si>
  <si>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</si>
  <si>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</si>
  <si>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</si>
  <si>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</si>
  <si>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</si>
  <si>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</si>
  <si>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</si>
  <si>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</si>
  <si>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</si>
  <si>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</si>
  <si>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</si>
  <si>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</si>
  <si>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</si>
  <si>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</si>
  <si>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</si>
  <si>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</si>
  <si>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</si>
  <si>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</si>
  <si>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</si>
  <si>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</si>
  <si>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</si>
  <si>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</si>
  <si>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</si>
  <si>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</si>
  <si>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</si>
  <si>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</si>
  <si>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</si>
  <si>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</si>
  <si>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</si>
  <si>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</si>
  <si>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</si>
  <si>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</si>
  <si>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</si>
  <si>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</si>
  <si>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</si>
  <si>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</si>
  <si>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</si>
  <si>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</si>
  <si>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</si>
  <si>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</si>
  <si>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</si>
  <si>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</si>
  <si>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</si>
  <si>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</si>
  <si>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</si>
  <si>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</si>
  <si>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</si>
  <si>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</si>
  <si>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</si>
  <si>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</si>
  <si>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</si>
  <si>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</si>
  <si>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</si>
  <si>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</si>
  <si>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</si>
  <si>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</si>
  <si>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</si>
  <si>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</si>
  <si>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</si>
  <si>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</si>
  <si>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</si>
  <si>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</si>
  <si>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</si>
  <si>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</si>
  <si>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</si>
  <si>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</si>
  <si>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</si>
  <si>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</si>
  <si>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</si>
  <si>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</si>
  <si>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</si>
  <si>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</si>
  <si>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</si>
  <si>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</si>
  <si>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</si>
  <si>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</si>
  <si>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</si>
  <si>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</si>
  <si>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</si>
  <si>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</si>
  <si>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</si>
  <si>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</si>
  <si>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</si>
  <si>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</si>
  <si>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</si>
  <si>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</si>
  <si>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</si>
  <si>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</si>
  <si>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</si>
  <si>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</si>
  <si>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</si>
  <si>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</si>
  <si>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</si>
  <si>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</si>
  <si>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</si>
  <si>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</si>
  <si>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</si>
  <si>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</si>
  <si>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</si>
  <si>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</si>
  <si>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technology type indicator (in plant_name)</t>
  </si>
  <si>
    <t>fuel_type indicator (in plant_name)</t>
  </si>
  <si>
    <t>united kingdom</t>
  </si>
  <si>
    <t>WHITE</t>
  </si>
  <si>
    <t>rodr</t>
  </si>
  <si>
    <t>OWN</t>
  </si>
  <si>
    <t>TYPO</t>
  </si>
  <si>
    <t>whitelist - even thought commonly occurring, retain as has some power of differentiation</t>
  </si>
  <si>
    <t>Sometimes both fuel and tech indicated in name</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</si>
  <si>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</si>
  <si>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</si>
  <si>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</si>
  <si>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</si>
  <si>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</si>
  <si>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</si>
  <si>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</si>
  <si>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</si>
  <si>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</si>
  <si>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</si>
  <si>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</si>
  <si>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</si>
  <si>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</si>
  <si>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</si>
  <si>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</si>
  <si>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</si>
  <si>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</si>
  <si>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</si>
  <si>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</si>
  <si>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</si>
  <si>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</si>
  <si>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</si>
  <si>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</si>
  <si>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</si>
  <si>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</si>
  <si>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</si>
  <si>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</si>
  <si>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</si>
  <si>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</si>
  <si>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</si>
  <si>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</si>
  <si>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</si>
  <si>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</si>
  <si>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</si>
  <si>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</si>
  <si>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</si>
  <si>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</si>
  <si>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</si>
  <si>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</si>
  <si>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</si>
  <si>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</si>
  <si>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</si>
  <si>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</si>
  <si>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</si>
  <si>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</si>
  <si>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</si>
  <si>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</si>
  <si>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</si>
  <si>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</si>
  <si>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</si>
  <si>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</si>
  <si>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</si>
  <si>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</si>
  <si>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</si>
  <si>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</si>
  <si>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</si>
  <si>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</si>
  <si>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</si>
  <si>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</si>
  <si>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</si>
  <si>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</si>
  <si>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</si>
  <si>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</si>
  <si>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</si>
  <si>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</si>
  <si>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</si>
  <si>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</si>
  <si>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</si>
  <si>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</si>
  <si>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</si>
  <si>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</si>
  <si>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</si>
  <si>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</si>
  <si>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</si>
  <si>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</si>
  <si>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</si>
  <si>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</si>
  <si>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</si>
  <si>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</si>
  <si>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</si>
  <si>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</si>
  <si>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</si>
  <si>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</si>
  <si>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</si>
  <si>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</si>
  <si>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</si>
  <si>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</si>
  <si>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</si>
  <si>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</si>
  <si>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</si>
  <si>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</si>
  <si>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</si>
  <si>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</si>
  <si>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</si>
  <si>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</si>
  <si>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</si>
  <si>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</si>
  <si>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</si>
  <si>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</si>
  <si>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</si>
  <si>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</si>
  <si>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</si>
  <si>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</si>
  <si>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</si>
  <si>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</si>
  <si>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</si>
  <si>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</si>
  <si>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</si>
  <si>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</si>
  <si>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</si>
  <si>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</si>
  <si>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</si>
  <si>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</si>
  <si>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</si>
  <si>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</si>
  <si>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</si>
  <si>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</si>
  <si>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</si>
  <si>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</si>
  <si>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</si>
  <si>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</si>
  <si>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</si>
  <si>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</si>
  <si>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</si>
  <si>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</si>
  <si>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</si>
  <si>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</si>
  <si>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</si>
  <si>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</si>
  <si>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</si>
  <si>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</si>
  <si>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</si>
  <si>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</si>
  <si>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</si>
  <si>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</si>
  <si>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</si>
  <si>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</si>
  <si>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</si>
  <si>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</si>
  <si>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</si>
  <si>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</si>
  <si>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</si>
  <si>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</si>
  <si>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</si>
  <si>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</si>
  <si>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</si>
  <si>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</si>
  <si>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</si>
  <si>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</si>
  <si>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</si>
  <si>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</si>
  <si>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</si>
  <si>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</si>
  <si>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</si>
  <si>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</si>
  <si>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</si>
  <si>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</si>
  <si>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</si>
  <si>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</si>
  <si>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</si>
  <si>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</si>
  <si>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</si>
  <si>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</si>
  <si>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</si>
  <si>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</si>
  <si>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</si>
  <si>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</si>
  <si>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</si>
  <si>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</si>
  <si>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</si>
  <si>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</si>
  <si>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</si>
  <si>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</si>
  <si>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</si>
  <si>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</si>
  <si>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</si>
  <si>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</si>
  <si>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</si>
  <si>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</si>
  <si>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</si>
  <si>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</si>
  <si>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</si>
  <si>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</si>
  <si>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</si>
  <si>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</si>
  <si>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</si>
  <si>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</si>
  <si>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</si>
  <si>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</si>
  <si>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</si>
  <si>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</si>
  <si>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</si>
  <si>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</si>
  <si>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</si>
  <si>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</si>
  <si>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 xml:space="preserve">  At_Full_Reservoir_Level_rng2_Altitude_m_nbr</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</si>
  <si>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</si>
  <si>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</si>
  <si>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</si>
  <si>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</si>
  <si>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</si>
  <si>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</si>
  <si>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</si>
  <si>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</si>
  <si>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</si>
  <si>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</si>
  <si>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</si>
  <si>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</si>
  <si>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</si>
  <si>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</si>
  <si>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</si>
  <si>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</si>
  <si>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</si>
  <si>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</si>
  <si>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</si>
  <si>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</si>
  <si>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</si>
  <si>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</si>
  <si>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</si>
  <si>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</si>
  <si>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</si>
  <si>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</si>
  <si>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</si>
  <si>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</si>
  <si>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</si>
  <si>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</si>
  <si>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</si>
  <si>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</si>
  <si>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</si>
  <si>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</si>
  <si>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</si>
  <si>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</si>
  <si>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</si>
  <si>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</si>
  <si>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</si>
  <si>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</si>
  <si>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</si>
  <si>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</si>
  <si>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</si>
  <si>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</si>
  <si>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</si>
  <si>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</si>
  <si>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</si>
  <si>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</si>
  <si>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</si>
  <si>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</si>
  <si>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</si>
  <si>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</si>
  <si>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</si>
  <si>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</si>
  <si>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</si>
  <si>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</si>
  <si>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</si>
  <si>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</si>
  <si>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</si>
  <si>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</si>
  <si>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</si>
  <si>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</si>
  <si>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</si>
  <si>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</si>
  <si>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</si>
  <si>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</si>
  <si>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</si>
  <si>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</si>
  <si>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</si>
  <si>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</si>
  <si>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</si>
  <si>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</si>
  <si>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</si>
  <si>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</si>
  <si>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</si>
  <si>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 xml:space="preserve">  Area_Occupied_By_nbr_rng2_Total_Land</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</si>
  <si>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</si>
  <si>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</si>
  <si>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</si>
  <si>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</si>
  <si>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</si>
  <si>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</si>
  <si>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</si>
  <si>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</si>
  <si>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</si>
  <si>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</si>
  <si>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</si>
  <si>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</si>
  <si>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</si>
  <si>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</si>
  <si>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</si>
  <si>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</si>
  <si>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</si>
  <si>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</si>
  <si>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</si>
  <si>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</si>
  <si>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</si>
  <si>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</si>
  <si>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</si>
  <si>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</si>
  <si>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</si>
  <si>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</si>
  <si>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</si>
  <si>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</si>
  <si>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</si>
  <si>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</si>
  <si>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</si>
  <si>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</si>
  <si>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</si>
  <si>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</si>
  <si>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</si>
  <si>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</si>
  <si>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</si>
  <si>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</si>
  <si>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</si>
  <si>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</si>
  <si>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</si>
  <si>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</si>
  <si>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</si>
  <si>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</si>
  <si>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</si>
  <si>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</si>
  <si>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</si>
  <si>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</si>
  <si>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</si>
  <si>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</si>
  <si>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</si>
  <si>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</si>
  <si>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</si>
  <si>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</si>
  <si>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</si>
  <si>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</si>
  <si>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</si>
  <si>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</si>
  <si>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</si>
  <si>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</si>
  <si>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</si>
  <si>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</si>
  <si>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</si>
  <si>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</si>
  <si>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</si>
  <si>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</si>
  <si>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</si>
  <si>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</si>
  <si>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</si>
  <si>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</si>
  <si>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</si>
  <si>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</si>
  <si>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</si>
  <si>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</si>
  <si>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</si>
  <si>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</si>
  <si>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</si>
  <si>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</si>
  <si>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</si>
  <si>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</si>
  <si>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</si>
  <si>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</si>
  <si>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</si>
  <si>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</si>
  <si>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</si>
  <si>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</si>
  <si>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</si>
  <si>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</si>
  <si>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</si>
  <si>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</si>
  <si>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</si>
  <si>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</si>
  <si>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</si>
  <si>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</si>
  <si>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</si>
  <si>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</si>
  <si>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</si>
  <si>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</si>
  <si>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</si>
  <si>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</si>
  <si>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</si>
  <si>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</si>
  <si>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</si>
  <si>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</si>
  <si>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</si>
  <si>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</si>
  <si>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</si>
  <si>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</si>
  <si>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</si>
  <si>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</si>
  <si>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</si>
  <si>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</si>
  <si>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</si>
  <si>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</si>
  <si>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</si>
  <si>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</si>
  <si>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</si>
  <si>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</si>
  <si>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</si>
  <si>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</si>
  <si>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</si>
  <si>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</si>
  <si>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</si>
  <si>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</si>
  <si>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</si>
  <si>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</si>
  <si>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</si>
  <si>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</si>
  <si>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</si>
  <si>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</si>
  <si>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</si>
  <si>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</si>
  <si>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</si>
  <si>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</si>
  <si>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</si>
  <si>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</si>
  <si>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</si>
  <si>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</si>
  <si>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</si>
  <si>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</si>
  <si>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</si>
  <si>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</si>
  <si>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</si>
  <si>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</si>
  <si>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</si>
  <si>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</si>
  <si>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</si>
  <si>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</si>
  <si>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</si>
  <si>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</si>
  <si>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</si>
  <si>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</si>
  <si>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</si>
  <si>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</si>
  <si>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</si>
  <si>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</si>
  <si>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</si>
  <si>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</si>
  <si>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</si>
  <si>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</si>
  <si>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</si>
  <si>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</si>
  <si>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</si>
  <si>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</si>
  <si>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</si>
  <si>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</si>
  <si>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</si>
  <si>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</si>
  <si>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</si>
  <si>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</si>
  <si>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</si>
  <si>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</si>
  <si>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</si>
  <si>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</si>
  <si>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</si>
  <si>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</si>
  <si>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</si>
  <si>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</si>
  <si>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</si>
  <si>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</si>
  <si>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</si>
  <si>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</si>
  <si>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</si>
  <si>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</si>
  <si>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</si>
  <si>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</si>
  <si>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</si>
  <si>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</si>
  <si>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</si>
  <si>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</si>
  <si>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</si>
  <si>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</si>
  <si>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</si>
  <si>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</si>
  <si>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</si>
  <si>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</si>
  <si>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</si>
  <si>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</si>
  <si>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</si>
  <si>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</si>
  <si>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</si>
  <si>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</si>
  <si>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</si>
  <si>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</si>
  <si>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</si>
  <si>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</si>
  <si>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</si>
  <si>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</si>
  <si>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</si>
  <si>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</si>
  <si>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</si>
  <si>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</si>
  <si>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</si>
  <si>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</si>
  <si>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</si>
  <si>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</si>
  <si>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</si>
  <si>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</si>
  <si>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</si>
  <si>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</si>
  <si>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</si>
  <si>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</si>
  <si>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</si>
  <si>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</si>
  <si>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</si>
  <si>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</si>
  <si>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</si>
  <si>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</si>
  <si>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</si>
  <si>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</si>
  <si>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</si>
  <si>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</si>
  <si>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</si>
  <si>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</si>
  <si>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</si>
  <si>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</si>
  <si>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</si>
  <si>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</si>
  <si>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</si>
  <si>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</si>
  <si>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</si>
  <si>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</si>
  <si>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</si>
  <si>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</si>
  <si>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</si>
  <si>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</si>
  <si>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</si>
  <si>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</si>
  <si>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</si>
  <si>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</si>
  <si>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</si>
  <si>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</si>
  <si>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</si>
  <si>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</si>
  <si>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</si>
  <si>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</si>
  <si>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</si>
  <si>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</si>
  <si>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</si>
  <si>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</si>
  <si>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</si>
  <si>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</si>
  <si>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</si>
  <si>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</si>
  <si>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</si>
  <si>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</si>
  <si>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</si>
  <si>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</si>
  <si>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</si>
  <si>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</si>
  <si>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</si>
  <si>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</si>
  <si>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</si>
  <si>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</si>
  <si>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</si>
  <si>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</si>
  <si>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</si>
  <si>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</si>
  <si>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</si>
  <si>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</si>
  <si>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</si>
  <si>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</si>
  <si>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</si>
  <si>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</si>
  <si>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</si>
  <si>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</si>
  <si>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</si>
  <si>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</si>
  <si>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</si>
  <si>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</si>
  <si>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</si>
  <si>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</si>
  <si>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</si>
  <si>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</si>
  <si>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</si>
  <si>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</si>
  <si>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</si>
  <si>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</si>
  <si>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</si>
  <si>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</si>
  <si>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</si>
  <si>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</si>
  <si>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</si>
  <si>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</si>
  <si>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</si>
  <si>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</si>
  <si>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</si>
  <si>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</si>
  <si>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</si>
  <si>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</si>
  <si>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</si>
  <si>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</si>
  <si>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</si>
  <si>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</si>
  <si>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</si>
  <si>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</si>
  <si>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</si>
  <si>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</si>
  <si>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</si>
  <si>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</si>
  <si>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</si>
  <si>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</si>
  <si>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</si>
  <si>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</si>
  <si>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</si>
  <si>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</si>
  <si>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</si>
  <si>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</si>
  <si>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</si>
  <si>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</si>
  <si>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</si>
  <si>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</si>
  <si>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</si>
  <si>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</si>
  <si>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</si>
  <si>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</si>
  <si>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</si>
  <si>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</si>
  <si>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</si>
  <si>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</si>
  <si>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</si>
  <si>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</si>
  <si>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</si>
  <si>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</si>
  <si>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</si>
  <si>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</si>
  <si>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</si>
  <si>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</si>
  <si>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</si>
  <si>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</si>
  <si>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</si>
  <si>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</si>
  <si>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</si>
  <si>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</si>
  <si>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</si>
  <si>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</si>
  <si>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</si>
  <si>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</si>
  <si>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</si>
  <si>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</si>
  <si>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</si>
  <si>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</si>
  <si>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</si>
  <si>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</si>
  <si>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</si>
  <si>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</si>
  <si>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</si>
  <si>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</si>
  <si>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</si>
  <si>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</si>
  <si>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</si>
  <si>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</si>
  <si>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</si>
  <si>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</si>
  <si>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</si>
  <si>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</si>
  <si>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</si>
  <si>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energia, station</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</si>
  <si>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</si>
  <si>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</si>
  <si>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</si>
  <si>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</si>
  <si>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</si>
  <si>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</si>
  <si>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</si>
  <si>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</si>
  <si>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</si>
  <si>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</si>
  <si>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</si>
  <si>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</si>
  <si>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</si>
  <si>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</si>
  <si>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</si>
  <si>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</si>
  <si>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</si>
  <si>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ii</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</si>
  <si>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</si>
  <si>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</si>
  <si>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</si>
  <si>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</si>
  <si>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</si>
  <si>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</si>
  <si>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</si>
  <si>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</si>
  <si>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</si>
  <si>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</si>
  <si>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</si>
  <si>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</si>
  <si>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</si>
  <si>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</si>
  <si>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</si>
  <si>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</si>
  <si>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</si>
  <si>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</si>
  <si>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</si>
  <si>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</si>
  <si>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</si>
  <si>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</si>
  <si>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</si>
  <si>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</si>
  <si>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</si>
  <si>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</si>
  <si>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</si>
  <si>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</si>
  <si>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</si>
  <si>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</si>
  <si>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</si>
  <si>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</si>
  <si>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</si>
  <si>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</si>
  <si>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</si>
  <si>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iii</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</si>
  <si>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</si>
  <si>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</si>
  <si>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</si>
  <si>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</si>
  <si>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</si>
  <si>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</si>
  <si>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</si>
  <si>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</si>
  <si>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</si>
  <si>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</si>
  <si>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</si>
  <si>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</si>
  <si>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</si>
  <si>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</si>
  <si>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</si>
  <si>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</si>
  <si>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</si>
  <si>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</si>
  <si>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</si>
  <si>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</si>
  <si>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</si>
  <si>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CARMA Removing following words with more than 20 entries . . .</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</si>
  <si>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</si>
  <si>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</si>
  <si>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</si>
  <si>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</si>
  <si>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</si>
  <si>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</si>
  <si>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</si>
  <si>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</si>
  <si>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</si>
  <si>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</si>
  <si>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</si>
  <si>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</si>
  <si>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</si>
  <si>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</si>
  <si>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</si>
  <si>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</si>
  <si>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</si>
  <si>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</si>
  <si>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</si>
  <si>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</si>
  <si>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</si>
  <si>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</si>
  <si>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</si>
  <si>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</si>
  <si>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</si>
  <si>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</si>
  <si>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</si>
  <si>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</si>
  <si>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</si>
  <si>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</si>
  <si>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</si>
  <si>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</si>
  <si>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</si>
  <si>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</si>
  <si>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</si>
  <si>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</si>
  <si>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</si>
  <si>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</si>
  <si>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</si>
  <si>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</si>
  <si>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</si>
  <si>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</si>
  <si>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</si>
  <si>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</si>
  <si>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</si>
  <si>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</si>
  <si>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</si>
  <si>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</si>
  <si>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</si>
  <si>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</si>
  <si>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</si>
  <si>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</si>
  <si>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</si>
  <si>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</si>
  <si>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</si>
  <si>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</si>
  <si>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</si>
  <si>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</si>
  <si>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</si>
  <si>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</si>
  <si>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</si>
  <si>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</si>
  <si>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</si>
  <si>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GEO_Type</t>
  </si>
  <si>
    <t xml:space="preserve">GEO_10 </t>
  </si>
  <si>
    <t>OPSD_13</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</si>
  <si>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</si>
  <si>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</si>
  <si>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</si>
  <si>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</si>
  <si>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</si>
  <si>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</si>
  <si>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</si>
  <si>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</si>
  <si>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</si>
  <si>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</si>
  <si>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</si>
  <si>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</si>
  <si>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</si>
  <si>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Other / Unspecified</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</si>
  <si>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</si>
  <si>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</si>
  <si>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</si>
  <si>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</si>
  <si>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</si>
  <si>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</si>
  <si>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</si>
  <si>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</si>
  <si>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</si>
  <si>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</si>
  <si>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</si>
  <si>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</si>
  <si>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</si>
  <si>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</si>
  <si>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</si>
  <si>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</si>
  <si>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</si>
  <si>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</si>
  <si>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</si>
  <si>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</si>
  <si>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</si>
  <si>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</si>
  <si>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</si>
  <si>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</si>
  <si>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</si>
  <si>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</si>
  <si>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</si>
  <si>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</si>
  <si>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</si>
  <si>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</si>
  <si>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</si>
  <si>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</si>
  <si>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</si>
  <si>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</si>
  <si>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</si>
  <si>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</si>
  <si>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</si>
  <si>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</si>
  <si>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</si>
  <si>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</si>
  <si>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</si>
  <si>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</si>
  <si>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</si>
  <si>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</si>
  <si>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</si>
  <si>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</si>
  <si>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</si>
  <si>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</si>
  <si>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</si>
  <si>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</si>
  <si>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</si>
  <si>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</si>
  <si>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</si>
  <si>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</si>
  <si>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</si>
  <si>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</si>
  <si>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</si>
  <si>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</si>
  <si>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</si>
  <si>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</si>
  <si>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</si>
  <si>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</si>
  <si>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</si>
  <si>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</si>
  <si>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</si>
  <si>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</si>
  <si>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</si>
  <si>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</si>
  <si>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</si>
  <si>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</si>
  <si>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</si>
  <si>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</si>
  <si>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</si>
  <si>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</si>
  <si>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</si>
  <si>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</si>
  <si>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</si>
  <si>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</si>
  <si>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</si>
  <si>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</si>
  <si>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</si>
  <si>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</si>
  <si>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</si>
  <si>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</si>
  <si>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</si>
  <si>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</si>
  <si>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</si>
  <si>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</si>
  <si>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</si>
  <si>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</si>
  <si>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</si>
  <si>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</si>
  <si>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</si>
  <si>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</si>
  <si>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</si>
  <si>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</si>
  <si>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</si>
  <si>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</si>
  <si>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</si>
  <si>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</si>
  <si>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</si>
  <si>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</si>
  <si>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</si>
  <si>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</si>
  <si>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</si>
  <si>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</si>
  <si>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</si>
  <si>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</si>
  <si>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</si>
  <si>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</si>
  <si>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</si>
  <si>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</si>
  <si>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</si>
  <si>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</si>
  <si>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</si>
  <si>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</si>
  <si>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</si>
  <si>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</si>
  <si>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</si>
  <si>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</si>
  <si>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</si>
  <si>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</si>
  <si>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</si>
  <si>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</si>
  <si>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</si>
  <si>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</si>
  <si>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</si>
  <si>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</si>
  <si>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</si>
  <si>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</si>
  <si>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</si>
  <si>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</si>
  <si>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</si>
  <si>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</si>
  <si>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</si>
  <si>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</si>
  <si>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</si>
  <si>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</si>
  <si>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</si>
  <si>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</si>
  <si>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</si>
  <si>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</si>
  <si>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</si>
  <si>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</si>
  <si>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</si>
  <si>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</si>
  <si>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</si>
  <si>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</si>
  <si>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</si>
  <si>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</si>
  <si>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</si>
  <si>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</si>
  <si>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</si>
  <si>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</si>
  <si>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</si>
  <si>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</si>
  <si>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</si>
  <si>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</si>
  <si>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</si>
  <si>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</si>
  <si>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</si>
  <si>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</si>
  <si>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</si>
  <si>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</si>
  <si>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</si>
  <si>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</si>
  <si>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</si>
  <si>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</si>
  <si>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</si>
  <si>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</si>
  <si>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</si>
  <si>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</si>
  <si>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</si>
  <si>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</si>
  <si>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</si>
  <si>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</si>
  <si>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</si>
  <si>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</si>
  <si>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</si>
  <si>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</si>
  <si>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</si>
  <si>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</si>
  <si>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</si>
  <si>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</si>
  <si>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</si>
  <si>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</si>
  <si>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</si>
  <si>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</si>
  <si>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</si>
  <si>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</si>
  <si>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</si>
  <si>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</si>
  <si>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</si>
  <si>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</si>
  <si>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</si>
  <si>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</si>
  <si>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</si>
  <si>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</si>
  <si>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</si>
  <si>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</si>
  <si>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</si>
  <si>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</si>
  <si>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</si>
  <si>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</si>
  <si>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</si>
  <si>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</si>
  <si>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</si>
  <si>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</si>
  <si>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</si>
  <si>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</si>
  <si>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</si>
  <si>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</si>
  <si>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</si>
  <si>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</si>
  <si>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</si>
  <si>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</si>
  <si>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</si>
  <si>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</si>
  <si>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</si>
  <si>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</si>
  <si>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</si>
  <si>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</si>
  <si>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</si>
  <si>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</si>
  <si>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</si>
  <si>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</si>
  <si>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</si>
  <si>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</si>
  <si>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</si>
  <si>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</si>
  <si>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</si>
  <si>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</si>
  <si>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</si>
  <si>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</si>
  <si>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</si>
  <si>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</si>
  <si>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</si>
  <si>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</si>
  <si>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</si>
  <si>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</si>
  <si>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</si>
  <si>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</si>
  <si>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</si>
  <si>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</si>
  <si>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</si>
  <si>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</si>
  <si>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</si>
  <si>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</si>
  <si>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</si>
  <si>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</si>
  <si>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</si>
  <si>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</si>
  <si>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</si>
  <si>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</si>
  <si>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</si>
  <si>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</si>
  <si>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</si>
  <si>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</si>
  <si>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</si>
  <si>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</si>
  <si>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</si>
  <si>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</si>
  <si>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</si>
  <si>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</si>
  <si>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</si>
  <si>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</si>
  <si>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</si>
  <si>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</si>
  <si>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</si>
  <si>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</si>
  <si>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</si>
  <si>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</si>
  <si>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</si>
  <si>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</si>
  <si>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</si>
  <si>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</si>
  <si>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</si>
  <si>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</si>
  <si>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</si>
  <si>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</si>
  <si>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</si>
  <si>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</si>
  <si>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</si>
  <si>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</si>
  <si>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</si>
  <si>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</si>
  <si>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</si>
  <si>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</si>
  <si>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</si>
  <si>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</si>
  <si>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</si>
  <si>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</si>
  <si>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</si>
  <si>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</si>
  <si>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</si>
  <si>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</si>
  <si>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</si>
  <si>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</si>
  <si>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</si>
  <si>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</si>
  <si>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</si>
  <si>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</si>
  <si>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</si>
  <si>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</si>
  <si>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</si>
  <si>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</si>
  <si>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</si>
  <si>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</si>
  <si>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</si>
  <si>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</si>
  <si>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</si>
  <si>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</si>
  <si>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</si>
  <si>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</si>
  <si>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</si>
  <si>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</si>
  <si>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</si>
  <si>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</si>
  <si>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</si>
  <si>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</si>
  <si>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</si>
  <si>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</si>
  <si>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</si>
  <si>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</si>
  <si>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</si>
  <si>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</si>
  <si>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</si>
  <si>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</si>
  <si>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</si>
  <si>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</si>
  <si>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</si>
  <si>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</si>
  <si>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</si>
  <si>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</si>
  <si>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</si>
  <si>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</si>
  <si>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</si>
  <si>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</si>
  <si>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</si>
  <si>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</si>
  <si>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</si>
  <si>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</si>
  <si>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</si>
  <si>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</si>
  <si>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</si>
  <si>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</si>
  <si>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</si>
  <si>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</si>
  <si>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</si>
  <si>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</si>
  <si>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</si>
  <si>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</si>
  <si>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</si>
  <si>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</si>
  <si>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</si>
  <si>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</si>
  <si>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</si>
  <si>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</si>
  <si>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</si>
  <si>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</si>
  <si>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</si>
  <si>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</si>
  <si>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</si>
  <si>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</si>
  <si>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</si>
  <si>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</si>
  <si>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</si>
  <si>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</si>
  <si>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</si>
  <si>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</si>
  <si>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</si>
  <si>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</si>
  <si>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</si>
  <si>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</si>
  <si>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</si>
  <si>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</si>
  <si>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</si>
  <si>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</si>
  <si>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</si>
  <si>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</si>
  <si>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</si>
  <si>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</si>
  <si>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</si>
  <si>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</si>
  <si>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</si>
  <si>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</si>
  <si>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</si>
  <si>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</si>
  <si>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</si>
  <si>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</si>
  <si>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</si>
  <si>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</si>
  <si>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</si>
  <si>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</si>
  <si>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</si>
  <si>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</si>
  <si>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</si>
  <si>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</si>
  <si>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</si>
  <si>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</si>
  <si>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</si>
  <si>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</si>
  <si>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</si>
  <si>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</si>
  <si>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</si>
  <si>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</si>
  <si>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</si>
  <si>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</si>
  <si>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</si>
  <si>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</si>
  <si>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</si>
  <si>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</si>
  <si>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</si>
  <si>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</si>
  <si>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</si>
  <si>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</si>
  <si>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</si>
  <si>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</si>
  <si>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</si>
  <si>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</si>
  <si>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</si>
  <si>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</si>
  <si>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</si>
  <si>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</si>
  <si>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</si>
  <si>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</si>
  <si>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</si>
  <si>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</si>
  <si>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</si>
  <si>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</si>
  <si>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</si>
  <si>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</si>
  <si>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</si>
  <si>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</si>
  <si>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</si>
  <si>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</si>
  <si>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</si>
  <si>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</si>
  <si>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</si>
  <si>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</si>
  <si>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</si>
  <si>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</si>
  <si>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</si>
  <si>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</si>
  <si>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</si>
  <si>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</si>
  <si>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</si>
  <si>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</si>
  <si>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</si>
  <si>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</si>
  <si>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</si>
  <si>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</si>
  <si>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</si>
  <si>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</si>
  <si>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</si>
  <si>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</si>
  <si>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</si>
  <si>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</si>
  <si>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</si>
  <si>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</si>
  <si>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</si>
  <si>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</si>
  <si>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</si>
  <si>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</si>
  <si>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</si>
  <si>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</si>
  <si>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</si>
  <si>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</si>
  <si>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</si>
  <si>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</si>
  <si>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</si>
  <si>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</si>
  <si>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</si>
  <si>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</si>
  <si>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</si>
  <si>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</si>
  <si>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</si>
  <si>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</si>
  <si>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</si>
  <si>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</si>
  <si>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</si>
  <si>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</si>
  <si>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</si>
  <si>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</si>
  <si>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</si>
  <si>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</si>
  <si>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</si>
  <si>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</si>
  <si>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</si>
  <si>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</si>
  <si>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</si>
  <si>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</si>
  <si>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</si>
  <si>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</si>
  <si>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</si>
  <si>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</si>
  <si>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</si>
  <si>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</si>
  <si>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</si>
  <si>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</si>
  <si>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</si>
  <si>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</si>
  <si>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</si>
  <si>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</si>
  <si>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</si>
  <si>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</si>
  <si>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</si>
  <si>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</si>
  <si>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</si>
  <si>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</si>
  <si>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</si>
  <si>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</si>
  <si>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</si>
  <si>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</si>
  <si>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</si>
  <si>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</si>
  <si>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</si>
  <si>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</si>
  <si>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</si>
  <si>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</si>
  <si>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</si>
  <si>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</si>
  <si>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</si>
  <si>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</si>
  <si>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</si>
  <si>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</si>
  <si>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</si>
  <si>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</si>
  <si>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</si>
  <si>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</si>
  <si>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</si>
  <si>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</si>
  <si>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</si>
  <si>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</si>
  <si>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</si>
  <si>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</si>
  <si>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</si>
  <si>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</si>
  <si>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</si>
  <si>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</si>
  <si>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</si>
  <si>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</si>
  <si>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</si>
  <si>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</si>
  <si>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</si>
  <si>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</si>
  <si>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</si>
  <si>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</si>
  <si>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</si>
  <si>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</si>
  <si>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</si>
  <si>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</si>
  <si>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</si>
  <si>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</si>
  <si>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</si>
  <si>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</si>
  <si>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</si>
  <si>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</si>
  <si>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</si>
  <si>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</si>
  <si>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</si>
  <si>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</si>
  <si>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</si>
  <si>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</si>
  <si>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</si>
  <si>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</si>
  <si>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</si>
  <si>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</si>
  <si>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</si>
  <si>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</si>
  <si>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</si>
  <si>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</si>
  <si>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</si>
  <si>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</si>
  <si>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</si>
  <si>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</si>
  <si>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</si>
  <si>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</si>
  <si>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</si>
  <si>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</si>
  <si>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</si>
  <si>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</si>
  <si>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</si>
  <si>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</si>
  <si>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</si>
  <si>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</si>
  <si>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</si>
  <si>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</si>
  <si>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</si>
  <si>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</si>
  <si>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</si>
  <si>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</si>
  <si>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</si>
  <si>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</si>
  <si>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</si>
  <si>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</si>
  <si>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</si>
  <si>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</si>
  <si>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</si>
  <si>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</si>
  <si>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</si>
  <si>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</si>
  <si>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</si>
  <si>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</si>
  <si>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</si>
  <si>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</si>
  <si>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</si>
  <si>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</si>
  <si>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</si>
  <si>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</si>
  <si>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</si>
  <si>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</si>
  <si>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</si>
  <si>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</si>
  <si>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</si>
  <si>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</si>
  <si>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</si>
  <si>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</si>
  <si>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</si>
  <si>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</si>
  <si>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</si>
  <si>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</si>
  <si>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</si>
  <si>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</si>
  <si>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</si>
  <si>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</si>
  <si>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</si>
  <si>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</si>
  <si>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</si>
  <si>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</si>
  <si>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</si>
  <si>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</si>
  <si>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</si>
  <si>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</si>
  <si>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</si>
  <si>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</si>
  <si>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</si>
  <si>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</si>
  <si>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</si>
  <si>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</si>
  <si>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</si>
  <si>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</si>
  <si>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</si>
  <si>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</si>
  <si>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</si>
  <si>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</si>
  <si>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</si>
  <si>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</si>
  <si>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</si>
  <si>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</si>
  <si>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</si>
  <si>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</si>
  <si>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</si>
  <si>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</si>
  <si>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</si>
  <si>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</si>
  <si>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</si>
  <si>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</si>
  <si>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</si>
  <si>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</si>
  <si>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</si>
  <si>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</si>
  <si>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</si>
  <si>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</si>
  <si>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</si>
  <si>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</si>
  <si>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</si>
  <si>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</si>
  <si>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</si>
  <si>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</si>
  <si>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</si>
  <si>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</si>
  <si>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</si>
  <si>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</si>
  <si>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</si>
  <si>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</si>
  <si>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</si>
  <si>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</si>
  <si>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</si>
  <si>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</si>
  <si>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</si>
  <si>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</si>
  <si>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</si>
  <si>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</si>
  <si>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</si>
  <si>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</si>
  <si>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</si>
  <si>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</si>
  <si>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</si>
  <si>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</si>
  <si>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</si>
  <si>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</si>
  <si>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</si>
  <si>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</si>
  <si>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</si>
  <si>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</si>
  <si>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</si>
  <si>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</si>
  <si>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</si>
  <si>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</si>
  <si>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</si>
  <si>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</si>
  <si>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</si>
  <si>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</si>
  <si>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</si>
  <si>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</si>
  <si>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</si>
  <si>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</si>
  <si>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</si>
  <si>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</si>
  <si>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</si>
  <si>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</si>
  <si>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</si>
  <si>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</si>
  <si>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</si>
  <si>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</si>
  <si>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</si>
  <si>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</si>
  <si>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</si>
  <si>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</si>
  <si>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</si>
  <si>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</si>
  <si>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</si>
  <si>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</si>
  <si>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</si>
  <si>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</si>
  <si>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</si>
  <si>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</si>
  <si>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</si>
  <si>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</si>
  <si>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</si>
  <si>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</si>
  <si>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</si>
  <si>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</si>
  <si>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</si>
  <si>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</si>
  <si>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</si>
  <si>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</si>
  <si>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</si>
  <si>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</si>
  <si>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</si>
  <si>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</si>
  <si>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</si>
  <si>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</si>
  <si>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</si>
  <si>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</si>
  <si>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</si>
  <si>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</si>
  <si>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</si>
  <si>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</si>
  <si>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</si>
  <si>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</si>
  <si>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</si>
  <si>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</si>
  <si>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</si>
  <si>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</si>
  <si>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</si>
  <si>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</si>
  <si>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</si>
  <si>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</si>
  <si>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</si>
  <si>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</si>
  <si>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</si>
  <si>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</si>
  <si>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</si>
  <si>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</si>
  <si>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</si>
  <si>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</si>
  <si>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</si>
  <si>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</si>
  <si>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</si>
  <si>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</si>
  <si>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</si>
  <si>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</si>
  <si>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type_of_fuel_rng1_primary</t>
  </si>
  <si>
    <t>PsrCode</t>
  </si>
  <si>
    <t>0.3% s</t>
  </si>
  <si>
    <t>blast furnace</t>
  </si>
  <si>
    <t>bunker c</t>
  </si>
  <si>
    <t>bunker fuel</t>
  </si>
  <si>
    <t>coal supplementary</t>
  </si>
  <si>
    <t>coal washings</t>
  </si>
  <si>
    <t>coal-seam gas</t>
  </si>
  <si>
    <t>corex</t>
  </si>
  <si>
    <t>diesel as backup</t>
  </si>
  <si>
    <t>dowson gas</t>
  </si>
  <si>
    <t>eo 5-ls</t>
  </si>
  <si>
    <t>for st</t>
  </si>
  <si>
    <t>furnace gas</t>
  </si>
  <si>
    <t>high</t>
  </si>
  <si>
    <t>high moisture lignite</t>
  </si>
  <si>
    <t>high-calorific coke-oven gas</t>
  </si>
  <si>
    <t>indigenous</t>
  </si>
  <si>
    <t>low btu</t>
  </si>
  <si>
    <t>low sulphur heavy stock</t>
  </si>
  <si>
    <t>low-ash content coal</t>
  </si>
  <si>
    <t>lshs</t>
  </si>
  <si>
    <t>mixed</t>
  </si>
  <si>
    <t>mixed fuel</t>
  </si>
  <si>
    <t>municipal solid waste</t>
  </si>
  <si>
    <t>no 2 distillate oil</t>
  </si>
  <si>
    <t>oil supplementary</t>
  </si>
  <si>
    <t>peat</t>
  </si>
  <si>
    <t>produced gas</t>
  </si>
  <si>
    <t>recovery gas from steel mill</t>
  </si>
  <si>
    <t>refinery residue</t>
  </si>
  <si>
    <t>regeneration gas</t>
  </si>
  <si>
    <t>sales gas</t>
  </si>
  <si>
    <t>slag</t>
  </si>
  <si>
    <t>solar thermal</t>
  </si>
  <si>
    <t>steam cycle input</t>
  </si>
  <si>
    <t>switched from furnace oil in 2000</t>
  </si>
  <si>
    <t>tar</t>
  </si>
  <si>
    <t>top gas</t>
  </si>
  <si>
    <t>waste furnace gas</t>
  </si>
  <si>
    <t>waste gases</t>
  </si>
  <si>
    <t>wood chips</t>
  </si>
  <si>
    <t>wood pellets</t>
  </si>
  <si>
    <t>woodwaste</t>
  </si>
  <si>
    <t>fuel_genus</t>
  </si>
  <si>
    <t>syn fuel</t>
  </si>
  <si>
    <t>industrial gas</t>
  </si>
  <si>
    <t>CHK</t>
  </si>
  <si>
    <t>bioenergy</t>
  </si>
  <si>
    <t>liquified petroleum gas</t>
  </si>
  <si>
    <t>syn gas</t>
  </si>
  <si>
    <t>low-sulphur high speed fuel oil</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</si>
  <si>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</si>
  <si>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</si>
  <si>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</si>
  <si>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</si>
  <si>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</si>
  <si>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</si>
  <si>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</si>
  <si>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</si>
  <si>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</si>
  <si>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</si>
  <si>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</si>
  <si>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</si>
  <si>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</si>
  <si>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</si>
  <si>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</si>
  <si>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</si>
  <si>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</si>
  <si>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</si>
  <si>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</si>
  <si>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</si>
  <si>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</si>
  <si>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</si>
  <si>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</si>
  <si>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</si>
  <si>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</si>
  <si>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</si>
  <si>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</si>
  <si>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</si>
  <si>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</si>
  <si>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</si>
  <si>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</si>
  <si>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</si>
  <si>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</si>
  <si>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</si>
  <si>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</si>
  <si>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</si>
  <si>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</si>
  <si>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</si>
  <si>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</si>
  <si>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</si>
  <si>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</si>
  <si>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</si>
  <si>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</si>
  <si>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</si>
  <si>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</si>
  <si>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</si>
  <si>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</si>
  <si>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</si>
  <si>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</si>
  <si>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</si>
  <si>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</si>
  <si>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</si>
  <si>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</si>
  <si>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</si>
  <si>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</si>
  <si>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</si>
  <si>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</si>
  <si>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</si>
  <si>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</si>
  <si>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</si>
  <si>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</si>
  <si>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</si>
  <si>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</si>
  <si>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</si>
  <si>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</si>
  <si>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</si>
  <si>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</si>
  <si>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</si>
  <si>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</si>
  <si>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</si>
  <si>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</si>
  <si>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</si>
  <si>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</si>
  <si>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</si>
  <si>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</si>
  <si>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</si>
  <si>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</si>
  <si>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</si>
  <si>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</si>
  <si>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</si>
  <si>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</si>
  <si>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</si>
  <si>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</si>
  <si>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</si>
  <si>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</si>
  <si>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esource</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</si>
  <si>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</si>
  <si>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</si>
  <si>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</si>
  <si>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</si>
  <si>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t>unrefined products</t>
  </si>
  <si>
    <t>other petroleum liquids</t>
  </si>
  <si>
    <t xml:space="preserve">A general classification for the heavier oils, known as No. 5 and No. 6 fuel oils, that remain after the distillate fuel oils and lighter hydrocarbons are distilled away in refinery operations. </t>
  </si>
  <si>
    <t>HFO consists of the remnants or residual of petroleum sources once the hydrocarbons of higher quality are extracted via processes such as thermal and catalytic cracking. Thus, HFO is also commonly referred to as residual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</si>
  <si>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</si>
  <si>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</si>
  <si>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</si>
  <si>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</si>
  <si>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</si>
  <si>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</si>
  <si>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non-wood biomass</t>
  </si>
  <si>
    <t>fields</t>
  </si>
  <si>
    <t>industrial process solids</t>
  </si>
  <si>
    <t>backed up with</t>
  </si>
  <si>
    <t>subbituminous</t>
  </si>
  <si>
    <t>sub -bituminous</t>
  </si>
  <si>
    <t>sub bituminous</t>
  </si>
  <si>
    <t>solid waste</t>
  </si>
  <si>
    <t xml:space="preserve"> a flammable liquid hydrocarbon mixture.  Mixtures labelled naphtha have been produced from natural gas condensates, petroleum distillates, and the distillation of coal tar and peat. </t>
  </si>
  <si>
    <t>under-surface gas</t>
  </si>
  <si>
    <t>high and low pressure natural gas</t>
  </si>
  <si>
    <t>high-moisture lignite</t>
  </si>
  <si>
    <t>low sulphur heavy stock (lshs)</t>
  </si>
  <si>
    <t>intermediate fuel oil</t>
  </si>
  <si>
    <t>ifo</t>
  </si>
  <si>
    <t>low-sulphur high-speed oil</t>
  </si>
  <si>
    <t>intermediate fuel oil 180</t>
  </si>
  <si>
    <t>low-sulphure high-speed oil</t>
  </si>
  <si>
    <t>Comment</t>
  </si>
  <si>
    <t>Includes landfill gas, which is NOT in Bioenergy</t>
  </si>
  <si>
    <t>natural gas condensates</t>
  </si>
  <si>
    <t>black_coal</t>
  </si>
  <si>
    <t>heavy fuel oil, crude oil, lng, coal</t>
  </si>
  <si>
    <t>heavy fuel</t>
  </si>
  <si>
    <t>Equivalent to "Petroleum liquids", but includes syn fuels, liquified petroleum gas, natural gas condensates, and non-oil derived naphtha</t>
  </si>
  <si>
    <t>fuel_label</t>
  </si>
  <si>
    <t>Transmission</t>
  </si>
  <si>
    <t>Convention is a comma-less concatenated string with "Name of Plant, Type, Country"</t>
  </si>
  <si>
    <t>The three fields "Status of Plant, Plant Efficiency, and Overall Rating" capture overall ststus</t>
  </si>
  <si>
    <t xml:space="preserve"> This is a name or number given by the country for each Power Plant</t>
  </si>
  <si>
    <t>col_group</t>
  </si>
  <si>
    <t>plant_identifier</t>
  </si>
  <si>
    <t xml:space="preserve"> Non-editable ID give by GEO </t>
  </si>
  <si>
    <t>This will be the default currency for all cost fields where currency is not specified</t>
  </si>
  <si>
    <t>Capacity rating of generating unit (in MegaWatts electric) at this site</t>
  </si>
  <si>
    <t>from_word</t>
  </si>
  <si>
    <t>to_word</t>
  </si>
  <si>
    <t>butiminous</t>
  </si>
  <si>
    <t>bituminous</t>
  </si>
  <si>
    <t>{'coal bituminous', 'bituminous', 'bituminous coal'}</t>
  </si>
  <si>
    <t>{'biomass wood', 'wood-biomass'}</t>
  </si>
  <si>
    <t>{'bio liquids'}</t>
  </si>
  <si>
    <t>{'pellets'}</t>
  </si>
  <si>
    <t>{'lignite coal', 'coal brown', 'brown coal', 'coal brown lignite', 'coal lignite'}</t>
  </si>
  <si>
    <t>{'coal sub-bituminous', 'sub-bituminous'}</t>
  </si>
  <si>
    <t>{'hard coal', 'coal anthracite', 'coal hard'}</t>
  </si>
  <si>
    <t>{'gas oil'}</t>
  </si>
  <si>
    <t>{'light oil'}</t>
  </si>
  <si>
    <t>{'oil distillate'}</t>
  </si>
  <si>
    <t>{'medium fuel oil', 'fuel oil medium'}</t>
  </si>
  <si>
    <t>{'fuel oil heavy', 'heavy oil', 'residual fuel oil'}</t>
  </si>
  <si>
    <t>{'residual liquids', 'heavy fuel oil'}</t>
  </si>
  <si>
    <t>{'crude'}</t>
  </si>
  <si>
    <t>{'coal ng'}</t>
  </si>
  <si>
    <t>{'coke oven waste gas'}</t>
  </si>
  <si>
    <t>{'regassified lng'}</t>
  </si>
  <si>
    <t>{'municipal waste', 'solid waste', 'municipal incinerable waste', 'solid msw'}</t>
  </si>
  <si>
    <t>{'pet coke'}</t>
  </si>
  <si>
    <t>{'lng', 'r-lng'}</t>
  </si>
  <si>
    <t>{'cog'}</t>
  </si>
  <si>
    <t>{'csg'}</t>
  </si>
  <si>
    <t>{'bfg'}</t>
  </si>
  <si>
    <t>{'ng'}</t>
  </si>
  <si>
    <t>{'lshs'}</t>
  </si>
  <si>
    <t>{'lpg'}</t>
  </si>
  <si>
    <t>{'hsd'}</t>
  </si>
  <si>
    <t>{'rfo'}</t>
  </si>
  <si>
    <t>{'lfo'}</t>
  </si>
  <si>
    <t>{'ifo'}</t>
  </si>
  <si>
    <t>syns</t>
  </si>
  <si>
    <t>abbs</t>
  </si>
  <si>
    <t>{'hfo'}</t>
  </si>
  <si>
    <t>marine</t>
  </si>
  <si>
    <t>other / unspecified</t>
  </si>
  <si>
    <t>fuel_level</t>
  </si>
  <si>
    <t>low-sulphur heavy stock</t>
  </si>
  <si>
    <t>{'city gas'}</t>
  </si>
  <si>
    <r>
      <t>{'heavy oil'</t>
    </r>
    <r>
      <rPr>
        <sz val="11"/>
        <color theme="1"/>
        <rFont val="Calibri"/>
        <family val="2"/>
        <scheme val="minor"/>
      </rPr>
      <t>, 'marine fuel', 'furnace oil', 'oil'}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</si>
</sst>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8" x14ac:knownFonts="1">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s>
  <borders count="3">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37">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Alignment="1">
      <alignment vertical="center"/>
    </xf>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xf numFmtId="0" fontId="7" fillId="6" borderId="2" xfId="3"/>
    <xf numFmtId="0" fontId="0" fillId="0" borderId="0" xfId="0" applyFill="1" applyBorder="1"/>
    <xf numFmtId="0" fontId="0" fillId="2" borderId="0" xfId="2" applyNumberFormat="1" applyFont="1" applyFill="1"/>
    <xf numFmtId="0" fontId="0" fillId="5" borderId="2" xfId="0" applyFill="1" applyBorder="1"/>
    <xf numFmtId="0" fontId="7" fillId="6" borderId="0" xfId="3" applyBorder="1"/>
  </cellXfs>
  <cellStyles count="4">
    <cellStyle name="Comma [0]" xfId="2" builtinId="6"/>
    <cellStyle name="Hyperlink" xfId="1" builtinId="8"/>
    <cellStyle name="Input" xfId="3" builtinId="20"/>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hyperlink" Target="https://en.wikipedia.org/wiki/Graveline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B1:N13"/>
  <sheetViews>
    <sheetView workbookViewId="0">
      <pane xSplit="2" ySplit="1" topLeftCell="C2" activePane="bottomRight" state="frozen"/>
      <selection pane="topRight" activeCell="C1" sqref="C1"/>
      <selection pane="bottomLeft" activeCell="A4" sqref="A4"/>
      <selection pane="bottomRight" activeCell="C2" sqref="C2"/>
    </sheetView>
  </sheetViews>
  <sheetFormatPr defaultRowHeight="15" x14ac:dyDescent="0.25"/>
  <cols>
    <col min="2" max="2" width="20.7109375" customWidth="1"/>
    <col min="3" max="11" width="8.7109375" style="24" customWidth="1"/>
    <col min="12" max="13" width="8.7109375" customWidth="1"/>
    <col min="14" max="14" width="30.7109375" customWidth="1"/>
  </cols>
  <sheetData>
    <row r="1" spans="2:14" x14ac:dyDescent="0.25">
      <c r="C1" s="24" t="s">
        <v>1122</v>
      </c>
      <c r="D1" s="24" t="s">
        <v>1117</v>
      </c>
      <c r="E1" s="24" t="s">
        <v>1121</v>
      </c>
      <c r="F1" s="24" t="s">
        <v>1118</v>
      </c>
      <c r="G1" s="24" t="s">
        <v>1119</v>
      </c>
      <c r="H1" s="24" t="s">
        <v>1123</v>
      </c>
      <c r="I1" s="24" t="s">
        <v>1948</v>
      </c>
      <c r="J1" s="24" t="s">
        <v>1125</v>
      </c>
      <c r="K1" s="24" t="s">
        <v>1126</v>
      </c>
      <c r="L1" s="24" t="s">
        <v>1127</v>
      </c>
      <c r="M1" s="24" t="s">
        <v>1128</v>
      </c>
      <c r="N1" t="s">
        <v>2066</v>
      </c>
    </row>
    <row r="2" spans="2:14" x14ac:dyDescent="0.25">
      <c r="B2" t="s">
        <v>1109</v>
      </c>
      <c r="C2" s="24">
        <v>1</v>
      </c>
      <c r="K2" s="24">
        <v>1</v>
      </c>
      <c r="L2" s="24">
        <v>1</v>
      </c>
      <c r="M2" s="24"/>
    </row>
    <row r="3" spans="2:14" x14ac:dyDescent="0.25">
      <c r="B3" t="s">
        <v>698</v>
      </c>
      <c r="C3" s="24">
        <v>1</v>
      </c>
    </row>
    <row r="4" spans="2:14" x14ac:dyDescent="0.25">
      <c r="B4" t="s">
        <v>782</v>
      </c>
      <c r="K4" s="24">
        <v>1</v>
      </c>
      <c r="L4">
        <v>1</v>
      </c>
      <c r="M4">
        <v>1</v>
      </c>
      <c r="N4" t="s">
        <v>2067</v>
      </c>
    </row>
    <row r="5" spans="2:14" x14ac:dyDescent="0.25">
      <c r="B5" t="s">
        <v>956</v>
      </c>
      <c r="C5" s="24">
        <v>1</v>
      </c>
    </row>
    <row r="6" spans="2:14" x14ac:dyDescent="0.25">
      <c r="B6" t="s">
        <v>955</v>
      </c>
      <c r="H6" s="24">
        <v>1</v>
      </c>
      <c r="I6" s="24">
        <v>1</v>
      </c>
      <c r="J6" s="24">
        <v>1</v>
      </c>
    </row>
    <row r="7" spans="2:14" x14ac:dyDescent="0.25">
      <c r="B7" t="s">
        <v>957</v>
      </c>
      <c r="C7" s="24">
        <v>1</v>
      </c>
    </row>
    <row r="8" spans="2:14" x14ac:dyDescent="0.25">
      <c r="B8" t="s">
        <v>2037</v>
      </c>
      <c r="C8" s="24">
        <v>1</v>
      </c>
      <c r="K8" s="24">
        <v>1</v>
      </c>
      <c r="L8">
        <v>1</v>
      </c>
      <c r="M8">
        <v>1</v>
      </c>
      <c r="N8" t="s">
        <v>2072</v>
      </c>
    </row>
    <row r="9" spans="2:14" x14ac:dyDescent="0.25">
      <c r="B9" t="s">
        <v>1108</v>
      </c>
      <c r="D9" s="24">
        <v>1</v>
      </c>
      <c r="E9" s="24">
        <v>1</v>
      </c>
    </row>
    <row r="10" spans="2:14" x14ac:dyDescent="0.25">
      <c r="B10" t="s">
        <v>960</v>
      </c>
    </row>
    <row r="11" spans="2:14" x14ac:dyDescent="0.25">
      <c r="B11" t="s">
        <v>961</v>
      </c>
      <c r="F11" s="24">
        <v>1</v>
      </c>
      <c r="G11" s="24">
        <v>1</v>
      </c>
    </row>
    <row r="12" spans="2:14" x14ac:dyDescent="0.25">
      <c r="B12" t="s">
        <v>1107</v>
      </c>
    </row>
    <row r="13" spans="2:14" x14ac:dyDescent="0.25">
      <c r="B13" t="s">
        <v>1120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E24"/>
  <sheetViews>
    <sheetView workbookViewId="0">
      <pane xSplit="2" ySplit="1" topLeftCell="C2" activePane="bottomRight" state="frozen"/>
      <selection pane="topRight" activeCell="C1" sqref="C1"/>
      <selection pane="bottomLeft" activeCell="A2" sqref="A2"/>
      <selection pane="bottomRight" activeCell="C24" sqref="C24"/>
    </sheetView>
  </sheetViews>
  <sheetFormatPr defaultRowHeight="15" x14ac:dyDescent="0.25"/>
  <cols>
    <col min="1" max="1" width="3.7109375" style="1" customWidth="1"/>
    <col min="2" max="2" width="12.7109375" style="1" customWidth="1"/>
    <col min="3" max="3" width="80.7109375" style="2" customWidth="1"/>
    <col min="4" max="4" width="30.7109375" style="1" customWidth="1"/>
    <col min="5" max="16384" width="9.140625" style="1"/>
  </cols>
  <sheetData>
    <row r="1" spans="1:5" x14ac:dyDescent="0.25">
      <c r="D1" s="1" t="s">
        <v>962</v>
      </c>
      <c r="E1" s="1" t="s">
        <v>963</v>
      </c>
    </row>
    <row r="2" spans="1:5" x14ac:dyDescent="0.25">
      <c r="A2" s="1" t="s">
        <v>315</v>
      </c>
    </row>
    <row r="4" spans="1:5" ht="30" x14ac:dyDescent="0.25">
      <c r="B4" s="1" t="s">
        <v>316</v>
      </c>
      <c r="C4" s="2" t="s">
        <v>319</v>
      </c>
    </row>
    <row r="5" spans="1:5" ht="60" x14ac:dyDescent="0.25">
      <c r="B5" s="1" t="s">
        <v>317</v>
      </c>
      <c r="C5" s="2" t="s">
        <v>321</v>
      </c>
    </row>
    <row r="6" spans="1:5" x14ac:dyDescent="0.25">
      <c r="B6" s="1" t="s">
        <v>318</v>
      </c>
      <c r="C6" s="2" t="s">
        <v>320</v>
      </c>
    </row>
    <row r="9" spans="1:5" x14ac:dyDescent="0.25">
      <c r="A9" s="1" t="s">
        <v>230</v>
      </c>
    </row>
    <row r="11" spans="1:5" x14ac:dyDescent="0.25">
      <c r="B11" s="1" t="s">
        <v>195</v>
      </c>
      <c r="C11" s="2" t="s">
        <v>304</v>
      </c>
    </row>
    <row r="12" spans="1:5" x14ac:dyDescent="0.25">
      <c r="B12" s="1" t="s">
        <v>196</v>
      </c>
      <c r="C12" s="2" t="s">
        <v>198</v>
      </c>
      <c r="D12" s="1" t="s">
        <v>965</v>
      </c>
    </row>
    <row r="13" spans="1:5" x14ac:dyDescent="0.25">
      <c r="B13" s="1" t="s">
        <v>202</v>
      </c>
      <c r="C13" s="2" t="s">
        <v>199</v>
      </c>
      <c r="D13" s="1" t="s">
        <v>964</v>
      </c>
    </row>
    <row r="14" spans="1:5" x14ac:dyDescent="0.25">
      <c r="B14" s="1" t="s">
        <v>303</v>
      </c>
      <c r="C14" s="2" t="s">
        <v>307</v>
      </c>
      <c r="E14" s="1" t="s">
        <v>314</v>
      </c>
    </row>
    <row r="15" spans="1:5" x14ac:dyDescent="0.25">
      <c r="B15" s="1" t="s">
        <v>305</v>
      </c>
      <c r="C15" s="2" t="s">
        <v>306</v>
      </c>
      <c r="E15" s="1" t="s">
        <v>314</v>
      </c>
    </row>
    <row r="16" spans="1:5" x14ac:dyDescent="0.25">
      <c r="B16" s="1" t="s">
        <v>3</v>
      </c>
      <c r="C16" s="2" t="s">
        <v>200</v>
      </c>
      <c r="D16" t="s">
        <v>969</v>
      </c>
    </row>
    <row r="17" spans="2:5" x14ac:dyDescent="0.25">
      <c r="B17" s="1" t="s">
        <v>201</v>
      </c>
      <c r="C17" s="2" t="s">
        <v>205</v>
      </c>
    </row>
    <row r="18" spans="2:5" x14ac:dyDescent="0.25">
      <c r="B18" s="1" t="s">
        <v>203</v>
      </c>
      <c r="C18" s="2" t="s">
        <v>204</v>
      </c>
    </row>
    <row r="19" spans="2:5" x14ac:dyDescent="0.25">
      <c r="B19" s="1" t="s">
        <v>301</v>
      </c>
      <c r="C19" s="2" t="s">
        <v>302</v>
      </c>
    </row>
    <row r="20" spans="2:5" x14ac:dyDescent="0.25">
      <c r="B20" s="1" t="s">
        <v>311</v>
      </c>
      <c r="C20" s="2" t="s">
        <v>328</v>
      </c>
      <c r="D20" s="1" t="s">
        <v>966</v>
      </c>
      <c r="E20" s="1" t="s">
        <v>967</v>
      </c>
    </row>
    <row r="22" spans="2:5" s="5" customFormat="1" x14ac:dyDescent="0.25">
      <c r="B22" s="5" t="s">
        <v>312</v>
      </c>
      <c r="C22" s="6"/>
    </row>
    <row r="23" spans="2:5" ht="30" x14ac:dyDescent="0.25">
      <c r="B23" s="1" t="s">
        <v>309</v>
      </c>
      <c r="C23" s="2" t="s">
        <v>313</v>
      </c>
    </row>
    <row r="24" spans="2:5" x14ac:dyDescent="0.25">
      <c r="B24" s="1" t="s">
        <v>225</v>
      </c>
      <c r="C24" s="2" t="s">
        <v>231</v>
      </c>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dimension ref="A1:F240"/>
  <sheetViews>
    <sheetView workbookViewId="0">
      <pane xSplit="2" ySplit="1" topLeftCell="C168" activePane="bottomRight" state="frozen"/>
      <selection pane="topRight" activeCell="B1" sqref="B1"/>
      <selection pane="bottomLeft" activeCell="A2" sqref="A2"/>
      <selection pane="bottomRight" activeCell="B177" sqref="B177"/>
    </sheetView>
  </sheetViews>
  <sheetFormatPr defaultRowHeight="15" x14ac:dyDescent="0.25"/>
  <cols>
    <col min="2" max="2" width="30.7109375" customWidth="1"/>
    <col min="3" max="3" width="20.7109375" customWidth="1"/>
    <col min="4" max="4" width="12.7109375" customWidth="1"/>
  </cols>
  <sheetData>
    <row r="1" spans="1:5" x14ac:dyDescent="0.25">
      <c r="A1" t="s">
        <v>193</v>
      </c>
      <c r="B1" t="s">
        <v>194</v>
      </c>
      <c r="C1" t="s">
        <v>228</v>
      </c>
      <c r="D1" t="s">
        <v>214</v>
      </c>
      <c r="E1" t="s">
        <v>215</v>
      </c>
    </row>
    <row r="2" spans="1:5" x14ac:dyDescent="0.25">
      <c r="A2" t="s">
        <v>196</v>
      </c>
      <c r="B2" t="s">
        <v>104</v>
      </c>
      <c r="E2" t="s">
        <v>216</v>
      </c>
    </row>
    <row r="3" spans="1:5" x14ac:dyDescent="0.25">
      <c r="A3" t="s">
        <v>301</v>
      </c>
      <c r="B3" t="s">
        <v>284</v>
      </c>
    </row>
    <row r="4" spans="1:5" x14ac:dyDescent="0.25">
      <c r="A4" t="s">
        <v>195</v>
      </c>
      <c r="B4" t="s">
        <v>259</v>
      </c>
    </row>
    <row r="5" spans="1:5" x14ac:dyDescent="0.25">
      <c r="A5" t="s">
        <v>309</v>
      </c>
      <c r="B5" t="s">
        <v>149</v>
      </c>
      <c r="E5" t="s">
        <v>216</v>
      </c>
    </row>
    <row r="6" spans="1:5" x14ac:dyDescent="0.25">
      <c r="A6" t="s">
        <v>301</v>
      </c>
      <c r="B6" t="s">
        <v>247</v>
      </c>
    </row>
    <row r="7" spans="1:5" x14ac:dyDescent="0.25">
      <c r="A7" t="s">
        <v>301</v>
      </c>
      <c r="B7" t="s">
        <v>252</v>
      </c>
    </row>
    <row r="8" spans="1:5" x14ac:dyDescent="0.25">
      <c r="A8" t="s">
        <v>202</v>
      </c>
      <c r="B8" t="s">
        <v>146</v>
      </c>
      <c r="E8" t="s">
        <v>216</v>
      </c>
    </row>
    <row r="9" spans="1:5" x14ac:dyDescent="0.25">
      <c r="A9" t="s">
        <v>201</v>
      </c>
      <c r="B9" t="s">
        <v>178</v>
      </c>
    </row>
    <row r="10" spans="1:5" x14ac:dyDescent="0.25">
      <c r="A10" t="s">
        <v>301</v>
      </c>
      <c r="B10" t="s">
        <v>269</v>
      </c>
    </row>
    <row r="11" spans="1:5" x14ac:dyDescent="0.25">
      <c r="A11" t="s">
        <v>309</v>
      </c>
      <c r="B11" t="s">
        <v>295</v>
      </c>
    </row>
    <row r="12" spans="1:5" x14ac:dyDescent="0.25">
      <c r="A12" t="s">
        <v>301</v>
      </c>
      <c r="B12" t="s">
        <v>267</v>
      </c>
    </row>
    <row r="13" spans="1:5" x14ac:dyDescent="0.25">
      <c r="A13" t="s">
        <v>305</v>
      </c>
      <c r="B13" t="s">
        <v>242</v>
      </c>
    </row>
    <row r="14" spans="1:5" x14ac:dyDescent="0.25">
      <c r="A14" t="s">
        <v>3</v>
      </c>
      <c r="B14" t="s">
        <v>119</v>
      </c>
      <c r="E14" t="s">
        <v>216</v>
      </c>
    </row>
    <row r="15" spans="1:5" x14ac:dyDescent="0.25">
      <c r="A15" t="s">
        <v>196</v>
      </c>
      <c r="B15" t="s">
        <v>292</v>
      </c>
    </row>
    <row r="16" spans="1:5" x14ac:dyDescent="0.25">
      <c r="A16" t="s">
        <v>305</v>
      </c>
      <c r="B16" t="s">
        <v>124</v>
      </c>
      <c r="E16" t="s">
        <v>216</v>
      </c>
    </row>
    <row r="17" spans="1:5" x14ac:dyDescent="0.25">
      <c r="A17" t="s">
        <v>305</v>
      </c>
      <c r="B17" t="s">
        <v>280</v>
      </c>
    </row>
    <row r="18" spans="1:5" x14ac:dyDescent="0.25">
      <c r="A18" t="s">
        <v>303</v>
      </c>
      <c r="B18" t="s">
        <v>243</v>
      </c>
    </row>
    <row r="19" spans="1:5" x14ac:dyDescent="0.25">
      <c r="A19" t="s">
        <v>305</v>
      </c>
      <c r="B19" t="s">
        <v>187</v>
      </c>
      <c r="C19" t="s">
        <v>221</v>
      </c>
      <c r="D19" t="s">
        <v>220</v>
      </c>
    </row>
    <row r="20" spans="1:5" x14ac:dyDescent="0.25">
      <c r="A20" t="s">
        <v>305</v>
      </c>
      <c r="B20" t="s">
        <v>153</v>
      </c>
      <c r="C20" t="s">
        <v>221</v>
      </c>
      <c r="D20" t="s">
        <v>213</v>
      </c>
    </row>
    <row r="21" spans="1:5" x14ac:dyDescent="0.25">
      <c r="A21" t="s">
        <v>202</v>
      </c>
      <c r="B21" t="s">
        <v>290</v>
      </c>
    </row>
    <row r="22" spans="1:5" x14ac:dyDescent="0.25">
      <c r="A22" t="s">
        <v>3</v>
      </c>
      <c r="B22" t="s">
        <v>140</v>
      </c>
      <c r="C22" t="s">
        <v>222</v>
      </c>
      <c r="D22" t="s">
        <v>213</v>
      </c>
      <c r="E22" t="s">
        <v>216</v>
      </c>
    </row>
    <row r="23" spans="1:5" x14ac:dyDescent="0.25">
      <c r="A23" t="s">
        <v>301</v>
      </c>
      <c r="B23" t="s">
        <v>264</v>
      </c>
    </row>
    <row r="24" spans="1:5" x14ac:dyDescent="0.25">
      <c r="A24" t="s">
        <v>301</v>
      </c>
      <c r="B24" t="s">
        <v>261</v>
      </c>
    </row>
    <row r="25" spans="1:5" x14ac:dyDescent="0.25">
      <c r="A25" t="s">
        <v>309</v>
      </c>
      <c r="B25" t="s">
        <v>294</v>
      </c>
    </row>
    <row r="26" spans="1:5" x14ac:dyDescent="0.25">
      <c r="A26" t="s">
        <v>305</v>
      </c>
      <c r="B26" t="s">
        <v>181</v>
      </c>
      <c r="C26" t="s">
        <v>218</v>
      </c>
      <c r="D26" t="s">
        <v>219</v>
      </c>
    </row>
    <row r="27" spans="1:5" x14ac:dyDescent="0.25">
      <c r="A27" t="s">
        <v>195</v>
      </c>
      <c r="B27" t="s">
        <v>157</v>
      </c>
    </row>
    <row r="28" spans="1:5" x14ac:dyDescent="0.25">
      <c r="A28" t="s">
        <v>195</v>
      </c>
      <c r="B28" t="s">
        <v>114</v>
      </c>
      <c r="E28" t="s">
        <v>216</v>
      </c>
    </row>
    <row r="29" spans="1:5" x14ac:dyDescent="0.25">
      <c r="A29" t="s">
        <v>195</v>
      </c>
      <c r="B29" t="s">
        <v>143</v>
      </c>
      <c r="E29" t="s">
        <v>216</v>
      </c>
    </row>
    <row r="30" spans="1:5" x14ac:dyDescent="0.25">
      <c r="A30" t="s">
        <v>301</v>
      </c>
      <c r="B30" t="s">
        <v>266</v>
      </c>
    </row>
    <row r="31" spans="1:5" x14ac:dyDescent="0.25">
      <c r="A31" t="s">
        <v>195</v>
      </c>
      <c r="B31" t="s">
        <v>102</v>
      </c>
      <c r="E31" t="s">
        <v>216</v>
      </c>
    </row>
    <row r="32" spans="1:5" x14ac:dyDescent="0.25">
      <c r="A32" t="s">
        <v>309</v>
      </c>
      <c r="B32" t="s">
        <v>144</v>
      </c>
    </row>
    <row r="33" spans="1:5" x14ac:dyDescent="0.25">
      <c r="A33" t="s">
        <v>201</v>
      </c>
      <c r="B33" t="s">
        <v>165</v>
      </c>
    </row>
    <row r="34" spans="1:5" x14ac:dyDescent="0.25">
      <c r="A34" t="s">
        <v>195</v>
      </c>
      <c r="B34" t="s">
        <v>297</v>
      </c>
    </row>
    <row r="35" spans="1:5" x14ac:dyDescent="0.25">
      <c r="A35" t="s">
        <v>203</v>
      </c>
      <c r="B35" t="s">
        <v>112</v>
      </c>
      <c r="E35" t="s">
        <v>216</v>
      </c>
    </row>
    <row r="36" spans="1:5" x14ac:dyDescent="0.25">
      <c r="A36" t="s">
        <v>311</v>
      </c>
      <c r="B36" t="s">
        <v>291</v>
      </c>
    </row>
    <row r="37" spans="1:5" x14ac:dyDescent="0.25">
      <c r="A37" t="s">
        <v>311</v>
      </c>
      <c r="B37" t="s">
        <v>279</v>
      </c>
    </row>
    <row r="38" spans="1:5" x14ac:dyDescent="0.25">
      <c r="A38" t="s">
        <v>309</v>
      </c>
      <c r="B38" t="s">
        <v>148</v>
      </c>
    </row>
    <row r="39" spans="1:5" x14ac:dyDescent="0.25">
      <c r="A39" t="s">
        <v>311</v>
      </c>
      <c r="B39" t="s">
        <v>273</v>
      </c>
    </row>
    <row r="40" spans="1:5" x14ac:dyDescent="0.25">
      <c r="A40" t="s">
        <v>311</v>
      </c>
      <c r="B40" t="s">
        <v>132</v>
      </c>
      <c r="E40" t="s">
        <v>216</v>
      </c>
    </row>
    <row r="41" spans="1:5" x14ac:dyDescent="0.25">
      <c r="A41" t="s">
        <v>311</v>
      </c>
      <c r="B41" t="s">
        <v>291</v>
      </c>
    </row>
    <row r="42" spans="1:5" x14ac:dyDescent="0.25">
      <c r="A42" t="s">
        <v>311</v>
      </c>
      <c r="B42" t="s">
        <v>279</v>
      </c>
    </row>
    <row r="43" spans="1:5" x14ac:dyDescent="0.25">
      <c r="A43" t="s">
        <v>311</v>
      </c>
      <c r="B43" t="s">
        <v>273</v>
      </c>
    </row>
    <row r="44" spans="1:5" x14ac:dyDescent="0.25">
      <c r="A44" t="s">
        <v>202</v>
      </c>
      <c r="B44" t="s">
        <v>132</v>
      </c>
    </row>
    <row r="45" spans="1:5" x14ac:dyDescent="0.25">
      <c r="A45" t="s">
        <v>202</v>
      </c>
      <c r="B45" t="s">
        <v>233</v>
      </c>
    </row>
    <row r="46" spans="1:5" x14ac:dyDescent="0.25">
      <c r="A46" t="s">
        <v>202</v>
      </c>
      <c r="B46" t="s">
        <v>135</v>
      </c>
      <c r="E46" t="s">
        <v>216</v>
      </c>
    </row>
    <row r="47" spans="1:5" x14ac:dyDescent="0.25">
      <c r="A47" t="s">
        <v>305</v>
      </c>
      <c r="B47" t="s">
        <v>151</v>
      </c>
      <c r="C47" t="s">
        <v>212</v>
      </c>
      <c r="D47" t="s">
        <v>213</v>
      </c>
    </row>
    <row r="48" spans="1:5" x14ac:dyDescent="0.25">
      <c r="A48" t="s">
        <v>202</v>
      </c>
      <c r="B48" t="s">
        <v>110</v>
      </c>
      <c r="E48" t="s">
        <v>216</v>
      </c>
    </row>
    <row r="49" spans="1:6" x14ac:dyDescent="0.25">
      <c r="A49" t="s">
        <v>201</v>
      </c>
      <c r="B49" t="s">
        <v>136</v>
      </c>
      <c r="E49" t="s">
        <v>216</v>
      </c>
    </row>
    <row r="50" spans="1:6" x14ac:dyDescent="0.25">
      <c r="A50" t="s">
        <v>301</v>
      </c>
      <c r="B50" t="s">
        <v>282</v>
      </c>
    </row>
    <row r="51" spans="1:6" x14ac:dyDescent="0.25">
      <c r="A51" t="s">
        <v>195</v>
      </c>
      <c r="B51" t="s">
        <v>285</v>
      </c>
    </row>
    <row r="52" spans="1:6" x14ac:dyDescent="0.25">
      <c r="A52" t="s">
        <v>303</v>
      </c>
      <c r="B52" t="s">
        <v>241</v>
      </c>
    </row>
    <row r="53" spans="1:6" x14ac:dyDescent="0.25">
      <c r="A53" t="s">
        <v>301</v>
      </c>
      <c r="B53" t="s">
        <v>274</v>
      </c>
    </row>
    <row r="54" spans="1:6" x14ac:dyDescent="0.25">
      <c r="A54" t="s">
        <v>301</v>
      </c>
      <c r="B54" t="s">
        <v>240</v>
      </c>
    </row>
    <row r="55" spans="1:6" x14ac:dyDescent="0.25">
      <c r="A55" t="s">
        <v>303</v>
      </c>
      <c r="B55" t="s">
        <v>152</v>
      </c>
    </row>
    <row r="56" spans="1:6" x14ac:dyDescent="0.25">
      <c r="A56" t="s">
        <v>202</v>
      </c>
      <c r="B56" t="s">
        <v>322</v>
      </c>
    </row>
    <row r="57" spans="1:6" x14ac:dyDescent="0.25">
      <c r="A57" t="s">
        <v>303</v>
      </c>
      <c r="B57" t="s">
        <v>190</v>
      </c>
      <c r="C57" t="s">
        <v>209</v>
      </c>
    </row>
    <row r="58" spans="1:6" x14ac:dyDescent="0.25">
      <c r="A58" t="s">
        <v>301</v>
      </c>
      <c r="B58" t="s">
        <v>244</v>
      </c>
    </row>
    <row r="59" spans="1:6" x14ac:dyDescent="0.25">
      <c r="A59" t="s">
        <v>201</v>
      </c>
      <c r="B59" t="s">
        <v>172</v>
      </c>
    </row>
    <row r="60" spans="1:6" x14ac:dyDescent="0.25">
      <c r="A60" t="s">
        <v>3</v>
      </c>
      <c r="B60" t="s">
        <v>299</v>
      </c>
    </row>
    <row r="61" spans="1:6" x14ac:dyDescent="0.25">
      <c r="A61" t="s">
        <v>309</v>
      </c>
      <c r="B61" t="s">
        <v>133</v>
      </c>
      <c r="C61" t="s">
        <v>227</v>
      </c>
      <c r="E61" t="s">
        <v>216</v>
      </c>
    </row>
    <row r="62" spans="1:6" x14ac:dyDescent="0.25">
      <c r="A62" t="s">
        <v>301</v>
      </c>
      <c r="B62" t="s">
        <v>255</v>
      </c>
    </row>
    <row r="63" spans="1:6" x14ac:dyDescent="0.25">
      <c r="A63" t="s">
        <v>196</v>
      </c>
      <c r="B63" t="s">
        <v>186</v>
      </c>
    </row>
    <row r="64" spans="1:6" s="12" customFormat="1" x14ac:dyDescent="0.25">
      <c r="A64" t="s">
        <v>201</v>
      </c>
      <c r="B64" t="s">
        <v>154</v>
      </c>
      <c r="C64"/>
      <c r="D64"/>
      <c r="E64"/>
      <c r="F64"/>
    </row>
    <row r="65" spans="1:5" x14ac:dyDescent="0.25">
      <c r="A65" t="s">
        <v>201</v>
      </c>
      <c r="B65" t="s">
        <v>166</v>
      </c>
      <c r="C65" t="s">
        <v>968</v>
      </c>
    </row>
    <row r="66" spans="1:5" x14ac:dyDescent="0.25">
      <c r="A66" t="s">
        <v>195</v>
      </c>
      <c r="B66" t="s">
        <v>289</v>
      </c>
    </row>
    <row r="67" spans="1:5" x14ac:dyDescent="0.25">
      <c r="A67" t="s">
        <v>203</v>
      </c>
      <c r="B67" t="s">
        <v>122</v>
      </c>
      <c r="E67" t="s">
        <v>216</v>
      </c>
    </row>
    <row r="68" spans="1:5" x14ac:dyDescent="0.25">
      <c r="A68" t="s">
        <v>301</v>
      </c>
      <c r="B68" t="s">
        <v>270</v>
      </c>
    </row>
    <row r="69" spans="1:5" x14ac:dyDescent="0.25">
      <c r="A69" t="s">
        <v>305</v>
      </c>
      <c r="B69" t="s">
        <v>167</v>
      </c>
      <c r="C69" t="s">
        <v>236</v>
      </c>
    </row>
    <row r="70" spans="1:5" x14ac:dyDescent="0.25">
      <c r="A70" t="s">
        <v>203</v>
      </c>
      <c r="B70" t="s">
        <v>108</v>
      </c>
      <c r="E70" t="s">
        <v>216</v>
      </c>
    </row>
    <row r="71" spans="1:5" x14ac:dyDescent="0.25">
      <c r="A71" t="s">
        <v>301</v>
      </c>
      <c r="B71" t="s">
        <v>268</v>
      </c>
    </row>
    <row r="72" spans="1:5" x14ac:dyDescent="0.25">
      <c r="A72" t="s">
        <v>303</v>
      </c>
      <c r="B72" t="s">
        <v>239</v>
      </c>
    </row>
    <row r="73" spans="1:5" x14ac:dyDescent="0.25">
      <c r="A73" t="s">
        <v>305</v>
      </c>
      <c r="B73" t="s">
        <v>296</v>
      </c>
    </row>
    <row r="74" spans="1:5" x14ac:dyDescent="0.25">
      <c r="A74" t="s">
        <v>201</v>
      </c>
      <c r="B74" t="s">
        <v>182</v>
      </c>
    </row>
    <row r="75" spans="1:5" x14ac:dyDescent="0.25">
      <c r="A75" t="s">
        <v>202</v>
      </c>
      <c r="B75" t="s">
        <v>111</v>
      </c>
      <c r="C75" t="s">
        <v>162</v>
      </c>
      <c r="D75" t="s">
        <v>213</v>
      </c>
      <c r="E75" t="s">
        <v>216</v>
      </c>
    </row>
    <row r="76" spans="1:5" x14ac:dyDescent="0.25">
      <c r="A76" t="s">
        <v>195</v>
      </c>
      <c r="B76" t="s">
        <v>142</v>
      </c>
      <c r="E76" t="s">
        <v>216</v>
      </c>
    </row>
    <row r="77" spans="1:5" x14ac:dyDescent="0.25">
      <c r="A77" t="s">
        <v>301</v>
      </c>
      <c r="B77" t="s">
        <v>263</v>
      </c>
    </row>
    <row r="78" spans="1:5" x14ac:dyDescent="0.25">
      <c r="A78" t="s">
        <v>3</v>
      </c>
      <c r="B78" t="s">
        <v>237</v>
      </c>
      <c r="C78" t="s">
        <v>238</v>
      </c>
      <c r="D78" t="s">
        <v>213</v>
      </c>
    </row>
    <row r="79" spans="1:5" x14ac:dyDescent="0.25">
      <c r="A79" t="s">
        <v>301</v>
      </c>
      <c r="B79" t="s">
        <v>245</v>
      </c>
    </row>
    <row r="80" spans="1:5" x14ac:dyDescent="0.25">
      <c r="A80" t="s">
        <v>203</v>
      </c>
      <c r="B80" t="s">
        <v>131</v>
      </c>
      <c r="E80" t="s">
        <v>216</v>
      </c>
    </row>
    <row r="81" spans="1:5" x14ac:dyDescent="0.25">
      <c r="A81" t="s">
        <v>201</v>
      </c>
      <c r="B81" t="s">
        <v>168</v>
      </c>
    </row>
    <row r="82" spans="1:5" x14ac:dyDescent="0.25">
      <c r="A82" t="s">
        <v>202</v>
      </c>
      <c r="B82" t="s">
        <v>188</v>
      </c>
      <c r="C82" t="s">
        <v>210</v>
      </c>
    </row>
    <row r="83" spans="1:5" x14ac:dyDescent="0.25">
      <c r="A83" t="s">
        <v>303</v>
      </c>
      <c r="B83" t="s">
        <v>189</v>
      </c>
      <c r="C83" t="s">
        <v>211</v>
      </c>
    </row>
    <row r="84" spans="1:5" x14ac:dyDescent="0.25">
      <c r="A84" t="s">
        <v>201</v>
      </c>
      <c r="B84" t="s">
        <v>173</v>
      </c>
    </row>
    <row r="85" spans="1:5" x14ac:dyDescent="0.25">
      <c r="A85" t="s">
        <v>201</v>
      </c>
      <c r="B85" t="s">
        <v>174</v>
      </c>
    </row>
    <row r="86" spans="1:5" x14ac:dyDescent="0.25">
      <c r="A86" t="s">
        <v>201</v>
      </c>
      <c r="B86" t="s">
        <v>175</v>
      </c>
    </row>
    <row r="87" spans="1:5" x14ac:dyDescent="0.25">
      <c r="A87" t="s">
        <v>303</v>
      </c>
      <c r="B87" t="s">
        <v>184</v>
      </c>
      <c r="C87" t="s">
        <v>206</v>
      </c>
      <c r="D87" t="s">
        <v>219</v>
      </c>
    </row>
    <row r="88" spans="1:5" x14ac:dyDescent="0.25">
      <c r="A88" t="s">
        <v>202</v>
      </c>
      <c r="B88" t="s">
        <v>134</v>
      </c>
      <c r="C88" t="s">
        <v>223</v>
      </c>
      <c r="D88" t="s">
        <v>224</v>
      </c>
      <c r="E88" t="s">
        <v>216</v>
      </c>
    </row>
    <row r="89" spans="1:5" x14ac:dyDescent="0.25">
      <c r="A89" s="12" t="s">
        <v>202</v>
      </c>
      <c r="B89" s="12" t="s">
        <v>283</v>
      </c>
      <c r="C89" s="12"/>
      <c r="D89" s="12"/>
      <c r="E89" s="12"/>
    </row>
    <row r="90" spans="1:5" x14ac:dyDescent="0.25">
      <c r="A90" t="s">
        <v>202</v>
      </c>
      <c r="B90" t="s">
        <v>109</v>
      </c>
      <c r="E90" t="s">
        <v>216</v>
      </c>
    </row>
    <row r="91" spans="1:5" x14ac:dyDescent="0.25">
      <c r="A91" t="s">
        <v>202</v>
      </c>
      <c r="B91" t="s">
        <v>191</v>
      </c>
      <c r="C91" t="s">
        <v>207</v>
      </c>
      <c r="D91" t="s">
        <v>219</v>
      </c>
    </row>
    <row r="92" spans="1:5" x14ac:dyDescent="0.25">
      <c r="A92" t="s">
        <v>201</v>
      </c>
      <c r="B92" t="s">
        <v>170</v>
      </c>
    </row>
    <row r="93" spans="1:5" x14ac:dyDescent="0.25">
      <c r="A93" t="s">
        <v>201</v>
      </c>
      <c r="B93" t="s">
        <v>183</v>
      </c>
    </row>
    <row r="94" spans="1:5" x14ac:dyDescent="0.25">
      <c r="A94" t="s">
        <v>201</v>
      </c>
      <c r="B94" t="s">
        <v>169</v>
      </c>
    </row>
    <row r="95" spans="1:5" x14ac:dyDescent="0.25">
      <c r="A95" t="s">
        <v>195</v>
      </c>
      <c r="B95" t="s">
        <v>158</v>
      </c>
    </row>
    <row r="96" spans="1:5" x14ac:dyDescent="0.25">
      <c r="A96" t="s">
        <v>301</v>
      </c>
      <c r="B96" t="s">
        <v>300</v>
      </c>
    </row>
    <row r="97" spans="1:6" x14ac:dyDescent="0.25">
      <c r="A97" t="s">
        <v>195</v>
      </c>
      <c r="B97" t="s">
        <v>232</v>
      </c>
    </row>
    <row r="98" spans="1:6" x14ac:dyDescent="0.25">
      <c r="A98" t="s">
        <v>195</v>
      </c>
      <c r="B98" t="s">
        <v>276</v>
      </c>
    </row>
    <row r="99" spans="1:6" x14ac:dyDescent="0.25">
      <c r="A99" t="s">
        <v>301</v>
      </c>
      <c r="B99" t="s">
        <v>281</v>
      </c>
    </row>
    <row r="100" spans="1:6" x14ac:dyDescent="0.25">
      <c r="A100" t="s">
        <v>3</v>
      </c>
      <c r="B100" t="s">
        <v>121</v>
      </c>
      <c r="E100" t="s">
        <v>216</v>
      </c>
      <c r="F100" s="13" t="s">
        <v>226</v>
      </c>
    </row>
    <row r="101" spans="1:6" x14ac:dyDescent="0.25">
      <c r="A101" t="s">
        <v>203</v>
      </c>
      <c r="B101" t="s">
        <v>145</v>
      </c>
      <c r="E101" t="s">
        <v>216</v>
      </c>
      <c r="F101" s="13"/>
    </row>
    <row r="102" spans="1:6" x14ac:dyDescent="0.25">
      <c r="A102" t="s">
        <v>201</v>
      </c>
      <c r="B102" t="s">
        <v>120</v>
      </c>
      <c r="E102" t="s">
        <v>216</v>
      </c>
    </row>
    <row r="103" spans="1:6" x14ac:dyDescent="0.25">
      <c r="A103" t="s">
        <v>301</v>
      </c>
      <c r="B103" t="s">
        <v>293</v>
      </c>
    </row>
    <row r="104" spans="1:6" x14ac:dyDescent="0.25">
      <c r="A104" t="s">
        <v>301</v>
      </c>
      <c r="B104" t="s">
        <v>254</v>
      </c>
    </row>
    <row r="105" spans="1:6" x14ac:dyDescent="0.25">
      <c r="A105" t="s">
        <v>3</v>
      </c>
      <c r="B105" t="s">
        <v>115</v>
      </c>
      <c r="E105" t="s">
        <v>216</v>
      </c>
    </row>
    <row r="106" spans="1:6" x14ac:dyDescent="0.25">
      <c r="A106" t="s">
        <v>3</v>
      </c>
      <c r="B106" t="s">
        <v>179</v>
      </c>
    </row>
    <row r="107" spans="1:6" x14ac:dyDescent="0.25">
      <c r="A107" t="s">
        <v>301</v>
      </c>
      <c r="B107" t="s">
        <v>278</v>
      </c>
    </row>
    <row r="108" spans="1:6" x14ac:dyDescent="0.25">
      <c r="A108" t="s">
        <v>303</v>
      </c>
      <c r="B108" t="s">
        <v>248</v>
      </c>
    </row>
    <row r="109" spans="1:6" x14ac:dyDescent="0.25">
      <c r="A109" t="s">
        <v>3</v>
      </c>
      <c r="B109" t="s">
        <v>116</v>
      </c>
      <c r="E109" t="s">
        <v>216</v>
      </c>
    </row>
    <row r="110" spans="1:6" x14ac:dyDescent="0.25">
      <c r="A110" t="s">
        <v>305</v>
      </c>
      <c r="B110" t="s">
        <v>271</v>
      </c>
    </row>
    <row r="111" spans="1:6" x14ac:dyDescent="0.25">
      <c r="A111" t="s">
        <v>203</v>
      </c>
      <c r="B111" t="s">
        <v>171</v>
      </c>
    </row>
    <row r="112" spans="1:6" x14ac:dyDescent="0.25">
      <c r="A112" t="s">
        <v>303</v>
      </c>
      <c r="B112" t="s">
        <v>288</v>
      </c>
    </row>
    <row r="113" spans="1:5" x14ac:dyDescent="0.25">
      <c r="A113" t="s">
        <v>195</v>
      </c>
      <c r="B113" t="s">
        <v>286</v>
      </c>
    </row>
    <row r="114" spans="1:5" x14ac:dyDescent="0.25">
      <c r="A114" t="s">
        <v>3</v>
      </c>
      <c r="B114" t="s">
        <v>180</v>
      </c>
    </row>
    <row r="115" spans="1:5" x14ac:dyDescent="0.25">
      <c r="A115" t="s">
        <v>3</v>
      </c>
      <c r="B115" t="s">
        <v>118</v>
      </c>
      <c r="E115" t="s">
        <v>216</v>
      </c>
    </row>
    <row r="116" spans="1:5" x14ac:dyDescent="0.25">
      <c r="A116" t="s">
        <v>3</v>
      </c>
      <c r="B116" t="s">
        <v>150</v>
      </c>
    </row>
    <row r="117" spans="1:5" x14ac:dyDescent="0.25">
      <c r="A117" t="s">
        <v>202</v>
      </c>
      <c r="B117" t="s">
        <v>162</v>
      </c>
    </row>
    <row r="118" spans="1:5" x14ac:dyDescent="0.25">
      <c r="A118" t="s">
        <v>202</v>
      </c>
      <c r="B118" t="s">
        <v>156</v>
      </c>
    </row>
    <row r="119" spans="1:5" x14ac:dyDescent="0.25">
      <c r="A119" t="s">
        <v>301</v>
      </c>
      <c r="B119" t="s">
        <v>251</v>
      </c>
    </row>
    <row r="120" spans="1:5" x14ac:dyDescent="0.25">
      <c r="A120" t="s">
        <v>3</v>
      </c>
      <c r="B120" t="s">
        <v>123</v>
      </c>
      <c r="E120" t="s">
        <v>216</v>
      </c>
    </row>
    <row r="121" spans="1:5" x14ac:dyDescent="0.25">
      <c r="A121" t="s">
        <v>312</v>
      </c>
      <c r="B121" t="s">
        <v>275</v>
      </c>
    </row>
    <row r="122" spans="1:5" x14ac:dyDescent="0.25">
      <c r="A122" t="s">
        <v>301</v>
      </c>
      <c r="B122" t="s">
        <v>257</v>
      </c>
    </row>
    <row r="123" spans="1:5" x14ac:dyDescent="0.25">
      <c r="A123" t="s">
        <v>202</v>
      </c>
      <c r="B123" t="s">
        <v>160</v>
      </c>
    </row>
    <row r="124" spans="1:5" x14ac:dyDescent="0.25">
      <c r="A124" t="s">
        <v>202</v>
      </c>
      <c r="B124" t="s">
        <v>137</v>
      </c>
      <c r="E124" t="s">
        <v>216</v>
      </c>
    </row>
    <row r="125" spans="1:5" x14ac:dyDescent="0.25">
      <c r="A125" t="s">
        <v>202</v>
      </c>
      <c r="B125" t="s">
        <v>117</v>
      </c>
      <c r="E125" t="s">
        <v>216</v>
      </c>
    </row>
    <row r="126" spans="1:5" x14ac:dyDescent="0.25">
      <c r="A126" t="s">
        <v>202</v>
      </c>
      <c r="B126" t="s">
        <v>164</v>
      </c>
    </row>
    <row r="127" spans="1:5" x14ac:dyDescent="0.25">
      <c r="A127" t="s">
        <v>201</v>
      </c>
      <c r="B127" t="s">
        <v>323</v>
      </c>
      <c r="C127" t="s">
        <v>324</v>
      </c>
    </row>
    <row r="128" spans="1:5" x14ac:dyDescent="0.25">
      <c r="A128" t="s">
        <v>201</v>
      </c>
      <c r="B128" t="s">
        <v>192</v>
      </c>
    </row>
    <row r="129" spans="1:5" x14ac:dyDescent="0.25">
      <c r="A129" t="s">
        <v>202</v>
      </c>
      <c r="B129" t="s">
        <v>163</v>
      </c>
    </row>
    <row r="130" spans="1:5" x14ac:dyDescent="0.25">
      <c r="A130" t="s">
        <v>202</v>
      </c>
      <c r="B130" t="s">
        <v>185</v>
      </c>
      <c r="C130" t="s">
        <v>208</v>
      </c>
      <c r="D130" t="s">
        <v>219</v>
      </c>
    </row>
    <row r="131" spans="1:5" x14ac:dyDescent="0.25">
      <c r="A131" t="s">
        <v>3</v>
      </c>
      <c r="B131" t="s">
        <v>277</v>
      </c>
    </row>
    <row r="132" spans="1:5" x14ac:dyDescent="0.25">
      <c r="A132" t="s">
        <v>309</v>
      </c>
      <c r="B132" t="s">
        <v>310</v>
      </c>
    </row>
    <row r="133" spans="1:5" x14ac:dyDescent="0.25">
      <c r="A133" t="s">
        <v>301</v>
      </c>
      <c r="B133" t="s">
        <v>258</v>
      </c>
    </row>
    <row r="134" spans="1:5" x14ac:dyDescent="0.25">
      <c r="A134" t="s">
        <v>311</v>
      </c>
      <c r="B134" t="s">
        <v>177</v>
      </c>
    </row>
    <row r="135" spans="1:5" x14ac:dyDescent="0.25">
      <c r="A135" t="s">
        <v>3</v>
      </c>
      <c r="B135" t="s">
        <v>105</v>
      </c>
      <c r="E135" t="s">
        <v>216</v>
      </c>
    </row>
    <row r="136" spans="1:5" x14ac:dyDescent="0.25">
      <c r="A136" t="s">
        <v>197</v>
      </c>
      <c r="B136" t="s">
        <v>103</v>
      </c>
      <c r="E136" t="s">
        <v>216</v>
      </c>
    </row>
    <row r="137" spans="1:5" s="12" customFormat="1" x14ac:dyDescent="0.25">
      <c r="A137" t="s">
        <v>309</v>
      </c>
      <c r="B137" t="s">
        <v>141</v>
      </c>
      <c r="C137"/>
      <c r="D137"/>
      <c r="E137" t="s">
        <v>216</v>
      </c>
    </row>
    <row r="138" spans="1:5" x14ac:dyDescent="0.25">
      <c r="A138" t="s">
        <v>301</v>
      </c>
      <c r="B138" t="s">
        <v>298</v>
      </c>
    </row>
    <row r="139" spans="1:5" x14ac:dyDescent="0.25">
      <c r="A139" t="s">
        <v>301</v>
      </c>
      <c r="B139" t="s">
        <v>265</v>
      </c>
    </row>
    <row r="140" spans="1:5" x14ac:dyDescent="0.25">
      <c r="A140" t="s">
        <v>3</v>
      </c>
      <c r="B140" t="s">
        <v>125</v>
      </c>
      <c r="E140" t="s">
        <v>216</v>
      </c>
    </row>
    <row r="141" spans="1:5" x14ac:dyDescent="0.25">
      <c r="A141" s="12" t="s">
        <v>202</v>
      </c>
      <c r="B141" s="12" t="s">
        <v>272</v>
      </c>
      <c r="C141" s="12"/>
      <c r="D141" s="12"/>
      <c r="E141" s="12"/>
    </row>
    <row r="142" spans="1:5" x14ac:dyDescent="0.25">
      <c r="A142" t="s">
        <v>301</v>
      </c>
      <c r="B142" t="s">
        <v>260</v>
      </c>
    </row>
    <row r="143" spans="1:5" x14ac:dyDescent="0.25">
      <c r="A143" t="s">
        <v>301</v>
      </c>
      <c r="B143" t="s">
        <v>262</v>
      </c>
    </row>
    <row r="144" spans="1:5" x14ac:dyDescent="0.25">
      <c r="A144" t="s">
        <v>301</v>
      </c>
      <c r="B144" t="s">
        <v>246</v>
      </c>
    </row>
    <row r="145" spans="1:5" x14ac:dyDescent="0.25">
      <c r="A145" t="s">
        <v>3</v>
      </c>
      <c r="B145" t="s">
        <v>106</v>
      </c>
      <c r="E145" t="s">
        <v>216</v>
      </c>
    </row>
    <row r="146" spans="1:5" x14ac:dyDescent="0.25">
      <c r="A146" t="s">
        <v>202</v>
      </c>
      <c r="B146" t="s">
        <v>159</v>
      </c>
    </row>
    <row r="147" spans="1:5" x14ac:dyDescent="0.25">
      <c r="A147" t="s">
        <v>305</v>
      </c>
      <c r="B147" t="s">
        <v>161</v>
      </c>
    </row>
    <row r="148" spans="1:5" s="12" customFormat="1" x14ac:dyDescent="0.25">
      <c r="A148" t="s">
        <v>3</v>
      </c>
      <c r="B148" t="s">
        <v>147</v>
      </c>
      <c r="C148"/>
      <c r="D148"/>
      <c r="E148" t="s">
        <v>216</v>
      </c>
    </row>
    <row r="149" spans="1:5" s="12" customFormat="1" x14ac:dyDescent="0.25">
      <c r="A149" t="s">
        <v>3</v>
      </c>
      <c r="B149" t="s">
        <v>969</v>
      </c>
      <c r="C149"/>
      <c r="D149"/>
      <c r="E149"/>
    </row>
    <row r="150" spans="1:5" x14ac:dyDescent="0.25">
      <c r="A150" t="s">
        <v>3</v>
      </c>
      <c r="B150" t="s">
        <v>287</v>
      </c>
    </row>
    <row r="151" spans="1:5" x14ac:dyDescent="0.25">
      <c r="A151" t="s">
        <v>301</v>
      </c>
      <c r="B151" t="s">
        <v>253</v>
      </c>
    </row>
    <row r="152" spans="1:5" x14ac:dyDescent="0.25">
      <c r="A152" t="s">
        <v>301</v>
      </c>
      <c r="B152" t="s">
        <v>256</v>
      </c>
    </row>
    <row r="153" spans="1:5" x14ac:dyDescent="0.25">
      <c r="A153" t="s">
        <v>202</v>
      </c>
      <c r="B153" t="s">
        <v>127</v>
      </c>
      <c r="C153" t="s">
        <v>229</v>
      </c>
      <c r="E153" t="s">
        <v>216</v>
      </c>
    </row>
    <row r="154" spans="1:5" x14ac:dyDescent="0.25">
      <c r="A154" t="s">
        <v>203</v>
      </c>
      <c r="B154" t="s">
        <v>113</v>
      </c>
      <c r="E154" t="s">
        <v>216</v>
      </c>
    </row>
    <row r="155" spans="1:5" x14ac:dyDescent="0.25">
      <c r="A155" t="s">
        <v>303</v>
      </c>
      <c r="B155" t="s">
        <v>234</v>
      </c>
      <c r="C155" t="s">
        <v>235</v>
      </c>
      <c r="D155" t="s">
        <v>213</v>
      </c>
    </row>
    <row r="156" spans="1:5" x14ac:dyDescent="0.25">
      <c r="A156" t="s">
        <v>305</v>
      </c>
      <c r="B156" t="s">
        <v>249</v>
      </c>
    </row>
    <row r="157" spans="1:5" x14ac:dyDescent="0.25">
      <c r="A157" t="s">
        <v>203</v>
      </c>
      <c r="B157" t="s">
        <v>107</v>
      </c>
      <c r="E157" t="s">
        <v>216</v>
      </c>
    </row>
    <row r="158" spans="1:5" x14ac:dyDescent="0.25">
      <c r="A158" t="s">
        <v>202</v>
      </c>
      <c r="B158" t="s">
        <v>155</v>
      </c>
      <c r="C158" t="s">
        <v>217</v>
      </c>
    </row>
    <row r="159" spans="1:5" x14ac:dyDescent="0.25">
      <c r="A159" t="s">
        <v>203</v>
      </c>
      <c r="B159" t="s">
        <v>139</v>
      </c>
      <c r="E159" t="s">
        <v>216</v>
      </c>
    </row>
    <row r="160" spans="1:5" x14ac:dyDescent="0.25">
      <c r="A160" t="s">
        <v>301</v>
      </c>
      <c r="B160" t="s">
        <v>250</v>
      </c>
    </row>
    <row r="161" spans="1:5" x14ac:dyDescent="0.25">
      <c r="A161" t="s">
        <v>301</v>
      </c>
      <c r="B161" t="s">
        <v>308</v>
      </c>
    </row>
    <row r="162" spans="1:5" x14ac:dyDescent="0.25">
      <c r="A162" t="s">
        <v>303</v>
      </c>
      <c r="B162" t="s">
        <v>138</v>
      </c>
      <c r="C162" t="s">
        <v>126</v>
      </c>
      <c r="D162" t="s">
        <v>213</v>
      </c>
      <c r="E162" t="s">
        <v>216</v>
      </c>
    </row>
    <row r="163" spans="1:5" x14ac:dyDescent="0.25">
      <c r="A163" t="s">
        <v>3</v>
      </c>
      <c r="B163" t="s">
        <v>128</v>
      </c>
      <c r="E163" t="s">
        <v>216</v>
      </c>
    </row>
    <row r="164" spans="1:5" x14ac:dyDescent="0.25">
      <c r="A164" t="s">
        <v>303</v>
      </c>
      <c r="B164" t="s">
        <v>126</v>
      </c>
      <c r="E164" t="s">
        <v>216</v>
      </c>
    </row>
    <row r="165" spans="1:5" x14ac:dyDescent="0.25">
      <c r="A165" t="s">
        <v>303</v>
      </c>
      <c r="B165" t="s">
        <v>130</v>
      </c>
      <c r="E165" t="s">
        <v>216</v>
      </c>
    </row>
    <row r="166" spans="1:5" x14ac:dyDescent="0.25">
      <c r="A166" t="s">
        <v>201</v>
      </c>
      <c r="B166" t="s">
        <v>176</v>
      </c>
    </row>
    <row r="167" spans="1:5" x14ac:dyDescent="0.25">
      <c r="A167" t="s">
        <v>201</v>
      </c>
      <c r="B167" t="s">
        <v>129</v>
      </c>
      <c r="E167" t="s">
        <v>216</v>
      </c>
    </row>
    <row r="168" spans="1:5" x14ac:dyDescent="0.25">
      <c r="A168" t="s">
        <v>202</v>
      </c>
      <c r="B168" t="s">
        <v>325</v>
      </c>
      <c r="C168" t="s">
        <v>326</v>
      </c>
    </row>
    <row r="169" spans="1:5" x14ac:dyDescent="0.25">
      <c r="A169" t="s">
        <v>311</v>
      </c>
      <c r="B169" t="s">
        <v>327</v>
      </c>
    </row>
    <row r="170" spans="1:5" x14ac:dyDescent="0.25">
      <c r="A170" t="s">
        <v>311</v>
      </c>
      <c r="B170" t="s">
        <v>329</v>
      </c>
    </row>
    <row r="171" spans="1:5" x14ac:dyDescent="0.25">
      <c r="A171" t="s">
        <v>311</v>
      </c>
      <c r="B171" t="s">
        <v>330</v>
      </c>
    </row>
    <row r="172" spans="1:5" x14ac:dyDescent="0.25">
      <c r="A172" t="s">
        <v>311</v>
      </c>
      <c r="B172" t="s">
        <v>331</v>
      </c>
    </row>
    <row r="173" spans="1:5" x14ac:dyDescent="0.25">
      <c r="A173" t="s">
        <v>305</v>
      </c>
      <c r="B173" t="s">
        <v>332</v>
      </c>
    </row>
    <row r="174" spans="1:5" x14ac:dyDescent="0.25">
      <c r="A174" t="s">
        <v>3</v>
      </c>
      <c r="B174" t="s">
        <v>333</v>
      </c>
    </row>
    <row r="175" spans="1:5" x14ac:dyDescent="0.25">
      <c r="A175" t="s">
        <v>3</v>
      </c>
      <c r="B175" t="s">
        <v>334</v>
      </c>
    </row>
    <row r="177" spans="2:2" x14ac:dyDescent="0.25">
      <c r="B177" t="s">
        <v>1040</v>
      </c>
    </row>
    <row r="178" spans="2:2" x14ac:dyDescent="0.25">
      <c r="B178" t="s">
        <v>978</v>
      </c>
    </row>
    <row r="179" spans="2:2" x14ac:dyDescent="0.25">
      <c r="B179" t="s">
        <v>979</v>
      </c>
    </row>
    <row r="180" spans="2:2" x14ac:dyDescent="0.25">
      <c r="B180" t="s">
        <v>980</v>
      </c>
    </row>
    <row r="181" spans="2:2" x14ac:dyDescent="0.25">
      <c r="B181" t="s">
        <v>981</v>
      </c>
    </row>
    <row r="182" spans="2:2" x14ac:dyDescent="0.25">
      <c r="B182" t="s">
        <v>982</v>
      </c>
    </row>
    <row r="183" spans="2:2" x14ac:dyDescent="0.25">
      <c r="B183" t="s">
        <v>983</v>
      </c>
    </row>
    <row r="184" spans="2:2" x14ac:dyDescent="0.25">
      <c r="B184" t="s">
        <v>984</v>
      </c>
    </row>
    <row r="185" spans="2:2" x14ac:dyDescent="0.25">
      <c r="B185" t="s">
        <v>985</v>
      </c>
    </row>
    <row r="186" spans="2:2" x14ac:dyDescent="0.25">
      <c r="B186" t="s">
        <v>986</v>
      </c>
    </row>
    <row r="187" spans="2:2" x14ac:dyDescent="0.25">
      <c r="B187" t="s">
        <v>987</v>
      </c>
    </row>
    <row r="188" spans="2:2" x14ac:dyDescent="0.25">
      <c r="B188" t="s">
        <v>988</v>
      </c>
    </row>
    <row r="189" spans="2:2" x14ac:dyDescent="0.25">
      <c r="B189" t="s">
        <v>989</v>
      </c>
    </row>
    <row r="190" spans="2:2" x14ac:dyDescent="0.25">
      <c r="B190" t="s">
        <v>990</v>
      </c>
    </row>
    <row r="191" spans="2:2" x14ac:dyDescent="0.25">
      <c r="B191" t="s">
        <v>991</v>
      </c>
    </row>
    <row r="192" spans="2:2" x14ac:dyDescent="0.25">
      <c r="B192" t="s">
        <v>992</v>
      </c>
    </row>
    <row r="193" spans="2:2" x14ac:dyDescent="0.25">
      <c r="B193" t="s">
        <v>993</v>
      </c>
    </row>
    <row r="194" spans="2:2" x14ac:dyDescent="0.25">
      <c r="B194" t="s">
        <v>994</v>
      </c>
    </row>
    <row r="195" spans="2:2" x14ac:dyDescent="0.25">
      <c r="B195" t="s">
        <v>995</v>
      </c>
    </row>
    <row r="196" spans="2:2" x14ac:dyDescent="0.25">
      <c r="B196" t="s">
        <v>996</v>
      </c>
    </row>
    <row r="197" spans="2:2" x14ac:dyDescent="0.25">
      <c r="B197" t="s">
        <v>997</v>
      </c>
    </row>
    <row r="198" spans="2:2" x14ac:dyDescent="0.25">
      <c r="B198" t="s">
        <v>998</v>
      </c>
    </row>
    <row r="199" spans="2:2" x14ac:dyDescent="0.25">
      <c r="B199" t="s">
        <v>999</v>
      </c>
    </row>
    <row r="200" spans="2:2" x14ac:dyDescent="0.25">
      <c r="B200" t="s">
        <v>1000</v>
      </c>
    </row>
    <row r="201" spans="2:2" x14ac:dyDescent="0.25">
      <c r="B201" t="s">
        <v>1001</v>
      </c>
    </row>
    <row r="202" spans="2:2" x14ac:dyDescent="0.25">
      <c r="B202" t="s">
        <v>1002</v>
      </c>
    </row>
    <row r="203" spans="2:2" x14ac:dyDescent="0.25">
      <c r="B203" t="s">
        <v>1003</v>
      </c>
    </row>
    <row r="204" spans="2:2" x14ac:dyDescent="0.25">
      <c r="B204" t="s">
        <v>1004</v>
      </c>
    </row>
    <row r="205" spans="2:2" x14ac:dyDescent="0.25">
      <c r="B205" t="s">
        <v>1005</v>
      </c>
    </row>
    <row r="206" spans="2:2" x14ac:dyDescent="0.25">
      <c r="B206" t="s">
        <v>1006</v>
      </c>
    </row>
    <row r="207" spans="2:2" x14ac:dyDescent="0.25">
      <c r="B207" t="s">
        <v>1007</v>
      </c>
    </row>
    <row r="208" spans="2:2" x14ac:dyDescent="0.25">
      <c r="B208" t="s">
        <v>1008</v>
      </c>
    </row>
    <row r="209" spans="2:2" x14ac:dyDescent="0.25">
      <c r="B209" t="s">
        <v>1009</v>
      </c>
    </row>
    <row r="210" spans="2:2" x14ac:dyDescent="0.25">
      <c r="B210" t="s">
        <v>1010</v>
      </c>
    </row>
    <row r="211" spans="2:2" x14ac:dyDescent="0.25">
      <c r="B211" t="s">
        <v>1011</v>
      </c>
    </row>
    <row r="212" spans="2:2" x14ac:dyDescent="0.25">
      <c r="B212" t="s">
        <v>1012</v>
      </c>
    </row>
    <row r="213" spans="2:2" x14ac:dyDescent="0.25">
      <c r="B213" t="s">
        <v>1013</v>
      </c>
    </row>
    <row r="214" spans="2:2" x14ac:dyDescent="0.25">
      <c r="B214" t="s">
        <v>1014</v>
      </c>
    </row>
    <row r="215" spans="2:2" x14ac:dyDescent="0.25">
      <c r="B215" t="s">
        <v>1015</v>
      </c>
    </row>
    <row r="216" spans="2:2" x14ac:dyDescent="0.25">
      <c r="B216" t="s">
        <v>1016</v>
      </c>
    </row>
    <row r="217" spans="2:2" x14ac:dyDescent="0.25">
      <c r="B217" t="s">
        <v>1017</v>
      </c>
    </row>
    <row r="218" spans="2:2" x14ac:dyDescent="0.25">
      <c r="B218" t="s">
        <v>1018</v>
      </c>
    </row>
    <row r="219" spans="2:2" x14ac:dyDescent="0.25">
      <c r="B219" t="s">
        <v>1019</v>
      </c>
    </row>
    <row r="220" spans="2:2" x14ac:dyDescent="0.25">
      <c r="B220" t="s">
        <v>1020</v>
      </c>
    </row>
    <row r="221" spans="2:2" x14ac:dyDescent="0.25">
      <c r="B221" t="s">
        <v>1021</v>
      </c>
    </row>
    <row r="222" spans="2:2" x14ac:dyDescent="0.25">
      <c r="B222" t="s">
        <v>1022</v>
      </c>
    </row>
    <row r="223" spans="2:2" x14ac:dyDescent="0.25">
      <c r="B223" t="s">
        <v>1023</v>
      </c>
    </row>
    <row r="224" spans="2:2" x14ac:dyDescent="0.25">
      <c r="B224" t="s">
        <v>1024</v>
      </c>
    </row>
    <row r="225" spans="2:2" x14ac:dyDescent="0.25">
      <c r="B225" t="s">
        <v>1025</v>
      </c>
    </row>
    <row r="226" spans="2:2" x14ac:dyDescent="0.25">
      <c r="B226" t="s">
        <v>1026</v>
      </c>
    </row>
    <row r="227" spans="2:2" x14ac:dyDescent="0.25">
      <c r="B227" t="s">
        <v>1027</v>
      </c>
    </row>
    <row r="228" spans="2:2" x14ac:dyDescent="0.25">
      <c r="B228" t="s">
        <v>1028</v>
      </c>
    </row>
    <row r="229" spans="2:2" x14ac:dyDescent="0.25">
      <c r="B229" t="s">
        <v>1029</v>
      </c>
    </row>
    <row r="230" spans="2:2" x14ac:dyDescent="0.25">
      <c r="B230" t="s">
        <v>1030</v>
      </c>
    </row>
    <row r="231" spans="2:2" x14ac:dyDescent="0.25">
      <c r="B231" t="s">
        <v>1031</v>
      </c>
    </row>
    <row r="232" spans="2:2" x14ac:dyDescent="0.25">
      <c r="B232" t="s">
        <v>1032</v>
      </c>
    </row>
    <row r="233" spans="2:2" x14ac:dyDescent="0.25">
      <c r="B233" t="s">
        <v>223</v>
      </c>
    </row>
    <row r="234" spans="2:2" x14ac:dyDescent="0.25">
      <c r="B234" t="s">
        <v>1033</v>
      </c>
    </row>
    <row r="235" spans="2:2" x14ac:dyDescent="0.25">
      <c r="B235" t="s">
        <v>1034</v>
      </c>
    </row>
    <row r="236" spans="2:2" x14ac:dyDescent="0.25">
      <c r="B236" t="s">
        <v>1035</v>
      </c>
    </row>
    <row r="237" spans="2:2" x14ac:dyDescent="0.25">
      <c r="B237" t="s">
        <v>1036</v>
      </c>
    </row>
    <row r="238" spans="2:2" x14ac:dyDescent="0.25">
      <c r="B238" t="s">
        <v>1037</v>
      </c>
    </row>
    <row r="239" spans="2:2" x14ac:dyDescent="0.25">
      <c r="B239" t="s">
        <v>1038</v>
      </c>
    </row>
    <row r="240" spans="2:2" x14ac:dyDescent="0.25">
      <c r="B240" t="s">
        <v>1039</v>
      </c>
    </row>
  </sheetData>
  <autoFilter ref="A1:F175" xr:uid="{EF7EB6E3-F728-45F7-B5A3-7C3DA3452A38}"/>
  <sortState xmlns:xlrd2="http://schemas.microsoft.com/office/spreadsheetml/2017/richdata2" ref="A2:F96">
    <sortCondition ref="B2:B96"/>
  </sortState>
  <hyperlinks>
    <hyperlink ref="F100" r:id="rId1" xr:uid="{A4A7C7F8-971E-4E32-ABB1-BFA5E59A5B1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x14ac:dyDescent="0.25"/>
  <cols>
    <col min="1" max="3" width="30.7109375" customWidth="1"/>
  </cols>
  <sheetData>
    <row r="3" spans="1:3" x14ac:dyDescent="0.25">
      <c r="A3" t="s">
        <v>1050</v>
      </c>
      <c r="B3" t="s">
        <v>1051</v>
      </c>
      <c r="C3" t="s">
        <v>1052</v>
      </c>
    </row>
    <row r="4" spans="1:3" x14ac:dyDescent="0.25">
      <c r="A4" t="s">
        <v>1053</v>
      </c>
      <c r="B4" t="s">
        <v>243</v>
      </c>
      <c r="C4" t="s">
        <v>1054</v>
      </c>
    </row>
    <row r="5" spans="1:3" x14ac:dyDescent="0.25">
      <c r="A5" t="s">
        <v>1055</v>
      </c>
      <c r="B5" t="s">
        <v>1056</v>
      </c>
      <c r="C5" t="s">
        <v>735</v>
      </c>
    </row>
    <row r="6" spans="1:3" x14ac:dyDescent="0.25">
      <c r="A6" t="s">
        <v>1057</v>
      </c>
      <c r="B6" t="s">
        <v>1058</v>
      </c>
      <c r="C6" t="s">
        <v>710</v>
      </c>
    </row>
    <row r="7" spans="1:3" x14ac:dyDescent="0.25">
      <c r="A7" t="s">
        <v>1059</v>
      </c>
      <c r="B7" t="s">
        <v>1060</v>
      </c>
      <c r="C7" t="s">
        <v>1061</v>
      </c>
    </row>
    <row r="8" spans="1:3" x14ac:dyDescent="0.25">
      <c r="A8" t="s">
        <v>1062</v>
      </c>
      <c r="B8" t="s">
        <v>1063</v>
      </c>
      <c r="C8" t="s">
        <v>1064</v>
      </c>
    </row>
    <row r="9" spans="1:3" x14ac:dyDescent="0.25">
      <c r="A9" t="s">
        <v>1065</v>
      </c>
      <c r="B9" t="s">
        <v>1037</v>
      </c>
      <c r="C9" t="s">
        <v>718</v>
      </c>
    </row>
    <row r="10" spans="1:3" x14ac:dyDescent="0.25">
      <c r="A10" t="s">
        <v>1066</v>
      </c>
      <c r="B10" t="s">
        <v>288</v>
      </c>
      <c r="C10" t="s">
        <v>1067</v>
      </c>
    </row>
    <row r="11" spans="1:3" x14ac:dyDescent="0.25">
      <c r="A11" t="s">
        <v>1068</v>
      </c>
      <c r="B11" t="s">
        <v>994</v>
      </c>
      <c r="C11" t="s">
        <v>1069</v>
      </c>
    </row>
    <row r="12" spans="1:3" x14ac:dyDescent="0.25">
      <c r="A12" t="s">
        <v>1070</v>
      </c>
      <c r="B12" t="s">
        <v>1071</v>
      </c>
      <c r="C12" t="s">
        <v>1072</v>
      </c>
    </row>
    <row r="13" spans="1:3" x14ac:dyDescent="0.25">
      <c r="A13" t="s">
        <v>1073</v>
      </c>
      <c r="B13" t="s">
        <v>1074</v>
      </c>
      <c r="C13" t="s">
        <v>960</v>
      </c>
    </row>
    <row r="14" spans="1:3" x14ac:dyDescent="0.25">
      <c r="A14" t="s">
        <v>1075</v>
      </c>
      <c r="B14" t="s">
        <v>1076</v>
      </c>
      <c r="C14" t="s">
        <v>1077</v>
      </c>
    </row>
    <row r="15" spans="1:3" x14ac:dyDescent="0.25">
      <c r="A15" t="s">
        <v>1078</v>
      </c>
      <c r="B15" t="s">
        <v>1079</v>
      </c>
      <c r="C15" t="s">
        <v>1080</v>
      </c>
    </row>
    <row r="16" spans="1:3" x14ac:dyDescent="0.25">
      <c r="A16" t="s">
        <v>1081</v>
      </c>
      <c r="B16" t="s">
        <v>1082</v>
      </c>
      <c r="C16" t="s">
        <v>1083</v>
      </c>
    </row>
    <row r="17" spans="1:3" x14ac:dyDescent="0.25">
      <c r="A17" t="s">
        <v>1084</v>
      </c>
      <c r="B17" t="s">
        <v>1085</v>
      </c>
      <c r="C17" t="s">
        <v>1086</v>
      </c>
    </row>
    <row r="18" spans="1:3" x14ac:dyDescent="0.25">
      <c r="A18" t="s">
        <v>1087</v>
      </c>
      <c r="B18" t="s">
        <v>1088</v>
      </c>
      <c r="C18" t="s">
        <v>1089</v>
      </c>
    </row>
    <row r="19" spans="1:3" x14ac:dyDescent="0.25">
      <c r="A19" t="s">
        <v>1090</v>
      </c>
      <c r="B19" t="s">
        <v>1091</v>
      </c>
      <c r="C19" t="s">
        <v>1092</v>
      </c>
    </row>
    <row r="20" spans="1:3" x14ac:dyDescent="0.25">
      <c r="A20" t="s">
        <v>1093</v>
      </c>
      <c r="B20" t="s">
        <v>990</v>
      </c>
      <c r="C20" t="s">
        <v>1094</v>
      </c>
    </row>
    <row r="21" spans="1:3" x14ac:dyDescent="0.25">
      <c r="A21" t="s">
        <v>1095</v>
      </c>
      <c r="B21" t="s">
        <v>1096</v>
      </c>
      <c r="C21" t="s">
        <v>1097</v>
      </c>
    </row>
    <row r="22" spans="1:3" x14ac:dyDescent="0.25">
      <c r="A22" t="s">
        <v>1098</v>
      </c>
      <c r="B22" t="s">
        <v>1099</v>
      </c>
      <c r="C22" t="s">
        <v>1100</v>
      </c>
    </row>
    <row r="23" spans="1:3" x14ac:dyDescent="0.25">
      <c r="A23" t="s">
        <v>1101</v>
      </c>
      <c r="B23" t="s">
        <v>1102</v>
      </c>
      <c r="C23" t="s">
        <v>1103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x14ac:dyDescent="0.25"/>
  <cols>
    <col min="2" max="2" width="40.7109375" customWidth="1"/>
  </cols>
  <sheetData>
    <row r="1" spans="1:3" x14ac:dyDescent="0.25">
      <c r="B1" t="s">
        <v>1949</v>
      </c>
      <c r="C1" t="s">
        <v>1950</v>
      </c>
    </row>
    <row r="2" spans="1:3" x14ac:dyDescent="0.25">
      <c r="B2" t="s">
        <v>1951</v>
      </c>
      <c r="C2" t="s">
        <v>1952</v>
      </c>
    </row>
    <row r="3" spans="1:3" x14ac:dyDescent="0.25">
      <c r="B3" t="s">
        <v>2024</v>
      </c>
      <c r="C3" t="s">
        <v>1953</v>
      </c>
    </row>
    <row r="4" spans="1:3" x14ac:dyDescent="0.25">
      <c r="B4" t="s">
        <v>2025</v>
      </c>
      <c r="C4" t="s">
        <v>1954</v>
      </c>
    </row>
    <row r="5" spans="1:3" x14ac:dyDescent="0.25">
      <c r="B5" t="s">
        <v>864</v>
      </c>
      <c r="C5" t="s">
        <v>1955</v>
      </c>
    </row>
    <row r="6" spans="1:3" x14ac:dyDescent="0.25">
      <c r="C6" t="s">
        <v>1956</v>
      </c>
    </row>
    <row r="7" spans="1:3" x14ac:dyDescent="0.25">
      <c r="C7" t="s">
        <v>1957</v>
      </c>
    </row>
    <row r="8" spans="1:3" x14ac:dyDescent="0.25">
      <c r="C8" t="s">
        <v>1958</v>
      </c>
    </row>
    <row r="9" spans="1:3" x14ac:dyDescent="0.25">
      <c r="C9" t="s">
        <v>1959</v>
      </c>
    </row>
    <row r="10" spans="1:3" x14ac:dyDescent="0.25">
      <c r="B10" t="s">
        <v>1960</v>
      </c>
      <c r="C10" t="s">
        <v>1961</v>
      </c>
    </row>
    <row r="11" spans="1:3" x14ac:dyDescent="0.25">
      <c r="B11" t="s">
        <v>2026</v>
      </c>
      <c r="C11" t="s">
        <v>1962</v>
      </c>
    </row>
    <row r="12" spans="1:3" x14ac:dyDescent="0.25">
      <c r="B12" t="s">
        <v>2027</v>
      </c>
      <c r="C12" t="s">
        <v>1963</v>
      </c>
    </row>
    <row r="13" spans="1:3" x14ac:dyDescent="0.25">
      <c r="B13" t="s">
        <v>1964</v>
      </c>
      <c r="C13" t="s">
        <v>1965</v>
      </c>
    </row>
    <row r="14" spans="1:3" x14ac:dyDescent="0.25">
      <c r="A14" t="s">
        <v>782</v>
      </c>
      <c r="B14" t="s">
        <v>2028</v>
      </c>
      <c r="C14" t="s">
        <v>1966</v>
      </c>
    </row>
    <row r="15" spans="1:3" x14ac:dyDescent="0.25">
      <c r="B15" t="s">
        <v>2029</v>
      </c>
      <c r="C15" t="s">
        <v>1963</v>
      </c>
    </row>
    <row r="16" spans="1:3" x14ac:dyDescent="0.25">
      <c r="B16" t="s">
        <v>1967</v>
      </c>
      <c r="C16" t="s">
        <v>1968</v>
      </c>
    </row>
    <row r="17" spans="2:3" x14ac:dyDescent="0.25">
      <c r="B17" t="s">
        <v>1969</v>
      </c>
      <c r="C17" t="s">
        <v>1970</v>
      </c>
    </row>
    <row r="18" spans="2:3" x14ac:dyDescent="0.25">
      <c r="B18" t="s">
        <v>1971</v>
      </c>
      <c r="C18" t="s">
        <v>1972</v>
      </c>
    </row>
    <row r="19" spans="2:3" x14ac:dyDescent="0.25">
      <c r="B19" t="s">
        <v>1973</v>
      </c>
      <c r="C19" t="s">
        <v>1974</v>
      </c>
    </row>
    <row r="20" spans="2:3" x14ac:dyDescent="0.25">
      <c r="B20" t="s">
        <v>1975</v>
      </c>
      <c r="C20" t="s">
        <v>1976</v>
      </c>
    </row>
    <row r="21" spans="2:3" x14ac:dyDescent="0.25">
      <c r="B21" t="s">
        <v>1977</v>
      </c>
      <c r="C21" t="s">
        <v>1978</v>
      </c>
    </row>
    <row r="22" spans="2:3" x14ac:dyDescent="0.25">
      <c r="B22" t="s">
        <v>814</v>
      </c>
      <c r="C22" t="s">
        <v>1979</v>
      </c>
    </row>
    <row r="23" spans="2:3" x14ac:dyDescent="0.25">
      <c r="B23" t="s">
        <v>1980</v>
      </c>
      <c r="C23" t="s">
        <v>1981</v>
      </c>
    </row>
    <row r="24" spans="2:3" x14ac:dyDescent="0.25">
      <c r="B24" t="s">
        <v>1982</v>
      </c>
      <c r="C24" t="s">
        <v>1983</v>
      </c>
    </row>
    <row r="25" spans="2:3" x14ac:dyDescent="0.25">
      <c r="B25" t="s">
        <v>2030</v>
      </c>
      <c r="C25" t="s">
        <v>1984</v>
      </c>
    </row>
    <row r="26" spans="2:3" x14ac:dyDescent="0.25">
      <c r="B26" t="s">
        <v>1985</v>
      </c>
      <c r="C26" t="s">
        <v>1986</v>
      </c>
    </row>
    <row r="27" spans="2:3" x14ac:dyDescent="0.25">
      <c r="B27" t="s">
        <v>1987</v>
      </c>
      <c r="C27" t="s">
        <v>1988</v>
      </c>
    </row>
    <row r="28" spans="2:3" x14ac:dyDescent="0.25">
      <c r="B28" t="s">
        <v>1989</v>
      </c>
      <c r="C28" t="s">
        <v>1990</v>
      </c>
    </row>
    <row r="29" spans="2:3" x14ac:dyDescent="0.25">
      <c r="B29" t="s">
        <v>1991</v>
      </c>
      <c r="C29" t="s">
        <v>1992</v>
      </c>
    </row>
    <row r="30" spans="2:3" x14ac:dyDescent="0.25">
      <c r="B30" t="s">
        <v>1993</v>
      </c>
      <c r="C30" t="s">
        <v>1994</v>
      </c>
    </row>
    <row r="31" spans="2:3" x14ac:dyDescent="0.25">
      <c r="B31" t="s">
        <v>1995</v>
      </c>
      <c r="C31" t="s">
        <v>1996</v>
      </c>
    </row>
    <row r="32" spans="2:3" x14ac:dyDescent="0.25">
      <c r="B32" t="s">
        <v>901</v>
      </c>
      <c r="C32" t="s">
        <v>1997</v>
      </c>
    </row>
    <row r="33" spans="2:3" x14ac:dyDescent="0.25">
      <c r="B33" t="s">
        <v>1998</v>
      </c>
      <c r="C33" t="s">
        <v>1999</v>
      </c>
    </row>
    <row r="34" spans="2:3" x14ac:dyDescent="0.25">
      <c r="B34" t="s">
        <v>2000</v>
      </c>
      <c r="C34" t="s">
        <v>2001</v>
      </c>
    </row>
    <row r="35" spans="2:3" x14ac:dyDescent="0.25">
      <c r="B35" t="s">
        <v>2002</v>
      </c>
      <c r="C35" t="s">
        <v>2003</v>
      </c>
    </row>
    <row r="36" spans="2:3" x14ac:dyDescent="0.25">
      <c r="B36" t="s">
        <v>2004</v>
      </c>
      <c r="C36" t="s">
        <v>2005</v>
      </c>
    </row>
    <row r="37" spans="2:3" x14ac:dyDescent="0.25">
      <c r="B37" t="s">
        <v>2031</v>
      </c>
      <c r="C37" t="s">
        <v>2006</v>
      </c>
    </row>
    <row r="38" spans="2:3" x14ac:dyDescent="0.25">
      <c r="B38" t="s">
        <v>2032</v>
      </c>
      <c r="C38" t="s">
        <v>1963</v>
      </c>
    </row>
    <row r="39" spans="2:3" x14ac:dyDescent="0.25">
      <c r="B39" t="s">
        <v>2007</v>
      </c>
      <c r="C39" t="s">
        <v>2008</v>
      </c>
    </row>
    <row r="40" spans="2:3" x14ac:dyDescent="0.25">
      <c r="B40" t="s">
        <v>2009</v>
      </c>
      <c r="C40" t="s">
        <v>2010</v>
      </c>
    </row>
    <row r="41" spans="2:3" x14ac:dyDescent="0.25">
      <c r="B41" t="s">
        <v>2011</v>
      </c>
      <c r="C41" t="s">
        <v>2012</v>
      </c>
    </row>
    <row r="42" spans="2:3" x14ac:dyDescent="0.25">
      <c r="B42" t="s">
        <v>905</v>
      </c>
      <c r="C42" t="s">
        <v>2013</v>
      </c>
    </row>
    <row r="43" spans="2:3" x14ac:dyDescent="0.25">
      <c r="B43" t="s">
        <v>2014</v>
      </c>
      <c r="C43" t="s">
        <v>2015</v>
      </c>
    </row>
    <row r="44" spans="2:3" x14ac:dyDescent="0.25">
      <c r="B44" t="s">
        <v>2016</v>
      </c>
      <c r="C44" t="s">
        <v>2017</v>
      </c>
    </row>
    <row r="45" spans="2:3" x14ac:dyDescent="0.25">
      <c r="B45" t="s">
        <v>2018</v>
      </c>
      <c r="C45" t="s">
        <v>2019</v>
      </c>
    </row>
    <row r="46" spans="2:3" x14ac:dyDescent="0.25">
      <c r="B46" t="s">
        <v>2020</v>
      </c>
      <c r="C46" t="s">
        <v>2021</v>
      </c>
    </row>
    <row r="47" spans="2:3" x14ac:dyDescent="0.25">
      <c r="B47" t="s">
        <v>2022</v>
      </c>
      <c r="C47" t="s">
        <v>2023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2"/>
  <sheetViews>
    <sheetView workbookViewId="0">
      <selection activeCell="A2" sqref="A2"/>
    </sheetView>
  </sheetViews>
  <sheetFormatPr defaultRowHeight="15" x14ac:dyDescent="0.25"/>
  <cols>
    <col min="1" max="1" width="20.7109375" customWidth="1"/>
    <col min="2" max="2" width="12.7109375" customWidth="1"/>
  </cols>
  <sheetData>
    <row r="1" spans="1:6" x14ac:dyDescent="0.25">
      <c r="A1" t="s">
        <v>970</v>
      </c>
      <c r="B1" t="s">
        <v>342</v>
      </c>
      <c r="C1" t="s">
        <v>343</v>
      </c>
      <c r="D1" t="s">
        <v>971</v>
      </c>
      <c r="E1" t="s">
        <v>972</v>
      </c>
      <c r="F1" t="s">
        <v>975</v>
      </c>
    </row>
    <row r="2" spans="1:6" x14ac:dyDescent="0.25">
      <c r="A2" t="s">
        <v>976</v>
      </c>
      <c r="B2" t="s">
        <v>1</v>
      </c>
      <c r="D2" s="17" t="s">
        <v>973</v>
      </c>
      <c r="E2" t="s">
        <v>974</v>
      </c>
      <c r="F2" t="s">
        <v>977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J11" sqref="J11"/>
    </sheetView>
  </sheetViews>
  <sheetFormatPr defaultRowHeight="15" x14ac:dyDescent="0.2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x14ac:dyDescent="0.25">
      <c r="A1" s="1" t="s">
        <v>11</v>
      </c>
      <c r="B1" s="1" t="s">
        <v>12</v>
      </c>
      <c r="C1" s="1" t="s">
        <v>53</v>
      </c>
      <c r="D1" s="1" t="s">
        <v>70</v>
      </c>
      <c r="E1" s="1" t="s">
        <v>13</v>
      </c>
      <c r="F1" s="1" t="s">
        <v>14</v>
      </c>
      <c r="G1" s="1" t="s">
        <v>15</v>
      </c>
      <c r="H1" s="1" t="s">
        <v>63</v>
      </c>
      <c r="I1" s="1" t="s">
        <v>64</v>
      </c>
      <c r="J1" s="1" t="s">
        <v>1048</v>
      </c>
      <c r="K1" s="2" t="s">
        <v>87</v>
      </c>
      <c r="L1" s="2" t="s">
        <v>93</v>
      </c>
      <c r="M1" s="1" t="s">
        <v>54</v>
      </c>
      <c r="N1" s="1" t="s">
        <v>76</v>
      </c>
    </row>
    <row r="2" spans="1:14" x14ac:dyDescent="0.25">
      <c r="A2" s="1" t="s">
        <v>10</v>
      </c>
      <c r="C2" s="1">
        <v>3</v>
      </c>
      <c r="E2" s="1" t="s">
        <v>100</v>
      </c>
      <c r="F2" s="1" t="s">
        <v>55</v>
      </c>
      <c r="G2" s="1" t="s">
        <v>56</v>
      </c>
      <c r="H2" s="1">
        <v>1</v>
      </c>
      <c r="I2" s="1" t="s">
        <v>66</v>
      </c>
      <c r="M2" s="3" t="s">
        <v>57</v>
      </c>
    </row>
    <row r="3" spans="1:14" x14ac:dyDescent="0.25">
      <c r="A3" s="1" t="s">
        <v>0</v>
      </c>
      <c r="C3" s="1">
        <v>1</v>
      </c>
      <c r="D3" s="1" t="b">
        <v>1</v>
      </c>
      <c r="E3" s="1" t="s">
        <v>91</v>
      </c>
      <c r="F3" s="1" t="s">
        <v>59</v>
      </c>
      <c r="G3" s="1" t="s">
        <v>17</v>
      </c>
      <c r="H3" s="1">
        <v>1</v>
      </c>
      <c r="I3" s="1" t="s">
        <v>66</v>
      </c>
      <c r="M3" s="3" t="s">
        <v>58</v>
      </c>
    </row>
    <row r="4" spans="1:14" ht="75" x14ac:dyDescent="0.25">
      <c r="A4" s="1" t="s">
        <v>1</v>
      </c>
      <c r="C4" s="1">
        <v>4</v>
      </c>
      <c r="E4" s="1" t="s">
        <v>92</v>
      </c>
      <c r="F4" s="1" t="s">
        <v>61</v>
      </c>
      <c r="G4" s="1" t="s">
        <v>17</v>
      </c>
      <c r="H4" s="1">
        <v>1</v>
      </c>
      <c r="I4" s="1" t="s">
        <v>65</v>
      </c>
      <c r="K4" s="2" t="s">
        <v>94</v>
      </c>
      <c r="L4" s="2" t="s">
        <v>95</v>
      </c>
      <c r="M4" s="3" t="s">
        <v>60</v>
      </c>
    </row>
    <row r="5" spans="1:14" x14ac:dyDescent="0.25">
      <c r="A5" s="1" t="s">
        <v>2</v>
      </c>
      <c r="C5" s="1">
        <v>6</v>
      </c>
      <c r="F5" s="1" t="s">
        <v>67</v>
      </c>
      <c r="G5" s="1" t="s">
        <v>17</v>
      </c>
      <c r="H5" s="1">
        <v>1</v>
      </c>
      <c r="I5" s="1" t="s">
        <v>66</v>
      </c>
      <c r="M5" s="3" t="s">
        <v>62</v>
      </c>
    </row>
    <row r="6" spans="1:14" ht="30" x14ac:dyDescent="0.25">
      <c r="A6" s="1" t="s">
        <v>3</v>
      </c>
      <c r="C6" s="1">
        <v>3</v>
      </c>
      <c r="D6" s="1" t="b">
        <v>1</v>
      </c>
      <c r="E6" s="1" t="s">
        <v>88</v>
      </c>
      <c r="F6" s="1" t="s">
        <v>72</v>
      </c>
      <c r="G6" s="1" t="s">
        <v>17</v>
      </c>
      <c r="H6" s="1">
        <v>1</v>
      </c>
      <c r="I6" s="1" t="s">
        <v>66</v>
      </c>
      <c r="K6" s="2" t="s">
        <v>89</v>
      </c>
      <c r="M6" s="3" t="s">
        <v>71</v>
      </c>
    </row>
    <row r="7" spans="1:14" x14ac:dyDescent="0.25">
      <c r="A7" s="1" t="s">
        <v>4</v>
      </c>
      <c r="C7" s="1">
        <v>3</v>
      </c>
      <c r="E7" s="1" t="s">
        <v>90</v>
      </c>
      <c r="F7" s="1" t="s">
        <v>73</v>
      </c>
      <c r="G7" s="1" t="s">
        <v>17</v>
      </c>
      <c r="H7" s="1">
        <v>1</v>
      </c>
      <c r="I7" s="1" t="s">
        <v>66</v>
      </c>
      <c r="M7" s="3" t="s">
        <v>74</v>
      </c>
      <c r="N7" s="3" t="s">
        <v>75</v>
      </c>
    </row>
    <row r="8" spans="1:14" s="5" customFormat="1" x14ac:dyDescent="0.25">
      <c r="A8" s="5" t="s">
        <v>97</v>
      </c>
      <c r="E8" s="5" t="s">
        <v>98</v>
      </c>
      <c r="K8" s="6"/>
      <c r="L8" s="6"/>
      <c r="M8" s="8"/>
      <c r="N8" s="8"/>
    </row>
    <row r="9" spans="1:14" x14ac:dyDescent="0.25">
      <c r="A9" s="1" t="s">
        <v>5</v>
      </c>
      <c r="C9" s="1">
        <v>6</v>
      </c>
      <c r="E9" s="1" t="s">
        <v>96</v>
      </c>
      <c r="F9" s="1" t="s">
        <v>68</v>
      </c>
      <c r="G9" s="1" t="s">
        <v>17</v>
      </c>
      <c r="H9" s="1">
        <v>1</v>
      </c>
      <c r="I9" s="1" t="s">
        <v>66</v>
      </c>
      <c r="M9" s="3" t="s">
        <v>69</v>
      </c>
    </row>
    <row r="10" spans="1:14" x14ac:dyDescent="0.25">
      <c r="A10" s="1" t="s">
        <v>6</v>
      </c>
      <c r="C10" s="1">
        <v>5</v>
      </c>
      <c r="E10" s="1" t="s">
        <v>85</v>
      </c>
      <c r="F10" s="1" t="s">
        <v>77</v>
      </c>
      <c r="G10" s="1" t="s">
        <v>17</v>
      </c>
      <c r="H10" s="1">
        <v>1</v>
      </c>
      <c r="I10" s="1" t="s">
        <v>66</v>
      </c>
      <c r="J10" s="3" t="s">
        <v>1049</v>
      </c>
      <c r="M10" s="3" t="s">
        <v>78</v>
      </c>
    </row>
    <row r="11" spans="1:14" x14ac:dyDescent="0.25">
      <c r="A11" s="1" t="s">
        <v>7</v>
      </c>
      <c r="C11" s="1">
        <v>5</v>
      </c>
      <c r="E11" s="1" t="s">
        <v>86</v>
      </c>
      <c r="F11" s="1" t="s">
        <v>80</v>
      </c>
      <c r="G11" s="1" t="s">
        <v>17</v>
      </c>
      <c r="H11" s="1">
        <v>1</v>
      </c>
      <c r="I11" s="1" t="s">
        <v>66</v>
      </c>
      <c r="J11" s="3" t="s">
        <v>1049</v>
      </c>
      <c r="M11" s="3" t="s">
        <v>79</v>
      </c>
    </row>
    <row r="12" spans="1:14" x14ac:dyDescent="0.25">
      <c r="A12" s="1" t="s">
        <v>8</v>
      </c>
      <c r="H12" s="1">
        <v>1</v>
      </c>
      <c r="I12" s="1" t="s">
        <v>66</v>
      </c>
    </row>
    <row r="13" spans="1:14" x14ac:dyDescent="0.25">
      <c r="A13" s="1" t="s">
        <v>18</v>
      </c>
      <c r="C13" s="1">
        <v>5</v>
      </c>
      <c r="D13" s="1" t="b">
        <v>1</v>
      </c>
      <c r="E13" s="1" t="s">
        <v>99</v>
      </c>
      <c r="F13" s="1" t="s">
        <v>19</v>
      </c>
      <c r="G13" s="1" t="s">
        <v>20</v>
      </c>
      <c r="H13" s="1">
        <v>1</v>
      </c>
      <c r="I13" s="1" t="s">
        <v>66</v>
      </c>
      <c r="M13" s="3" t="s">
        <v>81</v>
      </c>
    </row>
    <row r="14" spans="1:14" x14ac:dyDescent="0.25">
      <c r="A14" s="1" t="s">
        <v>9</v>
      </c>
      <c r="C14" s="1">
        <v>4</v>
      </c>
      <c r="D14" s="1" t="b">
        <v>1</v>
      </c>
      <c r="F14" s="1" t="s">
        <v>16</v>
      </c>
      <c r="G14" s="1" t="s">
        <v>17</v>
      </c>
      <c r="H14" s="1">
        <v>0</v>
      </c>
      <c r="I14" s="1" t="s">
        <v>65</v>
      </c>
    </row>
    <row r="18" spans="1:12" s="5" customFormat="1" x14ac:dyDescent="0.25">
      <c r="A18" s="5" t="s">
        <v>23</v>
      </c>
      <c r="K18" s="6"/>
      <c r="L18" s="6"/>
    </row>
    <row r="19" spans="1:12" s="5" customFormat="1" x14ac:dyDescent="0.25">
      <c r="A19" s="5" t="s">
        <v>22</v>
      </c>
      <c r="K19" s="6"/>
      <c r="L19" s="6"/>
    </row>
    <row r="20" spans="1:12" s="5" customFormat="1" x14ac:dyDescent="0.25">
      <c r="A20" s="5" t="s">
        <v>21</v>
      </c>
      <c r="K20" s="6"/>
      <c r="L20" s="6"/>
    </row>
    <row r="21" spans="1:12" s="5" customFormat="1" x14ac:dyDescent="0.25">
      <c r="A21" s="5" t="s">
        <v>24</v>
      </c>
      <c r="K21" s="6"/>
      <c r="L21" s="6"/>
    </row>
    <row r="22" spans="1:12" s="5" customFormat="1" x14ac:dyDescent="0.25">
      <c r="A22" s="5" t="s">
        <v>25</v>
      </c>
      <c r="K22" s="6"/>
      <c r="L22" s="6"/>
    </row>
    <row r="23" spans="1:12" s="9" customFormat="1" x14ac:dyDescent="0.25">
      <c r="K23" s="10"/>
      <c r="L23" s="10"/>
    </row>
    <row r="24" spans="1:12" s="9" customFormat="1" x14ac:dyDescent="0.25">
      <c r="A24" s="11" t="s">
        <v>101</v>
      </c>
      <c r="K24" s="10"/>
      <c r="L24" s="10"/>
    </row>
    <row r="25" spans="1:12" x14ac:dyDescent="0.25">
      <c r="A25" s="1" t="s">
        <v>26</v>
      </c>
    </row>
    <row r="26" spans="1:12" x14ac:dyDescent="0.25">
      <c r="A26" s="1" t="s">
        <v>27</v>
      </c>
    </row>
    <row r="27" spans="1:12" x14ac:dyDescent="0.25">
      <c r="A27" s="1" t="s">
        <v>28</v>
      </c>
    </row>
    <row r="28" spans="1:12" x14ac:dyDescent="0.25">
      <c r="A28" s="1" t="s">
        <v>29</v>
      </c>
    </row>
    <row r="29" spans="1:12" x14ac:dyDescent="0.25">
      <c r="A29" s="1" t="s">
        <v>30</v>
      </c>
    </row>
    <row r="30" spans="1:12" x14ac:dyDescent="0.25">
      <c r="A30" s="1" t="s">
        <v>31</v>
      </c>
    </row>
    <row r="31" spans="1:12" x14ac:dyDescent="0.25">
      <c r="A31" s="1" t="s">
        <v>32</v>
      </c>
    </row>
    <row r="32" spans="1:12" x14ac:dyDescent="0.25">
      <c r="A32" s="1" t="s">
        <v>33</v>
      </c>
    </row>
    <row r="33" spans="1:1" x14ac:dyDescent="0.25">
      <c r="A33" s="1" t="s">
        <v>34</v>
      </c>
    </row>
    <row r="34" spans="1:1" x14ac:dyDescent="0.25">
      <c r="A34" s="1" t="s">
        <v>35</v>
      </c>
    </row>
    <row r="35" spans="1:1" x14ac:dyDescent="0.25">
      <c r="A35" s="1" t="s">
        <v>36</v>
      </c>
    </row>
    <row r="36" spans="1:1" x14ac:dyDescent="0.25">
      <c r="A36" s="1" t="s">
        <v>37</v>
      </c>
    </row>
    <row r="37" spans="1:1" x14ac:dyDescent="0.25">
      <c r="A37" s="1" t="s">
        <v>38</v>
      </c>
    </row>
    <row r="38" spans="1:1" x14ac:dyDescent="0.25">
      <c r="A38" s="1" t="s">
        <v>39</v>
      </c>
    </row>
    <row r="39" spans="1:1" x14ac:dyDescent="0.25">
      <c r="A39" s="1" t="s">
        <v>40</v>
      </c>
    </row>
    <row r="40" spans="1:1" x14ac:dyDescent="0.25">
      <c r="A40" s="1" t="s">
        <v>41</v>
      </c>
    </row>
    <row r="41" spans="1:1" x14ac:dyDescent="0.25">
      <c r="A41" s="1" t="s">
        <v>42</v>
      </c>
    </row>
    <row r="42" spans="1:1" x14ac:dyDescent="0.25">
      <c r="A42" s="1" t="s">
        <v>43</v>
      </c>
    </row>
    <row r="43" spans="1:1" x14ac:dyDescent="0.25">
      <c r="A43" s="1" t="s">
        <v>44</v>
      </c>
    </row>
    <row r="44" spans="1:1" x14ac:dyDescent="0.25">
      <c r="A44" s="1" t="s">
        <v>45</v>
      </c>
    </row>
    <row r="45" spans="1:1" x14ac:dyDescent="0.25">
      <c r="A45" s="1" t="s">
        <v>46</v>
      </c>
    </row>
    <row r="46" spans="1:1" x14ac:dyDescent="0.25">
      <c r="A46" s="1" t="s">
        <v>47</v>
      </c>
    </row>
    <row r="47" spans="1:1" x14ac:dyDescent="0.25">
      <c r="A47" s="1" t="s">
        <v>48</v>
      </c>
    </row>
    <row r="48" spans="1:1" x14ac:dyDescent="0.25">
      <c r="A48" s="1" t="s">
        <v>49</v>
      </c>
    </row>
    <row r="49" spans="1:1" x14ac:dyDescent="0.25">
      <c r="A49" s="1" t="s">
        <v>50</v>
      </c>
    </row>
    <row r="50" spans="1:1" x14ac:dyDescent="0.25">
      <c r="A50" s="1" t="s">
        <v>51</v>
      </c>
    </row>
    <row r="51" spans="1:1" x14ac:dyDescent="0.25">
      <c r="A51" s="1" t="s">
        <v>52</v>
      </c>
    </row>
    <row r="54" spans="1:1" ht="18" x14ac:dyDescent="0.25">
      <c r="A54" s="7" t="s">
        <v>82</v>
      </c>
    </row>
    <row r="55" spans="1:1" x14ac:dyDescent="0.25">
      <c r="A55" s="4"/>
    </row>
    <row r="56" spans="1:1" x14ac:dyDescent="0.25">
      <c r="A56" s="4" t="s">
        <v>83</v>
      </c>
    </row>
    <row r="57" spans="1:1" x14ac:dyDescent="0.25">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dimension ref="A1:H136"/>
  <sheetViews>
    <sheetView tabSelected="1" workbookViewId="0">
      <pane xSplit="3" ySplit="1" topLeftCell="D2" activePane="bottomRight" state="frozen"/>
      <selection pane="topRight" activeCell="D1" sqref="D1"/>
      <selection pane="bottomLeft" activeCell="A8" sqref="A8"/>
      <selection pane="bottomRight" activeCell="C15" sqref="C15"/>
    </sheetView>
  </sheetViews>
  <sheetFormatPr defaultRowHeight="15" x14ac:dyDescent="0.25"/>
  <cols>
    <col min="1" max="1" width="30.7109375" style="33" customWidth="1"/>
    <col min="2" max="2" width="8.7109375" customWidth="1"/>
    <col min="3" max="3" width="40.7109375" customWidth="1"/>
    <col min="4" max="4" width="20.7109375" customWidth="1"/>
    <col min="5" max="5" width="10.7109375" customWidth="1"/>
    <col min="6" max="6" width="20.7109375" style="28" customWidth="1"/>
    <col min="7" max="7" width="20.7109375" customWidth="1"/>
    <col min="8" max="13" width="40.7109375" style="27" customWidth="1"/>
    <col min="14" max="16384" width="9.140625" style="27"/>
  </cols>
  <sheetData>
    <row r="1" spans="1:8" x14ac:dyDescent="0.25">
      <c r="A1" s="33" t="s">
        <v>2073</v>
      </c>
      <c r="B1" t="s">
        <v>2122</v>
      </c>
      <c r="C1" t="s">
        <v>1940</v>
      </c>
      <c r="D1" t="s">
        <v>2033</v>
      </c>
      <c r="E1" t="s">
        <v>2069</v>
      </c>
      <c r="F1" s="28" t="s">
        <v>2117</v>
      </c>
      <c r="G1" t="s">
        <v>2118</v>
      </c>
      <c r="H1" s="27" t="s">
        <v>2034</v>
      </c>
    </row>
    <row r="2" spans="1:8" x14ac:dyDescent="0.25">
      <c r="A2" t="s">
        <v>1209</v>
      </c>
      <c r="B2" s="35">
        <v>1</v>
      </c>
      <c r="C2" t="s">
        <v>941</v>
      </c>
      <c r="D2" t="s">
        <v>1944</v>
      </c>
      <c r="E2" s="26"/>
      <c r="F2" s="28" t="s">
        <v>2089</v>
      </c>
    </row>
    <row r="3" spans="1:8" x14ac:dyDescent="0.25">
      <c r="A3" t="s">
        <v>1398</v>
      </c>
      <c r="B3" s="35">
        <v>1</v>
      </c>
      <c r="C3" s="27" t="s">
        <v>2048</v>
      </c>
      <c r="D3" t="s">
        <v>1944</v>
      </c>
      <c r="E3" s="26"/>
    </row>
    <row r="4" spans="1:8" x14ac:dyDescent="0.25">
      <c r="A4" t="s">
        <v>1210</v>
      </c>
      <c r="B4" s="32">
        <v>2</v>
      </c>
      <c r="C4" s="26"/>
      <c r="D4" t="s">
        <v>243</v>
      </c>
      <c r="E4" s="36">
        <v>1</v>
      </c>
      <c r="F4" s="28" t="s">
        <v>2093</v>
      </c>
    </row>
    <row r="5" spans="1:8" x14ac:dyDescent="0.25">
      <c r="A5" s="27" t="s">
        <v>1313</v>
      </c>
      <c r="B5" s="26">
        <v>1</v>
      </c>
      <c r="C5" t="s">
        <v>1192</v>
      </c>
      <c r="D5" t="s">
        <v>152</v>
      </c>
      <c r="E5" s="26"/>
    </row>
    <row r="6" spans="1:8" x14ac:dyDescent="0.25">
      <c r="A6" t="s">
        <v>1399</v>
      </c>
      <c r="B6" s="26">
        <v>1</v>
      </c>
      <c r="C6" s="27" t="s">
        <v>2048</v>
      </c>
      <c r="D6" t="s">
        <v>1944</v>
      </c>
      <c r="E6" s="26"/>
    </row>
    <row r="7" spans="1:8" x14ac:dyDescent="0.25">
      <c r="A7" s="33" t="s">
        <v>1944</v>
      </c>
      <c r="B7" s="26">
        <v>3</v>
      </c>
      <c r="C7" s="26"/>
      <c r="D7" s="27" t="s">
        <v>1944</v>
      </c>
      <c r="E7" s="26"/>
    </row>
    <row r="8" spans="1:8" x14ac:dyDescent="0.25">
      <c r="A8" t="s">
        <v>941</v>
      </c>
      <c r="B8" s="36">
        <v>2</v>
      </c>
      <c r="C8" s="26"/>
      <c r="D8" t="s">
        <v>1944</v>
      </c>
      <c r="E8" s="26"/>
    </row>
    <row r="9" spans="1:8" x14ac:dyDescent="0.25">
      <c r="A9" t="s">
        <v>992</v>
      </c>
      <c r="B9" s="36">
        <v>2</v>
      </c>
      <c r="C9" s="26"/>
      <c r="D9" t="s">
        <v>152</v>
      </c>
      <c r="E9" s="26"/>
    </row>
    <row r="10" spans="1:8" x14ac:dyDescent="0.25">
      <c r="A10" s="33" t="s">
        <v>1037</v>
      </c>
      <c r="B10" s="26">
        <v>2</v>
      </c>
      <c r="C10" s="26"/>
      <c r="D10" s="27" t="s">
        <v>1944</v>
      </c>
    </row>
    <row r="11" spans="1:8" x14ac:dyDescent="0.25">
      <c r="A11" t="s">
        <v>1184</v>
      </c>
      <c r="B11" s="36">
        <v>2</v>
      </c>
      <c r="C11" s="26"/>
      <c r="D11" t="s">
        <v>243</v>
      </c>
      <c r="E11" s="36">
        <v>1</v>
      </c>
      <c r="F11" s="28" t="s">
        <v>2087</v>
      </c>
    </row>
    <row r="12" spans="1:8" x14ac:dyDescent="0.25">
      <c r="A12" t="s">
        <v>1403</v>
      </c>
      <c r="B12" s="26">
        <v>1</v>
      </c>
      <c r="C12" t="s">
        <v>2044</v>
      </c>
      <c r="D12" t="s">
        <v>2036</v>
      </c>
      <c r="E12" s="26"/>
      <c r="H12" s="27" t="s">
        <v>2035</v>
      </c>
    </row>
    <row r="13" spans="1:8" x14ac:dyDescent="0.25">
      <c r="A13" s="27" t="s">
        <v>1279</v>
      </c>
      <c r="B13" s="26">
        <v>1</v>
      </c>
      <c r="C13" t="s">
        <v>1942</v>
      </c>
      <c r="D13" t="s">
        <v>152</v>
      </c>
      <c r="E13" s="26"/>
      <c r="G13" t="s">
        <v>2109</v>
      </c>
    </row>
    <row r="14" spans="1:8" x14ac:dyDescent="0.25">
      <c r="A14" t="s">
        <v>1899</v>
      </c>
      <c r="B14" s="35">
        <v>1</v>
      </c>
      <c r="C14" t="s">
        <v>1286</v>
      </c>
      <c r="D14" t="s">
        <v>2036</v>
      </c>
      <c r="E14" s="26"/>
      <c r="H14" s="31"/>
    </row>
    <row r="15" spans="1:8" x14ac:dyDescent="0.25">
      <c r="A15" t="s">
        <v>1900</v>
      </c>
      <c r="B15" s="35">
        <v>1</v>
      </c>
      <c r="C15" t="s">
        <v>1253</v>
      </c>
      <c r="D15" t="s">
        <v>2036</v>
      </c>
      <c r="E15" s="26"/>
    </row>
    <row r="16" spans="1:8" x14ac:dyDescent="0.25">
      <c r="A16" t="s">
        <v>1375</v>
      </c>
      <c r="B16" s="35">
        <v>1</v>
      </c>
      <c r="C16" t="s">
        <v>1253</v>
      </c>
      <c r="D16" t="s">
        <v>2036</v>
      </c>
      <c r="E16" s="35"/>
    </row>
    <row r="17" spans="1:7" x14ac:dyDescent="0.25">
      <c r="A17" s="33" t="s">
        <v>243</v>
      </c>
      <c r="B17" s="35">
        <v>3</v>
      </c>
      <c r="C17" s="26"/>
      <c r="D17" s="27" t="s">
        <v>243</v>
      </c>
      <c r="E17" s="35"/>
    </row>
    <row r="18" spans="1:7" x14ac:dyDescent="0.25">
      <c r="A18" s="27" t="s">
        <v>1186</v>
      </c>
      <c r="B18" s="35">
        <v>1</v>
      </c>
      <c r="C18" t="s">
        <v>1941</v>
      </c>
      <c r="D18" t="s">
        <v>2036</v>
      </c>
      <c r="E18" s="35"/>
    </row>
    <row r="19" spans="1:7" x14ac:dyDescent="0.25">
      <c r="A19" s="27" t="s">
        <v>1223</v>
      </c>
      <c r="B19" s="35">
        <v>1</v>
      </c>
      <c r="C19" t="s">
        <v>1058</v>
      </c>
      <c r="D19" t="s">
        <v>243</v>
      </c>
      <c r="E19" s="26"/>
    </row>
    <row r="20" spans="1:7" x14ac:dyDescent="0.25">
      <c r="A20" s="27" t="s">
        <v>1901</v>
      </c>
      <c r="B20" s="35">
        <v>1</v>
      </c>
      <c r="C20" t="s">
        <v>1195</v>
      </c>
      <c r="D20" t="s">
        <v>243</v>
      </c>
      <c r="E20" s="26"/>
    </row>
    <row r="21" spans="1:7" x14ac:dyDescent="0.25">
      <c r="A21" s="27" t="s">
        <v>1283</v>
      </c>
      <c r="B21" s="26">
        <v>1</v>
      </c>
      <c r="C21" t="s">
        <v>1946</v>
      </c>
      <c r="D21" t="s">
        <v>152</v>
      </c>
      <c r="E21" s="26"/>
    </row>
    <row r="22" spans="1:7" x14ac:dyDescent="0.25">
      <c r="A22" s="27" t="s">
        <v>737</v>
      </c>
      <c r="B22" s="26">
        <v>1</v>
      </c>
      <c r="C22" t="s">
        <v>1195</v>
      </c>
      <c r="D22" t="s">
        <v>243</v>
      </c>
      <c r="E22" s="26"/>
    </row>
    <row r="23" spans="1:7" x14ac:dyDescent="0.25">
      <c r="A23" s="27" t="s">
        <v>1902</v>
      </c>
      <c r="B23" s="26">
        <v>1</v>
      </c>
      <c r="C23" t="s">
        <v>1195</v>
      </c>
      <c r="D23" t="s">
        <v>243</v>
      </c>
      <c r="E23" s="26"/>
    </row>
    <row r="24" spans="1:7" x14ac:dyDescent="0.25">
      <c r="A24" s="27" t="s">
        <v>1227</v>
      </c>
      <c r="B24" s="26">
        <v>1</v>
      </c>
      <c r="C24" t="s">
        <v>1195</v>
      </c>
      <c r="D24" t="s">
        <v>243</v>
      </c>
      <c r="E24" s="26"/>
    </row>
    <row r="25" spans="1:7" x14ac:dyDescent="0.25">
      <c r="A25" s="27" t="s">
        <v>1903</v>
      </c>
      <c r="B25" s="26">
        <v>1</v>
      </c>
      <c r="C25" t="s">
        <v>2057</v>
      </c>
      <c r="D25" t="s">
        <v>152</v>
      </c>
      <c r="E25" s="26"/>
      <c r="F25" s="28" t="s">
        <v>2101</v>
      </c>
      <c r="G25" t="s">
        <v>2108</v>
      </c>
    </row>
    <row r="26" spans="1:7" x14ac:dyDescent="0.25">
      <c r="A26" s="27" t="s">
        <v>1405</v>
      </c>
      <c r="B26" s="26">
        <v>1</v>
      </c>
      <c r="C26" t="s">
        <v>1942</v>
      </c>
      <c r="D26" t="s">
        <v>152</v>
      </c>
      <c r="E26" s="26"/>
      <c r="F26" s="28" t="s">
        <v>2102</v>
      </c>
      <c r="G26" t="s">
        <v>2107</v>
      </c>
    </row>
    <row r="27" spans="1:7" x14ac:dyDescent="0.25">
      <c r="A27" s="27" t="s">
        <v>1245</v>
      </c>
      <c r="B27" s="26">
        <v>1</v>
      </c>
      <c r="C27" t="s">
        <v>2038</v>
      </c>
      <c r="D27" t="s">
        <v>2036</v>
      </c>
      <c r="E27" s="26"/>
      <c r="F27" s="28" t="s">
        <v>2100</v>
      </c>
    </row>
    <row r="28" spans="1:7" x14ac:dyDescent="0.25">
      <c r="A28" t="s">
        <v>1248</v>
      </c>
      <c r="B28" s="36">
        <v>2</v>
      </c>
      <c r="C28" s="26"/>
      <c r="D28" t="s">
        <v>2036</v>
      </c>
      <c r="E28" s="26"/>
      <c r="F28" s="28" t="s">
        <v>2094</v>
      </c>
    </row>
    <row r="29" spans="1:7" x14ac:dyDescent="0.25">
      <c r="A29" t="s">
        <v>1249</v>
      </c>
      <c r="B29" s="26">
        <v>1</v>
      </c>
      <c r="C29" t="s">
        <v>1248</v>
      </c>
      <c r="D29" t="s">
        <v>2036</v>
      </c>
      <c r="E29" s="26"/>
    </row>
    <row r="30" spans="1:7" x14ac:dyDescent="0.25">
      <c r="A30" t="s">
        <v>1406</v>
      </c>
      <c r="B30" s="26">
        <v>1</v>
      </c>
      <c r="C30" t="s">
        <v>992</v>
      </c>
      <c r="D30" t="s">
        <v>152</v>
      </c>
      <c r="E30" s="26"/>
    </row>
    <row r="31" spans="1:7" x14ac:dyDescent="0.25">
      <c r="A31" t="s">
        <v>1284</v>
      </c>
      <c r="B31" s="26">
        <v>1</v>
      </c>
      <c r="C31" t="s">
        <v>2042</v>
      </c>
      <c r="D31" t="s">
        <v>2036</v>
      </c>
      <c r="E31" s="26"/>
      <c r="F31" s="28" t="s">
        <v>2096</v>
      </c>
    </row>
    <row r="32" spans="1:7" x14ac:dyDescent="0.25">
      <c r="A32" t="s">
        <v>1906</v>
      </c>
      <c r="B32" s="26">
        <v>1</v>
      </c>
      <c r="C32" t="s">
        <v>1942</v>
      </c>
      <c r="D32" t="s">
        <v>152</v>
      </c>
      <c r="E32" s="26"/>
    </row>
    <row r="33" spans="1:8" x14ac:dyDescent="0.25">
      <c r="A33" t="s">
        <v>1252</v>
      </c>
      <c r="B33" s="35">
        <v>1</v>
      </c>
      <c r="C33" t="s">
        <v>1409</v>
      </c>
      <c r="D33" t="s">
        <v>152</v>
      </c>
      <c r="E33" s="26"/>
    </row>
    <row r="34" spans="1:8" x14ac:dyDescent="0.25">
      <c r="A34" t="s">
        <v>1253</v>
      </c>
      <c r="B34" s="32">
        <v>2</v>
      </c>
      <c r="C34" s="26"/>
      <c r="D34" t="s">
        <v>2036</v>
      </c>
      <c r="E34" s="26"/>
      <c r="F34" s="28" t="s">
        <v>2125</v>
      </c>
      <c r="H34" s="27" t="s">
        <v>2047</v>
      </c>
    </row>
    <row r="35" spans="1:8" x14ac:dyDescent="0.25">
      <c r="A35" s="27" t="s">
        <v>1377</v>
      </c>
      <c r="B35" s="35">
        <v>1</v>
      </c>
      <c r="C35" t="s">
        <v>1286</v>
      </c>
      <c r="D35" t="s">
        <v>2036</v>
      </c>
      <c r="E35" s="26"/>
    </row>
    <row r="36" spans="1:8" x14ac:dyDescent="0.25">
      <c r="A36" s="27" t="s">
        <v>1378</v>
      </c>
      <c r="B36" s="35">
        <v>1</v>
      </c>
      <c r="C36" t="s">
        <v>1289</v>
      </c>
      <c r="D36" t="s">
        <v>2036</v>
      </c>
      <c r="E36" s="26"/>
    </row>
    <row r="37" spans="1:8" x14ac:dyDescent="0.25">
      <c r="A37" s="27" t="s">
        <v>1317</v>
      </c>
      <c r="B37" s="35">
        <v>1</v>
      </c>
      <c r="C37" t="s">
        <v>2061</v>
      </c>
      <c r="D37" t="s">
        <v>2036</v>
      </c>
      <c r="E37" s="26"/>
      <c r="F37" s="29"/>
    </row>
    <row r="38" spans="1:8" x14ac:dyDescent="0.25">
      <c r="A38" s="27" t="s">
        <v>1319</v>
      </c>
      <c r="B38" s="35">
        <v>1</v>
      </c>
      <c r="C38" t="s">
        <v>1289</v>
      </c>
      <c r="D38" t="s">
        <v>2036</v>
      </c>
      <c r="E38" s="26"/>
    </row>
    <row r="39" spans="1:8" x14ac:dyDescent="0.25">
      <c r="A39" s="27" t="s">
        <v>1371</v>
      </c>
      <c r="B39" s="35">
        <v>1</v>
      </c>
      <c r="C39" t="s">
        <v>1286</v>
      </c>
      <c r="D39" t="s">
        <v>2036</v>
      </c>
      <c r="E39" s="26"/>
    </row>
    <row r="40" spans="1:8" x14ac:dyDescent="0.25">
      <c r="A40" s="27" t="s">
        <v>1344</v>
      </c>
      <c r="B40" s="35">
        <v>1</v>
      </c>
      <c r="C40" t="s">
        <v>1289</v>
      </c>
      <c r="D40" t="s">
        <v>2036</v>
      </c>
      <c r="E40" s="26"/>
    </row>
    <row r="41" spans="1:8" x14ac:dyDescent="0.25">
      <c r="A41" s="27" t="s">
        <v>1380</v>
      </c>
      <c r="B41" s="35">
        <v>1</v>
      </c>
      <c r="C41" t="s">
        <v>1253</v>
      </c>
      <c r="D41" t="s">
        <v>2036</v>
      </c>
      <c r="E41" s="26"/>
    </row>
    <row r="42" spans="1:8" x14ac:dyDescent="0.25">
      <c r="A42" t="s">
        <v>1909</v>
      </c>
      <c r="B42" s="35">
        <v>1</v>
      </c>
      <c r="C42" t="s">
        <v>1942</v>
      </c>
      <c r="D42" t="s">
        <v>152</v>
      </c>
      <c r="E42" s="26"/>
    </row>
    <row r="43" spans="1:8" x14ac:dyDescent="0.25">
      <c r="A43" s="33" t="s">
        <v>152</v>
      </c>
      <c r="B43" s="35">
        <v>3</v>
      </c>
      <c r="C43" s="26"/>
      <c r="D43" s="27" t="s">
        <v>152</v>
      </c>
      <c r="E43" s="26"/>
    </row>
    <row r="44" spans="1:8" x14ac:dyDescent="0.25">
      <c r="A44" t="s">
        <v>1254</v>
      </c>
      <c r="B44" s="35">
        <v>1</v>
      </c>
      <c r="C44" t="s">
        <v>1942</v>
      </c>
      <c r="D44" t="s">
        <v>152</v>
      </c>
      <c r="E44" s="26"/>
    </row>
    <row r="45" spans="1:8" x14ac:dyDescent="0.25">
      <c r="A45" t="s">
        <v>2042</v>
      </c>
      <c r="B45" s="36">
        <v>2</v>
      </c>
      <c r="C45" s="26"/>
      <c r="D45" t="s">
        <v>2036</v>
      </c>
      <c r="E45" s="26"/>
    </row>
    <row r="46" spans="1:8" x14ac:dyDescent="0.25">
      <c r="A46" s="33" t="s">
        <v>1099</v>
      </c>
      <c r="B46" s="26">
        <v>3</v>
      </c>
      <c r="C46" s="26"/>
      <c r="D46" s="27" t="s">
        <v>1099</v>
      </c>
      <c r="E46" s="26"/>
    </row>
    <row r="47" spans="1:8" x14ac:dyDescent="0.25">
      <c r="A47" t="s">
        <v>1286</v>
      </c>
      <c r="B47" s="36">
        <v>2</v>
      </c>
      <c r="C47" s="26"/>
      <c r="D47" t="s">
        <v>2036</v>
      </c>
      <c r="E47" s="26"/>
      <c r="F47" s="28" t="s">
        <v>2098</v>
      </c>
      <c r="G47" t="s">
        <v>2119</v>
      </c>
      <c r="H47" s="27" t="s">
        <v>2041</v>
      </c>
    </row>
    <row r="48" spans="1:8" x14ac:dyDescent="0.25">
      <c r="A48" t="s">
        <v>1382</v>
      </c>
      <c r="B48" s="26">
        <v>1</v>
      </c>
      <c r="C48" t="s">
        <v>1286</v>
      </c>
      <c r="D48" t="s">
        <v>2036</v>
      </c>
      <c r="E48" s="26"/>
    </row>
    <row r="49" spans="1:7" x14ac:dyDescent="0.25">
      <c r="A49" t="s">
        <v>1349</v>
      </c>
      <c r="B49" s="26">
        <v>1</v>
      </c>
      <c r="C49" t="s">
        <v>1286</v>
      </c>
      <c r="D49" t="s">
        <v>2036</v>
      </c>
      <c r="E49" s="26"/>
    </row>
    <row r="50" spans="1:7" x14ac:dyDescent="0.25">
      <c r="A50" t="s">
        <v>1911</v>
      </c>
      <c r="B50" s="26">
        <v>1</v>
      </c>
      <c r="C50" t="s">
        <v>1058</v>
      </c>
      <c r="D50" t="s">
        <v>243</v>
      </c>
      <c r="E50" s="26"/>
    </row>
    <row r="51" spans="1:7" x14ac:dyDescent="0.25">
      <c r="A51" t="s">
        <v>1342</v>
      </c>
      <c r="B51" s="26">
        <v>1</v>
      </c>
      <c r="C51" t="s">
        <v>1248</v>
      </c>
      <c r="D51" t="s">
        <v>2036</v>
      </c>
      <c r="E51" s="26"/>
      <c r="G51" t="s">
        <v>2113</v>
      </c>
    </row>
    <row r="52" spans="1:7" x14ac:dyDescent="0.25">
      <c r="A52" s="27" t="s">
        <v>2045</v>
      </c>
      <c r="B52" s="26">
        <v>1</v>
      </c>
      <c r="C52" t="s">
        <v>1248</v>
      </c>
      <c r="D52" s="27" t="s">
        <v>2036</v>
      </c>
      <c r="E52" s="26"/>
      <c r="F52" s="30"/>
      <c r="G52" s="27"/>
    </row>
    <row r="53" spans="1:7" x14ac:dyDescent="0.25">
      <c r="A53" t="s">
        <v>1912</v>
      </c>
      <c r="B53" s="26">
        <v>1</v>
      </c>
      <c r="C53" t="s">
        <v>1942</v>
      </c>
      <c r="D53" t="s">
        <v>152</v>
      </c>
      <c r="E53" s="26"/>
    </row>
    <row r="54" spans="1:7" x14ac:dyDescent="0.25">
      <c r="A54" s="33" t="s">
        <v>994</v>
      </c>
      <c r="B54" s="26">
        <v>3</v>
      </c>
      <c r="C54" s="26"/>
      <c r="D54" s="27" t="s">
        <v>994</v>
      </c>
      <c r="E54" s="26"/>
    </row>
    <row r="55" spans="1:7" x14ac:dyDescent="0.25">
      <c r="A55" s="27" t="s">
        <v>787</v>
      </c>
      <c r="B55" s="26">
        <v>1</v>
      </c>
      <c r="C55" t="s">
        <v>2057</v>
      </c>
      <c r="D55" t="s">
        <v>152</v>
      </c>
      <c r="E55" s="26"/>
      <c r="F55" s="30"/>
      <c r="G55" s="27"/>
    </row>
    <row r="56" spans="1:7" x14ac:dyDescent="0.25">
      <c r="A56" t="s">
        <v>1942</v>
      </c>
      <c r="B56" s="36">
        <v>2</v>
      </c>
      <c r="C56" s="26"/>
      <c r="D56" t="s">
        <v>152</v>
      </c>
      <c r="E56" s="26"/>
    </row>
    <row r="57" spans="1:7" x14ac:dyDescent="0.25">
      <c r="A57" t="s">
        <v>2044</v>
      </c>
      <c r="B57" s="36">
        <v>2</v>
      </c>
      <c r="C57" s="26"/>
      <c r="D57" t="s">
        <v>2036</v>
      </c>
      <c r="E57" s="26"/>
    </row>
    <row r="58" spans="1:7" x14ac:dyDescent="0.25">
      <c r="A58" t="s">
        <v>2050</v>
      </c>
      <c r="B58" s="36">
        <v>2</v>
      </c>
      <c r="C58" s="26"/>
      <c r="D58" t="s">
        <v>243</v>
      </c>
      <c r="E58" s="26"/>
    </row>
    <row r="59" spans="1:7" x14ac:dyDescent="0.25">
      <c r="A59" t="s">
        <v>1420</v>
      </c>
      <c r="B59" s="36">
        <v>2</v>
      </c>
      <c r="C59" s="26"/>
      <c r="D59" t="s">
        <v>1074</v>
      </c>
      <c r="E59" s="26"/>
    </row>
    <row r="60" spans="1:7" x14ac:dyDescent="0.25">
      <c r="A60" t="s">
        <v>2061</v>
      </c>
      <c r="B60" s="36">
        <v>2</v>
      </c>
      <c r="C60" s="26"/>
      <c r="D60" t="s">
        <v>2036</v>
      </c>
      <c r="E60" s="26"/>
      <c r="F60" s="28" t="s">
        <v>2097</v>
      </c>
      <c r="G60" s="26" t="s">
        <v>2116</v>
      </c>
    </row>
    <row r="61" spans="1:7" x14ac:dyDescent="0.25">
      <c r="A61" t="s">
        <v>1352</v>
      </c>
      <c r="B61" s="26">
        <v>1</v>
      </c>
      <c r="C61" t="s">
        <v>1289</v>
      </c>
      <c r="D61" t="s">
        <v>2036</v>
      </c>
      <c r="E61" s="26"/>
    </row>
    <row r="62" spans="1:7" x14ac:dyDescent="0.25">
      <c r="A62" t="s">
        <v>1256</v>
      </c>
      <c r="B62" s="26">
        <v>1</v>
      </c>
      <c r="C62" t="s">
        <v>1289</v>
      </c>
      <c r="D62" t="s">
        <v>2036</v>
      </c>
      <c r="E62" s="26"/>
    </row>
    <row r="63" spans="1:7" x14ac:dyDescent="0.25">
      <c r="A63" t="s">
        <v>1407</v>
      </c>
      <c r="B63" s="26">
        <v>1</v>
      </c>
      <c r="C63" t="s">
        <v>2057</v>
      </c>
      <c r="D63" s="27" t="s">
        <v>152</v>
      </c>
      <c r="E63" s="26"/>
    </row>
    <row r="64" spans="1:7" x14ac:dyDescent="0.25">
      <c r="A64" s="27" t="s">
        <v>1288</v>
      </c>
      <c r="B64" s="26">
        <v>1</v>
      </c>
      <c r="C64" t="s">
        <v>2038</v>
      </c>
      <c r="D64" t="s">
        <v>2036</v>
      </c>
      <c r="E64" s="26"/>
    </row>
    <row r="65" spans="1:8" x14ac:dyDescent="0.25">
      <c r="A65" t="s">
        <v>1383</v>
      </c>
      <c r="B65" s="26">
        <v>1</v>
      </c>
      <c r="C65" t="s">
        <v>1289</v>
      </c>
      <c r="D65" t="s">
        <v>2036</v>
      </c>
      <c r="E65" s="26"/>
    </row>
    <row r="66" spans="1:8" x14ac:dyDescent="0.25">
      <c r="A66" t="s">
        <v>1289</v>
      </c>
      <c r="B66" s="36">
        <v>2</v>
      </c>
      <c r="C66" s="26"/>
      <c r="D66" t="s">
        <v>2036</v>
      </c>
      <c r="E66" s="26"/>
      <c r="F66" s="28" t="s">
        <v>2095</v>
      </c>
      <c r="G66" t="s">
        <v>2115</v>
      </c>
    </row>
    <row r="67" spans="1:8" x14ac:dyDescent="0.25">
      <c r="A67" t="s">
        <v>1058</v>
      </c>
      <c r="B67" s="36">
        <v>2</v>
      </c>
      <c r="C67" s="26"/>
      <c r="D67" t="s">
        <v>243</v>
      </c>
      <c r="E67" s="26"/>
      <c r="F67" s="30" t="s">
        <v>2091</v>
      </c>
    </row>
    <row r="68" spans="1:8" x14ac:dyDescent="0.25">
      <c r="A68" t="s">
        <v>2046</v>
      </c>
      <c r="B68" s="36">
        <v>2</v>
      </c>
      <c r="C68" s="26"/>
      <c r="D68" t="s">
        <v>2036</v>
      </c>
      <c r="E68" s="26"/>
    </row>
    <row r="69" spans="1:8" x14ac:dyDescent="0.25">
      <c r="A69" s="33" t="s">
        <v>2036</v>
      </c>
      <c r="B69" s="26">
        <v>3</v>
      </c>
      <c r="C69" s="26"/>
      <c r="D69" s="27" t="s">
        <v>2036</v>
      </c>
      <c r="E69" s="26"/>
    </row>
    <row r="70" spans="1:8" x14ac:dyDescent="0.25">
      <c r="A70" t="s">
        <v>1259</v>
      </c>
      <c r="B70" s="26">
        <v>1</v>
      </c>
      <c r="C70" t="s">
        <v>1192</v>
      </c>
      <c r="D70" t="s">
        <v>152</v>
      </c>
      <c r="E70" s="26"/>
      <c r="F70" s="28" t="s">
        <v>2103</v>
      </c>
      <c r="G70" t="s">
        <v>2106</v>
      </c>
    </row>
    <row r="71" spans="1:8" x14ac:dyDescent="0.25">
      <c r="A71" t="s">
        <v>1945</v>
      </c>
      <c r="B71" s="26">
        <v>1</v>
      </c>
      <c r="C71" t="s">
        <v>2046</v>
      </c>
      <c r="D71" t="s">
        <v>2036</v>
      </c>
      <c r="E71" s="26"/>
      <c r="G71" t="s">
        <v>2112</v>
      </c>
    </row>
    <row r="72" spans="1:8" x14ac:dyDescent="0.25">
      <c r="A72" t="s">
        <v>1916</v>
      </c>
      <c r="B72" s="26">
        <v>1</v>
      </c>
      <c r="C72" t="s">
        <v>1194</v>
      </c>
      <c r="D72" t="s">
        <v>243</v>
      </c>
      <c r="E72" s="26"/>
    </row>
    <row r="73" spans="1:8" x14ac:dyDescent="0.25">
      <c r="A73" t="s">
        <v>2123</v>
      </c>
      <c r="B73" s="26">
        <v>1</v>
      </c>
      <c r="C73" t="s">
        <v>1286</v>
      </c>
      <c r="D73" t="s">
        <v>2036</v>
      </c>
      <c r="E73" s="26"/>
    </row>
    <row r="74" spans="1:8" x14ac:dyDescent="0.25">
      <c r="A74" s="27" t="s">
        <v>2063</v>
      </c>
      <c r="B74" s="26">
        <v>1</v>
      </c>
      <c r="C74" s="27" t="s">
        <v>1248</v>
      </c>
      <c r="D74" t="s">
        <v>2036</v>
      </c>
      <c r="E74" s="26"/>
      <c r="F74" s="30"/>
      <c r="G74" s="27" t="s">
        <v>2111</v>
      </c>
    </row>
    <row r="75" spans="1:8" x14ac:dyDescent="0.25">
      <c r="A75" s="33" t="s">
        <v>2120</v>
      </c>
      <c r="B75" s="26">
        <v>3</v>
      </c>
      <c r="C75" s="26"/>
      <c r="D75" s="27" t="s">
        <v>2120</v>
      </c>
      <c r="E75" s="26"/>
    </row>
    <row r="76" spans="1:8" x14ac:dyDescent="0.25">
      <c r="A76" t="s">
        <v>1295</v>
      </c>
      <c r="B76" s="26">
        <v>1</v>
      </c>
      <c r="C76" t="s">
        <v>1248</v>
      </c>
      <c r="D76" t="s">
        <v>2036</v>
      </c>
      <c r="E76" s="26"/>
      <c r="H76" s="27" t="s">
        <v>2043</v>
      </c>
    </row>
    <row r="77" spans="1:8" x14ac:dyDescent="0.25">
      <c r="A77" t="s">
        <v>1296</v>
      </c>
      <c r="B77" s="26">
        <v>1</v>
      </c>
      <c r="C77" t="s">
        <v>1942</v>
      </c>
      <c r="D77" t="s">
        <v>152</v>
      </c>
      <c r="E77" s="26"/>
    </row>
    <row r="78" spans="1:8" x14ac:dyDescent="0.25">
      <c r="A78" s="33" t="s">
        <v>1918</v>
      </c>
      <c r="B78" s="26">
        <v>3</v>
      </c>
      <c r="C78" s="26"/>
      <c r="D78" s="27" t="s">
        <v>2121</v>
      </c>
    </row>
    <row r="79" spans="1:8" x14ac:dyDescent="0.25">
      <c r="A79" s="33" t="s">
        <v>1919</v>
      </c>
      <c r="B79" s="26">
        <v>3</v>
      </c>
      <c r="C79" s="26"/>
      <c r="D79" s="27" t="s">
        <v>2121</v>
      </c>
    </row>
    <row r="80" spans="1:8" x14ac:dyDescent="0.25">
      <c r="A80" t="s">
        <v>1920</v>
      </c>
      <c r="B80" s="36">
        <v>2</v>
      </c>
      <c r="C80" s="26"/>
      <c r="D80" t="s">
        <v>1074</v>
      </c>
      <c r="E80" s="26"/>
      <c r="F80" s="28" t="s">
        <v>2104</v>
      </c>
    </row>
    <row r="81" spans="1:8" x14ac:dyDescent="0.25">
      <c r="A81" s="27" t="s">
        <v>1297</v>
      </c>
      <c r="B81" s="26">
        <v>1</v>
      </c>
      <c r="C81" s="27" t="s">
        <v>2046</v>
      </c>
      <c r="D81" t="s">
        <v>2036</v>
      </c>
      <c r="E81" s="26"/>
      <c r="F81" s="30"/>
      <c r="G81" s="27"/>
      <c r="H81" s="27" t="s">
        <v>2056</v>
      </c>
    </row>
    <row r="82" spans="1:8" x14ac:dyDescent="0.25">
      <c r="A82" t="s">
        <v>1192</v>
      </c>
      <c r="B82" s="36">
        <v>2</v>
      </c>
      <c r="C82" s="26"/>
      <c r="D82" t="s">
        <v>152</v>
      </c>
      <c r="E82" s="26"/>
      <c r="F82" s="28" t="s">
        <v>2124</v>
      </c>
      <c r="G82" t="s">
        <v>2110</v>
      </c>
    </row>
    <row r="83" spans="1:8" x14ac:dyDescent="0.25">
      <c r="A83" t="s">
        <v>2068</v>
      </c>
      <c r="B83" s="36">
        <v>2</v>
      </c>
      <c r="C83" s="26"/>
      <c r="D83" t="s">
        <v>2036</v>
      </c>
      <c r="E83" s="26"/>
    </row>
    <row r="84" spans="1:8" x14ac:dyDescent="0.25">
      <c r="A84" t="s">
        <v>1921</v>
      </c>
      <c r="B84" s="26">
        <v>1</v>
      </c>
      <c r="C84" t="s">
        <v>1289</v>
      </c>
      <c r="D84" t="s">
        <v>2036</v>
      </c>
      <c r="E84" s="26"/>
    </row>
    <row r="85" spans="1:8" x14ac:dyDescent="0.25">
      <c r="A85" t="s">
        <v>2048</v>
      </c>
      <c r="B85" s="36">
        <v>2</v>
      </c>
      <c r="C85" s="26"/>
      <c r="D85" t="s">
        <v>1944</v>
      </c>
      <c r="E85" s="26"/>
    </row>
    <row r="86" spans="1:8" x14ac:dyDescent="0.25">
      <c r="A86" s="33" t="s">
        <v>248</v>
      </c>
      <c r="B86" s="26">
        <v>3</v>
      </c>
      <c r="C86" s="26"/>
      <c r="D86" s="27" t="s">
        <v>248</v>
      </c>
      <c r="E86" s="26"/>
    </row>
    <row r="87" spans="1:8" x14ac:dyDescent="0.25">
      <c r="A87" t="s">
        <v>1394</v>
      </c>
      <c r="B87" s="35">
        <v>1</v>
      </c>
      <c r="C87" s="27" t="s">
        <v>1286</v>
      </c>
      <c r="D87" t="s">
        <v>2036</v>
      </c>
      <c r="E87" s="26"/>
    </row>
    <row r="88" spans="1:8" x14ac:dyDescent="0.25">
      <c r="A88" t="s">
        <v>1325</v>
      </c>
      <c r="B88" s="35">
        <v>1</v>
      </c>
      <c r="C88" t="s">
        <v>2042</v>
      </c>
      <c r="D88" t="s">
        <v>2036</v>
      </c>
      <c r="E88" s="26"/>
    </row>
    <row r="89" spans="1:8" x14ac:dyDescent="0.25">
      <c r="A89" s="27" t="s">
        <v>1395</v>
      </c>
      <c r="B89" s="35">
        <v>1</v>
      </c>
      <c r="C89" t="s">
        <v>2038</v>
      </c>
      <c r="D89" t="s">
        <v>2036</v>
      </c>
      <c r="E89" s="26"/>
    </row>
    <row r="90" spans="1:8" x14ac:dyDescent="0.25">
      <c r="A90" s="27" t="s">
        <v>1922</v>
      </c>
      <c r="B90" s="35">
        <v>1</v>
      </c>
      <c r="C90" t="s">
        <v>2038</v>
      </c>
      <c r="D90" t="s">
        <v>2036</v>
      </c>
      <c r="E90" s="26"/>
    </row>
    <row r="91" spans="1:8" x14ac:dyDescent="0.25">
      <c r="A91" s="27" t="s">
        <v>1396</v>
      </c>
      <c r="B91" s="35">
        <v>1</v>
      </c>
      <c r="C91" t="s">
        <v>2038</v>
      </c>
      <c r="D91" t="s">
        <v>2036</v>
      </c>
      <c r="E91" s="26"/>
    </row>
    <row r="92" spans="1:8" x14ac:dyDescent="0.25">
      <c r="A92" s="33" t="s">
        <v>1340</v>
      </c>
      <c r="B92" s="35">
        <v>3</v>
      </c>
      <c r="C92" s="26"/>
      <c r="D92" s="27" t="s">
        <v>2121</v>
      </c>
    </row>
    <row r="93" spans="1:8" x14ac:dyDescent="0.25">
      <c r="A93" s="33" t="s">
        <v>2121</v>
      </c>
      <c r="B93" s="26">
        <v>3</v>
      </c>
      <c r="C93" s="26"/>
      <c r="D93" s="27" t="s">
        <v>2121</v>
      </c>
      <c r="E93" s="26"/>
    </row>
    <row r="94" spans="1:8" x14ac:dyDescent="0.25">
      <c r="A94" t="s">
        <v>1408</v>
      </c>
      <c r="B94" s="26">
        <v>1</v>
      </c>
      <c r="C94" s="27" t="s">
        <v>2048</v>
      </c>
      <c r="D94" t="s">
        <v>1944</v>
      </c>
      <c r="E94" s="26"/>
    </row>
    <row r="95" spans="1:8" x14ac:dyDescent="0.25">
      <c r="A95" t="s">
        <v>1409</v>
      </c>
      <c r="B95" s="36">
        <v>2</v>
      </c>
      <c r="C95" s="26"/>
      <c r="D95" t="s">
        <v>152</v>
      </c>
      <c r="E95" s="26"/>
    </row>
    <row r="96" spans="1:8" x14ac:dyDescent="0.25">
      <c r="A96" s="27" t="s">
        <v>1357</v>
      </c>
      <c r="B96" s="26">
        <v>1</v>
      </c>
      <c r="C96" t="s">
        <v>2039</v>
      </c>
      <c r="D96" t="s">
        <v>2036</v>
      </c>
      <c r="E96" s="26"/>
    </row>
    <row r="97" spans="1:8" x14ac:dyDescent="0.25">
      <c r="A97" s="27" t="s">
        <v>1923</v>
      </c>
      <c r="B97" s="36">
        <v>2</v>
      </c>
      <c r="C97" s="26"/>
      <c r="D97" t="s">
        <v>243</v>
      </c>
      <c r="E97" s="26"/>
    </row>
    <row r="98" spans="1:8" x14ac:dyDescent="0.25">
      <c r="A98" t="s">
        <v>1239</v>
      </c>
      <c r="B98" s="26">
        <v>1</v>
      </c>
      <c r="C98" s="27" t="s">
        <v>1923</v>
      </c>
      <c r="D98" t="s">
        <v>243</v>
      </c>
      <c r="E98" s="26"/>
    </row>
    <row r="99" spans="1:8" x14ac:dyDescent="0.25">
      <c r="A99" t="s">
        <v>1358</v>
      </c>
      <c r="B99" s="26">
        <v>1</v>
      </c>
      <c r="C99" t="s">
        <v>2050</v>
      </c>
      <c r="D99" s="27" t="s">
        <v>243</v>
      </c>
      <c r="E99" s="26"/>
      <c r="F99" t="s">
        <v>2105</v>
      </c>
    </row>
    <row r="100" spans="1:8" x14ac:dyDescent="0.25">
      <c r="A100" t="s">
        <v>1410</v>
      </c>
      <c r="B100" s="26">
        <v>1</v>
      </c>
      <c r="C100" t="s">
        <v>1942</v>
      </c>
      <c r="D100" t="s">
        <v>152</v>
      </c>
      <c r="E100" s="26"/>
    </row>
    <row r="101" spans="1:8" x14ac:dyDescent="0.25">
      <c r="A101" t="s">
        <v>1924</v>
      </c>
      <c r="B101" s="26">
        <v>1</v>
      </c>
      <c r="C101" t="s">
        <v>1942</v>
      </c>
      <c r="D101" t="s">
        <v>152</v>
      </c>
      <c r="E101" s="26"/>
    </row>
    <row r="102" spans="1:8" x14ac:dyDescent="0.25">
      <c r="A102" t="s">
        <v>1925</v>
      </c>
      <c r="B102" s="26">
        <v>1</v>
      </c>
      <c r="C102" t="s">
        <v>1942</v>
      </c>
      <c r="D102" t="s">
        <v>152</v>
      </c>
      <c r="E102" s="26"/>
    </row>
    <row r="103" spans="1:8" x14ac:dyDescent="0.25">
      <c r="A103" t="s">
        <v>1359</v>
      </c>
      <c r="B103" s="26">
        <v>1</v>
      </c>
      <c r="C103" t="s">
        <v>1942</v>
      </c>
      <c r="D103" t="s">
        <v>152</v>
      </c>
      <c r="E103" s="26"/>
    </row>
    <row r="104" spans="1:8" x14ac:dyDescent="0.25">
      <c r="A104" t="s">
        <v>1926</v>
      </c>
      <c r="B104" s="26">
        <v>1</v>
      </c>
      <c r="C104" s="12" t="s">
        <v>2050</v>
      </c>
      <c r="D104" s="12" t="s">
        <v>243</v>
      </c>
      <c r="E104" s="26"/>
    </row>
    <row r="105" spans="1:8" x14ac:dyDescent="0.25">
      <c r="A105" t="s">
        <v>1927</v>
      </c>
      <c r="B105" s="26">
        <v>1</v>
      </c>
      <c r="C105" t="s">
        <v>1942</v>
      </c>
      <c r="D105" t="s">
        <v>152</v>
      </c>
      <c r="E105" s="26"/>
    </row>
    <row r="106" spans="1:8" x14ac:dyDescent="0.25">
      <c r="A106" t="s">
        <v>1360</v>
      </c>
      <c r="B106" s="36">
        <v>2</v>
      </c>
      <c r="C106" s="26"/>
      <c r="D106" t="s">
        <v>2036</v>
      </c>
      <c r="E106" s="26"/>
      <c r="F106" s="28" t="s">
        <v>2099</v>
      </c>
      <c r="G106" t="s">
        <v>2114</v>
      </c>
      <c r="H106" s="27" t="s">
        <v>2040</v>
      </c>
    </row>
    <row r="107" spans="1:8" x14ac:dyDescent="0.25">
      <c r="A107" t="s">
        <v>1361</v>
      </c>
      <c r="B107" s="26">
        <v>1</v>
      </c>
      <c r="C107" s="27" t="s">
        <v>1286</v>
      </c>
      <c r="D107" t="s">
        <v>2036</v>
      </c>
      <c r="E107" s="26"/>
    </row>
    <row r="108" spans="1:8" x14ac:dyDescent="0.25">
      <c r="A108" t="s">
        <v>1362</v>
      </c>
      <c r="B108" s="26">
        <v>1</v>
      </c>
      <c r="C108" s="27" t="s">
        <v>1286</v>
      </c>
      <c r="D108" t="s">
        <v>2036</v>
      </c>
      <c r="E108" s="26"/>
    </row>
    <row r="109" spans="1:8" x14ac:dyDescent="0.25">
      <c r="A109" t="s">
        <v>1928</v>
      </c>
      <c r="B109" s="26">
        <v>1</v>
      </c>
      <c r="C109" t="s">
        <v>1192</v>
      </c>
      <c r="D109" t="s">
        <v>152</v>
      </c>
      <c r="E109" s="26"/>
    </row>
    <row r="110" spans="1:8" x14ac:dyDescent="0.25">
      <c r="A110" t="s">
        <v>1241</v>
      </c>
      <c r="B110" s="26">
        <v>1</v>
      </c>
      <c r="C110" t="s">
        <v>1210</v>
      </c>
      <c r="D110" t="s">
        <v>243</v>
      </c>
      <c r="E110" s="26"/>
    </row>
    <row r="111" spans="1:8" x14ac:dyDescent="0.25">
      <c r="A111" t="s">
        <v>1929</v>
      </c>
      <c r="B111" s="26">
        <v>1</v>
      </c>
      <c r="C111" t="s">
        <v>2050</v>
      </c>
      <c r="D111" t="s">
        <v>243</v>
      </c>
      <c r="E111" s="26"/>
    </row>
    <row r="112" spans="1:8" x14ac:dyDescent="0.25">
      <c r="A112" s="33" t="s">
        <v>990</v>
      </c>
      <c r="B112" s="26">
        <v>3</v>
      </c>
      <c r="C112" s="26"/>
      <c r="D112" s="27" t="s">
        <v>990</v>
      </c>
      <c r="E112" s="26"/>
    </row>
    <row r="113" spans="1:6" x14ac:dyDescent="0.25">
      <c r="A113" t="s">
        <v>1930</v>
      </c>
      <c r="B113" s="36">
        <v>2</v>
      </c>
      <c r="C113" s="26"/>
      <c r="D113" t="s">
        <v>990</v>
      </c>
      <c r="E113" s="26"/>
    </row>
    <row r="114" spans="1:6" x14ac:dyDescent="0.25">
      <c r="A114" t="s">
        <v>1194</v>
      </c>
      <c r="B114" s="36">
        <v>2</v>
      </c>
      <c r="C114" s="26"/>
      <c r="D114" t="s">
        <v>243</v>
      </c>
      <c r="E114" s="36">
        <v>1</v>
      </c>
      <c r="F114" s="28" t="s">
        <v>2092</v>
      </c>
    </row>
    <row r="115" spans="1:6" x14ac:dyDescent="0.25">
      <c r="A115" t="s">
        <v>1941</v>
      </c>
      <c r="B115" s="36">
        <v>2</v>
      </c>
      <c r="C115" s="26"/>
      <c r="D115" t="s">
        <v>2036</v>
      </c>
      <c r="E115" s="26"/>
    </row>
    <row r="116" spans="1:6" x14ac:dyDescent="0.25">
      <c r="A116" t="s">
        <v>1946</v>
      </c>
      <c r="B116" s="36">
        <v>2</v>
      </c>
      <c r="C116" s="26"/>
      <c r="D116" t="s">
        <v>152</v>
      </c>
      <c r="E116" s="26"/>
    </row>
    <row r="117" spans="1:6" x14ac:dyDescent="0.25">
      <c r="A117" t="s">
        <v>1310</v>
      </c>
      <c r="B117" s="26">
        <v>1</v>
      </c>
      <c r="C117" t="s">
        <v>1946</v>
      </c>
      <c r="D117" t="s">
        <v>152</v>
      </c>
      <c r="E117" s="26"/>
    </row>
    <row r="118" spans="1:6" x14ac:dyDescent="0.25">
      <c r="A118" t="s">
        <v>825</v>
      </c>
      <c r="B118" s="26">
        <v>1</v>
      </c>
      <c r="C118" t="s">
        <v>1946</v>
      </c>
      <c r="D118" t="s">
        <v>152</v>
      </c>
      <c r="E118" s="26"/>
    </row>
    <row r="119" spans="1:6" x14ac:dyDescent="0.25">
      <c r="A119" t="s">
        <v>1933</v>
      </c>
      <c r="B119" s="35">
        <v>1</v>
      </c>
      <c r="C119" t="s">
        <v>1286</v>
      </c>
      <c r="D119" t="s">
        <v>2036</v>
      </c>
      <c r="E119" s="26"/>
    </row>
    <row r="120" spans="1:6" x14ac:dyDescent="0.25">
      <c r="A120" s="27" t="s">
        <v>1412</v>
      </c>
      <c r="B120" s="35">
        <v>1</v>
      </c>
      <c r="C120" t="s">
        <v>1941</v>
      </c>
      <c r="D120" t="s">
        <v>2036</v>
      </c>
      <c r="E120" s="26"/>
    </row>
    <row r="121" spans="1:6" x14ac:dyDescent="0.25">
      <c r="A121" t="s">
        <v>1934</v>
      </c>
      <c r="B121" s="35">
        <v>1</v>
      </c>
      <c r="C121" t="s">
        <v>1942</v>
      </c>
      <c r="D121" t="s">
        <v>152</v>
      </c>
      <c r="E121" s="26"/>
    </row>
    <row r="122" spans="1:6" x14ac:dyDescent="0.25">
      <c r="A122" s="27" t="s">
        <v>1311</v>
      </c>
      <c r="B122" s="26">
        <v>1</v>
      </c>
      <c r="C122" t="s">
        <v>2038</v>
      </c>
      <c r="D122" t="s">
        <v>2036</v>
      </c>
      <c r="E122" s="26"/>
    </row>
    <row r="123" spans="1:6" x14ac:dyDescent="0.25">
      <c r="A123" t="s">
        <v>2057</v>
      </c>
      <c r="B123" s="36">
        <v>2</v>
      </c>
      <c r="C123" s="26"/>
      <c r="D123" t="s">
        <v>152</v>
      </c>
      <c r="E123" s="26"/>
    </row>
    <row r="124" spans="1:6" x14ac:dyDescent="0.25">
      <c r="A124" t="s">
        <v>2038</v>
      </c>
      <c r="B124" s="36">
        <v>2</v>
      </c>
      <c r="C124" s="26"/>
      <c r="D124" t="s">
        <v>2036</v>
      </c>
      <c r="E124" s="26"/>
    </row>
    <row r="125" spans="1:6" x14ac:dyDescent="0.25">
      <c r="A125" s="33" t="s">
        <v>1074</v>
      </c>
      <c r="B125" s="26">
        <v>3</v>
      </c>
      <c r="C125" s="26"/>
      <c r="D125" s="27" t="s">
        <v>1074</v>
      </c>
      <c r="E125" s="26"/>
    </row>
    <row r="126" spans="1:6" x14ac:dyDescent="0.25">
      <c r="A126" t="s">
        <v>1195</v>
      </c>
      <c r="B126" s="36">
        <v>2</v>
      </c>
      <c r="C126" s="26"/>
      <c r="D126" t="s">
        <v>243</v>
      </c>
      <c r="E126" s="26"/>
    </row>
    <row r="127" spans="1:6" x14ac:dyDescent="0.25">
      <c r="A127" t="s">
        <v>1935</v>
      </c>
      <c r="B127" s="26">
        <v>1</v>
      </c>
      <c r="C127" t="s">
        <v>1942</v>
      </c>
      <c r="D127" t="s">
        <v>152</v>
      </c>
      <c r="E127" s="26"/>
    </row>
    <row r="128" spans="1:6" x14ac:dyDescent="0.25">
      <c r="A128" t="s">
        <v>1936</v>
      </c>
      <c r="B128" s="26">
        <v>1</v>
      </c>
      <c r="C128" t="s">
        <v>1942</v>
      </c>
      <c r="D128" t="s">
        <v>152</v>
      </c>
      <c r="E128" s="26"/>
    </row>
    <row r="129" spans="1:6" x14ac:dyDescent="0.25">
      <c r="A129" t="s">
        <v>1366</v>
      </c>
      <c r="B129" s="26">
        <v>1</v>
      </c>
      <c r="C129" s="27" t="s">
        <v>1286</v>
      </c>
      <c r="D129" t="s">
        <v>2036</v>
      </c>
      <c r="E129" s="26"/>
    </row>
    <row r="130" spans="1:6" x14ac:dyDescent="0.25">
      <c r="A130" s="33" t="s">
        <v>126</v>
      </c>
      <c r="B130" s="26">
        <v>3</v>
      </c>
      <c r="C130" s="26"/>
      <c r="D130" s="27" t="s">
        <v>126</v>
      </c>
      <c r="E130" s="26"/>
    </row>
    <row r="131" spans="1:6" x14ac:dyDescent="0.25">
      <c r="A131" t="s">
        <v>1422</v>
      </c>
      <c r="B131" s="36">
        <v>2</v>
      </c>
      <c r="C131" s="26"/>
      <c r="D131" t="s">
        <v>1944</v>
      </c>
      <c r="E131" s="26"/>
      <c r="F131" s="28" t="s">
        <v>2088</v>
      </c>
    </row>
    <row r="132" spans="1:6" x14ac:dyDescent="0.25">
      <c r="A132" t="s">
        <v>1937</v>
      </c>
      <c r="B132" s="26">
        <v>1</v>
      </c>
      <c r="C132" t="s">
        <v>1422</v>
      </c>
      <c r="D132" t="s">
        <v>1944</v>
      </c>
      <c r="E132" s="26"/>
    </row>
    <row r="133" spans="1:6" x14ac:dyDescent="0.25">
      <c r="A133" t="s">
        <v>1938</v>
      </c>
      <c r="B133" s="26">
        <v>1</v>
      </c>
      <c r="C133" t="s">
        <v>1422</v>
      </c>
      <c r="D133" t="s">
        <v>1944</v>
      </c>
      <c r="E133" s="26"/>
      <c r="F133" s="28" t="s">
        <v>2090</v>
      </c>
    </row>
    <row r="134" spans="1:6" x14ac:dyDescent="0.25">
      <c r="A134" t="s">
        <v>1423</v>
      </c>
      <c r="B134" s="26">
        <v>1</v>
      </c>
      <c r="C134" t="s">
        <v>1422</v>
      </c>
      <c r="D134" t="s">
        <v>1944</v>
      </c>
      <c r="E134" s="26"/>
    </row>
    <row r="135" spans="1:6" x14ac:dyDescent="0.25">
      <c r="A135" t="s">
        <v>1413</v>
      </c>
      <c r="B135" s="26">
        <v>1</v>
      </c>
      <c r="C135" t="s">
        <v>941</v>
      </c>
      <c r="D135" t="s">
        <v>1944</v>
      </c>
      <c r="E135" s="26"/>
    </row>
    <row r="136" spans="1:6" x14ac:dyDescent="0.25">
      <c r="A136" t="s">
        <v>1414</v>
      </c>
      <c r="B136" s="26">
        <v>1</v>
      </c>
      <c r="C136" t="s">
        <v>1422</v>
      </c>
      <c r="D136" t="s">
        <v>1944</v>
      </c>
      <c r="E136" s="26"/>
    </row>
  </sheetData>
  <sortState xmlns:xlrd2="http://schemas.microsoft.com/office/spreadsheetml/2017/richdata2" ref="A2:H136">
    <sortCondition ref="A2:A136"/>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dimension ref="A1:F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2" width="30.7109375" customWidth="1"/>
    <col min="4" max="4" width="20.7109375" customWidth="1"/>
  </cols>
  <sheetData>
    <row r="1" spans="1:4" x14ac:dyDescent="0.25">
      <c r="A1" t="s">
        <v>2083</v>
      </c>
      <c r="B1" t="s">
        <v>2084</v>
      </c>
      <c r="C1" t="s">
        <v>1894</v>
      </c>
      <c r="D1" t="s">
        <v>2049</v>
      </c>
    </row>
    <row r="2" spans="1:4" x14ac:dyDescent="0.25">
      <c r="A2" t="s">
        <v>1897</v>
      </c>
      <c r="B2" s="26"/>
      <c r="C2" t="s">
        <v>3</v>
      </c>
      <c r="D2" t="s">
        <v>2033</v>
      </c>
    </row>
    <row r="3" spans="1:4" x14ac:dyDescent="0.25">
      <c r="A3" t="s">
        <v>1904</v>
      </c>
      <c r="B3" s="26"/>
      <c r="C3" t="s">
        <v>3</v>
      </c>
      <c r="D3" t="s">
        <v>2033</v>
      </c>
    </row>
    <row r="4" spans="1:4" x14ac:dyDescent="0.25">
      <c r="A4" t="s">
        <v>1907</v>
      </c>
      <c r="B4" s="26"/>
      <c r="C4" t="s">
        <v>3</v>
      </c>
      <c r="D4" t="s">
        <v>2033</v>
      </c>
    </row>
    <row r="5" spans="1:4" x14ac:dyDescent="0.25">
      <c r="A5" t="s">
        <v>1908</v>
      </c>
      <c r="B5" s="26"/>
      <c r="C5" t="s">
        <v>3</v>
      </c>
      <c r="D5" t="s">
        <v>2033</v>
      </c>
    </row>
    <row r="6" spans="1:4" x14ac:dyDescent="0.25">
      <c r="A6" t="s">
        <v>1913</v>
      </c>
      <c r="B6" s="26"/>
      <c r="C6" t="s">
        <v>3</v>
      </c>
      <c r="D6" t="s">
        <v>2033</v>
      </c>
    </row>
    <row r="7" spans="1:4" x14ac:dyDescent="0.25">
      <c r="A7" t="s">
        <v>1914</v>
      </c>
      <c r="B7" s="26"/>
      <c r="C7" t="s">
        <v>3</v>
      </c>
      <c r="D7" t="s">
        <v>2033</v>
      </c>
    </row>
    <row r="8" spans="1:4" x14ac:dyDescent="0.25">
      <c r="A8" t="s">
        <v>1931</v>
      </c>
      <c r="B8" s="26"/>
      <c r="C8" t="s">
        <v>3</v>
      </c>
      <c r="D8" t="s">
        <v>2033</v>
      </c>
    </row>
    <row r="9" spans="1:4" x14ac:dyDescent="0.25">
      <c r="A9" t="s">
        <v>1374</v>
      </c>
      <c r="B9" t="s">
        <v>1389</v>
      </c>
      <c r="C9" t="s">
        <v>3</v>
      </c>
      <c r="D9" t="s">
        <v>2033</v>
      </c>
    </row>
    <row r="10" spans="1:4" x14ac:dyDescent="0.25">
      <c r="A10" t="s">
        <v>2051</v>
      </c>
      <c r="B10" s="26"/>
      <c r="C10" t="s">
        <v>3</v>
      </c>
      <c r="D10" t="s">
        <v>2033</v>
      </c>
    </row>
    <row r="11" spans="1:4" x14ac:dyDescent="0.25">
      <c r="A11" s="28" t="s">
        <v>1898</v>
      </c>
      <c r="B11" t="s">
        <v>1279</v>
      </c>
      <c r="C11" t="s">
        <v>3</v>
      </c>
      <c r="D11" t="s">
        <v>2033</v>
      </c>
    </row>
    <row r="12" spans="1:4" x14ac:dyDescent="0.25">
      <c r="A12" t="s">
        <v>1404</v>
      </c>
      <c r="B12" t="s">
        <v>1279</v>
      </c>
      <c r="C12" t="s">
        <v>3</v>
      </c>
      <c r="D12" t="s">
        <v>2033</v>
      </c>
    </row>
    <row r="13" spans="1:4" x14ac:dyDescent="0.25">
      <c r="A13" t="s">
        <v>2085</v>
      </c>
      <c r="B13" t="s">
        <v>2086</v>
      </c>
      <c r="C13" t="s">
        <v>3</v>
      </c>
      <c r="D13" t="s">
        <v>2033</v>
      </c>
    </row>
    <row r="14" spans="1:4" x14ac:dyDescent="0.25">
      <c r="A14" t="s">
        <v>1280</v>
      </c>
      <c r="B14" t="s">
        <v>1259</v>
      </c>
      <c r="C14" t="s">
        <v>3</v>
      </c>
      <c r="D14" t="s">
        <v>2033</v>
      </c>
    </row>
    <row r="15" spans="1:4" x14ac:dyDescent="0.25">
      <c r="A15" t="s">
        <v>1213</v>
      </c>
      <c r="B15" t="s">
        <v>243</v>
      </c>
      <c r="C15" t="s">
        <v>3</v>
      </c>
      <c r="D15" t="s">
        <v>2033</v>
      </c>
    </row>
    <row r="16" spans="1:4" x14ac:dyDescent="0.25">
      <c r="A16" t="s">
        <v>1219</v>
      </c>
      <c r="B16" t="s">
        <v>243</v>
      </c>
      <c r="C16" t="s">
        <v>3</v>
      </c>
      <c r="D16" t="s">
        <v>2033</v>
      </c>
    </row>
    <row r="17" spans="1:6" x14ac:dyDescent="0.25">
      <c r="A17" t="s">
        <v>1196</v>
      </c>
      <c r="B17" t="s">
        <v>1194</v>
      </c>
      <c r="C17" t="s">
        <v>3</v>
      </c>
      <c r="D17" t="s">
        <v>2033</v>
      </c>
    </row>
    <row r="18" spans="1:6" x14ac:dyDescent="0.25">
      <c r="A18" t="s">
        <v>1197</v>
      </c>
      <c r="B18" t="s">
        <v>1194</v>
      </c>
      <c r="C18" t="s">
        <v>3</v>
      </c>
      <c r="D18" t="s">
        <v>2033</v>
      </c>
    </row>
    <row r="19" spans="1:6" x14ac:dyDescent="0.25">
      <c r="A19" t="s">
        <v>1204</v>
      </c>
      <c r="B19" t="s">
        <v>243</v>
      </c>
      <c r="C19" t="s">
        <v>3</v>
      </c>
      <c r="D19" t="s">
        <v>2033</v>
      </c>
    </row>
    <row r="20" spans="1:6" x14ac:dyDescent="0.25">
      <c r="A20" t="s">
        <v>1282</v>
      </c>
      <c r="B20" t="s">
        <v>1903</v>
      </c>
      <c r="C20" t="s">
        <v>3</v>
      </c>
      <c r="D20" t="s">
        <v>2033</v>
      </c>
    </row>
    <row r="21" spans="1:6" x14ac:dyDescent="0.25">
      <c r="A21" t="s">
        <v>1343</v>
      </c>
      <c r="B21" t="s">
        <v>1248</v>
      </c>
      <c r="C21" t="s">
        <v>3</v>
      </c>
      <c r="D21" t="s">
        <v>2033</v>
      </c>
    </row>
    <row r="22" spans="1:6" x14ac:dyDescent="0.25">
      <c r="A22" t="s">
        <v>1905</v>
      </c>
      <c r="B22" t="s">
        <v>1248</v>
      </c>
      <c r="C22" t="s">
        <v>3</v>
      </c>
      <c r="D22" t="s">
        <v>2033</v>
      </c>
    </row>
    <row r="23" spans="1:6" x14ac:dyDescent="0.25">
      <c r="A23" s="27" t="s">
        <v>1315</v>
      </c>
      <c r="B23" t="s">
        <v>1284</v>
      </c>
      <c r="C23" t="s">
        <v>3</v>
      </c>
      <c r="D23" t="s">
        <v>2033</v>
      </c>
    </row>
    <row r="24" spans="1:6" x14ac:dyDescent="0.25">
      <c r="A24" t="s">
        <v>1388</v>
      </c>
      <c r="B24" t="s">
        <v>1253</v>
      </c>
      <c r="C24" t="s">
        <v>3</v>
      </c>
      <c r="D24" t="s">
        <v>2033</v>
      </c>
    </row>
    <row r="25" spans="1:6" x14ac:dyDescent="0.25">
      <c r="A25" t="s">
        <v>2058</v>
      </c>
      <c r="B25" t="s">
        <v>1192</v>
      </c>
      <c r="C25" t="s">
        <v>3</v>
      </c>
      <c r="D25" t="s">
        <v>2033</v>
      </c>
    </row>
    <row r="26" spans="1:6" x14ac:dyDescent="0.25">
      <c r="A26" t="s">
        <v>2064</v>
      </c>
      <c r="B26" t="s">
        <v>2061</v>
      </c>
      <c r="C26" t="s">
        <v>3</v>
      </c>
      <c r="D26" t="s">
        <v>2033</v>
      </c>
    </row>
    <row r="27" spans="1:6" x14ac:dyDescent="0.25">
      <c r="A27" t="s">
        <v>1368</v>
      </c>
      <c r="B27" t="s">
        <v>1352</v>
      </c>
      <c r="C27" t="s">
        <v>3</v>
      </c>
      <c r="D27" t="s">
        <v>2033</v>
      </c>
    </row>
    <row r="28" spans="1:6" x14ac:dyDescent="0.25">
      <c r="A28" t="s">
        <v>1234</v>
      </c>
      <c r="B28" t="s">
        <v>2059</v>
      </c>
      <c r="C28" t="s">
        <v>3</v>
      </c>
      <c r="D28" t="s">
        <v>2033</v>
      </c>
    </row>
    <row r="29" spans="1:6" x14ac:dyDescent="0.25">
      <c r="A29" t="s">
        <v>1235</v>
      </c>
      <c r="B29" t="s">
        <v>2059</v>
      </c>
      <c r="C29" t="s">
        <v>3</v>
      </c>
      <c r="D29" t="s">
        <v>2033</v>
      </c>
    </row>
    <row r="30" spans="1:6" x14ac:dyDescent="0.25">
      <c r="A30" t="s">
        <v>1258</v>
      </c>
      <c r="B30" t="s">
        <v>1259</v>
      </c>
      <c r="C30" t="s">
        <v>3</v>
      </c>
      <c r="D30" t="s">
        <v>2033</v>
      </c>
    </row>
    <row r="31" spans="1:6" x14ac:dyDescent="0.25">
      <c r="A31" t="s">
        <v>1392</v>
      </c>
      <c r="B31" t="s">
        <v>1253</v>
      </c>
      <c r="C31" t="s">
        <v>3</v>
      </c>
      <c r="D31" t="s">
        <v>2033</v>
      </c>
    </row>
    <row r="32" spans="1:6" x14ac:dyDescent="0.25">
      <c r="A32" s="27" t="s">
        <v>2060</v>
      </c>
      <c r="B32" s="27" t="s">
        <v>2071</v>
      </c>
      <c r="C32" t="s">
        <v>3</v>
      </c>
      <c r="D32" t="s">
        <v>2033</v>
      </c>
      <c r="E32" s="27"/>
      <c r="F32" s="27"/>
    </row>
    <row r="33" spans="1:6" s="27" customFormat="1" x14ac:dyDescent="0.25">
      <c r="A33" t="s">
        <v>1947</v>
      </c>
      <c r="B33" t="s">
        <v>2045</v>
      </c>
      <c r="C33" t="s">
        <v>3</v>
      </c>
      <c r="D33" t="s">
        <v>2033</v>
      </c>
      <c r="E33"/>
      <c r="F33"/>
    </row>
    <row r="34" spans="1:6" x14ac:dyDescent="0.25">
      <c r="A34" t="s">
        <v>1385</v>
      </c>
      <c r="B34" t="s">
        <v>2065</v>
      </c>
      <c r="C34" t="s">
        <v>3</v>
      </c>
      <c r="D34" t="s">
        <v>2033</v>
      </c>
    </row>
    <row r="35" spans="1:6" x14ac:dyDescent="0.25">
      <c r="A35" t="s">
        <v>1397</v>
      </c>
      <c r="B35" t="s">
        <v>2070</v>
      </c>
      <c r="C35" t="s">
        <v>3</v>
      </c>
      <c r="D35" t="s">
        <v>2033</v>
      </c>
    </row>
    <row r="36" spans="1:6" x14ac:dyDescent="0.25">
      <c r="A36" t="s">
        <v>1298</v>
      </c>
      <c r="B36" t="s">
        <v>1297</v>
      </c>
      <c r="C36" t="s">
        <v>3</v>
      </c>
      <c r="D36" t="s">
        <v>2033</v>
      </c>
    </row>
    <row r="37" spans="1:6" x14ac:dyDescent="0.25">
      <c r="A37" t="s">
        <v>1262</v>
      </c>
      <c r="B37" t="s">
        <v>1192</v>
      </c>
      <c r="C37" t="s">
        <v>3</v>
      </c>
      <c r="D37" t="s">
        <v>2033</v>
      </c>
    </row>
    <row r="38" spans="1:6" x14ac:dyDescent="0.25">
      <c r="A38" t="s">
        <v>1299</v>
      </c>
      <c r="B38" t="s">
        <v>1192</v>
      </c>
      <c r="C38" t="s">
        <v>3</v>
      </c>
      <c r="D38" t="s">
        <v>2033</v>
      </c>
    </row>
    <row r="39" spans="1:6" x14ac:dyDescent="0.25">
      <c r="A39" t="s">
        <v>1308</v>
      </c>
      <c r="B39" t="s">
        <v>1192</v>
      </c>
      <c r="C39" t="s">
        <v>3</v>
      </c>
      <c r="D39" t="s">
        <v>2033</v>
      </c>
    </row>
    <row r="40" spans="1:6" x14ac:dyDescent="0.25">
      <c r="A40" s="27" t="s">
        <v>1238</v>
      </c>
      <c r="B40" t="s">
        <v>1187</v>
      </c>
      <c r="C40" t="s">
        <v>3</v>
      </c>
      <c r="D40" t="s">
        <v>2033</v>
      </c>
    </row>
    <row r="41" spans="1:6" x14ac:dyDescent="0.25">
      <c r="A41" t="s">
        <v>1411</v>
      </c>
      <c r="B41" t="s">
        <v>2055</v>
      </c>
      <c r="C41" t="s">
        <v>3</v>
      </c>
      <c r="D41" t="s">
        <v>2033</v>
      </c>
    </row>
    <row r="42" spans="1:6" x14ac:dyDescent="0.25">
      <c r="A42" t="s">
        <v>2054</v>
      </c>
      <c r="B42" t="s">
        <v>1194</v>
      </c>
      <c r="C42" t="s">
        <v>3</v>
      </c>
      <c r="D42" t="s">
        <v>2033</v>
      </c>
    </row>
    <row r="43" spans="1:6" x14ac:dyDescent="0.25">
      <c r="A43" t="s">
        <v>2053</v>
      </c>
      <c r="B43" t="s">
        <v>1194</v>
      </c>
      <c r="C43" t="s">
        <v>3</v>
      </c>
      <c r="D43" t="s">
        <v>2033</v>
      </c>
    </row>
    <row r="44" spans="1:6" x14ac:dyDescent="0.25">
      <c r="A44" t="s">
        <v>2052</v>
      </c>
      <c r="B44" t="s">
        <v>1194</v>
      </c>
      <c r="C44" t="s">
        <v>3</v>
      </c>
      <c r="D44" t="s">
        <v>2033</v>
      </c>
    </row>
    <row r="45" spans="1:6" x14ac:dyDescent="0.25">
      <c r="A45" t="s">
        <v>1193</v>
      </c>
      <c r="B45" t="s">
        <v>1194</v>
      </c>
      <c r="C45" t="s">
        <v>3</v>
      </c>
      <c r="D45" t="s">
        <v>2033</v>
      </c>
    </row>
    <row r="46" spans="1:6" x14ac:dyDescent="0.25">
      <c r="A46" t="s">
        <v>1242</v>
      </c>
      <c r="B46" t="s">
        <v>1194</v>
      </c>
      <c r="C46" t="s">
        <v>3</v>
      </c>
      <c r="D46" t="s">
        <v>2033</v>
      </c>
    </row>
    <row r="47" spans="1:6" x14ac:dyDescent="0.25">
      <c r="A47" t="s">
        <v>1243</v>
      </c>
      <c r="B47" t="s">
        <v>1194</v>
      </c>
      <c r="C47" t="s">
        <v>3</v>
      </c>
      <c r="D47" t="s">
        <v>2033</v>
      </c>
    </row>
    <row r="48" spans="1:6" x14ac:dyDescent="0.25">
      <c r="A48" t="s">
        <v>1932</v>
      </c>
      <c r="B48" t="s">
        <v>1389</v>
      </c>
      <c r="C48" t="s">
        <v>3</v>
      </c>
      <c r="D48" t="s">
        <v>2033</v>
      </c>
    </row>
    <row r="49" spans="1:4" x14ac:dyDescent="0.25">
      <c r="A49" t="s">
        <v>1939</v>
      </c>
      <c r="B49" t="s">
        <v>1423</v>
      </c>
      <c r="C49" t="s">
        <v>3</v>
      </c>
      <c r="D49" t="s">
        <v>2033</v>
      </c>
    </row>
    <row r="50" spans="1:4" x14ac:dyDescent="0.25">
      <c r="A50" t="s">
        <v>1915</v>
      </c>
      <c r="B50" t="s">
        <v>2123</v>
      </c>
      <c r="C50" t="s">
        <v>3</v>
      </c>
      <c r="D50" t="s">
        <v>2033</v>
      </c>
    </row>
    <row r="51" spans="1:4" x14ac:dyDescent="0.25">
      <c r="A51" t="s">
        <v>2065</v>
      </c>
      <c r="B51" t="s">
        <v>2063</v>
      </c>
      <c r="C51" t="s">
        <v>3</v>
      </c>
      <c r="D51" t="s">
        <v>2033</v>
      </c>
    </row>
    <row r="52" spans="1:4" x14ac:dyDescent="0.25">
      <c r="A52" t="s">
        <v>1910</v>
      </c>
      <c r="B52" s="26"/>
      <c r="C52" t="s">
        <v>3</v>
      </c>
      <c r="D52" t="s">
        <v>2033</v>
      </c>
    </row>
    <row r="53" spans="1:4" x14ac:dyDescent="0.25">
      <c r="A53" t="s">
        <v>1321</v>
      </c>
      <c r="B53" t="s">
        <v>2062</v>
      </c>
      <c r="C53" t="s">
        <v>3</v>
      </c>
      <c r="D53" t="s">
        <v>2033</v>
      </c>
    </row>
    <row r="54" spans="1:4" x14ac:dyDescent="0.25">
      <c r="A54" t="s">
        <v>1336</v>
      </c>
      <c r="B54" t="s">
        <v>1917</v>
      </c>
      <c r="C54" t="s">
        <v>3</v>
      </c>
      <c r="D54" t="s">
        <v>2033</v>
      </c>
    </row>
  </sheetData>
  <sortState xmlns:xlrd2="http://schemas.microsoft.com/office/spreadsheetml/2017/richdata2" ref="A2:F49">
    <sortCondition ref="A2:A4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2:I31"/>
  <sheetViews>
    <sheetView workbookViewId="0">
      <pane xSplit="3" ySplit="3" topLeftCell="D4" activePane="bottomRight" state="frozen"/>
      <selection pane="topRight" activeCell="C1" sqref="C1"/>
      <selection pane="bottomLeft" activeCell="A4" sqref="A4"/>
      <selection pane="bottomRight" activeCell="F4" sqref="F4"/>
    </sheetView>
  </sheetViews>
  <sheetFormatPr defaultRowHeight="15" x14ac:dyDescent="0.25"/>
  <cols>
    <col min="1" max="1" width="9.140625" style="19"/>
    <col min="2" max="2" width="30.7109375" style="19" customWidth="1"/>
    <col min="3" max="3" width="20.7109375" style="19" customWidth="1"/>
    <col min="4" max="4" width="10.7109375" style="19" customWidth="1"/>
    <col min="5" max="6" width="20.7109375" style="19" customWidth="1"/>
    <col min="7" max="7" width="5.7109375" style="19" customWidth="1"/>
    <col min="8" max="9" width="20.7109375" style="20" customWidth="1"/>
    <col min="10" max="16384" width="9.140625" style="19"/>
  </cols>
  <sheetData>
    <row r="2" spans="1:9" x14ac:dyDescent="0.25">
      <c r="A2" s="19" t="s">
        <v>1943</v>
      </c>
      <c r="B2" s="19" t="s">
        <v>1115</v>
      </c>
      <c r="C2" s="19" t="s">
        <v>1181</v>
      </c>
      <c r="D2" s="19" t="s">
        <v>1896</v>
      </c>
      <c r="E2" s="19" t="s">
        <v>1178</v>
      </c>
      <c r="F2" s="19" t="s">
        <v>1106</v>
      </c>
      <c r="H2" s="20" t="s">
        <v>1104</v>
      </c>
      <c r="I2" s="20" t="s">
        <v>1105</v>
      </c>
    </row>
    <row r="3" spans="1:9" x14ac:dyDescent="0.25">
      <c r="F3" s="19" t="s">
        <v>1110</v>
      </c>
      <c r="H3" s="20" t="s">
        <v>1042</v>
      </c>
      <c r="I3" s="20" t="s">
        <v>1041</v>
      </c>
    </row>
    <row r="4" spans="1:9" x14ac:dyDescent="0.25">
      <c r="A4" s="19">
        <f xml:space="preserve"> MATCH(B4, esource_tech_matrix!B:B, FALSE)</f>
        <v>3</v>
      </c>
      <c r="B4" s="20" t="s">
        <v>698</v>
      </c>
      <c r="C4" s="19" t="s">
        <v>1122</v>
      </c>
      <c r="D4" s="19" t="s">
        <v>1138</v>
      </c>
      <c r="E4" s="19" t="s">
        <v>1139</v>
      </c>
      <c r="F4" s="19" t="s">
        <v>710</v>
      </c>
      <c r="G4" s="19">
        <v>1</v>
      </c>
      <c r="H4" s="20" t="s">
        <v>698</v>
      </c>
      <c r="I4" s="20" t="s">
        <v>698</v>
      </c>
    </row>
    <row r="5" spans="1:9" x14ac:dyDescent="0.25">
      <c r="A5" s="19">
        <f xml:space="preserve"> MATCH(B5, esource_tech_matrix!B:B, FALSE)</f>
        <v>3</v>
      </c>
      <c r="B5" s="20" t="s">
        <v>698</v>
      </c>
      <c r="C5" s="19" t="s">
        <v>1122</v>
      </c>
      <c r="D5" s="19" t="s">
        <v>1144</v>
      </c>
      <c r="E5" s="19" t="s">
        <v>1145</v>
      </c>
      <c r="F5" s="19" t="s">
        <v>1054</v>
      </c>
      <c r="G5" s="19">
        <v>1</v>
      </c>
      <c r="H5" s="20" t="s">
        <v>698</v>
      </c>
      <c r="I5" s="20" t="s">
        <v>698</v>
      </c>
    </row>
    <row r="6" spans="1:9" x14ac:dyDescent="0.25">
      <c r="A6" s="19">
        <f xml:space="preserve"> MATCH(B6, esource_tech_matrix!B:B, FALSE)</f>
        <v>3</v>
      </c>
      <c r="B6" s="20" t="s">
        <v>698</v>
      </c>
      <c r="C6" s="19" t="s">
        <v>1122</v>
      </c>
      <c r="D6" s="19" t="s">
        <v>1150</v>
      </c>
      <c r="E6" s="19" t="s">
        <v>1151</v>
      </c>
      <c r="F6" s="22"/>
      <c r="G6" s="19">
        <v>1</v>
      </c>
      <c r="H6" s="20" t="s">
        <v>698</v>
      </c>
      <c r="I6" s="20" t="s">
        <v>698</v>
      </c>
    </row>
    <row r="7" spans="1:9" x14ac:dyDescent="0.25">
      <c r="A7" s="19">
        <f xml:space="preserve"> MATCH(B7, esource_tech_matrix!B:B, FALSE)</f>
        <v>4</v>
      </c>
      <c r="B7" s="20" t="s">
        <v>782</v>
      </c>
      <c r="C7" s="19" t="s">
        <v>1183</v>
      </c>
      <c r="D7" s="19" t="s">
        <v>1142</v>
      </c>
      <c r="E7" s="19" t="s">
        <v>1143</v>
      </c>
      <c r="F7" s="19" t="s">
        <v>1111</v>
      </c>
      <c r="G7" s="19">
        <v>2</v>
      </c>
      <c r="H7" s="20" t="s">
        <v>1047</v>
      </c>
      <c r="I7" s="20" t="s">
        <v>782</v>
      </c>
    </row>
    <row r="8" spans="1:9" x14ac:dyDescent="0.25">
      <c r="A8" s="19">
        <f xml:space="preserve"> MATCH(B8, esource_tech_matrix!B:B, FALSE)</f>
        <v>4</v>
      </c>
      <c r="B8" s="20" t="s">
        <v>782</v>
      </c>
      <c r="C8" s="19" t="s">
        <v>1183</v>
      </c>
      <c r="D8" s="19" t="s">
        <v>1140</v>
      </c>
      <c r="E8" s="19" t="s">
        <v>1141</v>
      </c>
      <c r="F8" s="22"/>
      <c r="G8" s="22"/>
      <c r="H8" s="23"/>
      <c r="I8" s="23"/>
    </row>
    <row r="9" spans="1:9" x14ac:dyDescent="0.25">
      <c r="A9" s="19">
        <f xml:space="preserve"> MATCH(B9, esource_tech_matrix!B:B, FALSE)</f>
        <v>5</v>
      </c>
      <c r="B9" s="20" t="s">
        <v>956</v>
      </c>
      <c r="C9" s="19" t="s">
        <v>1122</v>
      </c>
      <c r="D9" s="19" t="s">
        <v>1152</v>
      </c>
      <c r="E9" s="19" t="s">
        <v>956</v>
      </c>
      <c r="F9" s="19" t="s">
        <v>956</v>
      </c>
      <c r="G9" s="19">
        <v>3</v>
      </c>
      <c r="H9" s="20" t="s">
        <v>956</v>
      </c>
      <c r="I9" s="20" t="s">
        <v>956</v>
      </c>
    </row>
    <row r="10" spans="1:9" x14ac:dyDescent="0.25">
      <c r="A10" s="19">
        <f xml:space="preserve"> MATCH(B10, esource_tech_matrix!B:B, FALSE)</f>
        <v>6</v>
      </c>
      <c r="B10" s="20" t="s">
        <v>955</v>
      </c>
      <c r="C10" s="20" t="s">
        <v>1124</v>
      </c>
      <c r="D10" s="19" t="s">
        <v>1153</v>
      </c>
      <c r="E10" s="19" t="s">
        <v>1154</v>
      </c>
      <c r="F10" s="19" t="s">
        <v>955</v>
      </c>
      <c r="G10" s="19">
        <v>4</v>
      </c>
      <c r="H10" s="20" t="s">
        <v>1046</v>
      </c>
      <c r="I10" s="20" t="s">
        <v>955</v>
      </c>
    </row>
    <row r="11" spans="1:9" x14ac:dyDescent="0.25">
      <c r="A11" s="19">
        <f xml:space="preserve"> MATCH(B11, esource_tech_matrix!B:B, FALSE)</f>
        <v>6</v>
      </c>
      <c r="B11" s="20" t="s">
        <v>955</v>
      </c>
      <c r="C11" s="20" t="s">
        <v>1123</v>
      </c>
      <c r="D11" s="19" t="s">
        <v>1155</v>
      </c>
      <c r="E11" s="19" t="s">
        <v>1156</v>
      </c>
      <c r="F11" s="19" t="s">
        <v>955</v>
      </c>
      <c r="G11" s="19">
        <v>4</v>
      </c>
      <c r="H11" s="20" t="s">
        <v>1046</v>
      </c>
      <c r="I11" s="20" t="s">
        <v>955</v>
      </c>
    </row>
    <row r="12" spans="1:9" x14ac:dyDescent="0.25">
      <c r="A12" s="19">
        <f xml:space="preserve"> MATCH(B12, esource_tech_matrix!B:B, FALSE)</f>
        <v>6</v>
      </c>
      <c r="B12" s="20" t="s">
        <v>955</v>
      </c>
      <c r="C12" s="20" t="s">
        <v>1125</v>
      </c>
      <c r="D12" s="19" t="s">
        <v>1157</v>
      </c>
      <c r="E12" s="19" t="s">
        <v>1158</v>
      </c>
      <c r="F12" s="19" t="s">
        <v>955</v>
      </c>
      <c r="G12" s="19">
        <v>4</v>
      </c>
      <c r="H12" s="20" t="s">
        <v>1046</v>
      </c>
      <c r="I12" s="20" t="s">
        <v>955</v>
      </c>
    </row>
    <row r="13" spans="1:9" x14ac:dyDescent="0.25">
      <c r="A13" s="19">
        <f xml:space="preserve"> MATCH(B13, esource_tech_matrix!B:B, FALSE)</f>
        <v>7</v>
      </c>
      <c r="B13" s="20" t="s">
        <v>957</v>
      </c>
      <c r="C13" s="19" t="s">
        <v>1122</v>
      </c>
      <c r="D13" s="19" t="s">
        <v>1160</v>
      </c>
      <c r="E13" s="19" t="s">
        <v>957</v>
      </c>
      <c r="F13" s="22"/>
      <c r="G13" s="19">
        <v>5</v>
      </c>
      <c r="H13" s="20" t="s">
        <v>957</v>
      </c>
      <c r="I13" s="20" t="s">
        <v>957</v>
      </c>
    </row>
    <row r="14" spans="1:9" x14ac:dyDescent="0.25">
      <c r="A14" s="19">
        <f xml:space="preserve"> MATCH(B14, esource_tech_matrix!B:B, FALSE)</f>
        <v>8</v>
      </c>
      <c r="B14" s="20" t="s">
        <v>2037</v>
      </c>
      <c r="C14" s="19" t="s">
        <v>1182</v>
      </c>
      <c r="D14" s="19" t="s">
        <v>1146</v>
      </c>
      <c r="E14" s="19" t="s">
        <v>1147</v>
      </c>
      <c r="F14" s="19" t="s">
        <v>818</v>
      </c>
      <c r="G14" s="19">
        <v>6</v>
      </c>
      <c r="H14" s="20" t="s">
        <v>1116</v>
      </c>
      <c r="I14" s="20" t="s">
        <v>818</v>
      </c>
    </row>
    <row r="15" spans="1:9" x14ac:dyDescent="0.25">
      <c r="A15" s="19">
        <f xml:space="preserve"> MATCH(B15, esource_tech_matrix!B:B, FALSE)</f>
        <v>8</v>
      </c>
      <c r="B15" s="20" t="s">
        <v>2037</v>
      </c>
      <c r="C15" s="19" t="s">
        <v>1182</v>
      </c>
      <c r="D15" s="19" t="s">
        <v>1148</v>
      </c>
      <c r="E15" s="19" t="s">
        <v>1149</v>
      </c>
      <c r="F15" s="19" t="s">
        <v>818</v>
      </c>
      <c r="G15" s="19">
        <v>6</v>
      </c>
      <c r="H15" s="20" t="s">
        <v>1116</v>
      </c>
      <c r="I15" s="20" t="s">
        <v>818</v>
      </c>
    </row>
    <row r="16" spans="1:9" x14ac:dyDescent="0.25">
      <c r="A16" s="19">
        <f xml:space="preserve"> MATCH(B16, esource_tech_matrix!B:B, FALSE)</f>
        <v>9</v>
      </c>
      <c r="B16" s="19" t="s">
        <v>1108</v>
      </c>
      <c r="C16" s="19" t="s">
        <v>1121</v>
      </c>
      <c r="D16" s="19" t="s">
        <v>1163</v>
      </c>
      <c r="E16" s="19" t="s">
        <v>1108</v>
      </c>
      <c r="F16" s="19" t="s">
        <v>1108</v>
      </c>
      <c r="G16" s="19">
        <v>7</v>
      </c>
      <c r="H16" s="20" t="s">
        <v>1045</v>
      </c>
      <c r="I16" s="20" t="s">
        <v>958</v>
      </c>
    </row>
    <row r="17" spans="1:9" x14ac:dyDescent="0.25">
      <c r="A17" s="19">
        <f xml:space="preserve"> MATCH(B17, esource_tech_matrix!B:B, FALSE)</f>
        <v>9</v>
      </c>
      <c r="B17" s="19" t="s">
        <v>1108</v>
      </c>
      <c r="C17" s="19" t="s">
        <v>1117</v>
      </c>
      <c r="D17" s="19" t="s">
        <v>1163</v>
      </c>
      <c r="E17" s="19" t="s">
        <v>1108</v>
      </c>
      <c r="F17" s="19" t="s">
        <v>1108</v>
      </c>
      <c r="G17" s="19">
        <v>8</v>
      </c>
      <c r="H17" s="20" t="s">
        <v>1044</v>
      </c>
      <c r="I17" s="20" t="s">
        <v>959</v>
      </c>
    </row>
    <row r="18" spans="1:9" x14ac:dyDescent="0.25">
      <c r="A18" s="19">
        <f xml:space="preserve"> MATCH(B18, esource_tech_matrix!B:B, FALSE)</f>
        <v>11</v>
      </c>
      <c r="B18" s="19" t="s">
        <v>961</v>
      </c>
      <c r="C18" s="19" t="s">
        <v>1118</v>
      </c>
      <c r="D18" s="19" t="s">
        <v>1167</v>
      </c>
      <c r="E18" s="19" t="s">
        <v>1168</v>
      </c>
      <c r="F18" s="19" t="s">
        <v>961</v>
      </c>
      <c r="G18" s="19">
        <v>10</v>
      </c>
      <c r="H18" s="20" t="s">
        <v>961</v>
      </c>
      <c r="I18" s="20" t="s">
        <v>961</v>
      </c>
    </row>
    <row r="19" spans="1:9" x14ac:dyDescent="0.25">
      <c r="A19" s="19">
        <f xml:space="preserve"> MATCH(B19, esource_tech_matrix!B:B, FALSE)</f>
        <v>11</v>
      </c>
      <c r="B19" s="19" t="s">
        <v>961</v>
      </c>
      <c r="C19" s="19" t="s">
        <v>1119</v>
      </c>
      <c r="D19" s="19" t="s">
        <v>1165</v>
      </c>
      <c r="E19" s="19" t="s">
        <v>1166</v>
      </c>
      <c r="F19" s="19" t="s">
        <v>961</v>
      </c>
      <c r="G19" s="19">
        <v>10</v>
      </c>
      <c r="H19" s="20" t="s">
        <v>961</v>
      </c>
      <c r="I19" s="20" t="s">
        <v>961</v>
      </c>
    </row>
    <row r="20" spans="1:9" x14ac:dyDescent="0.25">
      <c r="A20" s="19">
        <f xml:space="preserve"> MATCH(B20, esource_tech_matrix!B:B, FALSE)</f>
        <v>10</v>
      </c>
      <c r="B20" s="20" t="s">
        <v>960</v>
      </c>
      <c r="C20" s="21"/>
      <c r="D20" s="19" t="s">
        <v>1164</v>
      </c>
      <c r="E20" s="19" t="s">
        <v>960</v>
      </c>
      <c r="F20" s="21" t="s">
        <v>1112</v>
      </c>
      <c r="G20" s="19">
        <v>9</v>
      </c>
      <c r="H20" s="20" t="s">
        <v>1043</v>
      </c>
      <c r="I20" s="20" t="s">
        <v>960</v>
      </c>
    </row>
    <row r="21" spans="1:9" s="25" customFormat="1" x14ac:dyDescent="0.25">
      <c r="A21" s="19">
        <f xml:space="preserve"> MATCH(B21, esource_tech_matrix!B:B, FALSE)</f>
        <v>2</v>
      </c>
      <c r="B21" s="20" t="s">
        <v>1109</v>
      </c>
      <c r="C21" s="21"/>
      <c r="D21" s="19" t="s">
        <v>1137</v>
      </c>
      <c r="E21" s="19" t="s">
        <v>718</v>
      </c>
      <c r="F21" s="21" t="s">
        <v>1109</v>
      </c>
      <c r="G21" s="19">
        <v>9</v>
      </c>
      <c r="H21" s="20" t="s">
        <v>1043</v>
      </c>
      <c r="I21" s="20" t="s">
        <v>960</v>
      </c>
    </row>
    <row r="22" spans="1:9" x14ac:dyDescent="0.25">
      <c r="A22" s="19">
        <f xml:space="preserve"> MATCH(B22, esource_tech_matrix!B:B, FALSE)</f>
        <v>12</v>
      </c>
      <c r="B22" s="19" t="s">
        <v>1107</v>
      </c>
      <c r="C22" s="21"/>
      <c r="D22" s="19" t="s">
        <v>1159</v>
      </c>
      <c r="E22" s="19" t="s">
        <v>1107</v>
      </c>
      <c r="F22" s="19" t="s">
        <v>1107</v>
      </c>
      <c r="H22" s="23"/>
      <c r="I22" s="23"/>
    </row>
    <row r="23" spans="1:9" x14ac:dyDescent="0.25">
      <c r="A23" s="19" t="e">
        <f xml:space="preserve"> MATCH(B23, esource_tech_matrix!B:B, FALSE)</f>
        <v>#N/A</v>
      </c>
      <c r="B23" s="21"/>
      <c r="C23" s="21"/>
      <c r="D23" s="19" t="s">
        <v>1161</v>
      </c>
      <c r="E23" s="19" t="s">
        <v>1162</v>
      </c>
      <c r="H23" s="23"/>
      <c r="I23" s="23"/>
    </row>
    <row r="24" spans="1:9" x14ac:dyDescent="0.25">
      <c r="A24" s="19" t="e">
        <f xml:space="preserve"> MATCH(B24, esource_tech_matrix!B:B, FALSE)</f>
        <v>#N/A</v>
      </c>
      <c r="B24" s="19" t="s">
        <v>1130</v>
      </c>
      <c r="C24" s="21"/>
      <c r="D24" s="19" t="s">
        <v>1131</v>
      </c>
      <c r="E24" s="19" t="s">
        <v>1132</v>
      </c>
      <c r="F24" s="19" t="s">
        <v>1114</v>
      </c>
      <c r="H24" s="23"/>
      <c r="I24" s="23"/>
    </row>
    <row r="25" spans="1:9" x14ac:dyDescent="0.25">
      <c r="A25" s="19" t="e">
        <f xml:space="preserve"> MATCH(B25, esource_tech_matrix!B:B, FALSE)</f>
        <v>#N/A</v>
      </c>
      <c r="B25" s="19" t="s">
        <v>1130</v>
      </c>
      <c r="C25" s="21"/>
      <c r="D25" s="19" t="s">
        <v>1169</v>
      </c>
      <c r="E25" s="19" t="s">
        <v>684</v>
      </c>
      <c r="F25" s="19" t="s">
        <v>1113</v>
      </c>
      <c r="H25" s="23"/>
      <c r="I25" s="23"/>
    </row>
    <row r="26" spans="1:9" s="21" customFormat="1" x14ac:dyDescent="0.25">
      <c r="A26" s="21" t="e">
        <f xml:space="preserve"> MATCH(B26, esource_tech_matrix!B:B, FALSE)</f>
        <v>#N/A</v>
      </c>
      <c r="B26" s="21" t="s">
        <v>1179</v>
      </c>
      <c r="D26" s="21" t="s">
        <v>1133</v>
      </c>
      <c r="E26" s="21" t="s">
        <v>1134</v>
      </c>
      <c r="H26" s="34"/>
      <c r="I26" s="34"/>
    </row>
    <row r="27" spans="1:9" x14ac:dyDescent="0.25">
      <c r="A27" s="19" t="e">
        <f xml:space="preserve"> MATCH(B27, esource_tech_matrix!B:B, FALSE)</f>
        <v>#N/A</v>
      </c>
      <c r="B27" s="19" t="s">
        <v>2074</v>
      </c>
      <c r="C27" s="19" t="s">
        <v>1180</v>
      </c>
      <c r="D27" s="19" t="s">
        <v>1135</v>
      </c>
      <c r="E27" s="19" t="s">
        <v>1136</v>
      </c>
    </row>
    <row r="28" spans="1:9" x14ac:dyDescent="0.25">
      <c r="A28" s="19" t="e">
        <f xml:space="preserve"> MATCH(B28, esource_tech_matrix!B:B, FALSE)</f>
        <v>#N/A</v>
      </c>
      <c r="B28" s="19" t="s">
        <v>2074</v>
      </c>
      <c r="C28" s="19" t="s">
        <v>1180</v>
      </c>
      <c r="D28" s="19" t="s">
        <v>1170</v>
      </c>
      <c r="E28" s="19" t="s">
        <v>1171</v>
      </c>
    </row>
    <row r="29" spans="1:9" x14ac:dyDescent="0.25">
      <c r="A29" s="19" t="e">
        <f xml:space="preserve"> MATCH(B29, esource_tech_matrix!B:B, FALSE)</f>
        <v>#N/A</v>
      </c>
      <c r="B29" s="19" t="s">
        <v>2074</v>
      </c>
      <c r="C29" s="19" t="s">
        <v>1180</v>
      </c>
      <c r="D29" s="19" t="s">
        <v>1172</v>
      </c>
      <c r="E29" s="19" t="s">
        <v>1173</v>
      </c>
    </row>
    <row r="30" spans="1:9" x14ac:dyDescent="0.25">
      <c r="A30" s="19" t="e">
        <f xml:space="preserve"> MATCH(B30, esource_tech_matrix!B:B, FALSE)</f>
        <v>#N/A</v>
      </c>
      <c r="B30" s="19" t="s">
        <v>2074</v>
      </c>
      <c r="C30" s="19" t="s">
        <v>1180</v>
      </c>
      <c r="D30" s="19" t="s">
        <v>1174</v>
      </c>
      <c r="E30" s="19" t="s">
        <v>1175</v>
      </c>
    </row>
    <row r="31" spans="1:9" x14ac:dyDescent="0.25">
      <c r="A31" s="19" t="e">
        <f xml:space="preserve"> MATCH(B31, esource_tech_matrix!B:B, FALSE)</f>
        <v>#N/A</v>
      </c>
      <c r="B31" s="19" t="s">
        <v>2074</v>
      </c>
      <c r="C31" s="19" t="s">
        <v>1180</v>
      </c>
      <c r="D31" s="19" t="s">
        <v>1176</v>
      </c>
      <c r="E31" s="19" t="s">
        <v>1177</v>
      </c>
    </row>
  </sheetData>
  <pageMargins left="0.7" right="0.7" top="0.75" bottom="0.75" header="0.3" footer="0.3"/>
  <pageSetup orientation="portrait" horizontalDpi="4294967293" verticalDpi="429496729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B1:M46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5" zeroHeight="1" x14ac:dyDescent="0.25"/>
  <cols>
    <col min="2" max="2" width="9.140625" style="15"/>
    <col min="3" max="3" width="40.7109375" customWidth="1"/>
    <col min="4" max="6" width="9.140625" style="15"/>
    <col min="7" max="11" width="9.140625" style="18"/>
    <col min="12" max="13" width="9.140625" style="15"/>
  </cols>
  <sheetData>
    <row r="1" spans="2:13" x14ac:dyDescent="0.25">
      <c r="B1" s="15" t="s">
        <v>1943</v>
      </c>
      <c r="C1" t="s">
        <v>1129</v>
      </c>
      <c r="D1" s="15" t="s">
        <v>698</v>
      </c>
      <c r="E1" s="15" t="s">
        <v>782</v>
      </c>
      <c r="F1" s="15" t="s">
        <v>818</v>
      </c>
      <c r="G1" s="18" t="s">
        <v>955</v>
      </c>
      <c r="H1" s="18" t="s">
        <v>956</v>
      </c>
      <c r="I1" s="18" t="s">
        <v>957</v>
      </c>
      <c r="J1" s="18" t="s">
        <v>958</v>
      </c>
      <c r="K1" s="18" t="s">
        <v>959</v>
      </c>
      <c r="L1" s="15" t="s">
        <v>960</v>
      </c>
      <c r="M1" s="18" t="s">
        <v>961</v>
      </c>
    </row>
    <row r="2" spans="2:13" x14ac:dyDescent="0.25">
      <c r="B2" s="16">
        <f ca="1" xml:space="preserve"> IF( SUM(D2:M2) &lt;&gt; 1, 1, 0)</f>
        <v>0</v>
      </c>
      <c r="C2" t="s">
        <v>1209</v>
      </c>
      <c r="D2" s="15">
        <f ca="1" xml:space="preserve"> MIN(1, COUNTIFS(GEOdata!$B:$B, D$1, GEOdata!$D:$D, $C2))</f>
        <v>1</v>
      </c>
      <c r="E2" s="15">
        <f ca="1" xml:space="preserve"> MIN(1, COUNTIFS(GEOdata!$B:$B, E$1, GEOdata!$D:$D, $C2))</f>
        <v>0</v>
      </c>
      <c r="F2" s="15">
        <f ca="1" xml:space="preserve"> MIN(1, COUNTIFS(GEOdata!$B:$B, F$1, GEOdata!$D:$D, $C2))</f>
        <v>0</v>
      </c>
      <c r="G2" s="15">
        <f xml:space="preserve"> MIN(1, COUNTIFS(GEOdata!$B:$B, G$1, GEOdata!$D:$D, $C2))</f>
        <v>0</v>
      </c>
      <c r="H2" s="15">
        <f xml:space="preserve"> MIN(1, COUNTIFS(GEOdata!$B:$B, H$1, GEOdata!$D:$D, $C2))</f>
        <v>0</v>
      </c>
      <c r="I2" s="15">
        <f ca="1" xml:space="preserve"> MIN(1, COUNTIFS(GEOdata!$B:$B, I$1, GEOdata!$D:$D, $C2))</f>
        <v>0</v>
      </c>
      <c r="J2" s="15">
        <f ca="1" xml:space="preserve"> MIN(1, COUNTIFS(GEOdata!$B:$B, J$1, GEOdata!$D:$D, $C2))</f>
        <v>0</v>
      </c>
      <c r="K2" s="15">
        <f ca="1" xml:space="preserve"> MIN(1, COUNTIFS(GEOdata!$B:$B, K$1, GEOdata!$D:$D, $C2))</f>
        <v>0</v>
      </c>
      <c r="L2" s="15">
        <f ca="1" xml:space="preserve"> MIN(1, COUNTIFS(GEOdata!$B:$B, L$1, GEOdata!$D:$D, $C2))</f>
        <v>0</v>
      </c>
      <c r="M2" s="15">
        <f ca="1" xml:space="preserve"> MIN(1, COUNTIFS(GEOdata!$B:$B, M$1, GEOdata!$D:$D, $C2))</f>
        <v>0</v>
      </c>
    </row>
    <row r="3" spans="2:13" x14ac:dyDescent="0.25">
      <c r="B3" s="16">
        <f t="shared" ref="B3:B66" ca="1" si="0" xml:space="preserve"> IF( SUM(D3:M3) &lt;&gt; 1, 1, 0)</f>
        <v>0</v>
      </c>
      <c r="C3" t="s">
        <v>1210</v>
      </c>
      <c r="D3" s="15">
        <f xml:space="preserve"> MIN(1, COUNTIFS(GEOdata!$B:$B, D$1, GEOdata!$D:$D, $C3))</f>
        <v>1</v>
      </c>
      <c r="E3" s="15">
        <f xml:space="preserve"> MIN(1, COUNTIFS(GEOdata!$B:$B, E$1, GEOdata!$D:$D, $C3))</f>
        <v>0</v>
      </c>
      <c r="F3" s="15">
        <f xml:space="preserve"> MIN(1, COUNTIFS(GEOdata!$B:$B, F$1, GEOdata!$D:$D, $C3))</f>
        <v>0</v>
      </c>
      <c r="G3" s="15">
        <f ca="1" xml:space="preserve"> MIN(1, COUNTIFS(GEOdata!$B:$B, G$1, GEOdata!$D:$D, $C3))</f>
        <v>0</v>
      </c>
      <c r="H3" s="15">
        <f ca="1" xml:space="preserve"> MIN(1, COUNTIFS(GEOdata!$B:$B, H$1, GEOdata!$D:$D, $C3))</f>
        <v>0</v>
      </c>
      <c r="I3" s="15">
        <f ca="1" xml:space="preserve"> MIN(1, COUNTIFS(GEOdata!$B:$B, I$1, GEOdata!$D:$D, $C3))</f>
        <v>0</v>
      </c>
      <c r="J3" s="15">
        <f xml:space="preserve"> MIN(1, COUNTIFS(GEOdata!$B:$B, J$1, GEOdata!$D:$D, $C3))</f>
        <v>0</v>
      </c>
      <c r="K3" s="15">
        <f xml:space="preserve"> MIN(1, COUNTIFS(GEOdata!$B:$B, K$1, GEOdata!$D:$D, $C3))</f>
        <v>0</v>
      </c>
      <c r="L3" s="15">
        <f ca="1" xml:space="preserve"> MIN(1, COUNTIFS(GEOdata!$B:$B, L$1, GEOdata!$D:$D, $C3))</f>
        <v>0</v>
      </c>
      <c r="M3" s="15">
        <f xml:space="preserve"> MIN(1, COUNTIFS(GEOdata!$B:$B, M$1, GEOdata!$D:$D, $C3))</f>
        <v>0</v>
      </c>
    </row>
    <row r="4" spans="2:13" x14ac:dyDescent="0.25">
      <c r="B4" s="16">
        <f t="shared" ca="1" si="0"/>
        <v>0</v>
      </c>
      <c r="C4" t="s">
        <v>1313</v>
      </c>
      <c r="D4" s="15">
        <f xml:space="preserve"> MIN(1, COUNTIFS(GEOdata!$B:$B, D$1, GEOdata!$D:$D, $C4))</f>
        <v>0</v>
      </c>
      <c r="E4" s="15">
        <f ca="1" xml:space="preserve"> MIN(1, COUNTIFS(GEOdata!$B:$B, E$1, GEOdata!$D:$D, $C4))</f>
        <v>1</v>
      </c>
      <c r="F4" s="15">
        <f ca="1" xml:space="preserve"> MIN(1, COUNTIFS(GEOdata!$B:$B, F$1, GEOdata!$D:$D, $C4))</f>
        <v>0</v>
      </c>
      <c r="G4" s="15">
        <f ca="1" xml:space="preserve"> MIN(1, COUNTIFS(GEOdata!$B:$B, G$1, GEOdata!$D:$D, $C4))</f>
        <v>0</v>
      </c>
      <c r="H4" s="15">
        <f ca="1" xml:space="preserve"> MIN(1, COUNTIFS(GEOdata!$B:$B, H$1, GEOdata!$D:$D, $C4))</f>
        <v>0</v>
      </c>
      <c r="I4" s="15">
        <f ca="1" xml:space="preserve"> MIN(1, COUNTIFS(GEOdata!$B:$B, I$1, GEOdata!$D:$D, $C4))</f>
        <v>0</v>
      </c>
      <c r="J4" s="15">
        <f ca="1" xml:space="preserve"> MIN(1, COUNTIFS(GEOdata!$B:$B, J$1, GEOdata!$D:$D, $C4))</f>
        <v>0</v>
      </c>
      <c r="K4" s="15">
        <f ca="1" xml:space="preserve"> MIN(1, COUNTIFS(GEOdata!$B:$B, K$1, GEOdata!$D:$D, $C4))</f>
        <v>0</v>
      </c>
      <c r="L4" s="15">
        <f xml:space="preserve"> MIN(1, COUNTIFS(GEOdata!$B:$B, L$1, GEOdata!$D:$D, $C4))</f>
        <v>0</v>
      </c>
      <c r="M4" s="15">
        <f xml:space="preserve"> MIN(1, COUNTIFS(GEOdata!$B:$B, M$1, GEOdata!$D:$D, $C4))</f>
        <v>0</v>
      </c>
    </row>
    <row r="5" spans="2:13" x14ac:dyDescent="0.25">
      <c r="B5" s="16">
        <f t="shared" ca="1" si="0"/>
        <v>0</v>
      </c>
      <c r="C5" t="s">
        <v>1037</v>
      </c>
      <c r="D5" s="15">
        <f ca="1" xml:space="preserve"> MIN(1, COUNTIFS(GEOdata!$B:$B, D$1, GEOdata!$D:$D, $C5))</f>
        <v>1</v>
      </c>
      <c r="E5" s="15">
        <f ca="1" xml:space="preserve"> MIN(1, COUNTIFS(GEOdata!$B:$B, E$1, GEOdata!$D:$D, $C5))</f>
        <v>0</v>
      </c>
      <c r="F5" s="15">
        <f ca="1" xml:space="preserve"> MIN(1, COUNTIFS(GEOdata!$B:$B, F$1, GEOdata!$D:$D, $C5))</f>
        <v>0</v>
      </c>
      <c r="G5" s="15">
        <f ca="1" xml:space="preserve"> MIN(1, COUNTIFS(GEOdata!$B:$B, G$1, GEOdata!$D:$D, $C5))</f>
        <v>0</v>
      </c>
      <c r="H5" s="15">
        <f ca="1" xml:space="preserve"> MIN(1, COUNTIFS(GEOdata!$B:$B, H$1, GEOdata!$D:$D, $C5))</f>
        <v>0</v>
      </c>
      <c r="I5" s="15">
        <f xml:space="preserve"> MIN(1, COUNTIFS(GEOdata!$B:$B, I$1, GEOdata!$D:$D, $C5))</f>
        <v>0</v>
      </c>
      <c r="J5" s="15">
        <f xml:space="preserve"> MIN(1, COUNTIFS(GEOdata!$B:$B, J$1, GEOdata!$D:$D, $C5))</f>
        <v>0</v>
      </c>
      <c r="K5" s="15">
        <f ca="1" xml:space="preserve"> MIN(1, COUNTIFS(GEOdata!$B:$B, K$1, GEOdata!$D:$D, $C5))</f>
        <v>0</v>
      </c>
      <c r="L5" s="15">
        <f ca="1" xml:space="preserve"> MIN(1, COUNTIFS(GEOdata!$B:$B, L$1, GEOdata!$D:$D, $C5))</f>
        <v>0</v>
      </c>
      <c r="M5" s="15">
        <f ca="1" xml:space="preserve"> MIN(1, COUNTIFS(GEOdata!$B:$B, M$1, GEOdata!$D:$D, $C5))</f>
        <v>0</v>
      </c>
    </row>
    <row r="6" spans="2:13" x14ac:dyDescent="0.25">
      <c r="B6" s="16">
        <f t="shared" ca="1" si="0"/>
        <v>0</v>
      </c>
      <c r="C6" t="s">
        <v>1211</v>
      </c>
      <c r="D6" s="15">
        <f ca="1" xml:space="preserve"> MIN(1, COUNTIFS(GEOdata!$B:$B, D$1, GEOdata!$D:$D, $C6))</f>
        <v>1</v>
      </c>
      <c r="E6" s="15">
        <f ca="1" xml:space="preserve"> MIN(1, COUNTIFS(GEOdata!$B:$B, E$1, GEOdata!$D:$D, $C6))</f>
        <v>0</v>
      </c>
      <c r="F6" s="15">
        <f ca="1" xml:space="preserve"> MIN(1, COUNTIFS(GEOdata!$B:$B, F$1, GEOdata!$D:$D, $C6))</f>
        <v>0</v>
      </c>
      <c r="G6" s="15">
        <f xml:space="preserve"> MIN(1, COUNTIFS(GEOdata!$B:$B, G$1, GEOdata!$D:$D, $C6))</f>
        <v>0</v>
      </c>
      <c r="H6" s="15">
        <f xml:space="preserve"> MIN(1, COUNTIFS(GEOdata!$B:$B, H$1, GEOdata!$D:$D, $C6))</f>
        <v>0</v>
      </c>
      <c r="I6" s="15">
        <f ca="1" xml:space="preserve"> MIN(1, COUNTIFS(GEOdata!$B:$B, I$1, GEOdata!$D:$D, $C6))</f>
        <v>0</v>
      </c>
      <c r="J6" s="15">
        <f ca="1" xml:space="preserve"> MIN(1, COUNTIFS(GEOdata!$B:$B, J$1, GEOdata!$D:$D, $C6))</f>
        <v>0</v>
      </c>
      <c r="K6" s="15">
        <f ca="1" xml:space="preserve"> MIN(1, COUNTIFS(GEOdata!$B:$B, K$1, GEOdata!$D:$D, $C6))</f>
        <v>0</v>
      </c>
      <c r="L6" s="15">
        <f xml:space="preserve"> MIN(1, COUNTIFS(GEOdata!$B:$B, L$1, GEOdata!$D:$D, $C6))</f>
        <v>0</v>
      </c>
      <c r="M6" s="15">
        <f ca="1" xml:space="preserve"> MIN(1, COUNTIFS(GEOdata!$B:$B, M$1, GEOdata!$D:$D, $C6))</f>
        <v>0</v>
      </c>
    </row>
    <row r="7" spans="2:13" x14ac:dyDescent="0.25">
      <c r="B7" s="16">
        <f t="shared" ca="1" si="0"/>
        <v>0</v>
      </c>
      <c r="C7" t="s">
        <v>1207</v>
      </c>
      <c r="D7" s="15">
        <f ca="1" xml:space="preserve"> MIN(1, COUNTIFS(GEOdata!$B:$B, D$1, GEOdata!$D:$D, $C7))</f>
        <v>1</v>
      </c>
      <c r="E7" s="15">
        <f xml:space="preserve"> MIN(1, COUNTIFS(GEOdata!$B:$B, E$1, GEOdata!$D:$D, $C7))</f>
        <v>0</v>
      </c>
      <c r="F7" s="15">
        <f xml:space="preserve"> MIN(1, COUNTIFS(GEOdata!$B:$B, F$1, GEOdata!$D:$D, $C7))</f>
        <v>0</v>
      </c>
      <c r="G7" s="15">
        <f ca="1" xml:space="preserve"> MIN(1, COUNTIFS(GEOdata!$B:$B, G$1, GEOdata!$D:$D, $C7))</f>
        <v>0</v>
      </c>
      <c r="H7" s="15">
        <f ca="1" xml:space="preserve"> MIN(1, COUNTIFS(GEOdata!$B:$B, H$1, GEOdata!$D:$D, $C7))</f>
        <v>0</v>
      </c>
      <c r="I7" s="15">
        <f ca="1" xml:space="preserve"> MIN(1, COUNTIFS(GEOdata!$B:$B, I$1, GEOdata!$D:$D, $C7))</f>
        <v>0</v>
      </c>
      <c r="J7" s="15">
        <f xml:space="preserve"> MIN(1, COUNTIFS(GEOdata!$B:$B, J$1, GEOdata!$D:$D, $C7))</f>
        <v>0</v>
      </c>
      <c r="K7" s="15">
        <f ca="1" xml:space="preserve"> MIN(1, COUNTIFS(GEOdata!$B:$B, K$1, GEOdata!$D:$D, $C7))</f>
        <v>0</v>
      </c>
      <c r="L7" s="15">
        <f ca="1" xml:space="preserve"> MIN(1, COUNTIFS(GEOdata!$B:$B, L$1, GEOdata!$D:$D, $C7))</f>
        <v>0</v>
      </c>
      <c r="M7" s="15">
        <f xml:space="preserve"> MIN(1, COUNTIFS(GEOdata!$B:$B, M$1, GEOdata!$D:$D, $C7))</f>
        <v>0</v>
      </c>
    </row>
    <row r="8" spans="2:13" x14ac:dyDescent="0.25">
      <c r="B8" s="16">
        <f t="shared" ca="1" si="0"/>
        <v>0</v>
      </c>
      <c r="C8" t="s">
        <v>1184</v>
      </c>
      <c r="D8" s="15">
        <f xml:space="preserve"> MIN(1, COUNTIFS(GEOdata!$B:$B, D$1, GEOdata!$D:$D, $C8))</f>
        <v>1</v>
      </c>
      <c r="E8" s="15">
        <f ca="1" xml:space="preserve"> MIN(1, COUNTIFS(GEOdata!$B:$B, E$1, GEOdata!$D:$D, $C8))</f>
        <v>0</v>
      </c>
      <c r="F8" s="15">
        <f ca="1" xml:space="preserve"> MIN(1, COUNTIFS(GEOdata!$B:$B, F$1, GEOdata!$D:$D, $C8))</f>
        <v>0</v>
      </c>
      <c r="G8" s="15">
        <f ca="1" xml:space="preserve"> MIN(1, COUNTIFS(GEOdata!$B:$B, G$1, GEOdata!$D:$D, $C8))</f>
        <v>0</v>
      </c>
      <c r="H8" s="15">
        <f ca="1" xml:space="preserve"> MIN(1, COUNTIFS(GEOdata!$B:$B, H$1, GEOdata!$D:$D, $C8))</f>
        <v>0</v>
      </c>
      <c r="I8" s="15">
        <f ca="1" xml:space="preserve"> MIN(1, COUNTIFS(GEOdata!$B:$B, I$1, GEOdata!$D:$D, $C8))</f>
        <v>0</v>
      </c>
      <c r="J8" s="15">
        <f ca="1" xml:space="preserve"> MIN(1, COUNTIFS(GEOdata!$B:$B, J$1, GEOdata!$D:$D, $C8))</f>
        <v>0</v>
      </c>
      <c r="K8" s="15">
        <f xml:space="preserve"> MIN(1, COUNTIFS(GEOdata!$B:$B, K$1, GEOdata!$D:$D, $C8))</f>
        <v>0</v>
      </c>
      <c r="L8" s="15">
        <f xml:space="preserve"> MIN(1, COUNTIFS(GEOdata!$B:$B, L$1, GEOdata!$D:$D, $C8))</f>
        <v>0</v>
      </c>
      <c r="M8" s="15">
        <f ca="1" xml:space="preserve"> MIN(1, COUNTIFS(GEOdata!$B:$B, M$1, GEOdata!$D:$D, $C8))</f>
        <v>0</v>
      </c>
    </row>
    <row r="9" spans="2:13" x14ac:dyDescent="0.25">
      <c r="B9" s="16">
        <f t="shared" ca="1" si="0"/>
        <v>0</v>
      </c>
      <c r="C9" t="s">
        <v>1212</v>
      </c>
      <c r="D9" s="15">
        <f ca="1" xml:space="preserve"> MIN(1, COUNTIFS(GEOdata!$B:$B, D$1, GEOdata!$D:$D, $C9))</f>
        <v>1</v>
      </c>
      <c r="E9" s="15">
        <f ca="1" xml:space="preserve"> MIN(1, COUNTIFS(GEOdata!$B:$B, E$1, GEOdata!$D:$D, $C9))</f>
        <v>0</v>
      </c>
      <c r="F9" s="15">
        <f ca="1" xml:space="preserve"> MIN(1, COUNTIFS(GEOdata!$B:$B, F$1, GEOdata!$D:$D, $C9))</f>
        <v>0</v>
      </c>
      <c r="G9" s="15">
        <f ca="1" xml:space="preserve"> MIN(1, COUNTIFS(GEOdata!$B:$B, G$1, GEOdata!$D:$D, $C9))</f>
        <v>0</v>
      </c>
      <c r="H9" s="15">
        <f ca="1" xml:space="preserve"> MIN(1, COUNTIFS(GEOdata!$B:$B, H$1, GEOdata!$D:$D, $C9))</f>
        <v>0</v>
      </c>
      <c r="I9" s="15">
        <f xml:space="preserve"> MIN(1, COUNTIFS(GEOdata!$B:$B, I$1, GEOdata!$D:$D, $C9))</f>
        <v>0</v>
      </c>
      <c r="J9" s="15">
        <f xml:space="preserve"> MIN(1, COUNTIFS(GEOdata!$B:$B, J$1, GEOdata!$D:$D, $C9))</f>
        <v>0</v>
      </c>
      <c r="K9" s="15">
        <f ca="1" xml:space="preserve"> MIN(1, COUNTIFS(GEOdata!$B:$B, K$1, GEOdata!$D:$D, $C9))</f>
        <v>0</v>
      </c>
      <c r="L9" s="15">
        <f ca="1" xml:space="preserve"> MIN(1, COUNTIFS(GEOdata!$B:$B, L$1, GEOdata!$D:$D, $C9))</f>
        <v>0</v>
      </c>
      <c r="M9" s="15">
        <f ca="1" xml:space="preserve"> MIN(1, COUNTIFS(GEOdata!$B:$B, M$1, GEOdata!$D:$D, $C9))</f>
        <v>0</v>
      </c>
    </row>
    <row r="10" spans="2:13" x14ac:dyDescent="0.25">
      <c r="B10" s="16">
        <f t="shared" ca="1" si="0"/>
        <v>0</v>
      </c>
      <c r="C10" t="s">
        <v>750</v>
      </c>
      <c r="D10" s="15">
        <f xml:space="preserve"> MIN(1, COUNTIFS(GEOdata!$B:$B, D$1, GEOdata!$D:$D, $C10))</f>
        <v>1</v>
      </c>
      <c r="E10" s="15">
        <f ca="1" xml:space="preserve"> MIN(1, COUNTIFS(GEOdata!$B:$B, E$1, GEOdata!$D:$D, $C10))</f>
        <v>0</v>
      </c>
      <c r="F10" s="15">
        <f ca="1" xml:space="preserve"> MIN(1, COUNTIFS(GEOdata!$B:$B, F$1, GEOdata!$D:$D, $C10))</f>
        <v>0</v>
      </c>
      <c r="G10" s="15">
        <f xml:space="preserve"> MIN(1, COUNTIFS(GEOdata!$B:$B, G$1, GEOdata!$D:$D, $C10))</f>
        <v>0</v>
      </c>
      <c r="H10" s="15">
        <f xml:space="preserve"> MIN(1, COUNTIFS(GEOdata!$B:$B, H$1, GEOdata!$D:$D, $C10))</f>
        <v>0</v>
      </c>
      <c r="I10" s="15">
        <f xml:space="preserve"> MIN(1, COUNTIFS(GEOdata!$B:$B, I$1, GEOdata!$D:$D, $C10))</f>
        <v>0</v>
      </c>
      <c r="J10" s="15">
        <f ca="1" xml:space="preserve"> MIN(1, COUNTIFS(GEOdata!$B:$B, J$1, GEOdata!$D:$D, $C10))</f>
        <v>0</v>
      </c>
      <c r="K10" s="15">
        <f ca="1" xml:space="preserve"> MIN(1, COUNTIFS(GEOdata!$B:$B, K$1, GEOdata!$D:$D, $C10))</f>
        <v>0</v>
      </c>
      <c r="L10" s="15">
        <f ca="1" xml:space="preserve"> MIN(1, COUNTIFS(GEOdata!$B:$B, L$1, GEOdata!$D:$D, $C10))</f>
        <v>0</v>
      </c>
      <c r="M10" s="15">
        <f ca="1" xml:space="preserve"> MIN(1, COUNTIFS(GEOdata!$B:$B, M$1, GEOdata!$D:$D, $C10))</f>
        <v>0</v>
      </c>
    </row>
    <row r="11" spans="2:13" x14ac:dyDescent="0.25">
      <c r="B11" s="16">
        <f t="shared" ca="1" si="0"/>
        <v>0</v>
      </c>
      <c r="C11" t="s">
        <v>1279</v>
      </c>
      <c r="D11" s="15">
        <f ca="1" xml:space="preserve"> MIN(1, COUNTIFS(GEOdata!$B:$B, D$1, GEOdata!$D:$D, $C11))</f>
        <v>0</v>
      </c>
      <c r="E11" s="15">
        <f xml:space="preserve"> MIN(1, COUNTIFS(GEOdata!$B:$B, E$1, GEOdata!$D:$D, $C11))</f>
        <v>1</v>
      </c>
      <c r="F11" s="15">
        <f xml:space="preserve"> MIN(1, COUNTIFS(GEOdata!$B:$B, F$1, GEOdata!$D:$D, $C11))</f>
        <v>0</v>
      </c>
      <c r="G11" s="15">
        <f ca="1" xml:space="preserve"> MIN(1, COUNTIFS(GEOdata!$B:$B, G$1, GEOdata!$D:$D, $C11))</f>
        <v>0</v>
      </c>
      <c r="H11" s="15">
        <f ca="1" xml:space="preserve"> MIN(1, COUNTIFS(GEOdata!$B:$B, H$1, GEOdata!$D:$D, $C11))</f>
        <v>0</v>
      </c>
      <c r="I11" s="15">
        <f ca="1" xml:space="preserve"> MIN(1, COUNTIFS(GEOdata!$B:$B, I$1, GEOdata!$D:$D, $C11))</f>
        <v>0</v>
      </c>
      <c r="J11" s="15">
        <f ca="1" xml:space="preserve"> MIN(1, COUNTIFS(GEOdata!$B:$B, J$1, GEOdata!$D:$D, $C11))</f>
        <v>0</v>
      </c>
      <c r="K11" s="15">
        <f ca="1" xml:space="preserve"> MIN(1, COUNTIFS(GEOdata!$B:$B, K$1, GEOdata!$D:$D, $C11))</f>
        <v>0</v>
      </c>
      <c r="L11" s="15">
        <f ca="1" xml:space="preserve"> MIN(1, COUNTIFS(GEOdata!$B:$B, L$1, GEOdata!$D:$D, $C11))</f>
        <v>0</v>
      </c>
      <c r="M11" s="15">
        <f xml:space="preserve"> MIN(1, COUNTIFS(GEOdata!$B:$B, M$1, GEOdata!$D:$D, $C11))</f>
        <v>0</v>
      </c>
    </row>
    <row r="12" spans="2:13" x14ac:dyDescent="0.25">
      <c r="B12" s="16">
        <f t="shared" ca="1" si="0"/>
        <v>0</v>
      </c>
      <c r="C12" t="s">
        <v>1327</v>
      </c>
      <c r="D12" s="15">
        <f xml:space="preserve"> MIN(1, COUNTIFS(GEOdata!$B:$B, D$1, GEOdata!$D:$D, $C12))</f>
        <v>0</v>
      </c>
      <c r="E12" s="15">
        <f ca="1" xml:space="preserve"> MIN(1, COUNTIFS(GEOdata!$B:$B, E$1, GEOdata!$D:$D, $C12))</f>
        <v>1</v>
      </c>
      <c r="F12" s="15">
        <f ca="1" xml:space="preserve"> MIN(1, COUNTIFS(GEOdata!$B:$B, F$1, GEOdata!$D:$D, $C12))</f>
        <v>0</v>
      </c>
      <c r="G12" s="15">
        <f ca="1" xml:space="preserve"> MIN(1, COUNTIFS(GEOdata!$B:$B, G$1, GEOdata!$D:$D, $C12))</f>
        <v>0</v>
      </c>
      <c r="H12" s="15">
        <f ca="1" xml:space="preserve"> MIN(1, COUNTIFS(GEOdata!$B:$B, H$1, GEOdata!$D:$D, $C12))</f>
        <v>0</v>
      </c>
      <c r="I12" s="15">
        <f ca="1" xml:space="preserve"> MIN(1, COUNTIFS(GEOdata!$B:$B, I$1, GEOdata!$D:$D, $C12))</f>
        <v>0</v>
      </c>
      <c r="J12" s="15">
        <f ca="1" xml:space="preserve"> MIN(1, COUNTIFS(GEOdata!$B:$B, J$1, GEOdata!$D:$D, $C12))</f>
        <v>0</v>
      </c>
      <c r="K12" s="15">
        <f xml:space="preserve"> MIN(1, COUNTIFS(GEOdata!$B:$B, K$1, GEOdata!$D:$D, $C12))</f>
        <v>0</v>
      </c>
      <c r="L12" s="15">
        <f xml:space="preserve"> MIN(1, COUNTIFS(GEOdata!$B:$B, L$1, GEOdata!$D:$D, $C12))</f>
        <v>0</v>
      </c>
      <c r="M12" s="15">
        <f ca="1" xml:space="preserve"> MIN(1, COUNTIFS(GEOdata!$B:$B, M$1, GEOdata!$D:$D, $C12))</f>
        <v>0</v>
      </c>
    </row>
    <row r="13" spans="2:13" x14ac:dyDescent="0.25">
      <c r="B13" s="16">
        <f t="shared" ca="1" si="0"/>
        <v>0</v>
      </c>
      <c r="C13" t="s">
        <v>829</v>
      </c>
      <c r="D13" s="15">
        <f ca="1" xml:space="preserve"> MIN(1, COUNTIFS(GEOdata!$B:$B, D$1, GEOdata!$D:$D, $C13))</f>
        <v>0</v>
      </c>
      <c r="E13" s="15">
        <f ca="1" xml:space="preserve"> MIN(1, COUNTIFS(GEOdata!$B:$B, E$1, GEOdata!$D:$D, $C13))</f>
        <v>1</v>
      </c>
      <c r="F13" s="15">
        <f ca="1" xml:space="preserve"> MIN(1, COUNTIFS(GEOdata!$B:$B, F$1, GEOdata!$D:$D, $C13))</f>
        <v>0</v>
      </c>
      <c r="G13" s="15">
        <f ca="1" xml:space="preserve"> MIN(1, COUNTIFS(GEOdata!$B:$B, G$1, GEOdata!$D:$D, $C13))</f>
        <v>0</v>
      </c>
      <c r="H13" s="15">
        <f ca="1" xml:space="preserve"> MIN(1, COUNTIFS(GEOdata!$B:$B, H$1, GEOdata!$D:$D, $C13))</f>
        <v>0</v>
      </c>
      <c r="I13" s="15">
        <f xml:space="preserve"> MIN(1, COUNTIFS(GEOdata!$B:$B, I$1, GEOdata!$D:$D, $C13))</f>
        <v>0</v>
      </c>
      <c r="J13" s="15">
        <f xml:space="preserve"> MIN(1, COUNTIFS(GEOdata!$B:$B, J$1, GEOdata!$D:$D, $C13))</f>
        <v>0</v>
      </c>
      <c r="K13" s="15">
        <f xml:space="preserve"> MIN(1, COUNTIFS(GEOdata!$B:$B, K$1, GEOdata!$D:$D, $C13))</f>
        <v>0</v>
      </c>
      <c r="L13" s="15">
        <f ca="1" xml:space="preserve"> MIN(1, COUNTIFS(GEOdata!$B:$B, L$1, GEOdata!$D:$D, $C13))</f>
        <v>0</v>
      </c>
      <c r="M13" s="15">
        <f ca="1" xml:space="preserve"> MIN(1, COUNTIFS(GEOdata!$B:$B, M$1, GEOdata!$D:$D, $C13))</f>
        <v>0</v>
      </c>
    </row>
    <row r="14" spans="2:13" x14ac:dyDescent="0.25">
      <c r="B14" s="16">
        <f t="shared" ca="1" si="0"/>
        <v>0</v>
      </c>
      <c r="C14" t="s">
        <v>1199</v>
      </c>
      <c r="D14" s="15">
        <f ca="1" xml:space="preserve"> MIN(1, COUNTIFS(GEOdata!$B:$B, D$1, GEOdata!$D:$D, $C14))</f>
        <v>1</v>
      </c>
      <c r="E14" s="15">
        <f ca="1" xml:space="preserve"> MIN(1, COUNTIFS(GEOdata!$B:$B, E$1, GEOdata!$D:$D, $C14))</f>
        <v>0</v>
      </c>
      <c r="F14" s="15">
        <f ca="1" xml:space="preserve"> MIN(1, COUNTIFS(GEOdata!$B:$B, F$1, GEOdata!$D:$D, $C14))</f>
        <v>0</v>
      </c>
      <c r="G14" s="15">
        <f xml:space="preserve"> MIN(1, COUNTIFS(GEOdata!$B:$B, G$1, GEOdata!$D:$D, $C14))</f>
        <v>0</v>
      </c>
      <c r="H14" s="15">
        <f xml:space="preserve"> MIN(1, COUNTIFS(GEOdata!$B:$B, H$1, GEOdata!$D:$D, $C14))</f>
        <v>0</v>
      </c>
      <c r="I14" s="15">
        <f ca="1" xml:space="preserve"> MIN(1, COUNTIFS(GEOdata!$B:$B, I$1, GEOdata!$D:$D, $C14))</f>
        <v>0</v>
      </c>
      <c r="J14" s="15">
        <f ca="1" xml:space="preserve"> MIN(1, COUNTIFS(GEOdata!$B:$B, J$1, GEOdata!$D:$D, $C14))</f>
        <v>0</v>
      </c>
      <c r="K14" s="15">
        <f ca="1" xml:space="preserve"> MIN(1, COUNTIFS(GEOdata!$B:$B, K$1, GEOdata!$D:$D, $C14))</f>
        <v>0</v>
      </c>
      <c r="L14" s="15">
        <f ca="1" xml:space="preserve"> MIN(1, COUNTIFS(GEOdata!$B:$B, L$1, GEOdata!$D:$D, $C14))</f>
        <v>0</v>
      </c>
      <c r="M14" s="15">
        <f ca="1" xml:space="preserve"> MIN(1, COUNTIFS(GEOdata!$B:$B, M$1, GEOdata!$D:$D, $C14))</f>
        <v>0</v>
      </c>
    </row>
    <row r="15" spans="2:13" x14ac:dyDescent="0.25">
      <c r="B15" s="16">
        <f t="shared" ca="1" si="0"/>
        <v>0</v>
      </c>
      <c r="C15" t="s">
        <v>1200</v>
      </c>
      <c r="D15" s="15">
        <f ca="1" xml:space="preserve"> MIN(1, COUNTIFS(GEOdata!$B:$B, D$1, GEOdata!$D:$D, $C15))</f>
        <v>1</v>
      </c>
      <c r="E15" s="15">
        <f xml:space="preserve"> MIN(1, COUNTIFS(GEOdata!$B:$B, E$1, GEOdata!$D:$D, $C15))</f>
        <v>0</v>
      </c>
      <c r="F15" s="15">
        <f xml:space="preserve"> MIN(1, COUNTIFS(GEOdata!$B:$B, F$1, GEOdata!$D:$D, $C15))</f>
        <v>0</v>
      </c>
      <c r="G15" s="15">
        <f xml:space="preserve"> MIN(1, COUNTIFS(GEOdata!$B:$B, G$1, GEOdata!$D:$D, $C15))</f>
        <v>0</v>
      </c>
      <c r="H15" s="15">
        <f ca="1" xml:space="preserve"> MIN(1, COUNTIFS(GEOdata!$B:$B, H$1, GEOdata!$D:$D, $C15))</f>
        <v>0</v>
      </c>
      <c r="I15" s="15">
        <f ca="1" xml:space="preserve"> MIN(1, COUNTIFS(GEOdata!$B:$B, I$1, GEOdata!$D:$D, $C15))</f>
        <v>0</v>
      </c>
      <c r="J15" s="15">
        <f ca="1" xml:space="preserve"> MIN(1, COUNTIFS(GEOdata!$B:$B, J$1, GEOdata!$D:$D, $C15))</f>
        <v>0</v>
      </c>
      <c r="K15" s="15">
        <f ca="1" xml:space="preserve"> MIN(1, COUNTIFS(GEOdata!$B:$B, K$1, GEOdata!$D:$D, $C15))</f>
        <v>0</v>
      </c>
      <c r="L15" s="15">
        <f ca="1" xml:space="preserve"> MIN(1, COUNTIFS(GEOdata!$B:$B, L$1, GEOdata!$D:$D, $C15))</f>
        <v>0</v>
      </c>
      <c r="M15" s="15">
        <f xml:space="preserve"> MIN(1, COUNTIFS(GEOdata!$B:$B, M$1, GEOdata!$D:$D, $C15))</f>
        <v>0</v>
      </c>
    </row>
    <row r="16" spans="2:13" x14ac:dyDescent="0.25">
      <c r="B16" s="16">
        <f t="shared" ca="1" si="0"/>
        <v>0</v>
      </c>
      <c r="C16" t="s">
        <v>1201</v>
      </c>
      <c r="D16" s="15">
        <f xml:space="preserve"> MIN(1, COUNTIFS(GEOdata!$B:$B, D$1, GEOdata!$D:$D, $C16))</f>
        <v>1</v>
      </c>
      <c r="E16" s="15">
        <f ca="1" xml:space="preserve"> MIN(1, COUNTIFS(GEOdata!$B:$B, E$1, GEOdata!$D:$D, $C16))</f>
        <v>0</v>
      </c>
      <c r="F16" s="15">
        <f ca="1" xml:space="preserve"> MIN(1, COUNTIFS(GEOdata!$B:$B, F$1, GEOdata!$D:$D, $C16))</f>
        <v>0</v>
      </c>
      <c r="G16" s="15">
        <f ca="1" xml:space="preserve"> MIN(1, COUNTIFS(GEOdata!$B:$B, G$1, GEOdata!$D:$D, $C16))</f>
        <v>0</v>
      </c>
      <c r="H16" s="15">
        <f ca="1" xml:space="preserve"> MIN(1, COUNTIFS(GEOdata!$B:$B, H$1, GEOdata!$D:$D, $C16))</f>
        <v>0</v>
      </c>
      <c r="I16" s="15">
        <f ca="1" xml:space="preserve"> MIN(1, COUNTIFS(GEOdata!$B:$B, I$1, GEOdata!$D:$D, $C16))</f>
        <v>0</v>
      </c>
      <c r="J16" s="15">
        <f ca="1" xml:space="preserve"> MIN(1, COUNTIFS(GEOdata!$B:$B, J$1, GEOdata!$D:$D, $C16))</f>
        <v>0</v>
      </c>
      <c r="K16" s="15">
        <f xml:space="preserve"> MIN(1, COUNTIFS(GEOdata!$B:$B, K$1, GEOdata!$D:$D, $C16))</f>
        <v>0</v>
      </c>
      <c r="L16" s="15">
        <f xml:space="preserve"> MIN(1, COUNTIFS(GEOdata!$B:$B, L$1, GEOdata!$D:$D, $C16))</f>
        <v>0</v>
      </c>
      <c r="M16" s="15">
        <f ca="1" xml:space="preserve"> MIN(1, COUNTIFS(GEOdata!$B:$B, M$1, GEOdata!$D:$D, $C16))</f>
        <v>0</v>
      </c>
    </row>
    <row r="17" spans="2:13" x14ac:dyDescent="0.25">
      <c r="B17" s="16">
        <f t="shared" ca="1" si="0"/>
        <v>0</v>
      </c>
      <c r="C17" t="s">
        <v>1280</v>
      </c>
      <c r="D17" s="15">
        <f ca="1" xml:space="preserve"> MIN(1, COUNTIFS(GEOdata!$B:$B, D$1, GEOdata!$D:$D, $C17))</f>
        <v>0</v>
      </c>
      <c r="E17" s="15">
        <f ca="1" xml:space="preserve"> MIN(1, COUNTIFS(GEOdata!$B:$B, E$1, GEOdata!$D:$D, $C17))</f>
        <v>1</v>
      </c>
      <c r="F17" s="15">
        <f ca="1" xml:space="preserve"> MIN(1, COUNTIFS(GEOdata!$B:$B, F$1, GEOdata!$D:$D, $C17))</f>
        <v>0</v>
      </c>
      <c r="G17" s="15">
        <f ca="1" xml:space="preserve"> MIN(1, COUNTIFS(GEOdata!$B:$B, G$1, GEOdata!$D:$D, $C17))</f>
        <v>0</v>
      </c>
      <c r="H17" s="15">
        <f ca="1" xml:space="preserve"> MIN(1, COUNTIFS(GEOdata!$B:$B, H$1, GEOdata!$D:$D, $C17))</f>
        <v>0</v>
      </c>
      <c r="I17" s="15">
        <f xml:space="preserve"> MIN(1, COUNTIFS(GEOdata!$B:$B, I$1, GEOdata!$D:$D, $C17))</f>
        <v>0</v>
      </c>
      <c r="J17" s="15">
        <f xml:space="preserve"> MIN(1, COUNTIFS(GEOdata!$B:$B, J$1, GEOdata!$D:$D, $C17))</f>
        <v>0</v>
      </c>
      <c r="K17" s="15">
        <f ca="1" xml:space="preserve"> MIN(1, COUNTIFS(GEOdata!$B:$B, K$1, GEOdata!$D:$D, $C17))</f>
        <v>0</v>
      </c>
      <c r="L17" s="15">
        <f ca="1" xml:space="preserve"> MIN(1, COUNTIFS(GEOdata!$B:$B, L$1, GEOdata!$D:$D, $C17))</f>
        <v>0</v>
      </c>
      <c r="M17" s="15">
        <f ca="1" xml:space="preserve"> MIN(1, COUNTIFS(GEOdata!$B:$B, M$1, GEOdata!$D:$D, $C17))</f>
        <v>0</v>
      </c>
    </row>
    <row r="18" spans="2:13" x14ac:dyDescent="0.25">
      <c r="B18" s="16">
        <f t="shared" ca="1" si="0"/>
        <v>0</v>
      </c>
      <c r="C18" t="s">
        <v>1281</v>
      </c>
      <c r="D18" s="15">
        <f ca="1" xml:space="preserve"> MIN(1, COUNTIFS(GEOdata!$B:$B, D$1, GEOdata!$D:$D, $C18))</f>
        <v>0</v>
      </c>
      <c r="E18" s="15">
        <f ca="1" xml:space="preserve"> MIN(1, COUNTIFS(GEOdata!$B:$B, E$1, GEOdata!$D:$D, $C18))</f>
        <v>1</v>
      </c>
      <c r="F18" s="15">
        <f ca="1" xml:space="preserve"> MIN(1, COUNTIFS(GEOdata!$B:$B, F$1, GEOdata!$D:$D, $C18))</f>
        <v>0</v>
      </c>
      <c r="G18" s="15">
        <f xml:space="preserve"> MIN(1, COUNTIFS(GEOdata!$B:$B, G$1, GEOdata!$D:$D, $C18))</f>
        <v>0</v>
      </c>
      <c r="H18" s="15">
        <f xml:space="preserve"> MIN(1, COUNTIFS(GEOdata!$B:$B, H$1, GEOdata!$D:$D, $C18))</f>
        <v>0</v>
      </c>
      <c r="I18" s="15">
        <f xml:space="preserve"> MIN(1, COUNTIFS(GEOdata!$B:$B, I$1, GEOdata!$D:$D, $C18))</f>
        <v>0</v>
      </c>
      <c r="J18" s="15">
        <f ca="1" xml:space="preserve"> MIN(1, COUNTIFS(GEOdata!$B:$B, J$1, GEOdata!$D:$D, $C18))</f>
        <v>0</v>
      </c>
      <c r="K18" s="15">
        <f ca="1" xml:space="preserve"> MIN(1, COUNTIFS(GEOdata!$B:$B, K$1, GEOdata!$D:$D, $C18))</f>
        <v>0</v>
      </c>
      <c r="L18" s="15">
        <f ca="1" xml:space="preserve"> MIN(1, COUNTIFS(GEOdata!$B:$B, L$1, GEOdata!$D:$D, $C18))</f>
        <v>0</v>
      </c>
      <c r="M18" s="15">
        <f ca="1" xml:space="preserve"> MIN(1, COUNTIFS(GEOdata!$B:$B, M$1, GEOdata!$D:$D, $C18))</f>
        <v>0</v>
      </c>
    </row>
    <row r="19" spans="2:13" x14ac:dyDescent="0.25">
      <c r="B19" s="16">
        <f t="shared" ca="1" si="0"/>
        <v>0</v>
      </c>
      <c r="C19" t="s">
        <v>1213</v>
      </c>
      <c r="D19" s="15">
        <f ca="1" xml:space="preserve"> MIN(1, COUNTIFS(GEOdata!$B:$B, D$1, GEOdata!$D:$D, $C19))</f>
        <v>1</v>
      </c>
      <c r="E19" s="15">
        <f xml:space="preserve"> MIN(1, COUNTIFS(GEOdata!$B:$B, E$1, GEOdata!$D:$D, $C19))</f>
        <v>0</v>
      </c>
      <c r="F19" s="15">
        <f xml:space="preserve"> MIN(1, COUNTIFS(GEOdata!$B:$B, F$1, GEOdata!$D:$D, $C19))</f>
        <v>0</v>
      </c>
      <c r="G19" s="15">
        <f ca="1" xml:space="preserve"> MIN(1, COUNTIFS(GEOdata!$B:$B, G$1, GEOdata!$D:$D, $C19))</f>
        <v>0</v>
      </c>
      <c r="H19" s="15">
        <f ca="1" xml:space="preserve"> MIN(1, COUNTIFS(GEOdata!$B:$B, H$1, GEOdata!$D:$D, $C19))</f>
        <v>0</v>
      </c>
      <c r="I19" s="15">
        <f ca="1" xml:space="preserve"> MIN(1, COUNTIFS(GEOdata!$B:$B, I$1, GEOdata!$D:$D, $C19))</f>
        <v>0</v>
      </c>
      <c r="J19" s="15">
        <f ca="1" xml:space="preserve"> MIN(1, COUNTIFS(GEOdata!$B:$B, J$1, GEOdata!$D:$D, $C19))</f>
        <v>0</v>
      </c>
      <c r="K19" s="15">
        <f ca="1" xml:space="preserve"> MIN(1, COUNTIFS(GEOdata!$B:$B, K$1, GEOdata!$D:$D, $C19))</f>
        <v>0</v>
      </c>
      <c r="L19" s="15">
        <f ca="1" xml:space="preserve"> MIN(1, COUNTIFS(GEOdata!$B:$B, L$1, GEOdata!$D:$D, $C19))</f>
        <v>0</v>
      </c>
      <c r="M19" s="15">
        <f xml:space="preserve"> MIN(1, COUNTIFS(GEOdata!$B:$B, M$1, GEOdata!$D:$D, $C19))</f>
        <v>0</v>
      </c>
    </row>
    <row r="20" spans="2:13" x14ac:dyDescent="0.25">
      <c r="B20" s="16">
        <f t="shared" ca="1" si="0"/>
        <v>1</v>
      </c>
      <c r="C20" t="s">
        <v>243</v>
      </c>
      <c r="D20" s="15">
        <f xml:space="preserve"> MIN(1, COUNTIFS(GEOdata!$B:$B, D$1, GEOdata!$D:$D, $C20))</f>
        <v>1</v>
      </c>
      <c r="E20" s="15">
        <f ca="1" xml:space="preserve"> MIN(1, COUNTIFS(GEOdata!$B:$B, E$1, GEOdata!$D:$D, $C20))</f>
        <v>1</v>
      </c>
      <c r="F20" s="15">
        <f ca="1" xml:space="preserve"> MIN(1, COUNTIFS(GEOdata!$B:$B, F$1, GEOdata!$D:$D, $C20))</f>
        <v>0</v>
      </c>
      <c r="G20" s="15">
        <f ca="1" xml:space="preserve"> MIN(1, COUNTIFS(GEOdata!$B:$B, G$1, GEOdata!$D:$D, $C20))</f>
        <v>0</v>
      </c>
      <c r="H20" s="15">
        <f ca="1" xml:space="preserve"> MIN(1, COUNTIFS(GEOdata!$B:$B, H$1, GEOdata!$D:$D, $C20))</f>
        <v>0</v>
      </c>
      <c r="I20" s="15">
        <f ca="1" xml:space="preserve"> MIN(1, COUNTIFS(GEOdata!$B:$B, I$1, GEOdata!$D:$D, $C20))</f>
        <v>0</v>
      </c>
      <c r="J20" s="15">
        <f ca="1" xml:space="preserve"> MIN(1, COUNTIFS(GEOdata!$B:$B, J$1, GEOdata!$D:$D, $C20))</f>
        <v>0</v>
      </c>
      <c r="K20" s="15">
        <f xml:space="preserve"> MIN(1, COUNTIFS(GEOdata!$B:$B, K$1, GEOdata!$D:$D, $C20))</f>
        <v>0</v>
      </c>
      <c r="L20" s="15">
        <f xml:space="preserve"> MIN(1, COUNTIFS(GEOdata!$B:$B, L$1, GEOdata!$D:$D, $C20))</f>
        <v>0</v>
      </c>
      <c r="M20" s="15">
        <f xml:space="preserve"> MIN(1, COUNTIFS(GEOdata!$B:$B, M$1, GEOdata!$D:$D, $C20))</f>
        <v>0</v>
      </c>
    </row>
    <row r="21" spans="2:13" x14ac:dyDescent="0.25">
      <c r="B21" s="16">
        <f t="shared" ca="1" si="0"/>
        <v>0</v>
      </c>
      <c r="C21" t="s">
        <v>1185</v>
      </c>
      <c r="D21" s="15">
        <f ca="1" xml:space="preserve"> MIN(1, COUNTIFS(GEOdata!$B:$B, D$1, GEOdata!$D:$D, $C21))</f>
        <v>1</v>
      </c>
      <c r="E21" s="15">
        <f ca="1" xml:space="preserve"> MIN(1, COUNTIFS(GEOdata!$B:$B, E$1, GEOdata!$D:$D, $C21))</f>
        <v>0</v>
      </c>
      <c r="F21" s="15">
        <f ca="1" xml:space="preserve"> MIN(1, COUNTIFS(GEOdata!$B:$B, F$1, GEOdata!$D:$D, $C21))</f>
        <v>0</v>
      </c>
      <c r="G21" s="15">
        <f ca="1" xml:space="preserve"> MIN(1, COUNTIFS(GEOdata!$B:$B, G$1, GEOdata!$D:$D, $C21))</f>
        <v>0</v>
      </c>
      <c r="H21" s="15">
        <f ca="1" xml:space="preserve"> MIN(1, COUNTIFS(GEOdata!$B:$B, H$1, GEOdata!$D:$D, $C21))</f>
        <v>0</v>
      </c>
      <c r="I21" s="15">
        <f xml:space="preserve"> MIN(1, COUNTIFS(GEOdata!$B:$B, I$1, GEOdata!$D:$D, $C21))</f>
        <v>0</v>
      </c>
      <c r="J21" s="15">
        <f xml:space="preserve"> MIN(1, COUNTIFS(GEOdata!$B:$B, J$1, GEOdata!$D:$D, $C21))</f>
        <v>0</v>
      </c>
      <c r="K21" s="15">
        <f ca="1" xml:space="preserve"> MIN(1, COUNTIFS(GEOdata!$B:$B, K$1, GEOdata!$D:$D, $C21))</f>
        <v>0</v>
      </c>
      <c r="L21" s="15">
        <f ca="1" xml:space="preserve"> MIN(1, COUNTIFS(GEOdata!$B:$B, L$1, GEOdata!$D:$D, $C21))</f>
        <v>0</v>
      </c>
      <c r="M21" s="15">
        <f ca="1" xml:space="preserve"> MIN(1, COUNTIFS(GEOdata!$B:$B, M$1, GEOdata!$D:$D, $C21))</f>
        <v>0</v>
      </c>
    </row>
    <row r="22" spans="2:13" x14ac:dyDescent="0.25">
      <c r="B22" s="16">
        <f t="shared" ca="1" si="0"/>
        <v>0</v>
      </c>
      <c r="C22" t="s">
        <v>1202</v>
      </c>
      <c r="D22" s="15">
        <f ca="1" xml:space="preserve"> MIN(1, COUNTIFS(GEOdata!$B:$B, D$1, GEOdata!$D:$D, $C22))</f>
        <v>1</v>
      </c>
      <c r="E22" s="15">
        <f ca="1" xml:space="preserve"> MIN(1, COUNTIFS(GEOdata!$B:$B, E$1, GEOdata!$D:$D, $C22))</f>
        <v>0</v>
      </c>
      <c r="F22" s="15">
        <f ca="1" xml:space="preserve"> MIN(1, COUNTIFS(GEOdata!$B:$B, F$1, GEOdata!$D:$D, $C22))</f>
        <v>0</v>
      </c>
      <c r="G22" s="15">
        <f xml:space="preserve"> MIN(1, COUNTIFS(GEOdata!$B:$B, G$1, GEOdata!$D:$D, $C22))</f>
        <v>0</v>
      </c>
      <c r="H22" s="15">
        <f xml:space="preserve"> MIN(1, COUNTIFS(GEOdata!$B:$B, H$1, GEOdata!$D:$D, $C22))</f>
        <v>0</v>
      </c>
      <c r="I22" s="15">
        <f ca="1" xml:space="preserve"> MIN(1, COUNTIFS(GEOdata!$B:$B, I$1, GEOdata!$D:$D, $C22))</f>
        <v>0</v>
      </c>
      <c r="J22" s="15">
        <f ca="1" xml:space="preserve"> MIN(1, COUNTIFS(GEOdata!$B:$B, J$1, GEOdata!$D:$D, $C22))</f>
        <v>0</v>
      </c>
      <c r="K22" s="15">
        <f ca="1" xml:space="preserve"> MIN(1, COUNTIFS(GEOdata!$B:$B, K$1, GEOdata!$D:$D, $C22))</f>
        <v>0</v>
      </c>
      <c r="L22" s="15">
        <f ca="1" xml:space="preserve"> MIN(1, COUNTIFS(GEOdata!$B:$B, L$1, GEOdata!$D:$D, $C22))</f>
        <v>0</v>
      </c>
      <c r="M22" s="15">
        <f ca="1" xml:space="preserve"> MIN(1, COUNTIFS(GEOdata!$B:$B, M$1, GEOdata!$D:$D, $C22))</f>
        <v>0</v>
      </c>
    </row>
    <row r="23" spans="2:13" x14ac:dyDescent="0.25">
      <c r="B23" s="16">
        <f t="shared" ca="1" si="0"/>
        <v>0</v>
      </c>
      <c r="C23" t="s">
        <v>1214</v>
      </c>
      <c r="D23" s="15">
        <f ca="1" xml:space="preserve"> MIN(1, COUNTIFS(GEOdata!$B:$B, D$1, GEOdata!$D:$D, $C23))</f>
        <v>1</v>
      </c>
      <c r="E23" s="15">
        <f xml:space="preserve"> MIN(1, COUNTIFS(GEOdata!$B:$B, E$1, GEOdata!$D:$D, $C23))</f>
        <v>0</v>
      </c>
      <c r="F23" s="15">
        <f xml:space="preserve"> MIN(1, COUNTIFS(GEOdata!$B:$B, F$1, GEOdata!$D:$D, $C23))</f>
        <v>0</v>
      </c>
      <c r="G23" s="15">
        <f ca="1" xml:space="preserve"> MIN(1, COUNTIFS(GEOdata!$B:$B, G$1, GEOdata!$D:$D, $C23))</f>
        <v>0</v>
      </c>
      <c r="H23" s="15">
        <f ca="1" xml:space="preserve"> MIN(1, COUNTIFS(GEOdata!$B:$B, H$1, GEOdata!$D:$D, $C23))</f>
        <v>0</v>
      </c>
      <c r="I23" s="15">
        <f ca="1" xml:space="preserve"> MIN(1, COUNTIFS(GEOdata!$B:$B, I$1, GEOdata!$D:$D, $C23))</f>
        <v>0</v>
      </c>
      <c r="J23" s="15">
        <f ca="1" xml:space="preserve"> MIN(1, COUNTIFS(GEOdata!$B:$B, J$1, GEOdata!$D:$D, $C23))</f>
        <v>0</v>
      </c>
      <c r="K23" s="15">
        <f ca="1" xml:space="preserve"> MIN(1, COUNTIFS(GEOdata!$B:$B, K$1, GEOdata!$D:$D, $C23))</f>
        <v>0</v>
      </c>
      <c r="L23" s="15">
        <f ca="1" xml:space="preserve"> MIN(1, COUNTIFS(GEOdata!$B:$B, L$1, GEOdata!$D:$D, $C23))</f>
        <v>0</v>
      </c>
      <c r="M23" s="15">
        <f xml:space="preserve"> MIN(1, COUNTIFS(GEOdata!$B:$B, M$1, GEOdata!$D:$D, $C23))</f>
        <v>0</v>
      </c>
    </row>
    <row r="24" spans="2:13" x14ac:dyDescent="0.25">
      <c r="B24" s="16">
        <f t="shared" ca="1" si="0"/>
        <v>0</v>
      </c>
      <c r="C24" t="s">
        <v>1215</v>
      </c>
      <c r="D24" s="15">
        <f xml:space="preserve"> MIN(1, COUNTIFS(GEOdata!$B:$B, D$1, GEOdata!$D:$D, $C24))</f>
        <v>1</v>
      </c>
      <c r="E24" s="15">
        <f ca="1" xml:space="preserve"> MIN(1, COUNTIFS(GEOdata!$B:$B, E$1, GEOdata!$D:$D, $C24))</f>
        <v>0</v>
      </c>
      <c r="F24" s="15">
        <f ca="1" xml:space="preserve"> MIN(1, COUNTIFS(GEOdata!$B:$B, F$1, GEOdata!$D:$D, $C24))</f>
        <v>0</v>
      </c>
      <c r="G24" s="15">
        <f ca="1" xml:space="preserve"> MIN(1, COUNTIFS(GEOdata!$B:$B, G$1, GEOdata!$D:$D, $C24))</f>
        <v>0</v>
      </c>
      <c r="H24" s="15">
        <f ca="1" xml:space="preserve"> MIN(1, COUNTIFS(GEOdata!$B:$B, H$1, GEOdata!$D:$D, $C24))</f>
        <v>0</v>
      </c>
      <c r="I24" s="15">
        <f ca="1" xml:space="preserve"> MIN(1, COUNTIFS(GEOdata!$B:$B, I$1, GEOdata!$D:$D, $C24))</f>
        <v>0</v>
      </c>
      <c r="J24" s="15">
        <f ca="1" xml:space="preserve"> MIN(1, COUNTIFS(GEOdata!$B:$B, J$1, GEOdata!$D:$D, $C24))</f>
        <v>0</v>
      </c>
      <c r="K24" s="15">
        <f xml:space="preserve"> MIN(1, COUNTIFS(GEOdata!$B:$B, K$1, GEOdata!$D:$D, $C24))</f>
        <v>0</v>
      </c>
      <c r="L24" s="15">
        <f xml:space="preserve"> MIN(1, COUNTIFS(GEOdata!$B:$B, L$1, GEOdata!$D:$D, $C24))</f>
        <v>0</v>
      </c>
      <c r="M24" s="15">
        <f xml:space="preserve"> MIN(1, COUNTIFS(GEOdata!$B:$B, M$1, GEOdata!$D:$D, $C24))</f>
        <v>0</v>
      </c>
    </row>
    <row r="25" spans="2:13" x14ac:dyDescent="0.25">
      <c r="B25" s="16">
        <f t="shared" ca="1" si="0"/>
        <v>0</v>
      </c>
      <c r="C25" t="s">
        <v>1216</v>
      </c>
      <c r="D25" s="15">
        <f ca="1" xml:space="preserve"> MIN(1, COUNTIFS(GEOdata!$B:$B, D$1, GEOdata!$D:$D, $C25))</f>
        <v>1</v>
      </c>
      <c r="E25" s="15">
        <f ca="1" xml:space="preserve"> MIN(1, COUNTIFS(GEOdata!$B:$B, E$1, GEOdata!$D:$D, $C25))</f>
        <v>0</v>
      </c>
      <c r="F25" s="15">
        <f ca="1" xml:space="preserve"> MIN(1, COUNTIFS(GEOdata!$B:$B, F$1, GEOdata!$D:$D, $C25))</f>
        <v>0</v>
      </c>
      <c r="G25" s="15">
        <f ca="1" xml:space="preserve"> MIN(1, COUNTIFS(GEOdata!$B:$B, G$1, GEOdata!$D:$D, $C25))</f>
        <v>0</v>
      </c>
      <c r="H25" s="15">
        <f ca="1" xml:space="preserve"> MIN(1, COUNTIFS(GEOdata!$B:$B, H$1, GEOdata!$D:$D, $C25))</f>
        <v>0</v>
      </c>
      <c r="I25" s="15">
        <f xml:space="preserve"> MIN(1, COUNTIFS(GEOdata!$B:$B, I$1, GEOdata!$D:$D, $C25))</f>
        <v>0</v>
      </c>
      <c r="J25" s="15">
        <f xml:space="preserve"> MIN(1, COUNTIFS(GEOdata!$B:$B, J$1, GEOdata!$D:$D, $C25))</f>
        <v>0</v>
      </c>
      <c r="K25" s="15">
        <f ca="1" xml:space="preserve"> MIN(1, COUNTIFS(GEOdata!$B:$B, K$1, GEOdata!$D:$D, $C25))</f>
        <v>0</v>
      </c>
      <c r="L25" s="15">
        <f ca="1" xml:space="preserve"> MIN(1, COUNTIFS(GEOdata!$B:$B, L$1, GEOdata!$D:$D, $C25))</f>
        <v>0</v>
      </c>
      <c r="M25" s="15">
        <f ca="1" xml:space="preserve"> MIN(1, COUNTIFS(GEOdata!$B:$B, M$1, GEOdata!$D:$D, $C25))</f>
        <v>0</v>
      </c>
    </row>
    <row r="26" spans="2:13" x14ac:dyDescent="0.25">
      <c r="B26" s="16">
        <f t="shared" ca="1" si="0"/>
        <v>0</v>
      </c>
      <c r="C26" t="s">
        <v>1217</v>
      </c>
      <c r="D26" s="15">
        <f ca="1" xml:space="preserve"> MIN(1, COUNTIFS(GEOdata!$B:$B, D$1, GEOdata!$D:$D, $C26))</f>
        <v>1</v>
      </c>
      <c r="E26" s="15">
        <f ca="1" xml:space="preserve"> MIN(1, COUNTIFS(GEOdata!$B:$B, E$1, GEOdata!$D:$D, $C26))</f>
        <v>0</v>
      </c>
      <c r="F26" s="15">
        <f ca="1" xml:space="preserve"> MIN(1, COUNTIFS(GEOdata!$B:$B, F$1, GEOdata!$D:$D, $C26))</f>
        <v>0</v>
      </c>
      <c r="G26" s="15">
        <f xml:space="preserve"> MIN(1, COUNTIFS(GEOdata!$B:$B, G$1, GEOdata!$D:$D, $C26))</f>
        <v>0</v>
      </c>
      <c r="H26" s="15">
        <f xml:space="preserve"> MIN(1, COUNTIFS(GEOdata!$B:$B, H$1, GEOdata!$D:$D, $C26))</f>
        <v>0</v>
      </c>
      <c r="I26" s="15">
        <f xml:space="preserve"> MIN(1, COUNTIFS(GEOdata!$B:$B, I$1, GEOdata!$D:$D, $C26))</f>
        <v>0</v>
      </c>
      <c r="J26" s="15">
        <f ca="1" xml:space="preserve"> MIN(1, COUNTIFS(GEOdata!$B:$B, J$1, GEOdata!$D:$D, $C26))</f>
        <v>0</v>
      </c>
      <c r="K26" s="15">
        <f ca="1" xml:space="preserve"> MIN(1, COUNTIFS(GEOdata!$B:$B, K$1, GEOdata!$D:$D, $C26))</f>
        <v>0</v>
      </c>
      <c r="L26" s="15">
        <f ca="1" xml:space="preserve"> MIN(1, COUNTIFS(GEOdata!$B:$B, L$1, GEOdata!$D:$D, $C26))</f>
        <v>0</v>
      </c>
      <c r="M26" s="15">
        <f ca="1" xml:space="preserve"> MIN(1, COUNTIFS(GEOdata!$B:$B, M$1, GEOdata!$D:$D, $C26))</f>
        <v>0</v>
      </c>
    </row>
    <row r="27" spans="2:13" x14ac:dyDescent="0.25">
      <c r="B27" s="16">
        <f t="shared" ca="1" si="0"/>
        <v>0</v>
      </c>
      <c r="C27" t="s">
        <v>1186</v>
      </c>
      <c r="D27" s="15">
        <f ca="1" xml:space="preserve"> MIN(1, COUNTIFS(GEOdata!$B:$B, D$1, GEOdata!$D:$D, $C27))</f>
        <v>1</v>
      </c>
      <c r="E27" s="15">
        <f xml:space="preserve"> MIN(1, COUNTIFS(GEOdata!$B:$B, E$1, GEOdata!$D:$D, $C27))</f>
        <v>0</v>
      </c>
      <c r="F27" s="15">
        <f xml:space="preserve"> MIN(1, COUNTIFS(GEOdata!$B:$B, F$1, GEOdata!$D:$D, $C27))</f>
        <v>0</v>
      </c>
      <c r="G27" s="15">
        <f ca="1" xml:space="preserve"> MIN(1, COUNTIFS(GEOdata!$B:$B, G$1, GEOdata!$D:$D, $C27))</f>
        <v>0</v>
      </c>
      <c r="H27" s="15">
        <f ca="1" xml:space="preserve"> MIN(1, COUNTIFS(GEOdata!$B:$B, H$1, GEOdata!$D:$D, $C27))</f>
        <v>0</v>
      </c>
      <c r="I27" s="15">
        <f ca="1" xml:space="preserve"> MIN(1, COUNTIFS(GEOdata!$B:$B, I$1, GEOdata!$D:$D, $C27))</f>
        <v>0</v>
      </c>
      <c r="J27" s="15">
        <f ca="1" xml:space="preserve"> MIN(1, COUNTIFS(GEOdata!$B:$B, J$1, GEOdata!$D:$D, $C27))</f>
        <v>0</v>
      </c>
      <c r="K27" s="15">
        <f ca="1" xml:space="preserve"> MIN(1, COUNTIFS(GEOdata!$B:$B, K$1, GEOdata!$D:$D, $C27))</f>
        <v>0</v>
      </c>
      <c r="L27" s="15">
        <f ca="1" xml:space="preserve"> MIN(1, COUNTIFS(GEOdata!$B:$B, L$1, GEOdata!$D:$D, $C27))</f>
        <v>0</v>
      </c>
      <c r="M27" s="15">
        <f xml:space="preserve"> MIN(1, COUNTIFS(GEOdata!$B:$B, M$1, GEOdata!$D:$D, $C27))</f>
        <v>0</v>
      </c>
    </row>
    <row r="28" spans="2:13" x14ac:dyDescent="0.25">
      <c r="B28" s="16">
        <f t="shared" ca="1" si="0"/>
        <v>0</v>
      </c>
      <c r="C28" t="s">
        <v>1187</v>
      </c>
      <c r="D28" s="15">
        <f xml:space="preserve"> MIN(1, COUNTIFS(GEOdata!$B:$B, D$1, GEOdata!$D:$D, $C28))</f>
        <v>1</v>
      </c>
      <c r="E28" s="15">
        <f ca="1" xml:space="preserve"> MIN(1, COUNTIFS(GEOdata!$B:$B, E$1, GEOdata!$D:$D, $C28))</f>
        <v>0</v>
      </c>
      <c r="F28" s="15">
        <f ca="1" xml:space="preserve"> MIN(1, COUNTIFS(GEOdata!$B:$B, F$1, GEOdata!$D:$D, $C28))</f>
        <v>0</v>
      </c>
      <c r="G28" s="15">
        <f ca="1" xml:space="preserve"> MIN(1, COUNTIFS(GEOdata!$B:$B, G$1, GEOdata!$D:$D, $C28))</f>
        <v>0</v>
      </c>
      <c r="H28" s="15">
        <f ca="1" xml:space="preserve"> MIN(1, COUNTIFS(GEOdata!$B:$B, H$1, GEOdata!$D:$D, $C28))</f>
        <v>0</v>
      </c>
      <c r="I28" s="15">
        <f ca="1" xml:space="preserve"> MIN(1, COUNTIFS(GEOdata!$B:$B, I$1, GEOdata!$D:$D, $C28))</f>
        <v>0</v>
      </c>
      <c r="J28" s="15">
        <f ca="1" xml:space="preserve"> MIN(1, COUNTIFS(GEOdata!$B:$B, J$1, GEOdata!$D:$D, $C28))</f>
        <v>0</v>
      </c>
      <c r="K28" s="15">
        <f xml:space="preserve"> MIN(1, COUNTIFS(GEOdata!$B:$B, K$1, GEOdata!$D:$D, $C28))</f>
        <v>0</v>
      </c>
      <c r="L28" s="15">
        <f xml:space="preserve"> MIN(1, COUNTIFS(GEOdata!$B:$B, L$1, GEOdata!$D:$D, $C28))</f>
        <v>0</v>
      </c>
      <c r="M28" s="15">
        <f ca="1" xml:space="preserve"> MIN(1, COUNTIFS(GEOdata!$B:$B, M$1, GEOdata!$D:$D, $C28))</f>
        <v>0</v>
      </c>
    </row>
    <row r="29" spans="2:13" x14ac:dyDescent="0.25">
      <c r="B29" s="16">
        <f t="shared" ca="1" si="0"/>
        <v>0</v>
      </c>
      <c r="C29" t="s">
        <v>1218</v>
      </c>
      <c r="D29" s="15">
        <f ca="1" xml:space="preserve"> MIN(1, COUNTIFS(GEOdata!$B:$B, D$1, GEOdata!$D:$D, $C29))</f>
        <v>1</v>
      </c>
      <c r="E29" s="15">
        <f ca="1" xml:space="preserve"> MIN(1, COUNTIFS(GEOdata!$B:$B, E$1, GEOdata!$D:$D, $C29))</f>
        <v>0</v>
      </c>
      <c r="F29" s="15">
        <f ca="1" xml:space="preserve"> MIN(1, COUNTIFS(GEOdata!$B:$B, F$1, GEOdata!$D:$D, $C29))</f>
        <v>0</v>
      </c>
      <c r="G29" s="15">
        <f ca="1" xml:space="preserve"> MIN(1, COUNTIFS(GEOdata!$B:$B, G$1, GEOdata!$D:$D, $C29))</f>
        <v>0</v>
      </c>
      <c r="H29" s="15">
        <f xml:space="preserve"> MIN(1, COUNTIFS(GEOdata!$B:$B, H$1, GEOdata!$D:$D, $C29))</f>
        <v>0</v>
      </c>
      <c r="I29" s="15">
        <f xml:space="preserve"> MIN(1, COUNTIFS(GEOdata!$B:$B, I$1, GEOdata!$D:$D, $C29))</f>
        <v>0</v>
      </c>
      <c r="J29" s="15">
        <f xml:space="preserve"> MIN(1, COUNTIFS(GEOdata!$B:$B, J$1, GEOdata!$D:$D, $C29))</f>
        <v>0</v>
      </c>
      <c r="K29" s="15">
        <f ca="1" xml:space="preserve"> MIN(1, COUNTIFS(GEOdata!$B:$B, K$1, GEOdata!$D:$D, $C29))</f>
        <v>0</v>
      </c>
      <c r="L29" s="15">
        <f ca="1" xml:space="preserve"> MIN(1, COUNTIFS(GEOdata!$B:$B, L$1, GEOdata!$D:$D, $C29))</f>
        <v>0</v>
      </c>
      <c r="M29" s="15">
        <f ca="1" xml:space="preserve"> MIN(1, COUNTIFS(GEOdata!$B:$B, M$1, GEOdata!$D:$D, $C29))</f>
        <v>0</v>
      </c>
    </row>
    <row r="30" spans="2:13" x14ac:dyDescent="0.25">
      <c r="B30" s="16">
        <f t="shared" ca="1" si="0"/>
        <v>0</v>
      </c>
      <c r="C30" t="s">
        <v>1219</v>
      </c>
      <c r="D30" s="15">
        <f ca="1" xml:space="preserve"> MIN(1, COUNTIFS(GEOdata!$B:$B, D$1, GEOdata!$D:$D, $C30))</f>
        <v>1</v>
      </c>
      <c r="E30" s="15">
        <f ca="1" xml:space="preserve"> MIN(1, COUNTIFS(GEOdata!$B:$B, E$1, GEOdata!$D:$D, $C30))</f>
        <v>0</v>
      </c>
      <c r="F30" s="15">
        <f xml:space="preserve"> MIN(1, COUNTIFS(GEOdata!$B:$B, F$1, GEOdata!$D:$D, $C30))</f>
        <v>0</v>
      </c>
      <c r="G30" s="15">
        <f xml:space="preserve"> MIN(1, COUNTIFS(GEOdata!$B:$B, G$1, GEOdata!$D:$D, $C30))</f>
        <v>0</v>
      </c>
      <c r="H30" s="15">
        <f xml:space="preserve"> MIN(1, COUNTIFS(GEOdata!$B:$B, H$1, GEOdata!$D:$D, $C30))</f>
        <v>0</v>
      </c>
      <c r="I30" s="15">
        <f xml:space="preserve"> MIN(1, COUNTIFS(GEOdata!$B:$B, I$1, GEOdata!$D:$D, $C30))</f>
        <v>0</v>
      </c>
      <c r="J30" s="15">
        <f ca="1" xml:space="preserve"> MIN(1, COUNTIFS(GEOdata!$B:$B, J$1, GEOdata!$D:$D, $C30))</f>
        <v>0</v>
      </c>
      <c r="K30" s="15">
        <f ca="1" xml:space="preserve"> MIN(1, COUNTIFS(GEOdata!$B:$B, K$1, GEOdata!$D:$D, $C30))</f>
        <v>0</v>
      </c>
      <c r="L30" s="15">
        <f ca="1" xml:space="preserve"> MIN(1, COUNTIFS(GEOdata!$B:$B, L$1, GEOdata!$D:$D, $C30))</f>
        <v>0</v>
      </c>
      <c r="M30" s="15">
        <f ca="1" xml:space="preserve"> MIN(1, COUNTIFS(GEOdata!$B:$B, M$1, GEOdata!$D:$D, $C30))</f>
        <v>0</v>
      </c>
    </row>
    <row r="31" spans="2:13" x14ac:dyDescent="0.25">
      <c r="B31" s="16">
        <f t="shared" ca="1" si="0"/>
        <v>0</v>
      </c>
      <c r="C31" t="s">
        <v>1206</v>
      </c>
      <c r="D31" s="15">
        <f ca="1" xml:space="preserve"> MIN(1, COUNTIFS(GEOdata!$B:$B, D$1, GEOdata!$D:$D, $C31))</f>
        <v>1</v>
      </c>
      <c r="E31" s="15">
        <f xml:space="preserve"> MIN(1, COUNTIFS(GEOdata!$B:$B, E$1, GEOdata!$D:$D, $C31))</f>
        <v>0</v>
      </c>
      <c r="F31" s="15">
        <f xml:space="preserve"> MIN(1, COUNTIFS(GEOdata!$B:$B, F$1, GEOdata!$D:$D, $C31))</f>
        <v>0</v>
      </c>
      <c r="G31" s="15">
        <f ca="1" xml:space="preserve"> MIN(1, COUNTIFS(GEOdata!$B:$B, G$1, GEOdata!$D:$D, $C31))</f>
        <v>0</v>
      </c>
      <c r="H31" s="15">
        <f ca="1" xml:space="preserve"> MIN(1, COUNTIFS(GEOdata!$B:$B, H$1, GEOdata!$D:$D, $C31))</f>
        <v>0</v>
      </c>
      <c r="I31" s="15">
        <f ca="1" xml:space="preserve"> MIN(1, COUNTIFS(GEOdata!$B:$B, I$1, GEOdata!$D:$D, $C31))</f>
        <v>0</v>
      </c>
      <c r="J31" s="15">
        <f ca="1" xml:space="preserve"> MIN(1, COUNTIFS(GEOdata!$B:$B, J$1, GEOdata!$D:$D, $C31))</f>
        <v>0</v>
      </c>
      <c r="K31" s="15">
        <f ca="1" xml:space="preserve"> MIN(1, COUNTIFS(GEOdata!$B:$B, K$1, GEOdata!$D:$D, $C31))</f>
        <v>0</v>
      </c>
      <c r="L31" s="15">
        <f ca="1" xml:space="preserve"> MIN(1, COUNTIFS(GEOdata!$B:$B, L$1, GEOdata!$D:$D, $C31))</f>
        <v>0</v>
      </c>
      <c r="M31" s="15">
        <f xml:space="preserve"> MIN(1, COUNTIFS(GEOdata!$B:$B, M$1, GEOdata!$D:$D, $C31))</f>
        <v>0</v>
      </c>
    </row>
    <row r="32" spans="2:13" x14ac:dyDescent="0.25">
      <c r="B32" s="16">
        <f t="shared" ca="1" si="0"/>
        <v>0</v>
      </c>
      <c r="C32" t="s">
        <v>1203</v>
      </c>
      <c r="D32" s="15">
        <f xml:space="preserve"> MIN(1, COUNTIFS(GEOdata!$B:$B, D$1, GEOdata!$D:$D, $C32))</f>
        <v>1</v>
      </c>
      <c r="E32" s="15">
        <f xml:space="preserve"> MIN(1, COUNTIFS(GEOdata!$B:$B, E$1, GEOdata!$D:$D, $C32))</f>
        <v>0</v>
      </c>
      <c r="F32" s="15">
        <f ca="1" xml:space="preserve"> MIN(1, COUNTIFS(GEOdata!$B:$B, F$1, GEOdata!$D:$D, $C32))</f>
        <v>0</v>
      </c>
      <c r="G32" s="15">
        <f ca="1" xml:space="preserve"> MIN(1, COUNTIFS(GEOdata!$B:$B, G$1, GEOdata!$D:$D, $C32))</f>
        <v>0</v>
      </c>
      <c r="H32" s="15">
        <f ca="1" xml:space="preserve"> MIN(1, COUNTIFS(GEOdata!$B:$B, H$1, GEOdata!$D:$D, $C32))</f>
        <v>0</v>
      </c>
      <c r="I32" s="15">
        <f ca="1" xml:space="preserve"> MIN(1, COUNTIFS(GEOdata!$B:$B, I$1, GEOdata!$D:$D, $C32))</f>
        <v>0</v>
      </c>
      <c r="J32" s="15">
        <f ca="1" xml:space="preserve"> MIN(1, COUNTIFS(GEOdata!$B:$B, J$1, GEOdata!$D:$D, $C32))</f>
        <v>0</v>
      </c>
      <c r="K32" s="15">
        <f xml:space="preserve"> MIN(1, COUNTIFS(GEOdata!$B:$B, K$1, GEOdata!$D:$D, $C32))</f>
        <v>0</v>
      </c>
      <c r="L32" s="15">
        <f xml:space="preserve"> MIN(1, COUNTIFS(GEOdata!$B:$B, L$1, GEOdata!$D:$D, $C32))</f>
        <v>0</v>
      </c>
      <c r="M32" s="15">
        <f ca="1" xml:space="preserve"> MIN(1, COUNTIFS(GEOdata!$B:$B, M$1, GEOdata!$D:$D, $C32))</f>
        <v>0</v>
      </c>
    </row>
    <row r="33" spans="2:13" x14ac:dyDescent="0.25">
      <c r="B33" s="16">
        <f t="shared" ca="1" si="0"/>
        <v>0</v>
      </c>
      <c r="C33" t="s">
        <v>1220</v>
      </c>
      <c r="D33" s="15">
        <f ca="1" xml:space="preserve"> MIN(1, COUNTIFS(GEOdata!$B:$B, D$1, GEOdata!$D:$D, $C33))</f>
        <v>1</v>
      </c>
      <c r="E33" s="15">
        <f ca="1" xml:space="preserve"> MIN(1, COUNTIFS(GEOdata!$B:$B, E$1, GEOdata!$D:$D, $C33))</f>
        <v>0</v>
      </c>
      <c r="F33" s="15">
        <f ca="1" xml:space="preserve"> MIN(1, COUNTIFS(GEOdata!$B:$B, F$1, GEOdata!$D:$D, $C33))</f>
        <v>0</v>
      </c>
      <c r="G33" s="15">
        <f ca="1" xml:space="preserve"> MIN(1, COUNTIFS(GEOdata!$B:$B, G$1, GEOdata!$D:$D, $C33))</f>
        <v>0</v>
      </c>
      <c r="H33" s="15">
        <f ca="1" xml:space="preserve"> MIN(1, COUNTIFS(GEOdata!$B:$B, H$1, GEOdata!$D:$D, $C33))</f>
        <v>0</v>
      </c>
      <c r="I33" s="15">
        <f xml:space="preserve"> MIN(1, COUNTIFS(GEOdata!$B:$B, I$1, GEOdata!$D:$D, $C33))</f>
        <v>0</v>
      </c>
      <c r="J33" s="15">
        <f xml:space="preserve"> MIN(1, COUNTIFS(GEOdata!$B:$B, J$1, GEOdata!$D:$D, $C33))</f>
        <v>0</v>
      </c>
      <c r="K33" s="15">
        <f ca="1" xml:space="preserve"> MIN(1, COUNTIFS(GEOdata!$B:$B, K$1, GEOdata!$D:$D, $C33))</f>
        <v>0</v>
      </c>
      <c r="L33" s="15">
        <f ca="1" xml:space="preserve"> MIN(1, COUNTIFS(GEOdata!$B:$B, L$1, GEOdata!$D:$D, $C33))</f>
        <v>0</v>
      </c>
      <c r="M33" s="15">
        <f ca="1" xml:space="preserve"> MIN(1, COUNTIFS(GEOdata!$B:$B, M$1, GEOdata!$D:$D, $C33))</f>
        <v>0</v>
      </c>
    </row>
    <row r="34" spans="2:13" x14ac:dyDescent="0.25">
      <c r="B34" s="16">
        <f t="shared" ca="1" si="0"/>
        <v>0</v>
      </c>
      <c r="C34" t="s">
        <v>1204</v>
      </c>
      <c r="D34" s="15">
        <f ca="1" xml:space="preserve"> MIN(1, COUNTIFS(GEOdata!$B:$B, D$1, GEOdata!$D:$D, $C34))</f>
        <v>1</v>
      </c>
      <c r="E34" s="15">
        <f ca="1" xml:space="preserve"> MIN(1, COUNTIFS(GEOdata!$B:$B, E$1, GEOdata!$D:$D, $C34))</f>
        <v>0</v>
      </c>
      <c r="F34" s="15">
        <f ca="1" xml:space="preserve"> MIN(1, COUNTIFS(GEOdata!$B:$B, F$1, GEOdata!$D:$D, $C34))</f>
        <v>0</v>
      </c>
      <c r="G34" s="15">
        <f xml:space="preserve"> MIN(1, COUNTIFS(GEOdata!$B:$B, G$1, GEOdata!$D:$D, $C34))</f>
        <v>0</v>
      </c>
      <c r="H34" s="15">
        <f xml:space="preserve"> MIN(1, COUNTIFS(GEOdata!$B:$B, H$1, GEOdata!$D:$D, $C34))</f>
        <v>0</v>
      </c>
      <c r="I34" s="15">
        <f ca="1" xml:space="preserve"> MIN(1, COUNTIFS(GEOdata!$B:$B, I$1, GEOdata!$D:$D, $C34))</f>
        <v>0</v>
      </c>
      <c r="J34" s="15">
        <f ca="1" xml:space="preserve"> MIN(1, COUNTIFS(GEOdata!$B:$B, J$1, GEOdata!$D:$D, $C34))</f>
        <v>0</v>
      </c>
      <c r="K34" s="15">
        <f ca="1" xml:space="preserve"> MIN(1, COUNTIFS(GEOdata!$B:$B, K$1, GEOdata!$D:$D, $C34))</f>
        <v>0</v>
      </c>
      <c r="L34" s="15">
        <f ca="1" xml:space="preserve"> MIN(1, COUNTIFS(GEOdata!$B:$B, L$1, GEOdata!$D:$D, $C34))</f>
        <v>0</v>
      </c>
      <c r="M34" s="15">
        <f ca="1" xml:space="preserve"> MIN(1, COUNTIFS(GEOdata!$B:$B, M$1, GEOdata!$D:$D, $C34))</f>
        <v>0</v>
      </c>
    </row>
    <row r="35" spans="2:13" x14ac:dyDescent="0.25">
      <c r="B35" s="16">
        <f t="shared" ca="1" si="0"/>
        <v>0</v>
      </c>
      <c r="C35" t="s">
        <v>1188</v>
      </c>
      <c r="D35" s="15">
        <f ca="1" xml:space="preserve"> MIN(1, COUNTIFS(GEOdata!$B:$B, D$1, GEOdata!$D:$D, $C35))</f>
        <v>1</v>
      </c>
      <c r="E35" s="15">
        <f xml:space="preserve"> MIN(1, COUNTIFS(GEOdata!$B:$B, E$1, GEOdata!$D:$D, $C35))</f>
        <v>0</v>
      </c>
      <c r="F35" s="15">
        <f xml:space="preserve"> MIN(1, COUNTIFS(GEOdata!$B:$B, F$1, GEOdata!$D:$D, $C35))</f>
        <v>0</v>
      </c>
      <c r="G35" s="15">
        <f ca="1" xml:space="preserve"> MIN(1, COUNTIFS(GEOdata!$B:$B, G$1, GEOdata!$D:$D, $C35))</f>
        <v>0</v>
      </c>
      <c r="H35" s="15">
        <f ca="1" xml:space="preserve"> MIN(1, COUNTIFS(GEOdata!$B:$B, H$1, GEOdata!$D:$D, $C35))</f>
        <v>0</v>
      </c>
      <c r="I35" s="15">
        <f ca="1" xml:space="preserve"> MIN(1, COUNTIFS(GEOdata!$B:$B, I$1, GEOdata!$D:$D, $C35))</f>
        <v>0</v>
      </c>
      <c r="J35" s="15">
        <f ca="1" xml:space="preserve"> MIN(1, COUNTIFS(GEOdata!$B:$B, J$1, GEOdata!$D:$D, $C35))</f>
        <v>0</v>
      </c>
      <c r="K35" s="15">
        <f ca="1" xml:space="preserve"> MIN(1, COUNTIFS(GEOdata!$B:$B, K$1, GEOdata!$D:$D, $C35))</f>
        <v>0</v>
      </c>
      <c r="L35" s="15">
        <f xml:space="preserve"> MIN(1, COUNTIFS(GEOdata!$B:$B, L$1, GEOdata!$D:$D, $C35))</f>
        <v>0</v>
      </c>
      <c r="M35" s="15">
        <f xml:space="preserve"> MIN(1, COUNTIFS(GEOdata!$B:$B, M$1, GEOdata!$D:$D, $C35))</f>
        <v>0</v>
      </c>
    </row>
    <row r="36" spans="2:13" x14ac:dyDescent="0.25">
      <c r="B36" s="16">
        <f t="shared" ca="1" si="0"/>
        <v>0</v>
      </c>
      <c r="C36" t="s">
        <v>1221</v>
      </c>
      <c r="D36" s="15">
        <f xml:space="preserve"> MIN(1, COUNTIFS(GEOdata!$B:$B, D$1, GEOdata!$D:$D, $C36))</f>
        <v>1</v>
      </c>
      <c r="E36" s="15">
        <f xml:space="preserve"> MIN(1, COUNTIFS(GEOdata!$B:$B, E$1, GEOdata!$D:$D, $C36))</f>
        <v>0</v>
      </c>
      <c r="F36" s="15">
        <f ca="1" xml:space="preserve"> MIN(1, COUNTIFS(GEOdata!$B:$B, F$1, GEOdata!$D:$D, $C36))</f>
        <v>0</v>
      </c>
      <c r="G36" s="15">
        <f ca="1" xml:space="preserve"> MIN(1, COUNTIFS(GEOdata!$B:$B, G$1, GEOdata!$D:$D, $C36))</f>
        <v>0</v>
      </c>
      <c r="H36" s="15">
        <f ca="1" xml:space="preserve"> MIN(1, COUNTIFS(GEOdata!$B:$B, H$1, GEOdata!$D:$D, $C36))</f>
        <v>0</v>
      </c>
      <c r="I36" s="15">
        <f ca="1" xml:space="preserve"> MIN(1, COUNTIFS(GEOdata!$B:$B, I$1, GEOdata!$D:$D, $C36))</f>
        <v>0</v>
      </c>
      <c r="J36" s="15">
        <f xml:space="preserve"> MIN(1, COUNTIFS(GEOdata!$B:$B, J$1, GEOdata!$D:$D, $C36))</f>
        <v>0</v>
      </c>
      <c r="K36" s="15">
        <f xml:space="preserve"> MIN(1, COUNTIFS(GEOdata!$B:$B, K$1, GEOdata!$D:$D, $C36))</f>
        <v>0</v>
      </c>
      <c r="L36" s="15">
        <f xml:space="preserve"> MIN(1, COUNTIFS(GEOdata!$B:$B, L$1, GEOdata!$D:$D, $C36))</f>
        <v>0</v>
      </c>
      <c r="M36" s="15">
        <f xml:space="preserve"> MIN(1, COUNTIFS(GEOdata!$B:$B, M$1, GEOdata!$D:$D, $C36))</f>
        <v>0</v>
      </c>
    </row>
    <row r="37" spans="2:13" x14ac:dyDescent="0.25">
      <c r="B37" s="16">
        <f t="shared" ca="1" si="0"/>
        <v>0</v>
      </c>
      <c r="C37" t="s">
        <v>1205</v>
      </c>
      <c r="D37" s="15">
        <f ca="1" xml:space="preserve"> MIN(1, COUNTIFS(GEOdata!$B:$B, D$1, GEOdata!$D:$D, $C37))</f>
        <v>1</v>
      </c>
      <c r="E37" s="15">
        <f ca="1" xml:space="preserve"> MIN(1, COUNTIFS(GEOdata!$B:$B, E$1, GEOdata!$D:$D, $C37))</f>
        <v>0</v>
      </c>
      <c r="F37" s="15">
        <f ca="1" xml:space="preserve"> MIN(1, COUNTIFS(GEOdata!$B:$B, F$1, GEOdata!$D:$D, $C37))</f>
        <v>0</v>
      </c>
      <c r="G37" s="15">
        <f ca="1" xml:space="preserve"> MIN(1, COUNTIFS(GEOdata!$B:$B, G$1, GEOdata!$D:$D, $C37))</f>
        <v>0</v>
      </c>
      <c r="H37" s="15">
        <f ca="1" xml:space="preserve"> MIN(1, COUNTIFS(GEOdata!$B:$B, H$1, GEOdata!$D:$D, $C37))</f>
        <v>0</v>
      </c>
      <c r="I37" s="15">
        <f xml:space="preserve"> MIN(1, COUNTIFS(GEOdata!$B:$B, I$1, GEOdata!$D:$D, $C37))</f>
        <v>0</v>
      </c>
      <c r="J37" s="15">
        <f xml:space="preserve"> MIN(1, COUNTIFS(GEOdata!$B:$B, J$1, GEOdata!$D:$D, $C37))</f>
        <v>0</v>
      </c>
      <c r="K37" s="15">
        <f ca="1" xml:space="preserve"> MIN(1, COUNTIFS(GEOdata!$B:$B, K$1, GEOdata!$D:$D, $C37))</f>
        <v>0</v>
      </c>
      <c r="L37" s="15">
        <f ca="1" xml:space="preserve"> MIN(1, COUNTIFS(GEOdata!$B:$B, L$1, GEOdata!$D:$D, $C37))</f>
        <v>0</v>
      </c>
      <c r="M37" s="15">
        <f ca="1" xml:space="preserve"> MIN(1, COUNTIFS(GEOdata!$B:$B, M$1, GEOdata!$D:$D, $C37))</f>
        <v>0</v>
      </c>
    </row>
    <row r="38" spans="2:13" x14ac:dyDescent="0.25">
      <c r="B38" s="16">
        <f t="shared" ca="1" si="0"/>
        <v>0</v>
      </c>
      <c r="C38" t="s">
        <v>1222</v>
      </c>
      <c r="D38" s="15">
        <f ca="1" xml:space="preserve"> MIN(1, COUNTIFS(GEOdata!$B:$B, D$1, GEOdata!$D:$D, $C38))</f>
        <v>1</v>
      </c>
      <c r="E38" s="15">
        <f ca="1" xml:space="preserve"> MIN(1, COUNTIFS(GEOdata!$B:$B, E$1, GEOdata!$D:$D, $C38))</f>
        <v>0</v>
      </c>
      <c r="F38" s="15">
        <f ca="1" xml:space="preserve"> MIN(1, COUNTIFS(GEOdata!$B:$B, F$1, GEOdata!$D:$D, $C38))</f>
        <v>0</v>
      </c>
      <c r="G38" s="15">
        <f xml:space="preserve"> MIN(1, COUNTIFS(GEOdata!$B:$B, G$1, GEOdata!$D:$D, $C38))</f>
        <v>0</v>
      </c>
      <c r="H38" s="15">
        <f xml:space="preserve"> MIN(1, COUNTIFS(GEOdata!$B:$B, H$1, GEOdata!$D:$D, $C38))</f>
        <v>0</v>
      </c>
      <c r="I38" s="15">
        <f ca="1" xml:space="preserve"> MIN(1, COUNTIFS(GEOdata!$B:$B, I$1, GEOdata!$D:$D, $C38))</f>
        <v>0</v>
      </c>
      <c r="J38" s="15">
        <f ca="1" xml:space="preserve"> MIN(1, COUNTIFS(GEOdata!$B:$B, J$1, GEOdata!$D:$D, $C38))</f>
        <v>0</v>
      </c>
      <c r="K38" s="15">
        <f ca="1" xml:space="preserve"> MIN(1, COUNTIFS(GEOdata!$B:$B, K$1, GEOdata!$D:$D, $C38))</f>
        <v>0</v>
      </c>
      <c r="L38" s="15">
        <f ca="1" xml:space="preserve"> MIN(1, COUNTIFS(GEOdata!$B:$B, L$1, GEOdata!$D:$D, $C38))</f>
        <v>0</v>
      </c>
      <c r="M38" s="15">
        <f ca="1" xml:space="preserve"> MIN(1, COUNTIFS(GEOdata!$B:$B, M$1, GEOdata!$D:$D, $C38))</f>
        <v>0</v>
      </c>
    </row>
    <row r="39" spans="2:13" x14ac:dyDescent="0.25">
      <c r="B39" s="16">
        <f t="shared" ca="1" si="0"/>
        <v>0</v>
      </c>
      <c r="C39" t="s">
        <v>1223</v>
      </c>
      <c r="D39" s="15">
        <f xml:space="preserve"> MIN(1, COUNTIFS(GEOdata!$B:$B, D$1, GEOdata!$D:$D, $C39))</f>
        <v>1</v>
      </c>
      <c r="E39" s="15">
        <f xml:space="preserve"> MIN(1, COUNTIFS(GEOdata!$B:$B, E$1, GEOdata!$D:$D, $C39))</f>
        <v>0</v>
      </c>
      <c r="F39" s="15">
        <f xml:space="preserve"> MIN(1, COUNTIFS(GEOdata!$B:$B, F$1, GEOdata!$D:$D, $C39))</f>
        <v>0</v>
      </c>
      <c r="G39" s="15">
        <f ca="1" xml:space="preserve"> MIN(1, COUNTIFS(GEOdata!$B:$B, G$1, GEOdata!$D:$D, $C39))</f>
        <v>0</v>
      </c>
      <c r="H39" s="15">
        <f ca="1" xml:space="preserve"> MIN(1, COUNTIFS(GEOdata!$B:$B, H$1, GEOdata!$D:$D, $C39))</f>
        <v>0</v>
      </c>
      <c r="I39" s="15">
        <f ca="1" xml:space="preserve"> MIN(1, COUNTIFS(GEOdata!$B:$B, I$1, GEOdata!$D:$D, $C39))</f>
        <v>0</v>
      </c>
      <c r="J39" s="15">
        <f ca="1" xml:space="preserve"> MIN(1, COUNTIFS(GEOdata!$B:$B, J$1, GEOdata!$D:$D, $C39))</f>
        <v>0</v>
      </c>
      <c r="K39" s="15">
        <f ca="1" xml:space="preserve"> MIN(1, COUNTIFS(GEOdata!$B:$B, K$1, GEOdata!$D:$D, $C39))</f>
        <v>0</v>
      </c>
      <c r="L39" s="15">
        <f ca="1" xml:space="preserve"> MIN(1, COUNTIFS(GEOdata!$B:$B, L$1, GEOdata!$D:$D, $C39))</f>
        <v>0</v>
      </c>
      <c r="M39" s="15">
        <f xml:space="preserve"> MIN(1, COUNTIFS(GEOdata!$B:$B, M$1, GEOdata!$D:$D, $C39))</f>
        <v>0</v>
      </c>
    </row>
    <row r="40" spans="2:13" x14ac:dyDescent="0.25">
      <c r="B40" s="16">
        <f t="shared" ca="1" si="0"/>
        <v>0</v>
      </c>
      <c r="C40" t="s">
        <v>1224</v>
      </c>
      <c r="D40" s="15">
        <f xml:space="preserve"> MIN(1, COUNTIFS(GEOdata!$B:$B, D$1, GEOdata!$D:$D, $C40))</f>
        <v>1</v>
      </c>
      <c r="E40" s="15">
        <f ca="1" xml:space="preserve"> MIN(1, COUNTIFS(GEOdata!$B:$B, E$1, GEOdata!$D:$D, $C40))</f>
        <v>0</v>
      </c>
      <c r="F40" s="15">
        <f ca="1" xml:space="preserve"> MIN(1, COUNTIFS(GEOdata!$B:$B, F$1, GEOdata!$D:$D, $C40))</f>
        <v>0</v>
      </c>
      <c r="G40" s="15">
        <f ca="1" xml:space="preserve"> MIN(1, COUNTIFS(GEOdata!$B:$B, G$1, GEOdata!$D:$D, $C40))</f>
        <v>0</v>
      </c>
      <c r="H40" s="15">
        <f ca="1" xml:space="preserve"> MIN(1, COUNTIFS(GEOdata!$B:$B, H$1, GEOdata!$D:$D, $C40))</f>
        <v>0</v>
      </c>
      <c r="I40" s="15">
        <f ca="1" xml:space="preserve"> MIN(1, COUNTIFS(GEOdata!$B:$B, I$1, GEOdata!$D:$D, $C40))</f>
        <v>0</v>
      </c>
      <c r="J40" s="15">
        <f ca="1" xml:space="preserve"> MIN(1, COUNTIFS(GEOdata!$B:$B, J$1, GEOdata!$D:$D, $C40))</f>
        <v>0</v>
      </c>
      <c r="K40" s="15">
        <f xml:space="preserve"> MIN(1, COUNTIFS(GEOdata!$B:$B, K$1, GEOdata!$D:$D, $C40))</f>
        <v>0</v>
      </c>
      <c r="L40" s="15">
        <f xml:space="preserve"> MIN(1, COUNTIFS(GEOdata!$B:$B, L$1, GEOdata!$D:$D, $C40))</f>
        <v>0</v>
      </c>
      <c r="M40" s="15">
        <f xml:space="preserve"> MIN(1, COUNTIFS(GEOdata!$B:$B, M$1, GEOdata!$D:$D, $C40))</f>
        <v>0</v>
      </c>
    </row>
    <row r="41" spans="2:13" x14ac:dyDescent="0.25">
      <c r="B41" s="16">
        <f t="shared" ca="1" si="0"/>
        <v>0</v>
      </c>
      <c r="C41" t="s">
        <v>1282</v>
      </c>
      <c r="D41" s="15">
        <f ca="1" xml:space="preserve"> MIN(1, COUNTIFS(GEOdata!$B:$B, D$1, GEOdata!$D:$D, $C41))</f>
        <v>0</v>
      </c>
      <c r="E41" s="15">
        <f ca="1" xml:space="preserve"> MIN(1, COUNTIFS(GEOdata!$B:$B, E$1, GEOdata!$D:$D, $C41))</f>
        <v>1</v>
      </c>
      <c r="F41" s="15">
        <f ca="1" xml:space="preserve"> MIN(1, COUNTIFS(GEOdata!$B:$B, F$1, GEOdata!$D:$D, $C41))</f>
        <v>0</v>
      </c>
      <c r="G41" s="15">
        <f ca="1" xml:space="preserve"> MIN(1, COUNTIFS(GEOdata!$B:$B, G$1, GEOdata!$D:$D, $C41))</f>
        <v>0</v>
      </c>
      <c r="H41" s="15">
        <f ca="1" xml:space="preserve"> MIN(1, COUNTIFS(GEOdata!$B:$B, H$1, GEOdata!$D:$D, $C41))</f>
        <v>0</v>
      </c>
      <c r="I41" s="15">
        <f xml:space="preserve"> MIN(1, COUNTIFS(GEOdata!$B:$B, I$1, GEOdata!$D:$D, $C41))</f>
        <v>0</v>
      </c>
      <c r="J41" s="15">
        <f xml:space="preserve"> MIN(1, COUNTIFS(GEOdata!$B:$B, J$1, GEOdata!$D:$D, $C41))</f>
        <v>0</v>
      </c>
      <c r="K41" s="15">
        <f ca="1" xml:space="preserve"> MIN(1, COUNTIFS(GEOdata!$B:$B, K$1, GEOdata!$D:$D, $C41))</f>
        <v>0</v>
      </c>
      <c r="L41" s="15">
        <f ca="1" xml:space="preserve"> MIN(1, COUNTIFS(GEOdata!$B:$B, L$1, GEOdata!$D:$D, $C41))</f>
        <v>0</v>
      </c>
      <c r="M41" s="15">
        <f ca="1" xml:space="preserve"> MIN(1, COUNTIFS(GEOdata!$B:$B, M$1, GEOdata!$D:$D, $C41))</f>
        <v>0</v>
      </c>
    </row>
    <row r="42" spans="2:13" x14ac:dyDescent="0.25">
      <c r="B42" s="16">
        <f t="shared" ca="1" si="0"/>
        <v>0</v>
      </c>
      <c r="C42" t="s">
        <v>1196</v>
      </c>
      <c r="D42" s="15">
        <f ca="1" xml:space="preserve"> MIN(1, COUNTIFS(GEOdata!$B:$B, D$1, GEOdata!$D:$D, $C42))</f>
        <v>1</v>
      </c>
      <c r="E42" s="15">
        <f ca="1" xml:space="preserve"> MIN(1, COUNTIFS(GEOdata!$B:$B, E$1, GEOdata!$D:$D, $C42))</f>
        <v>0</v>
      </c>
      <c r="F42" s="15">
        <f xml:space="preserve"> MIN(1, COUNTIFS(GEOdata!$B:$B, F$1, GEOdata!$D:$D, $C42))</f>
        <v>0</v>
      </c>
      <c r="G42" s="15">
        <f xml:space="preserve"> MIN(1, COUNTIFS(GEOdata!$B:$B, G$1, GEOdata!$D:$D, $C42))</f>
        <v>0</v>
      </c>
      <c r="H42" s="15">
        <f xml:space="preserve"> MIN(1, COUNTIFS(GEOdata!$B:$B, H$1, GEOdata!$D:$D, $C42))</f>
        <v>0</v>
      </c>
      <c r="I42" s="15">
        <f xml:space="preserve"> MIN(1, COUNTIFS(GEOdata!$B:$B, I$1, GEOdata!$D:$D, $C42))</f>
        <v>0</v>
      </c>
      <c r="J42" s="15">
        <f ca="1" xml:space="preserve"> MIN(1, COUNTIFS(GEOdata!$B:$B, J$1, GEOdata!$D:$D, $C42))</f>
        <v>0</v>
      </c>
      <c r="K42" s="15">
        <f ca="1" xml:space="preserve"> MIN(1, COUNTIFS(GEOdata!$B:$B, K$1, GEOdata!$D:$D, $C42))</f>
        <v>0</v>
      </c>
      <c r="L42" s="15">
        <f ca="1" xml:space="preserve"> MIN(1, COUNTIFS(GEOdata!$B:$B, L$1, GEOdata!$D:$D, $C42))</f>
        <v>0</v>
      </c>
      <c r="M42" s="15">
        <f ca="1" xml:space="preserve"> MIN(1, COUNTIFS(GEOdata!$B:$B, M$1, GEOdata!$D:$D, $C42))</f>
        <v>0</v>
      </c>
    </row>
    <row r="43" spans="2:13" x14ac:dyDescent="0.25">
      <c r="B43" s="16">
        <f t="shared" ca="1" si="0"/>
        <v>0</v>
      </c>
      <c r="C43" t="s">
        <v>1225</v>
      </c>
      <c r="D43" s="15">
        <f xml:space="preserve"> MIN(1, COUNTIFS(GEOdata!$B:$B, D$1, GEOdata!$D:$D, $C43))</f>
        <v>1</v>
      </c>
      <c r="E43" s="15">
        <f xml:space="preserve"> MIN(1, COUNTIFS(GEOdata!$B:$B, E$1, GEOdata!$D:$D, $C43))</f>
        <v>0</v>
      </c>
      <c r="F43" s="15">
        <f xml:space="preserve"> MIN(1, COUNTIFS(GEOdata!$B:$B, F$1, GEOdata!$D:$D, $C43))</f>
        <v>0</v>
      </c>
      <c r="G43" s="15">
        <f ca="1" xml:space="preserve"> MIN(1, COUNTIFS(GEOdata!$B:$B, G$1, GEOdata!$D:$D, $C43))</f>
        <v>0</v>
      </c>
      <c r="H43" s="15">
        <f ca="1" xml:space="preserve"> MIN(1, COUNTIFS(GEOdata!$B:$B, H$1, GEOdata!$D:$D, $C43))</f>
        <v>0</v>
      </c>
      <c r="I43" s="15">
        <f ca="1" xml:space="preserve"> MIN(1, COUNTIFS(GEOdata!$B:$B, I$1, GEOdata!$D:$D, $C43))</f>
        <v>0</v>
      </c>
      <c r="J43" s="15">
        <f ca="1" xml:space="preserve"> MIN(1, COUNTIFS(GEOdata!$B:$B, J$1, GEOdata!$D:$D, $C43))</f>
        <v>0</v>
      </c>
      <c r="K43" s="15">
        <f ca="1" xml:space="preserve"> MIN(1, COUNTIFS(GEOdata!$B:$B, K$1, GEOdata!$D:$D, $C43))</f>
        <v>0</v>
      </c>
      <c r="L43" s="15">
        <f ca="1" xml:space="preserve"> MIN(1, COUNTIFS(GEOdata!$B:$B, L$1, GEOdata!$D:$D, $C43))</f>
        <v>0</v>
      </c>
      <c r="M43" s="15">
        <f xml:space="preserve"> MIN(1, COUNTIFS(GEOdata!$B:$B, M$1, GEOdata!$D:$D, $C43))</f>
        <v>0</v>
      </c>
    </row>
    <row r="44" spans="2:13" x14ac:dyDescent="0.25">
      <c r="B44" s="16">
        <f t="shared" ca="1" si="0"/>
        <v>0</v>
      </c>
      <c r="C44" t="s">
        <v>1226</v>
      </c>
      <c r="D44" s="15">
        <f xml:space="preserve"> MIN(1, COUNTIFS(GEOdata!$B:$B, D$1, GEOdata!$D:$D, $C44))</f>
        <v>1</v>
      </c>
      <c r="E44" s="15">
        <f ca="1" xml:space="preserve"> MIN(1, COUNTIFS(GEOdata!$B:$B, E$1, GEOdata!$D:$D, $C44))</f>
        <v>0</v>
      </c>
      <c r="F44" s="15">
        <f ca="1" xml:space="preserve"> MIN(1, COUNTIFS(GEOdata!$B:$B, F$1, GEOdata!$D:$D, $C44))</f>
        <v>0</v>
      </c>
      <c r="G44" s="15">
        <f ca="1" xml:space="preserve"> MIN(1, COUNTIFS(GEOdata!$B:$B, G$1, GEOdata!$D:$D, $C44))</f>
        <v>0</v>
      </c>
      <c r="H44" s="15">
        <f ca="1" xml:space="preserve"> MIN(1, COUNTIFS(GEOdata!$B:$B, H$1, GEOdata!$D:$D, $C44))</f>
        <v>0</v>
      </c>
      <c r="I44" s="15">
        <f ca="1" xml:space="preserve"> MIN(1, COUNTIFS(GEOdata!$B:$B, I$1, GEOdata!$D:$D, $C44))</f>
        <v>0</v>
      </c>
      <c r="J44" s="15">
        <f ca="1" xml:space="preserve"> MIN(1, COUNTIFS(GEOdata!$B:$B, J$1, GEOdata!$D:$D, $C44))</f>
        <v>0</v>
      </c>
      <c r="K44" s="15">
        <f xml:space="preserve"> MIN(1, COUNTIFS(GEOdata!$B:$B, K$1, GEOdata!$D:$D, $C44))</f>
        <v>0</v>
      </c>
      <c r="L44" s="15">
        <f xml:space="preserve"> MIN(1, COUNTIFS(GEOdata!$B:$B, L$1, GEOdata!$D:$D, $C44))</f>
        <v>0</v>
      </c>
      <c r="M44" s="15">
        <f ca="1" xml:space="preserve"> MIN(1, COUNTIFS(GEOdata!$B:$B, M$1, GEOdata!$D:$D, $C44))</f>
        <v>0</v>
      </c>
    </row>
    <row r="45" spans="2:13" x14ac:dyDescent="0.25">
      <c r="B45" s="16">
        <f t="shared" ca="1" si="0"/>
        <v>0</v>
      </c>
      <c r="C45" t="s">
        <v>1197</v>
      </c>
      <c r="D45" s="15">
        <f ca="1" xml:space="preserve"> MIN(1, COUNTIFS(GEOdata!$B:$B, D$1, GEOdata!$D:$D, $C45))</f>
        <v>1</v>
      </c>
      <c r="E45" s="15">
        <f ca="1" xml:space="preserve"> MIN(1, COUNTIFS(GEOdata!$B:$B, E$1, GEOdata!$D:$D, $C45))</f>
        <v>0</v>
      </c>
      <c r="F45" s="15">
        <f ca="1" xml:space="preserve"> MIN(1, COUNTIFS(GEOdata!$B:$B, F$1, GEOdata!$D:$D, $C45))</f>
        <v>0</v>
      </c>
      <c r="G45" s="15">
        <f ca="1" xml:space="preserve"> MIN(1, COUNTIFS(GEOdata!$B:$B, G$1, GEOdata!$D:$D, $C45))</f>
        <v>0</v>
      </c>
      <c r="H45" s="15">
        <f xml:space="preserve"> MIN(1, COUNTIFS(GEOdata!$B:$B, H$1, GEOdata!$D:$D, $C45))</f>
        <v>0</v>
      </c>
      <c r="I45" s="15">
        <f xml:space="preserve"> MIN(1, COUNTIFS(GEOdata!$B:$B, I$1, GEOdata!$D:$D, $C45))</f>
        <v>0</v>
      </c>
      <c r="J45" s="15">
        <f xml:space="preserve"> MIN(1, COUNTIFS(GEOdata!$B:$B, J$1, GEOdata!$D:$D, $C45))</f>
        <v>0</v>
      </c>
      <c r="K45" s="15">
        <f xml:space="preserve"> MIN(1, COUNTIFS(GEOdata!$B:$B, K$1, GEOdata!$D:$D, $C45))</f>
        <v>0</v>
      </c>
      <c r="L45" s="15">
        <f ca="1" xml:space="preserve"> MIN(1, COUNTIFS(GEOdata!$B:$B, L$1, GEOdata!$D:$D, $C45))</f>
        <v>0</v>
      </c>
      <c r="M45" s="15">
        <f ca="1" xml:space="preserve"> MIN(1, COUNTIFS(GEOdata!$B:$B, M$1, GEOdata!$D:$D, $C45))</f>
        <v>0</v>
      </c>
    </row>
    <row r="46" spans="2:13" x14ac:dyDescent="0.25">
      <c r="B46" s="16">
        <f t="shared" ca="1" si="0"/>
        <v>0</v>
      </c>
      <c r="C46" t="s">
        <v>1283</v>
      </c>
      <c r="D46" s="15">
        <f xml:space="preserve"> MIN(1, COUNTIFS(GEOdata!$B:$B, D$1, GEOdata!$D:$D, $C46))</f>
        <v>0</v>
      </c>
      <c r="E46" s="15">
        <f xml:space="preserve"> MIN(1, COUNTIFS(GEOdata!$B:$B, E$1, GEOdata!$D:$D, $C46))</f>
        <v>1</v>
      </c>
      <c r="F46" s="15">
        <f ca="1" xml:space="preserve"> MIN(1, COUNTIFS(GEOdata!$B:$B, F$1, GEOdata!$D:$D, $C46))</f>
        <v>0</v>
      </c>
      <c r="G46" s="15">
        <f ca="1" xml:space="preserve"> MIN(1, COUNTIFS(GEOdata!$B:$B, G$1, GEOdata!$D:$D, $C46))</f>
        <v>0</v>
      </c>
      <c r="H46" s="15">
        <f ca="1" xml:space="preserve"> MIN(1, COUNTIFS(GEOdata!$B:$B, H$1, GEOdata!$D:$D, $C46))</f>
        <v>0</v>
      </c>
      <c r="I46" s="15">
        <f xml:space="preserve"> MIN(1, COUNTIFS(GEOdata!$B:$B, I$1, GEOdata!$D:$D, $C46))</f>
        <v>0</v>
      </c>
      <c r="J46" s="15">
        <f ca="1" xml:space="preserve"> MIN(1, COUNTIFS(GEOdata!$B:$B, J$1, GEOdata!$D:$D, $C46))</f>
        <v>0</v>
      </c>
      <c r="K46" s="15">
        <f xml:space="preserve"> MIN(1, COUNTIFS(GEOdata!$B:$B, K$1, GEOdata!$D:$D, $C46))</f>
        <v>0</v>
      </c>
      <c r="L46" s="15">
        <f xml:space="preserve"> MIN(1, COUNTIFS(GEOdata!$B:$B, L$1, GEOdata!$D:$D, $C46))</f>
        <v>0</v>
      </c>
      <c r="M46" s="15">
        <f xml:space="preserve"> MIN(1, COUNTIFS(GEOdata!$B:$B, M$1, GEOdata!$D:$D, $C46))</f>
        <v>0</v>
      </c>
    </row>
    <row r="47" spans="2:13" x14ac:dyDescent="0.25">
      <c r="B47" s="16">
        <f t="shared" ca="1" si="0"/>
        <v>0</v>
      </c>
      <c r="C47" t="s">
        <v>737</v>
      </c>
      <c r="D47" s="15">
        <f xml:space="preserve"> MIN(1, COUNTIFS(GEOdata!$B:$B, D$1, GEOdata!$D:$D, $C47))</f>
        <v>1</v>
      </c>
      <c r="E47" s="15">
        <f xml:space="preserve"> MIN(1, COUNTIFS(GEOdata!$B:$B, E$1, GEOdata!$D:$D, $C47))</f>
        <v>0</v>
      </c>
      <c r="F47" s="15">
        <f xml:space="preserve"> MIN(1, COUNTIFS(GEOdata!$B:$B, F$1, GEOdata!$D:$D, $C47))</f>
        <v>0</v>
      </c>
      <c r="G47" s="15">
        <f xml:space="preserve"> MIN(1, COUNTIFS(GEOdata!$B:$B, G$1, GEOdata!$D:$D, $C47))</f>
        <v>0</v>
      </c>
      <c r="H47" s="15">
        <f ca="1" xml:space="preserve"> MIN(1, COUNTIFS(GEOdata!$B:$B, H$1, GEOdata!$D:$D, $C47))</f>
        <v>0</v>
      </c>
      <c r="I47" s="15">
        <f ca="1" xml:space="preserve"> MIN(1, COUNTIFS(GEOdata!$B:$B, I$1, GEOdata!$D:$D, $C47))</f>
        <v>0</v>
      </c>
      <c r="J47" s="15">
        <f xml:space="preserve"> MIN(1, COUNTIFS(GEOdata!$B:$B, J$1, GEOdata!$D:$D, $C47))</f>
        <v>0</v>
      </c>
      <c r="K47" s="15">
        <f xml:space="preserve"> MIN(1, COUNTIFS(GEOdata!$B:$B, K$1, GEOdata!$D:$D, $C47))</f>
        <v>0</v>
      </c>
      <c r="L47" s="15">
        <f xml:space="preserve"> MIN(1, COUNTIFS(GEOdata!$B:$B, L$1, GEOdata!$D:$D, $C47))</f>
        <v>0</v>
      </c>
      <c r="M47" s="15">
        <f xml:space="preserve"> MIN(1, COUNTIFS(GEOdata!$B:$B, M$1, GEOdata!$D:$D, $C47))</f>
        <v>0</v>
      </c>
    </row>
    <row r="48" spans="2:13" x14ac:dyDescent="0.25">
      <c r="B48" s="16">
        <f t="shared" ca="1" si="0"/>
        <v>0</v>
      </c>
      <c r="C48" t="s">
        <v>1227</v>
      </c>
      <c r="D48" s="15">
        <f ca="1" xml:space="preserve"> MIN(1, COUNTIFS(GEOdata!$B:$B, D$1, GEOdata!$D:$D, $C48))</f>
        <v>1</v>
      </c>
      <c r="E48" s="15">
        <f xml:space="preserve"> MIN(1, COUNTIFS(GEOdata!$B:$B, E$1, GEOdata!$D:$D, $C48))</f>
        <v>0</v>
      </c>
      <c r="F48" s="15">
        <f ca="1" xml:space="preserve"> MIN(1, COUNTIFS(GEOdata!$B:$B, F$1, GEOdata!$D:$D, $C48))</f>
        <v>0</v>
      </c>
      <c r="G48" s="15">
        <f ca="1" xml:space="preserve"> MIN(1, COUNTIFS(GEOdata!$B:$B, G$1, GEOdata!$D:$D, $C48))</f>
        <v>0</v>
      </c>
      <c r="H48" s="15">
        <f xml:space="preserve"> MIN(1, COUNTIFS(GEOdata!$B:$B, H$1, GEOdata!$D:$D, $C48))</f>
        <v>0</v>
      </c>
      <c r="I48" s="15">
        <f xml:space="preserve"> MIN(1, COUNTIFS(GEOdata!$B:$B, I$1, GEOdata!$D:$D, $C48))</f>
        <v>0</v>
      </c>
      <c r="J48" s="15">
        <f xml:space="preserve"> MIN(1, COUNTIFS(GEOdata!$B:$B, J$1, GEOdata!$D:$D, $C48))</f>
        <v>0</v>
      </c>
      <c r="K48" s="15">
        <f xml:space="preserve"> MIN(1, COUNTIFS(GEOdata!$B:$B, K$1, GEOdata!$D:$D, $C48))</f>
        <v>0</v>
      </c>
      <c r="L48" s="15">
        <f xml:space="preserve"> MIN(1, COUNTIFS(GEOdata!$B:$B, L$1, GEOdata!$D:$D, $C48))</f>
        <v>0</v>
      </c>
      <c r="M48" s="15">
        <f xml:space="preserve"> MIN(1, COUNTIFS(GEOdata!$B:$B, M$1, GEOdata!$D:$D, $C48))</f>
        <v>0</v>
      </c>
    </row>
    <row r="49" spans="2:13" x14ac:dyDescent="0.25">
      <c r="B49" s="16">
        <f t="shared" ca="1" si="0"/>
        <v>0</v>
      </c>
      <c r="C49" t="s">
        <v>1228</v>
      </c>
      <c r="D49" s="15">
        <f ca="1" xml:space="preserve"> MIN(1, COUNTIFS(GEOdata!$B:$B, D$1, GEOdata!$D:$D, $C49))</f>
        <v>1</v>
      </c>
      <c r="E49" s="15">
        <f xml:space="preserve"> MIN(1, COUNTIFS(GEOdata!$B:$B, E$1, GEOdata!$D:$D, $C49))</f>
        <v>0</v>
      </c>
      <c r="F49" s="15">
        <f xml:space="preserve"> MIN(1, COUNTIFS(GEOdata!$B:$B, F$1, GEOdata!$D:$D, $C49))</f>
        <v>0</v>
      </c>
      <c r="G49" s="15">
        <f xml:space="preserve"> MIN(1, COUNTIFS(GEOdata!$B:$B, G$1, GEOdata!$D:$D, $C49))</f>
        <v>0</v>
      </c>
      <c r="H49" s="15">
        <f xml:space="preserve"> MIN(1, COUNTIFS(GEOdata!$B:$B, H$1, GEOdata!$D:$D, $C49))</f>
        <v>0</v>
      </c>
      <c r="I49" s="15">
        <f xml:space="preserve"> MIN(1, COUNTIFS(GEOdata!$B:$B, I$1, GEOdata!$D:$D, $C49))</f>
        <v>0</v>
      </c>
      <c r="J49" s="15">
        <f xml:space="preserve"> MIN(1, COUNTIFS(GEOdata!$B:$B, J$1, GEOdata!$D:$D, $C49))</f>
        <v>0</v>
      </c>
      <c r="K49" s="15">
        <f xml:space="preserve"> MIN(1, COUNTIFS(GEOdata!$B:$B, K$1, GEOdata!$D:$D, $C49))</f>
        <v>0</v>
      </c>
      <c r="L49" s="15">
        <f xml:space="preserve"> MIN(1, COUNTIFS(GEOdata!$B:$B, L$1, GEOdata!$D:$D, $C49))</f>
        <v>0</v>
      </c>
      <c r="M49" s="15">
        <f ca="1" xml:space="preserve"> MIN(1, COUNTIFS(GEOdata!$B:$B, M$1, GEOdata!$D:$D, $C49))</f>
        <v>0</v>
      </c>
    </row>
    <row r="50" spans="2:13" x14ac:dyDescent="0.25">
      <c r="B50" s="16">
        <f t="shared" ca="1" si="0"/>
        <v>0</v>
      </c>
      <c r="C50" t="s">
        <v>1229</v>
      </c>
      <c r="D50" s="15">
        <f xml:space="preserve"> MIN(1, COUNTIFS(GEOdata!$B:$B, D$1, GEOdata!$D:$D, $C50))</f>
        <v>1</v>
      </c>
      <c r="E50" s="15">
        <f xml:space="preserve"> MIN(1, COUNTIFS(GEOdata!$B:$B, E$1, GEOdata!$D:$D, $C50))</f>
        <v>0</v>
      </c>
      <c r="F50" s="15">
        <f xml:space="preserve"> MIN(1, COUNTIFS(GEOdata!$B:$B, F$1, GEOdata!$D:$D, $C50))</f>
        <v>0</v>
      </c>
      <c r="G50" s="15">
        <f xml:space="preserve"> MIN(1, COUNTIFS(GEOdata!$B:$B, G$1, GEOdata!$D:$D, $C50))</f>
        <v>0</v>
      </c>
      <c r="H50" s="15">
        <f xml:space="preserve"> MIN(1, COUNTIFS(GEOdata!$B:$B, H$1, GEOdata!$D:$D, $C50))</f>
        <v>0</v>
      </c>
      <c r="I50" s="15">
        <f xml:space="preserve"> MIN(1, COUNTIFS(GEOdata!$B:$B, I$1, GEOdata!$D:$D, $C50))</f>
        <v>0</v>
      </c>
      <c r="J50" s="15">
        <f ca="1" xml:space="preserve"> MIN(1, COUNTIFS(GEOdata!$B:$B, J$1, GEOdata!$D:$D, $C50))</f>
        <v>0</v>
      </c>
      <c r="K50" s="15">
        <f ca="1" xml:space="preserve"> MIN(1, COUNTIFS(GEOdata!$B:$B, K$1, GEOdata!$D:$D, $C50))</f>
        <v>0</v>
      </c>
      <c r="L50" s="15">
        <f xml:space="preserve"> MIN(1, COUNTIFS(GEOdata!$B:$B, L$1, GEOdata!$D:$D, $C50))</f>
        <v>0</v>
      </c>
      <c r="M50" s="15">
        <f xml:space="preserve"> MIN(1, COUNTIFS(GEOdata!$B:$B, M$1, GEOdata!$D:$D, $C50))</f>
        <v>0</v>
      </c>
    </row>
    <row r="51" spans="2:13" x14ac:dyDescent="0.25">
      <c r="B51" s="16">
        <f t="shared" ca="1" si="0"/>
        <v>0</v>
      </c>
      <c r="C51" t="s">
        <v>1198</v>
      </c>
      <c r="D51" s="15">
        <f xml:space="preserve"> MIN(1, COUNTIFS(GEOdata!$B:$B, D$1, GEOdata!$D:$D, $C51))</f>
        <v>1</v>
      </c>
      <c r="E51" s="15">
        <f xml:space="preserve"> MIN(1, COUNTIFS(GEOdata!$B:$B, E$1, GEOdata!$D:$D, $C51))</f>
        <v>0</v>
      </c>
      <c r="F51" s="15">
        <f xml:space="preserve"> MIN(1, COUNTIFS(GEOdata!$B:$B, F$1, GEOdata!$D:$D, $C51))</f>
        <v>0</v>
      </c>
      <c r="G51" s="15">
        <f xml:space="preserve"> MIN(1, COUNTIFS(GEOdata!$B:$B, G$1, GEOdata!$D:$D, $C51))</f>
        <v>0</v>
      </c>
      <c r="H51" s="15">
        <f ca="1" xml:space="preserve"> MIN(1, COUNTIFS(GEOdata!$B:$B, H$1, GEOdata!$D:$D, $C51))</f>
        <v>0</v>
      </c>
      <c r="I51" s="15">
        <f ca="1" xml:space="preserve"> MIN(1, COUNTIFS(GEOdata!$B:$B, I$1, GEOdata!$D:$D, $C51))</f>
        <v>0</v>
      </c>
      <c r="J51" s="15">
        <f xml:space="preserve"> MIN(1, COUNTIFS(GEOdata!$B:$B, J$1, GEOdata!$D:$D, $C51))</f>
        <v>0</v>
      </c>
      <c r="K51" s="15">
        <f xml:space="preserve"> MIN(1, COUNTIFS(GEOdata!$B:$B, K$1, GEOdata!$D:$D, $C51))</f>
        <v>0</v>
      </c>
      <c r="L51" s="15">
        <f xml:space="preserve"> MIN(1, COUNTIFS(GEOdata!$B:$B, L$1, GEOdata!$D:$D, $C51))</f>
        <v>0</v>
      </c>
      <c r="M51" s="15">
        <f xml:space="preserve"> MIN(1, COUNTIFS(GEOdata!$B:$B, M$1, GEOdata!$D:$D, $C51))</f>
        <v>0</v>
      </c>
    </row>
    <row r="52" spans="2:13" x14ac:dyDescent="0.25">
      <c r="B52" s="16">
        <f t="shared" ca="1" si="0"/>
        <v>0</v>
      </c>
      <c r="C52" t="s">
        <v>1230</v>
      </c>
      <c r="D52" s="15">
        <f xml:space="preserve"> MIN(1, COUNTIFS(GEOdata!$B:$B, D$1, GEOdata!$D:$D, $C52))</f>
        <v>1</v>
      </c>
      <c r="E52" s="15">
        <f xml:space="preserve"> MIN(1, COUNTIFS(GEOdata!$B:$B, E$1, GEOdata!$D:$D, $C52))</f>
        <v>0</v>
      </c>
      <c r="F52" s="15">
        <f ca="1" xml:space="preserve"> MIN(1, COUNTIFS(GEOdata!$B:$B, F$1, GEOdata!$D:$D, $C52))</f>
        <v>0</v>
      </c>
      <c r="G52" s="15">
        <f xml:space="preserve"> MIN(1, COUNTIFS(GEOdata!$B:$B, G$1, GEOdata!$D:$D, $C52))</f>
        <v>0</v>
      </c>
      <c r="H52" s="15">
        <f xml:space="preserve"> MIN(1, COUNTIFS(GEOdata!$B:$B, H$1, GEOdata!$D:$D, $C52))</f>
        <v>0</v>
      </c>
      <c r="I52" s="15">
        <f xml:space="preserve"> MIN(1, COUNTIFS(GEOdata!$B:$B, I$1, GEOdata!$D:$D, $C52))</f>
        <v>0</v>
      </c>
      <c r="J52" s="15">
        <f xml:space="preserve"> MIN(1, COUNTIFS(GEOdata!$B:$B, J$1, GEOdata!$D:$D, $C52))</f>
        <v>0</v>
      </c>
      <c r="K52" s="15">
        <f xml:space="preserve"> MIN(1, COUNTIFS(GEOdata!$B:$B, K$1, GEOdata!$D:$D, $C52))</f>
        <v>0</v>
      </c>
      <c r="L52" s="15">
        <f xml:space="preserve"> MIN(1, COUNTIFS(GEOdata!$B:$B, L$1, GEOdata!$D:$D, $C52))</f>
        <v>0</v>
      </c>
      <c r="M52" s="15">
        <f xml:space="preserve"> MIN(1, COUNTIFS(GEOdata!$B:$B, M$1, GEOdata!$D:$D, $C52))</f>
        <v>0</v>
      </c>
    </row>
    <row r="53" spans="2:13" x14ac:dyDescent="0.25">
      <c r="B53" s="16">
        <f t="shared" ca="1" si="0"/>
        <v>0</v>
      </c>
      <c r="C53" t="s">
        <v>1189</v>
      </c>
      <c r="D53" s="15">
        <f xml:space="preserve"> MIN(1, COUNTIFS(GEOdata!$B:$B, D$1, GEOdata!$D:$D, $C53))</f>
        <v>1</v>
      </c>
      <c r="E53" s="15">
        <f ca="1" xml:space="preserve"> MIN(1, COUNTIFS(GEOdata!$B:$B, E$1, GEOdata!$D:$D, $C53))</f>
        <v>0</v>
      </c>
      <c r="F53" s="15">
        <f xml:space="preserve"> MIN(1, COUNTIFS(GEOdata!$B:$B, F$1, GEOdata!$D:$D, $C53))</f>
        <v>0</v>
      </c>
      <c r="G53" s="15">
        <f xml:space="preserve"> MIN(1, COUNTIFS(GEOdata!$B:$B, G$1, GEOdata!$D:$D, $C53))</f>
        <v>0</v>
      </c>
      <c r="H53" s="15">
        <f xml:space="preserve"> MIN(1, COUNTIFS(GEOdata!$B:$B, H$1, GEOdata!$D:$D, $C53))</f>
        <v>0</v>
      </c>
      <c r="I53" s="15">
        <f xml:space="preserve"> MIN(1, COUNTIFS(GEOdata!$B:$B, I$1, GEOdata!$D:$D, $C53))</f>
        <v>0</v>
      </c>
      <c r="J53" s="15">
        <f xml:space="preserve"> MIN(1, COUNTIFS(GEOdata!$B:$B, J$1, GEOdata!$D:$D, $C53))</f>
        <v>0</v>
      </c>
      <c r="K53" s="15">
        <f xml:space="preserve"> MIN(1, COUNTIFS(GEOdata!$B:$B, K$1, GEOdata!$D:$D, $C53))</f>
        <v>0</v>
      </c>
      <c r="L53" s="15">
        <f ca="1" xml:space="preserve"> MIN(1, COUNTIFS(GEOdata!$B:$B, L$1, GEOdata!$D:$D, $C53))</f>
        <v>0</v>
      </c>
      <c r="M53" s="15">
        <f ca="1" xml:space="preserve"> MIN(1, COUNTIFS(GEOdata!$B:$B, M$1, GEOdata!$D:$D, $C53))</f>
        <v>0</v>
      </c>
    </row>
    <row r="54" spans="2:13" x14ac:dyDescent="0.25">
      <c r="B54" s="16">
        <f t="shared" ca="1" si="0"/>
        <v>0</v>
      </c>
      <c r="C54" t="s">
        <v>1231</v>
      </c>
      <c r="D54" s="15">
        <f xml:space="preserve"> MIN(1, COUNTIFS(GEOdata!$B:$B, D$1, GEOdata!$D:$D, $C54))</f>
        <v>1</v>
      </c>
      <c r="E54" s="15">
        <f xml:space="preserve"> MIN(1, COUNTIFS(GEOdata!$B:$B, E$1, GEOdata!$D:$D, $C54))</f>
        <v>0</v>
      </c>
      <c r="F54" s="15">
        <f xml:space="preserve"> MIN(1, COUNTIFS(GEOdata!$B:$B, F$1, GEOdata!$D:$D, $C54))</f>
        <v>0</v>
      </c>
      <c r="G54" s="15">
        <f xml:space="preserve"> MIN(1, COUNTIFS(GEOdata!$B:$B, G$1, GEOdata!$D:$D, $C54))</f>
        <v>0</v>
      </c>
      <c r="H54" s="15">
        <f xml:space="preserve"> MIN(1, COUNTIFS(GEOdata!$B:$B, H$1, GEOdata!$D:$D, $C54))</f>
        <v>0</v>
      </c>
      <c r="I54" s="15">
        <f xml:space="preserve"> MIN(1, COUNTIFS(GEOdata!$B:$B, I$1, GEOdata!$D:$D, $C54))</f>
        <v>0</v>
      </c>
      <c r="J54" s="15">
        <f ca="1" xml:space="preserve"> MIN(1, COUNTIFS(GEOdata!$B:$B, J$1, GEOdata!$D:$D, $C54))</f>
        <v>0</v>
      </c>
      <c r="K54" s="15">
        <f ca="1" xml:space="preserve"> MIN(1, COUNTIFS(GEOdata!$B:$B, K$1, GEOdata!$D:$D, $C54))</f>
        <v>0</v>
      </c>
      <c r="L54" s="15">
        <f xml:space="preserve"> MIN(1, COUNTIFS(GEOdata!$B:$B, L$1, GEOdata!$D:$D, $C54))</f>
        <v>0</v>
      </c>
      <c r="M54" s="15">
        <f xml:space="preserve"> MIN(1, COUNTIFS(GEOdata!$B:$B, M$1, GEOdata!$D:$D, $C54))</f>
        <v>0</v>
      </c>
    </row>
    <row r="55" spans="2:13" x14ac:dyDescent="0.25">
      <c r="B55" s="16">
        <f t="shared" ca="1" si="0"/>
        <v>0</v>
      </c>
      <c r="C55" t="s">
        <v>1232</v>
      </c>
      <c r="D55" s="15">
        <f xml:space="preserve"> MIN(1, COUNTIFS(GEOdata!$B:$B, D$1, GEOdata!$D:$D, $C55))</f>
        <v>1</v>
      </c>
      <c r="E55" s="15">
        <f xml:space="preserve"> MIN(1, COUNTIFS(GEOdata!$B:$B, E$1, GEOdata!$D:$D, $C55))</f>
        <v>0</v>
      </c>
      <c r="F55" s="15">
        <f xml:space="preserve"> MIN(1, COUNTIFS(GEOdata!$B:$B, F$1, GEOdata!$D:$D, $C55))</f>
        <v>0</v>
      </c>
      <c r="G55" s="15">
        <f xml:space="preserve"> MIN(1, COUNTIFS(GEOdata!$B:$B, G$1, GEOdata!$D:$D, $C55))</f>
        <v>0</v>
      </c>
      <c r="H55" s="15">
        <f xml:space="preserve"> MIN(1, COUNTIFS(GEOdata!$B:$B, H$1, GEOdata!$D:$D, $C55))</f>
        <v>0</v>
      </c>
      <c r="I55" s="15">
        <f xml:space="preserve"> MIN(1, COUNTIFS(GEOdata!$B:$B, I$1, GEOdata!$D:$D, $C55))</f>
        <v>0</v>
      </c>
      <c r="J55" s="15">
        <f xml:space="preserve"> MIN(1, COUNTIFS(GEOdata!$B:$B, J$1, GEOdata!$D:$D, $C55))</f>
        <v>0</v>
      </c>
      <c r="K55" s="15">
        <f xml:space="preserve"> MIN(1, COUNTIFS(GEOdata!$B:$B, K$1, GEOdata!$D:$D, $C55))</f>
        <v>0</v>
      </c>
      <c r="L55" s="15">
        <f xml:space="preserve"> MIN(1, COUNTIFS(GEOdata!$B:$B, L$1, GEOdata!$D:$D, $C55))</f>
        <v>0</v>
      </c>
      <c r="M55" s="15">
        <f xml:space="preserve"> MIN(1, COUNTIFS(GEOdata!$B:$B, M$1, GEOdata!$D:$D, $C55))</f>
        <v>0</v>
      </c>
    </row>
    <row r="56" spans="2:13" x14ac:dyDescent="0.25">
      <c r="B56" s="16">
        <f t="shared" ca="1" si="0"/>
        <v>1</v>
      </c>
      <c r="C56" t="s">
        <v>1245</v>
      </c>
      <c r="D56" s="15">
        <f xml:space="preserve"> MIN(1, COUNTIFS(GEOdata!$B:$B, D$1, GEOdata!$D:$D, $C56))</f>
        <v>0</v>
      </c>
      <c r="E56" s="15">
        <f xml:space="preserve"> MIN(1, COUNTIFS(GEOdata!$B:$B, E$1, GEOdata!$D:$D, $C56))</f>
        <v>1</v>
      </c>
      <c r="F56" s="15">
        <f xml:space="preserve"> MIN(1, COUNTIFS(GEOdata!$B:$B, F$1, GEOdata!$D:$D, $C56))</f>
        <v>1</v>
      </c>
      <c r="G56" s="15">
        <f ca="1" xml:space="preserve"> MIN(1, COUNTIFS(GEOdata!$B:$B, G$1, GEOdata!$D:$D, $C56))</f>
        <v>0</v>
      </c>
      <c r="H56" s="15">
        <f xml:space="preserve"> MIN(1, COUNTIFS(GEOdata!$B:$B, H$1, GEOdata!$D:$D, $C56))</f>
        <v>0</v>
      </c>
      <c r="I56" s="15">
        <f xml:space="preserve"> MIN(1, COUNTIFS(GEOdata!$B:$B, I$1, GEOdata!$D:$D, $C56))</f>
        <v>0</v>
      </c>
      <c r="J56" s="15">
        <f xml:space="preserve"> MIN(1, COUNTIFS(GEOdata!$B:$B, J$1, GEOdata!$D:$D, $C56))</f>
        <v>0</v>
      </c>
      <c r="K56" s="15">
        <f xml:space="preserve"> MIN(1, COUNTIFS(GEOdata!$B:$B, K$1, GEOdata!$D:$D, $C56))</f>
        <v>0</v>
      </c>
      <c r="L56" s="15">
        <f xml:space="preserve"> MIN(1, COUNTIFS(GEOdata!$B:$B, L$1, GEOdata!$D:$D, $C56))</f>
        <v>0</v>
      </c>
      <c r="M56" s="15">
        <f xml:space="preserve"> MIN(1, COUNTIFS(GEOdata!$B:$B, M$1, GEOdata!$D:$D, $C56))</f>
        <v>0</v>
      </c>
    </row>
    <row r="57" spans="2:13" x14ac:dyDescent="0.25">
      <c r="B57" s="16">
        <f t="shared" ca="1" si="0"/>
        <v>1</v>
      </c>
      <c r="C57" t="s">
        <v>1246</v>
      </c>
      <c r="D57" s="15">
        <f ca="1" xml:space="preserve"> MIN(1, COUNTIFS(GEOdata!$B:$B, D$1, GEOdata!$D:$D, $C57))</f>
        <v>0</v>
      </c>
      <c r="E57" s="15">
        <f xml:space="preserve"> MIN(1, COUNTIFS(GEOdata!$B:$B, E$1, GEOdata!$D:$D, $C57))</f>
        <v>1</v>
      </c>
      <c r="F57" s="15">
        <f xml:space="preserve"> MIN(1, COUNTIFS(GEOdata!$B:$B, F$1, GEOdata!$D:$D, $C57))</f>
        <v>1</v>
      </c>
      <c r="G57" s="15">
        <f xml:space="preserve"> MIN(1, COUNTIFS(GEOdata!$B:$B, G$1, GEOdata!$D:$D, $C57))</f>
        <v>0</v>
      </c>
      <c r="H57" s="15">
        <f xml:space="preserve"> MIN(1, COUNTIFS(GEOdata!$B:$B, H$1, GEOdata!$D:$D, $C57))</f>
        <v>0</v>
      </c>
      <c r="I57" s="15">
        <f xml:space="preserve"> MIN(1, COUNTIFS(GEOdata!$B:$B, I$1, GEOdata!$D:$D, $C57))</f>
        <v>0</v>
      </c>
      <c r="J57" s="15">
        <f xml:space="preserve"> MIN(1, COUNTIFS(GEOdata!$B:$B, J$1, GEOdata!$D:$D, $C57))</f>
        <v>0</v>
      </c>
      <c r="K57" s="15">
        <f xml:space="preserve"> MIN(1, COUNTIFS(GEOdata!$B:$B, K$1, GEOdata!$D:$D, $C57))</f>
        <v>0</v>
      </c>
      <c r="L57" s="15">
        <f ca="1" xml:space="preserve"> MIN(1, COUNTIFS(GEOdata!$B:$B, L$1, GEOdata!$D:$D, $C57))</f>
        <v>0</v>
      </c>
      <c r="M57" s="15">
        <f xml:space="preserve"> MIN(1, COUNTIFS(GEOdata!$B:$B, M$1, GEOdata!$D:$D, $C57))</f>
        <v>0</v>
      </c>
    </row>
    <row r="58" spans="2:13" x14ac:dyDescent="0.25">
      <c r="B58" s="16">
        <f t="shared" ca="1" si="0"/>
        <v>0</v>
      </c>
      <c r="C58" t="s">
        <v>1247</v>
      </c>
      <c r="D58" s="15">
        <f xml:space="preserve"> MIN(1, COUNTIFS(GEOdata!$B:$B, D$1, GEOdata!$D:$D, $C58))</f>
        <v>0</v>
      </c>
      <c r="E58" s="15">
        <f xml:space="preserve"> MIN(1, COUNTIFS(GEOdata!$B:$B, E$1, GEOdata!$D:$D, $C58))</f>
        <v>1</v>
      </c>
      <c r="F58" s="15">
        <f xml:space="preserve"> MIN(1, COUNTIFS(GEOdata!$B:$B, F$1, GEOdata!$D:$D, $C58))</f>
        <v>0</v>
      </c>
      <c r="G58" s="15">
        <f xml:space="preserve"> MIN(1, COUNTIFS(GEOdata!$B:$B, G$1, GEOdata!$D:$D, $C58))</f>
        <v>0</v>
      </c>
      <c r="H58" s="15">
        <f xml:space="preserve"> MIN(1, COUNTIFS(GEOdata!$B:$B, H$1, GEOdata!$D:$D, $C58))</f>
        <v>0</v>
      </c>
      <c r="I58" s="15">
        <f xml:space="preserve"> MIN(1, COUNTIFS(GEOdata!$B:$B, I$1, GEOdata!$D:$D, $C58))</f>
        <v>0</v>
      </c>
      <c r="J58" s="15">
        <f ca="1" xml:space="preserve"> MIN(1, COUNTIFS(GEOdata!$B:$B, J$1, GEOdata!$D:$D, $C58))</f>
        <v>0</v>
      </c>
      <c r="K58" s="15">
        <f xml:space="preserve"> MIN(1, COUNTIFS(GEOdata!$B:$B, K$1, GEOdata!$D:$D, $C58))</f>
        <v>0</v>
      </c>
      <c r="L58" s="15">
        <f xml:space="preserve"> MIN(1, COUNTIFS(GEOdata!$B:$B, L$1, GEOdata!$D:$D, $C58))</f>
        <v>0</v>
      </c>
      <c r="M58" s="15">
        <f xml:space="preserve"> MIN(1, COUNTIFS(GEOdata!$B:$B, M$1, GEOdata!$D:$D, $C58))</f>
        <v>0</v>
      </c>
    </row>
    <row r="59" spans="2:13" x14ac:dyDescent="0.25">
      <c r="B59" s="16">
        <f t="shared" ca="1" si="0"/>
        <v>1</v>
      </c>
      <c r="C59" t="s">
        <v>1314</v>
      </c>
      <c r="D59" s="15">
        <f xml:space="preserve"> MIN(1, COUNTIFS(GEOdata!$B:$B, D$1, GEOdata!$D:$D, $C59))</f>
        <v>0</v>
      </c>
      <c r="E59" s="15">
        <f xml:space="preserve"> MIN(1, COUNTIFS(GEOdata!$B:$B, E$1, GEOdata!$D:$D, $C59))</f>
        <v>1</v>
      </c>
      <c r="F59" s="15">
        <f xml:space="preserve"> MIN(1, COUNTIFS(GEOdata!$B:$B, F$1, GEOdata!$D:$D, $C59))</f>
        <v>1</v>
      </c>
      <c r="G59" s="15">
        <f xml:space="preserve"> MIN(1, COUNTIFS(GEOdata!$B:$B, G$1, GEOdata!$D:$D, $C59))</f>
        <v>0</v>
      </c>
      <c r="H59" s="15">
        <f ca="1" xml:space="preserve"> MIN(1, COUNTIFS(GEOdata!$B:$B, H$1, GEOdata!$D:$D, $C59))</f>
        <v>0</v>
      </c>
      <c r="I59" s="15">
        <f xml:space="preserve"> MIN(1, COUNTIFS(GEOdata!$B:$B, I$1, GEOdata!$D:$D, $C59))</f>
        <v>0</v>
      </c>
      <c r="J59" s="15">
        <f xml:space="preserve"> MIN(1, COUNTIFS(GEOdata!$B:$B, J$1, GEOdata!$D:$D, $C59))</f>
        <v>0</v>
      </c>
      <c r="K59" s="15">
        <f xml:space="preserve"> MIN(1, COUNTIFS(GEOdata!$B:$B, K$1, GEOdata!$D:$D, $C59))</f>
        <v>0</v>
      </c>
      <c r="L59" s="15">
        <f xml:space="preserve"> MIN(1, COUNTIFS(GEOdata!$B:$B, L$1, GEOdata!$D:$D, $C59))</f>
        <v>0</v>
      </c>
      <c r="M59" s="15">
        <f xml:space="preserve"> MIN(1, COUNTIFS(GEOdata!$B:$B, M$1, GEOdata!$D:$D, $C59))</f>
        <v>0</v>
      </c>
    </row>
    <row r="60" spans="2:13" x14ac:dyDescent="0.25">
      <c r="B60" s="16">
        <f t="shared" ca="1" si="0"/>
        <v>1</v>
      </c>
      <c r="C60" t="s">
        <v>1248</v>
      </c>
      <c r="D60" s="15">
        <f xml:space="preserve"> MIN(1, COUNTIFS(GEOdata!$B:$B, D$1, GEOdata!$D:$D, $C60))</f>
        <v>0</v>
      </c>
      <c r="E60" s="15">
        <f xml:space="preserve"> MIN(1, COUNTIFS(GEOdata!$B:$B, E$1, GEOdata!$D:$D, $C60))</f>
        <v>1</v>
      </c>
      <c r="F60" s="15">
        <f xml:space="preserve"> MIN(1, COUNTIFS(GEOdata!$B:$B, F$1, GEOdata!$D:$D, $C60))</f>
        <v>1</v>
      </c>
      <c r="G60" s="15">
        <f xml:space="preserve"> MIN(1, COUNTIFS(GEOdata!$B:$B, G$1, GEOdata!$D:$D, $C60))</f>
        <v>0</v>
      </c>
      <c r="H60" s="15">
        <f xml:space="preserve"> MIN(1, COUNTIFS(GEOdata!$B:$B, H$1, GEOdata!$D:$D, $C60))</f>
        <v>0</v>
      </c>
      <c r="I60" s="15">
        <f xml:space="preserve"> MIN(1, COUNTIFS(GEOdata!$B:$B, I$1, GEOdata!$D:$D, $C60))</f>
        <v>0</v>
      </c>
      <c r="J60" s="15">
        <f xml:space="preserve"> MIN(1, COUNTIFS(GEOdata!$B:$B, J$1, GEOdata!$D:$D, $C60))</f>
        <v>0</v>
      </c>
      <c r="K60" s="15">
        <f xml:space="preserve"> MIN(1, COUNTIFS(GEOdata!$B:$B, K$1, GEOdata!$D:$D, $C60))</f>
        <v>0</v>
      </c>
      <c r="L60" s="15">
        <f xml:space="preserve"> MIN(1, COUNTIFS(GEOdata!$B:$B, L$1, GEOdata!$D:$D, $C60))</f>
        <v>0</v>
      </c>
      <c r="M60" s="15">
        <f xml:space="preserve"> MIN(1, COUNTIFS(GEOdata!$B:$B, M$1, GEOdata!$D:$D, $C60))</f>
        <v>0</v>
      </c>
    </row>
    <row r="61" spans="2:13" x14ac:dyDescent="0.25">
      <c r="B61" s="16">
        <f t="shared" si="0"/>
        <v>1</v>
      </c>
      <c r="C61" t="s">
        <v>1249</v>
      </c>
      <c r="D61" s="15">
        <f xml:space="preserve"> MIN(1, COUNTIFS(GEOdata!$B:$B, D$1, GEOdata!$D:$D, $C61))</f>
        <v>0</v>
      </c>
      <c r="E61" s="15">
        <f xml:space="preserve"> MIN(1, COUNTIFS(GEOdata!$B:$B, E$1, GEOdata!$D:$D, $C61))</f>
        <v>1</v>
      </c>
      <c r="F61" s="15">
        <f xml:space="preserve"> MIN(1, COUNTIFS(GEOdata!$B:$B, F$1, GEOdata!$D:$D, $C61))</f>
        <v>1</v>
      </c>
      <c r="G61" s="15">
        <f xml:space="preserve"> MIN(1, COUNTIFS(GEOdata!$B:$B, G$1, GEOdata!$D:$D, $C61))</f>
        <v>0</v>
      </c>
      <c r="H61" s="15">
        <f xml:space="preserve"> MIN(1, COUNTIFS(GEOdata!$B:$B, H$1, GEOdata!$D:$D, $C61))</f>
        <v>0</v>
      </c>
      <c r="I61" s="15">
        <f xml:space="preserve"> MIN(1, COUNTIFS(GEOdata!$B:$B, I$1, GEOdata!$D:$D, $C61))</f>
        <v>0</v>
      </c>
      <c r="J61" s="15">
        <f xml:space="preserve"> MIN(1, COUNTIFS(GEOdata!$B:$B, J$1, GEOdata!$D:$D, $C61))</f>
        <v>0</v>
      </c>
      <c r="K61" s="15">
        <f xml:space="preserve"> MIN(1, COUNTIFS(GEOdata!$B:$B, K$1, GEOdata!$D:$D, $C61))</f>
        <v>0</v>
      </c>
      <c r="L61" s="15">
        <f xml:space="preserve"> MIN(1, COUNTIFS(GEOdata!$B:$B, L$1, GEOdata!$D:$D, $C61))</f>
        <v>0</v>
      </c>
      <c r="M61" s="15">
        <f xml:space="preserve"> MIN(1, COUNTIFS(GEOdata!$B:$B, M$1, GEOdata!$D:$D, $C61))</f>
        <v>0</v>
      </c>
    </row>
    <row r="62" spans="2:13" x14ac:dyDescent="0.25">
      <c r="B62" s="16">
        <f t="shared" ca="1" si="0"/>
        <v>0</v>
      </c>
      <c r="C62" t="s">
        <v>1250</v>
      </c>
      <c r="D62" s="15">
        <f xml:space="preserve"> MIN(1, COUNTIFS(GEOdata!$B:$B, D$1, GEOdata!$D:$D, $C62))</f>
        <v>0</v>
      </c>
      <c r="E62" s="15">
        <f xml:space="preserve"> MIN(1, COUNTIFS(GEOdata!$B:$B, E$1, GEOdata!$D:$D, $C62))</f>
        <v>1</v>
      </c>
      <c r="F62" s="15">
        <f xml:space="preserve"> MIN(1, COUNTIFS(GEOdata!$B:$B, F$1, GEOdata!$D:$D, $C62))</f>
        <v>0</v>
      </c>
      <c r="G62" s="15">
        <f xml:space="preserve"> MIN(1, COUNTIFS(GEOdata!$B:$B, G$1, GEOdata!$D:$D, $C62))</f>
        <v>0</v>
      </c>
      <c r="H62" s="15">
        <f xml:space="preserve"> MIN(1, COUNTIFS(GEOdata!$B:$B, H$1, GEOdata!$D:$D, $C62))</f>
        <v>0</v>
      </c>
      <c r="I62" s="15">
        <f xml:space="preserve"> MIN(1, COUNTIFS(GEOdata!$B:$B, I$1, GEOdata!$D:$D, $C62))</f>
        <v>0</v>
      </c>
      <c r="J62" s="15">
        <f xml:space="preserve"> MIN(1, COUNTIFS(GEOdata!$B:$B, J$1, GEOdata!$D:$D, $C62))</f>
        <v>0</v>
      </c>
      <c r="K62" s="15">
        <f xml:space="preserve"> MIN(1, COUNTIFS(GEOdata!$B:$B, K$1, GEOdata!$D:$D, $C62))</f>
        <v>0</v>
      </c>
      <c r="L62" s="15">
        <f xml:space="preserve"> MIN(1, COUNTIFS(GEOdata!$B:$B, L$1, GEOdata!$D:$D, $C62))</f>
        <v>0</v>
      </c>
      <c r="M62" s="15">
        <f xml:space="preserve"> MIN(1, COUNTIFS(GEOdata!$B:$B, M$1, GEOdata!$D:$D, $C62))</f>
        <v>0</v>
      </c>
    </row>
    <row r="63" spans="2:13" x14ac:dyDescent="0.25">
      <c r="B63" s="16">
        <f t="shared" ca="1" si="0"/>
        <v>1</v>
      </c>
      <c r="C63" t="s">
        <v>1251</v>
      </c>
      <c r="D63" s="15">
        <f xml:space="preserve"> MIN(1, COUNTIFS(GEOdata!$B:$B, D$1, GEOdata!$D:$D, $C63))</f>
        <v>0</v>
      </c>
      <c r="E63" s="15">
        <f xml:space="preserve"> MIN(1, COUNTIFS(GEOdata!$B:$B, E$1, GEOdata!$D:$D, $C63))</f>
        <v>1</v>
      </c>
      <c r="F63" s="15">
        <f xml:space="preserve"> MIN(1, COUNTIFS(GEOdata!$B:$B, F$1, GEOdata!$D:$D, $C63))</f>
        <v>1</v>
      </c>
      <c r="G63" s="15">
        <f xml:space="preserve"> MIN(1, COUNTIFS(GEOdata!$B:$B, G$1, GEOdata!$D:$D, $C63))</f>
        <v>0</v>
      </c>
      <c r="H63" s="15">
        <f ca="1" xml:space="preserve"> MIN(1, COUNTIFS(GEOdata!$B:$B, H$1, GEOdata!$D:$D, $C63))</f>
        <v>0</v>
      </c>
      <c r="I63" s="15">
        <f xml:space="preserve"> MIN(1, COUNTIFS(GEOdata!$B:$B, I$1, GEOdata!$D:$D, $C63))</f>
        <v>0</v>
      </c>
      <c r="J63" s="15">
        <f xml:space="preserve"> MIN(1, COUNTIFS(GEOdata!$B:$B, J$1, GEOdata!$D:$D, $C63))</f>
        <v>0</v>
      </c>
      <c r="K63" s="15">
        <f xml:space="preserve"> MIN(1, COUNTIFS(GEOdata!$B:$B, K$1, GEOdata!$D:$D, $C63))</f>
        <v>0</v>
      </c>
      <c r="L63" s="15">
        <f xml:space="preserve"> MIN(1, COUNTIFS(GEOdata!$B:$B, L$1, GEOdata!$D:$D, $C63))</f>
        <v>0</v>
      </c>
      <c r="M63" s="15">
        <f xml:space="preserve"> MIN(1, COUNTIFS(GEOdata!$B:$B, M$1, GEOdata!$D:$D, $C63))</f>
        <v>0</v>
      </c>
    </row>
    <row r="64" spans="2:13" x14ac:dyDescent="0.25">
      <c r="B64" s="16">
        <f t="shared" ca="1" si="0"/>
        <v>0</v>
      </c>
      <c r="C64" t="s">
        <v>1315</v>
      </c>
      <c r="D64" s="15">
        <f xml:space="preserve"> MIN(1, COUNTIFS(GEOdata!$B:$B, D$1, GEOdata!$D:$D, $C64))</f>
        <v>0</v>
      </c>
      <c r="E64" s="15">
        <f xml:space="preserve"> MIN(1, COUNTIFS(GEOdata!$B:$B, E$1, GEOdata!$D:$D, $C64))</f>
        <v>1</v>
      </c>
      <c r="F64" s="15">
        <f ca="1" xml:space="preserve"> MIN(1, COUNTIFS(GEOdata!$B:$B, F$1, GEOdata!$D:$D, $C64))</f>
        <v>0</v>
      </c>
      <c r="G64" s="15">
        <f xml:space="preserve"> MIN(1, COUNTIFS(GEOdata!$B:$B, G$1, GEOdata!$D:$D, $C64))</f>
        <v>0</v>
      </c>
      <c r="H64" s="15">
        <f xml:space="preserve"> MIN(1, COUNTIFS(GEOdata!$B:$B, H$1, GEOdata!$D:$D, $C64))</f>
        <v>0</v>
      </c>
      <c r="I64" s="15">
        <f xml:space="preserve"> MIN(1, COUNTIFS(GEOdata!$B:$B, I$1, GEOdata!$D:$D, $C64))</f>
        <v>0</v>
      </c>
      <c r="J64" s="15">
        <f xml:space="preserve"> MIN(1, COUNTIFS(GEOdata!$B:$B, J$1, GEOdata!$D:$D, $C64))</f>
        <v>0</v>
      </c>
      <c r="K64" s="15">
        <f xml:space="preserve"> MIN(1, COUNTIFS(GEOdata!$B:$B, K$1, GEOdata!$D:$D, $C64))</f>
        <v>0</v>
      </c>
      <c r="L64" s="15">
        <f xml:space="preserve"> MIN(1, COUNTIFS(GEOdata!$B:$B, L$1, GEOdata!$D:$D, $C64))</f>
        <v>0</v>
      </c>
      <c r="M64" s="15">
        <f xml:space="preserve"> MIN(1, COUNTIFS(GEOdata!$B:$B, M$1, GEOdata!$D:$D, $C64))</f>
        <v>0</v>
      </c>
    </row>
    <row r="65" spans="2:13" x14ac:dyDescent="0.25">
      <c r="B65" s="16">
        <f t="shared" ca="1" si="0"/>
        <v>1</v>
      </c>
      <c r="C65" t="s">
        <v>1284</v>
      </c>
      <c r="D65" s="15">
        <f ca="1" xml:space="preserve"> MIN(1, COUNTIFS(GEOdata!$B:$B, D$1, GEOdata!$D:$D, $C65))</f>
        <v>0</v>
      </c>
      <c r="E65" s="15">
        <f xml:space="preserve"> MIN(1, COUNTIFS(GEOdata!$B:$B, E$1, GEOdata!$D:$D, $C65))</f>
        <v>1</v>
      </c>
      <c r="F65" s="15">
        <f xml:space="preserve"> MIN(1, COUNTIFS(GEOdata!$B:$B, F$1, GEOdata!$D:$D, $C65))</f>
        <v>1</v>
      </c>
      <c r="G65" s="15">
        <f xml:space="preserve"> MIN(1, COUNTIFS(GEOdata!$B:$B, G$1, GEOdata!$D:$D, $C65))</f>
        <v>0</v>
      </c>
      <c r="H65" s="15">
        <f xml:space="preserve"> MIN(1, COUNTIFS(GEOdata!$B:$B, H$1, GEOdata!$D:$D, $C65))</f>
        <v>0</v>
      </c>
      <c r="I65" s="15">
        <f xml:space="preserve"> MIN(1, COUNTIFS(GEOdata!$B:$B, I$1, GEOdata!$D:$D, $C65))</f>
        <v>0</v>
      </c>
      <c r="J65" s="15">
        <f xml:space="preserve"> MIN(1, COUNTIFS(GEOdata!$B:$B, J$1, GEOdata!$D:$D, $C65))</f>
        <v>0</v>
      </c>
      <c r="K65" s="15">
        <f xml:space="preserve"> MIN(1, COUNTIFS(GEOdata!$B:$B, K$1, GEOdata!$D:$D, $C65))</f>
        <v>0</v>
      </c>
      <c r="L65" s="15">
        <f ca="1" xml:space="preserve"> MIN(1, COUNTIFS(GEOdata!$B:$B, L$1, GEOdata!$D:$D, $C65))</f>
        <v>0</v>
      </c>
      <c r="M65" s="15">
        <f xml:space="preserve"> MIN(1, COUNTIFS(GEOdata!$B:$B, M$1, GEOdata!$D:$D, $C65))</f>
        <v>0</v>
      </c>
    </row>
    <row r="66" spans="2:13" x14ac:dyDescent="0.25">
      <c r="B66" s="16">
        <f t="shared" ca="1" si="0"/>
        <v>0</v>
      </c>
      <c r="C66" t="s">
        <v>1252</v>
      </c>
      <c r="D66" s="15">
        <f xml:space="preserve"> MIN(1, COUNTIFS(GEOdata!$B:$B, D$1, GEOdata!$D:$D, $C66))</f>
        <v>0</v>
      </c>
      <c r="E66" s="15">
        <f xml:space="preserve"> MIN(1, COUNTIFS(GEOdata!$B:$B, E$1, GEOdata!$D:$D, $C66))</f>
        <v>1</v>
      </c>
      <c r="F66" s="15">
        <f xml:space="preserve"> MIN(1, COUNTIFS(GEOdata!$B:$B, F$1, GEOdata!$D:$D, $C66))</f>
        <v>0</v>
      </c>
      <c r="G66" s="15">
        <f xml:space="preserve"> MIN(1, COUNTIFS(GEOdata!$B:$B, G$1, GEOdata!$D:$D, $C66))</f>
        <v>0</v>
      </c>
      <c r="H66" s="15">
        <f xml:space="preserve"> MIN(1, COUNTIFS(GEOdata!$B:$B, H$1, GEOdata!$D:$D, $C66))</f>
        <v>0</v>
      </c>
      <c r="I66" s="15">
        <f xml:space="preserve"> MIN(1, COUNTIFS(GEOdata!$B:$B, I$1, GEOdata!$D:$D, $C66))</f>
        <v>0</v>
      </c>
      <c r="J66" s="15">
        <f ca="1" xml:space="preserve"> MIN(1, COUNTIFS(GEOdata!$B:$B, J$1, GEOdata!$D:$D, $C66))</f>
        <v>0</v>
      </c>
      <c r="K66" s="15">
        <f xml:space="preserve"> MIN(1, COUNTIFS(GEOdata!$B:$B, K$1, GEOdata!$D:$D, $C66))</f>
        <v>0</v>
      </c>
      <c r="L66" s="15">
        <f xml:space="preserve"> MIN(1, COUNTIFS(GEOdata!$B:$B, L$1, GEOdata!$D:$D, $C66))</f>
        <v>0</v>
      </c>
      <c r="M66" s="15">
        <f xml:space="preserve"> MIN(1, COUNTIFS(GEOdata!$B:$B, M$1, GEOdata!$D:$D, $C66))</f>
        <v>0</v>
      </c>
    </row>
    <row r="67" spans="2:13" x14ac:dyDescent="0.25">
      <c r="B67" s="16">
        <f t="shared" ref="B67:B130" ca="1" si="1" xml:space="preserve"> IF( SUM(D67:M67) &lt;&gt; 1, 1, 0)</f>
        <v>1</v>
      </c>
      <c r="C67" t="s">
        <v>1253</v>
      </c>
      <c r="D67" s="15">
        <f xml:space="preserve"> MIN(1, COUNTIFS(GEOdata!$B:$B, D$1, GEOdata!$D:$D, $C67))</f>
        <v>0</v>
      </c>
      <c r="E67" s="15">
        <f xml:space="preserve"> MIN(1, COUNTIFS(GEOdata!$B:$B, E$1, GEOdata!$D:$D, $C67))</f>
        <v>1</v>
      </c>
      <c r="F67" s="15">
        <f xml:space="preserve"> MIN(1, COUNTIFS(GEOdata!$B:$B, F$1, GEOdata!$D:$D, $C67))</f>
        <v>1</v>
      </c>
      <c r="G67" s="15">
        <f xml:space="preserve"> MIN(1, COUNTIFS(GEOdata!$B:$B, G$1, GEOdata!$D:$D, $C67))</f>
        <v>0</v>
      </c>
      <c r="H67" s="15">
        <f xml:space="preserve"> MIN(1, COUNTIFS(GEOdata!$B:$B, H$1, GEOdata!$D:$D, $C67))</f>
        <v>0</v>
      </c>
      <c r="I67" s="15">
        <f xml:space="preserve"> MIN(1, COUNTIFS(GEOdata!$B:$B, I$1, GEOdata!$D:$D, $C67))</f>
        <v>0</v>
      </c>
      <c r="J67" s="15">
        <f xml:space="preserve"> MIN(1, COUNTIFS(GEOdata!$B:$B, J$1, GEOdata!$D:$D, $C67))</f>
        <v>0</v>
      </c>
      <c r="K67" s="15">
        <f xml:space="preserve"> MIN(1, COUNTIFS(GEOdata!$B:$B, K$1, GEOdata!$D:$D, $C67))</f>
        <v>0</v>
      </c>
      <c r="L67" s="15">
        <f xml:space="preserve"> MIN(1, COUNTIFS(GEOdata!$B:$B, L$1, GEOdata!$D:$D, $C67))</f>
        <v>0</v>
      </c>
      <c r="M67" s="15">
        <f xml:space="preserve"> MIN(1, COUNTIFS(GEOdata!$B:$B, M$1, GEOdata!$D:$D, $C67))</f>
        <v>0</v>
      </c>
    </row>
    <row r="68" spans="2:13" x14ac:dyDescent="0.25">
      <c r="B68" s="16">
        <f t="shared" ca="1" si="1"/>
        <v>1</v>
      </c>
      <c r="C68" t="s">
        <v>1316</v>
      </c>
      <c r="D68" s="15">
        <f xml:space="preserve"> MIN(1, COUNTIFS(GEOdata!$B:$B, D$1, GEOdata!$D:$D, $C68))</f>
        <v>0</v>
      </c>
      <c r="E68" s="15">
        <f xml:space="preserve"> MIN(1, COUNTIFS(GEOdata!$B:$B, E$1, GEOdata!$D:$D, $C68))</f>
        <v>1</v>
      </c>
      <c r="F68" s="15">
        <f xml:space="preserve"> MIN(1, COUNTIFS(GEOdata!$B:$B, F$1, GEOdata!$D:$D, $C68))</f>
        <v>1</v>
      </c>
      <c r="G68" s="15">
        <f xml:space="preserve"> MIN(1, COUNTIFS(GEOdata!$B:$B, G$1, GEOdata!$D:$D, $C68))</f>
        <v>0</v>
      </c>
      <c r="H68" s="15">
        <f xml:space="preserve"> MIN(1, COUNTIFS(GEOdata!$B:$B, H$1, GEOdata!$D:$D, $C68))</f>
        <v>0</v>
      </c>
      <c r="I68" s="15">
        <f xml:space="preserve"> MIN(1, COUNTIFS(GEOdata!$B:$B, I$1, GEOdata!$D:$D, $C68))</f>
        <v>0</v>
      </c>
      <c r="J68" s="15">
        <f xml:space="preserve"> MIN(1, COUNTIFS(GEOdata!$B:$B, J$1, GEOdata!$D:$D, $C68))</f>
        <v>0</v>
      </c>
      <c r="K68" s="15">
        <f xml:space="preserve"> MIN(1, COUNTIFS(GEOdata!$B:$B, K$1, GEOdata!$D:$D, $C68))</f>
        <v>0</v>
      </c>
      <c r="L68" s="15">
        <f xml:space="preserve"> MIN(1, COUNTIFS(GEOdata!$B:$B, L$1, GEOdata!$D:$D, $C68))</f>
        <v>0</v>
      </c>
      <c r="M68" s="15">
        <f xml:space="preserve"> MIN(1, COUNTIFS(GEOdata!$B:$B, M$1, GEOdata!$D:$D, $C68))</f>
        <v>0</v>
      </c>
    </row>
    <row r="69" spans="2:13" x14ac:dyDescent="0.25">
      <c r="B69" s="16">
        <f t="shared" ca="1" si="1"/>
        <v>1</v>
      </c>
      <c r="C69" t="s">
        <v>1317</v>
      </c>
      <c r="D69" s="15">
        <f ca="1" xml:space="preserve"> MIN(1, COUNTIFS(GEOdata!$B:$B, D$1, GEOdata!$D:$D, $C69))</f>
        <v>0</v>
      </c>
      <c r="E69" s="15">
        <f xml:space="preserve"> MIN(1, COUNTIFS(GEOdata!$B:$B, E$1, GEOdata!$D:$D, $C69))</f>
        <v>1</v>
      </c>
      <c r="F69" s="15">
        <f xml:space="preserve"> MIN(1, COUNTIFS(GEOdata!$B:$B, F$1, GEOdata!$D:$D, $C69))</f>
        <v>1</v>
      </c>
      <c r="G69" s="15">
        <f xml:space="preserve"> MIN(1, COUNTIFS(GEOdata!$B:$B, G$1, GEOdata!$D:$D, $C69))</f>
        <v>0</v>
      </c>
      <c r="H69" s="15">
        <f xml:space="preserve"> MIN(1, COUNTIFS(GEOdata!$B:$B, H$1, GEOdata!$D:$D, $C69))</f>
        <v>0</v>
      </c>
      <c r="I69" s="15">
        <f xml:space="preserve"> MIN(1, COUNTIFS(GEOdata!$B:$B, I$1, GEOdata!$D:$D, $C69))</f>
        <v>0</v>
      </c>
      <c r="J69" s="15">
        <f xml:space="preserve"> MIN(1, COUNTIFS(GEOdata!$B:$B, J$1, GEOdata!$D:$D, $C69))</f>
        <v>0</v>
      </c>
      <c r="K69" s="15">
        <f xml:space="preserve"> MIN(1, COUNTIFS(GEOdata!$B:$B, K$1, GEOdata!$D:$D, $C69))</f>
        <v>0</v>
      </c>
      <c r="L69" s="15">
        <f ca="1" xml:space="preserve"> MIN(1, COUNTIFS(GEOdata!$B:$B, L$1, GEOdata!$D:$D, $C69))</f>
        <v>0</v>
      </c>
      <c r="M69" s="15">
        <f xml:space="preserve"> MIN(1, COUNTIFS(GEOdata!$B:$B, M$1, GEOdata!$D:$D, $C69))</f>
        <v>0</v>
      </c>
    </row>
    <row r="70" spans="2:13" x14ac:dyDescent="0.25">
      <c r="B70" s="16">
        <f t="shared" ca="1" si="1"/>
        <v>1</v>
      </c>
      <c r="C70" t="s">
        <v>1318</v>
      </c>
      <c r="D70" s="15">
        <f xml:space="preserve"> MIN(1, COUNTIFS(GEOdata!$B:$B, D$1, GEOdata!$D:$D, $C70))</f>
        <v>0</v>
      </c>
      <c r="E70" s="15">
        <f xml:space="preserve"> MIN(1, COUNTIFS(GEOdata!$B:$B, E$1, GEOdata!$D:$D, $C70))</f>
        <v>1</v>
      </c>
      <c r="F70" s="15">
        <f xml:space="preserve"> MIN(1, COUNTIFS(GEOdata!$B:$B, F$1, GEOdata!$D:$D, $C70))</f>
        <v>1</v>
      </c>
      <c r="G70" s="15">
        <f xml:space="preserve"> MIN(1, COUNTIFS(GEOdata!$B:$B, G$1, GEOdata!$D:$D, $C70))</f>
        <v>0</v>
      </c>
      <c r="H70" s="15">
        <f xml:space="preserve"> MIN(1, COUNTIFS(GEOdata!$B:$B, H$1, GEOdata!$D:$D, $C70))</f>
        <v>0</v>
      </c>
      <c r="I70" s="15">
        <f xml:space="preserve"> MIN(1, COUNTIFS(GEOdata!$B:$B, I$1, GEOdata!$D:$D, $C70))</f>
        <v>0</v>
      </c>
      <c r="J70" s="15">
        <f ca="1" xml:space="preserve"> MIN(1, COUNTIFS(GEOdata!$B:$B, J$1, GEOdata!$D:$D, $C70))</f>
        <v>0</v>
      </c>
      <c r="K70" s="15">
        <f xml:space="preserve"> MIN(1, COUNTIFS(GEOdata!$B:$B, K$1, GEOdata!$D:$D, $C70))</f>
        <v>0</v>
      </c>
      <c r="L70" s="15">
        <f xml:space="preserve"> MIN(1, COUNTIFS(GEOdata!$B:$B, L$1, GEOdata!$D:$D, $C70))</f>
        <v>0</v>
      </c>
      <c r="M70" s="15">
        <f xml:space="preserve"> MIN(1, COUNTIFS(GEOdata!$B:$B, M$1, GEOdata!$D:$D, $C70))</f>
        <v>0</v>
      </c>
    </row>
    <row r="71" spans="2:13" x14ac:dyDescent="0.25">
      <c r="B71" s="16">
        <f t="shared" ca="1" si="1"/>
        <v>0</v>
      </c>
      <c r="C71" t="s">
        <v>1319</v>
      </c>
      <c r="D71" s="15">
        <f xml:space="preserve"> MIN(1, COUNTIFS(GEOdata!$B:$B, D$1, GEOdata!$D:$D, $C71))</f>
        <v>0</v>
      </c>
      <c r="E71" s="15">
        <f xml:space="preserve"> MIN(1, COUNTIFS(GEOdata!$B:$B, E$1, GEOdata!$D:$D, $C71))</f>
        <v>1</v>
      </c>
      <c r="F71" s="15">
        <f xml:space="preserve"> MIN(1, COUNTIFS(GEOdata!$B:$B, F$1, GEOdata!$D:$D, $C71))</f>
        <v>0</v>
      </c>
      <c r="G71" s="15">
        <f xml:space="preserve"> MIN(1, COUNTIFS(GEOdata!$B:$B, G$1, GEOdata!$D:$D, $C71))</f>
        <v>0</v>
      </c>
      <c r="H71" s="15">
        <f ca="1" xml:space="preserve"> MIN(1, COUNTIFS(GEOdata!$B:$B, H$1, GEOdata!$D:$D, $C71))</f>
        <v>0</v>
      </c>
      <c r="I71" s="15">
        <f xml:space="preserve"> MIN(1, COUNTIFS(GEOdata!$B:$B, I$1, GEOdata!$D:$D, $C71))</f>
        <v>0</v>
      </c>
      <c r="J71" s="15">
        <f xml:space="preserve"> MIN(1, COUNTIFS(GEOdata!$B:$B, J$1, GEOdata!$D:$D, $C71))</f>
        <v>0</v>
      </c>
      <c r="K71" s="15">
        <f xml:space="preserve"> MIN(1, COUNTIFS(GEOdata!$B:$B, K$1, GEOdata!$D:$D, $C71))</f>
        <v>0</v>
      </c>
      <c r="L71" s="15">
        <f xml:space="preserve"> MIN(1, COUNTIFS(GEOdata!$B:$B, L$1, GEOdata!$D:$D, $C71))</f>
        <v>0</v>
      </c>
      <c r="M71" s="15">
        <f xml:space="preserve"> MIN(1, COUNTIFS(GEOdata!$B:$B, M$1, GEOdata!$D:$D, $C71))</f>
        <v>0</v>
      </c>
    </row>
    <row r="72" spans="2:13" x14ac:dyDescent="0.25">
      <c r="B72" s="16">
        <f t="shared" ca="1" si="1"/>
        <v>0</v>
      </c>
      <c r="C72" t="s">
        <v>152</v>
      </c>
      <c r="D72" s="15">
        <f xml:space="preserve"> MIN(1, COUNTIFS(GEOdata!$B:$B, D$1, GEOdata!$D:$D, $C72))</f>
        <v>0</v>
      </c>
      <c r="E72" s="15">
        <f xml:space="preserve"> MIN(1, COUNTIFS(GEOdata!$B:$B, E$1, GEOdata!$D:$D, $C72))</f>
        <v>1</v>
      </c>
      <c r="F72" s="15">
        <f ca="1" xml:space="preserve"> MIN(1, COUNTIFS(GEOdata!$B:$B, F$1, GEOdata!$D:$D, $C72))</f>
        <v>0</v>
      </c>
      <c r="G72" s="15">
        <f xml:space="preserve"> MIN(1, COUNTIFS(GEOdata!$B:$B, G$1, GEOdata!$D:$D, $C72))</f>
        <v>0</v>
      </c>
      <c r="H72" s="15">
        <f xml:space="preserve"> MIN(1, COUNTIFS(GEOdata!$B:$B, H$1, GEOdata!$D:$D, $C72))</f>
        <v>0</v>
      </c>
      <c r="I72" s="15">
        <f xml:space="preserve"> MIN(1, COUNTIFS(GEOdata!$B:$B, I$1, GEOdata!$D:$D, $C72))</f>
        <v>0</v>
      </c>
      <c r="J72" s="15">
        <f xml:space="preserve"> MIN(1, COUNTIFS(GEOdata!$B:$B, J$1, GEOdata!$D:$D, $C72))</f>
        <v>0</v>
      </c>
      <c r="K72" s="15">
        <f xml:space="preserve"> MIN(1, COUNTIFS(GEOdata!$B:$B, K$1, GEOdata!$D:$D, $C72))</f>
        <v>0</v>
      </c>
      <c r="L72" s="15">
        <f xml:space="preserve"> MIN(1, COUNTIFS(GEOdata!$B:$B, L$1, GEOdata!$D:$D, $C72))</f>
        <v>0</v>
      </c>
      <c r="M72" s="15">
        <f xml:space="preserve"> MIN(1, COUNTIFS(GEOdata!$B:$B, M$1, GEOdata!$D:$D, $C72))</f>
        <v>0</v>
      </c>
    </row>
    <row r="73" spans="2:13" x14ac:dyDescent="0.25">
      <c r="B73" s="16">
        <f t="shared" ca="1" si="1"/>
        <v>0</v>
      </c>
      <c r="C73" t="s">
        <v>1320</v>
      </c>
      <c r="D73" s="15">
        <f ca="1" xml:space="preserve"> MIN(1, COUNTIFS(GEOdata!$B:$B, D$1, GEOdata!$D:$D, $C73))</f>
        <v>0</v>
      </c>
      <c r="E73" s="15">
        <f xml:space="preserve"> MIN(1, COUNTIFS(GEOdata!$B:$B, E$1, GEOdata!$D:$D, $C73))</f>
        <v>1</v>
      </c>
      <c r="F73" s="15">
        <f xml:space="preserve"> MIN(1, COUNTIFS(GEOdata!$B:$B, F$1, GEOdata!$D:$D, $C73))</f>
        <v>0</v>
      </c>
      <c r="G73" s="15">
        <f xml:space="preserve"> MIN(1, COUNTIFS(GEOdata!$B:$B, G$1, GEOdata!$D:$D, $C73))</f>
        <v>0</v>
      </c>
      <c r="H73" s="15">
        <f xml:space="preserve"> MIN(1, COUNTIFS(GEOdata!$B:$B, H$1, GEOdata!$D:$D, $C73))</f>
        <v>0</v>
      </c>
      <c r="I73" s="15">
        <f xml:space="preserve"> MIN(1, COUNTIFS(GEOdata!$B:$B, I$1, GEOdata!$D:$D, $C73))</f>
        <v>0</v>
      </c>
      <c r="J73" s="15">
        <f xml:space="preserve"> MIN(1, COUNTIFS(GEOdata!$B:$B, J$1, GEOdata!$D:$D, $C73))</f>
        <v>0</v>
      </c>
      <c r="K73" s="15">
        <f xml:space="preserve"> MIN(1, COUNTIFS(GEOdata!$B:$B, K$1, GEOdata!$D:$D, $C73))</f>
        <v>0</v>
      </c>
      <c r="L73" s="15">
        <f xml:space="preserve"> MIN(1, COUNTIFS(GEOdata!$B:$B, L$1, GEOdata!$D:$D, $C73))</f>
        <v>0</v>
      </c>
      <c r="M73" s="15">
        <f xml:space="preserve"> MIN(1, COUNTIFS(GEOdata!$B:$B, M$1, GEOdata!$D:$D, $C73))</f>
        <v>0</v>
      </c>
    </row>
    <row r="74" spans="2:13" x14ac:dyDescent="0.25">
      <c r="B74" s="16">
        <f t="shared" ca="1" si="1"/>
        <v>0</v>
      </c>
      <c r="C74" t="s">
        <v>1254</v>
      </c>
      <c r="D74" s="15">
        <f xml:space="preserve"> MIN(1, COUNTIFS(GEOdata!$B:$B, D$1, GEOdata!$D:$D, $C74))</f>
        <v>0</v>
      </c>
      <c r="E74" s="15">
        <f xml:space="preserve"> MIN(1, COUNTIFS(GEOdata!$B:$B, E$1, GEOdata!$D:$D, $C74))</f>
        <v>1</v>
      </c>
      <c r="F74" s="15">
        <f xml:space="preserve"> MIN(1, COUNTIFS(GEOdata!$B:$B, F$1, GEOdata!$D:$D, $C74))</f>
        <v>0</v>
      </c>
      <c r="G74" s="15">
        <f xml:space="preserve"> MIN(1, COUNTIFS(GEOdata!$B:$B, G$1, GEOdata!$D:$D, $C74))</f>
        <v>0</v>
      </c>
      <c r="H74" s="15">
        <f xml:space="preserve"> MIN(1, COUNTIFS(GEOdata!$B:$B, H$1, GEOdata!$D:$D, $C74))</f>
        <v>0</v>
      </c>
      <c r="I74" s="15">
        <f xml:space="preserve"> MIN(1, COUNTIFS(GEOdata!$B:$B, I$1, GEOdata!$D:$D, $C74))</f>
        <v>0</v>
      </c>
      <c r="J74" s="15">
        <f xml:space="preserve"> MIN(1, COUNTIFS(GEOdata!$B:$B, J$1, GEOdata!$D:$D, $C74))</f>
        <v>0</v>
      </c>
      <c r="K74" s="15">
        <f xml:space="preserve"> MIN(1, COUNTIFS(GEOdata!$B:$B, K$1, GEOdata!$D:$D, $C74))</f>
        <v>0</v>
      </c>
      <c r="L74" s="15">
        <f xml:space="preserve"> MIN(1, COUNTIFS(GEOdata!$B:$B, L$1, GEOdata!$D:$D, $C74))</f>
        <v>0</v>
      </c>
      <c r="M74" s="15">
        <f xml:space="preserve"> MIN(1, COUNTIFS(GEOdata!$B:$B, M$1, GEOdata!$D:$D, $C74))</f>
        <v>0</v>
      </c>
    </row>
    <row r="75" spans="2:13" x14ac:dyDescent="0.25">
      <c r="B75" s="16">
        <f t="shared" ca="1" si="1"/>
        <v>0</v>
      </c>
      <c r="C75" t="s">
        <v>1285</v>
      </c>
      <c r="D75" s="15">
        <f xml:space="preserve"> MIN(1, COUNTIFS(GEOdata!$B:$B, D$1, GEOdata!$D:$D, $C75))</f>
        <v>0</v>
      </c>
      <c r="E75" s="15">
        <f xml:space="preserve"> MIN(1, COUNTIFS(GEOdata!$B:$B, E$1, GEOdata!$D:$D, $C75))</f>
        <v>1</v>
      </c>
      <c r="F75" s="15">
        <f xml:space="preserve"> MIN(1, COUNTIFS(GEOdata!$B:$B, F$1, GEOdata!$D:$D, $C75))</f>
        <v>0</v>
      </c>
      <c r="G75" s="15">
        <f xml:space="preserve"> MIN(1, COUNTIFS(GEOdata!$B:$B, G$1, GEOdata!$D:$D, $C75))</f>
        <v>0</v>
      </c>
      <c r="H75" s="15">
        <f ca="1" xml:space="preserve"> MIN(1, COUNTIFS(GEOdata!$B:$B, H$1, GEOdata!$D:$D, $C75))</f>
        <v>0</v>
      </c>
      <c r="I75" s="15">
        <f xml:space="preserve"> MIN(1, COUNTIFS(GEOdata!$B:$B, I$1, GEOdata!$D:$D, $C75))</f>
        <v>0</v>
      </c>
      <c r="J75" s="15">
        <f xml:space="preserve"> MIN(1, COUNTIFS(GEOdata!$B:$B, J$1, GEOdata!$D:$D, $C75))</f>
        <v>0</v>
      </c>
      <c r="K75" s="15">
        <f xml:space="preserve"> MIN(1, COUNTIFS(GEOdata!$B:$B, K$1, GEOdata!$D:$D, $C75))</f>
        <v>0</v>
      </c>
      <c r="L75" s="15">
        <f xml:space="preserve"> MIN(1, COUNTIFS(GEOdata!$B:$B, L$1, GEOdata!$D:$D, $C75))</f>
        <v>0</v>
      </c>
      <c r="M75" s="15">
        <f xml:space="preserve"> MIN(1, COUNTIFS(GEOdata!$B:$B, M$1, GEOdata!$D:$D, $C75))</f>
        <v>0</v>
      </c>
    </row>
    <row r="76" spans="2:13" x14ac:dyDescent="0.25">
      <c r="B76" s="16">
        <f t="shared" ca="1" si="1"/>
        <v>0</v>
      </c>
      <c r="C76" t="s">
        <v>1255</v>
      </c>
      <c r="D76" s="15">
        <f xml:space="preserve"> MIN(1, COUNTIFS(GEOdata!$B:$B, D$1, GEOdata!$D:$D, $C76))</f>
        <v>0</v>
      </c>
      <c r="E76" s="15">
        <f xml:space="preserve"> MIN(1, COUNTIFS(GEOdata!$B:$B, E$1, GEOdata!$D:$D, $C76))</f>
        <v>1</v>
      </c>
      <c r="F76" s="15">
        <f ca="1" xml:space="preserve"> MIN(1, COUNTIFS(GEOdata!$B:$B, F$1, GEOdata!$D:$D, $C76))</f>
        <v>0</v>
      </c>
      <c r="G76" s="15">
        <f xml:space="preserve"> MIN(1, COUNTIFS(GEOdata!$B:$B, G$1, GEOdata!$D:$D, $C76))</f>
        <v>0</v>
      </c>
      <c r="H76" s="15">
        <f xml:space="preserve"> MIN(1, COUNTIFS(GEOdata!$B:$B, H$1, GEOdata!$D:$D, $C76))</f>
        <v>0</v>
      </c>
      <c r="I76" s="15">
        <f xml:space="preserve"> MIN(1, COUNTIFS(GEOdata!$B:$B, I$1, GEOdata!$D:$D, $C76))</f>
        <v>0</v>
      </c>
      <c r="J76" s="15">
        <f xml:space="preserve"> MIN(1, COUNTIFS(GEOdata!$B:$B, J$1, GEOdata!$D:$D, $C76))</f>
        <v>0</v>
      </c>
      <c r="K76" s="15">
        <f xml:space="preserve"> MIN(1, COUNTIFS(GEOdata!$B:$B, K$1, GEOdata!$D:$D, $C76))</f>
        <v>0</v>
      </c>
      <c r="L76" s="15">
        <f xml:space="preserve"> MIN(1, COUNTIFS(GEOdata!$B:$B, L$1, GEOdata!$D:$D, $C76))</f>
        <v>0</v>
      </c>
      <c r="M76" s="15">
        <f xml:space="preserve"> MIN(1, COUNTIFS(GEOdata!$B:$B, M$1, GEOdata!$D:$D, $C76))</f>
        <v>0</v>
      </c>
    </row>
    <row r="77" spans="2:13" x14ac:dyDescent="0.25">
      <c r="B77" s="16">
        <f t="shared" ca="1" si="1"/>
        <v>0</v>
      </c>
      <c r="C77" t="s">
        <v>1190</v>
      </c>
      <c r="D77" s="15">
        <f ca="1" xml:space="preserve"> MIN(1, COUNTIFS(GEOdata!$B:$B, D$1, GEOdata!$D:$D, $C77))</f>
        <v>1</v>
      </c>
      <c r="E77" s="15">
        <f xml:space="preserve"> MIN(1, COUNTIFS(GEOdata!$B:$B, E$1, GEOdata!$D:$D, $C77))</f>
        <v>0</v>
      </c>
      <c r="F77" s="15">
        <f xml:space="preserve"> MIN(1, COUNTIFS(GEOdata!$B:$B, F$1, GEOdata!$D:$D, $C77))</f>
        <v>0</v>
      </c>
      <c r="G77" s="15">
        <f xml:space="preserve"> MIN(1, COUNTIFS(GEOdata!$B:$B, G$1, GEOdata!$D:$D, $C77))</f>
        <v>0</v>
      </c>
      <c r="H77" s="15">
        <f xml:space="preserve"> MIN(1, COUNTIFS(GEOdata!$B:$B, H$1, GEOdata!$D:$D, $C77))</f>
        <v>0</v>
      </c>
      <c r="I77" s="15">
        <f xml:space="preserve"> MIN(1, COUNTIFS(GEOdata!$B:$B, I$1, GEOdata!$D:$D, $C77))</f>
        <v>0</v>
      </c>
      <c r="J77" s="15">
        <f xml:space="preserve"> MIN(1, COUNTIFS(GEOdata!$B:$B, J$1, GEOdata!$D:$D, $C77))</f>
        <v>0</v>
      </c>
      <c r="K77" s="15">
        <f xml:space="preserve"> MIN(1, COUNTIFS(GEOdata!$B:$B, K$1, GEOdata!$D:$D, $C77))</f>
        <v>0</v>
      </c>
      <c r="L77" s="15">
        <f ca="1" xml:space="preserve"> MIN(1, COUNTIFS(GEOdata!$B:$B, L$1, GEOdata!$D:$D, $C77))</f>
        <v>0</v>
      </c>
      <c r="M77" s="15">
        <f xml:space="preserve"> MIN(1, COUNTIFS(GEOdata!$B:$B, M$1, GEOdata!$D:$D, $C77))</f>
        <v>0</v>
      </c>
    </row>
    <row r="78" spans="2:13" x14ac:dyDescent="0.25">
      <c r="B78" s="16">
        <f t="shared" ca="1" si="1"/>
        <v>0</v>
      </c>
      <c r="C78" t="s">
        <v>1233</v>
      </c>
      <c r="D78" s="15">
        <f xml:space="preserve"> MIN(1, COUNTIFS(GEOdata!$B:$B, D$1, GEOdata!$D:$D, $C78))</f>
        <v>1</v>
      </c>
      <c r="E78" s="15">
        <f xml:space="preserve"> MIN(1, COUNTIFS(GEOdata!$B:$B, E$1, GEOdata!$D:$D, $C78))</f>
        <v>0</v>
      </c>
      <c r="F78" s="15">
        <f xml:space="preserve"> MIN(1, COUNTIFS(GEOdata!$B:$B, F$1, GEOdata!$D:$D, $C78))</f>
        <v>0</v>
      </c>
      <c r="G78" s="15">
        <f xml:space="preserve"> MIN(1, COUNTIFS(GEOdata!$B:$B, G$1, GEOdata!$D:$D, $C78))</f>
        <v>0</v>
      </c>
      <c r="H78" s="15">
        <f xml:space="preserve"> MIN(1, COUNTIFS(GEOdata!$B:$B, H$1, GEOdata!$D:$D, $C78))</f>
        <v>0</v>
      </c>
      <c r="I78" s="15">
        <f xml:space="preserve"> MIN(1, COUNTIFS(GEOdata!$B:$B, I$1, GEOdata!$D:$D, $C78))</f>
        <v>0</v>
      </c>
      <c r="J78" s="15">
        <f ca="1" xml:space="preserve"> MIN(1, COUNTIFS(GEOdata!$B:$B, J$1, GEOdata!$D:$D, $C78))</f>
        <v>0</v>
      </c>
      <c r="K78" s="15">
        <f xml:space="preserve"> MIN(1, COUNTIFS(GEOdata!$B:$B, K$1, GEOdata!$D:$D, $C78))</f>
        <v>0</v>
      </c>
      <c r="L78" s="15">
        <f xml:space="preserve"> MIN(1, COUNTIFS(GEOdata!$B:$B, L$1, GEOdata!$D:$D, $C78))</f>
        <v>0</v>
      </c>
      <c r="M78" s="15">
        <f xml:space="preserve"> MIN(1, COUNTIFS(GEOdata!$B:$B, M$1, GEOdata!$D:$D, $C78))</f>
        <v>0</v>
      </c>
    </row>
    <row r="79" spans="2:13" x14ac:dyDescent="0.25">
      <c r="B79" s="16">
        <f t="shared" ca="1" si="1"/>
        <v>1</v>
      </c>
      <c r="C79" t="s">
        <v>1286</v>
      </c>
      <c r="D79" s="15">
        <f xml:space="preserve"> MIN(1, COUNTIFS(GEOdata!$B:$B, D$1, GEOdata!$D:$D, $C79))</f>
        <v>0</v>
      </c>
      <c r="E79" s="15">
        <f xml:space="preserve"> MIN(1, COUNTIFS(GEOdata!$B:$B, E$1, GEOdata!$D:$D, $C79))</f>
        <v>1</v>
      </c>
      <c r="F79" s="15">
        <f xml:space="preserve"> MIN(1, COUNTIFS(GEOdata!$B:$B, F$1, GEOdata!$D:$D, $C79))</f>
        <v>1</v>
      </c>
      <c r="G79" s="15">
        <f xml:space="preserve"> MIN(1, COUNTIFS(GEOdata!$B:$B, G$1, GEOdata!$D:$D, $C79))</f>
        <v>0</v>
      </c>
      <c r="H79" s="15">
        <f xml:space="preserve"> MIN(1, COUNTIFS(GEOdata!$B:$B, H$1, GEOdata!$D:$D, $C79))</f>
        <v>0</v>
      </c>
      <c r="I79" s="15">
        <f xml:space="preserve"> MIN(1, COUNTIFS(GEOdata!$B:$B, I$1, GEOdata!$D:$D, $C79))</f>
        <v>0</v>
      </c>
      <c r="J79" s="15">
        <f xml:space="preserve"> MIN(1, COUNTIFS(GEOdata!$B:$B, J$1, GEOdata!$D:$D, $C79))</f>
        <v>0</v>
      </c>
      <c r="K79" s="15">
        <f xml:space="preserve"> MIN(1, COUNTIFS(GEOdata!$B:$B, K$1, GEOdata!$D:$D, $C79))</f>
        <v>0</v>
      </c>
      <c r="L79" s="15">
        <f xml:space="preserve"> MIN(1, COUNTIFS(GEOdata!$B:$B, L$1, GEOdata!$D:$D, $C79))</f>
        <v>0</v>
      </c>
      <c r="M79" s="15">
        <f xml:space="preserve"> MIN(1, COUNTIFS(GEOdata!$B:$B, M$1, GEOdata!$D:$D, $C79))</f>
        <v>0</v>
      </c>
    </row>
    <row r="80" spans="2:13" x14ac:dyDescent="0.25">
      <c r="B80" s="16">
        <f t="shared" ca="1" si="1"/>
        <v>0</v>
      </c>
      <c r="C80" t="s">
        <v>1287</v>
      </c>
      <c r="D80" s="15">
        <f xml:space="preserve"> MIN(1, COUNTIFS(GEOdata!$B:$B, D$1, GEOdata!$D:$D, $C80))</f>
        <v>0</v>
      </c>
      <c r="E80" s="15">
        <f xml:space="preserve"> MIN(1, COUNTIFS(GEOdata!$B:$B, E$1, GEOdata!$D:$D, $C80))</f>
        <v>1</v>
      </c>
      <c r="F80" s="15">
        <f xml:space="preserve"> MIN(1, COUNTIFS(GEOdata!$B:$B, F$1, GEOdata!$D:$D, $C80))</f>
        <v>0</v>
      </c>
      <c r="G80" s="15">
        <f xml:space="preserve"> MIN(1, COUNTIFS(GEOdata!$B:$B, G$1, GEOdata!$D:$D, $C80))</f>
        <v>0</v>
      </c>
      <c r="H80" s="15">
        <f xml:space="preserve"> MIN(1, COUNTIFS(GEOdata!$B:$B, H$1, GEOdata!$D:$D, $C80))</f>
        <v>0</v>
      </c>
      <c r="I80" s="15">
        <f xml:space="preserve"> MIN(1, COUNTIFS(GEOdata!$B:$B, I$1, GEOdata!$D:$D, $C80))</f>
        <v>0</v>
      </c>
      <c r="J80" s="15">
        <f xml:space="preserve"> MIN(1, COUNTIFS(GEOdata!$B:$B, J$1, GEOdata!$D:$D, $C80))</f>
        <v>0</v>
      </c>
      <c r="K80" s="15">
        <f xml:space="preserve"> MIN(1, COUNTIFS(GEOdata!$B:$B, K$1, GEOdata!$D:$D, $C80))</f>
        <v>0</v>
      </c>
      <c r="L80" s="15">
        <f xml:space="preserve"> MIN(1, COUNTIFS(GEOdata!$B:$B, L$1, GEOdata!$D:$D, $C80))</f>
        <v>0</v>
      </c>
      <c r="M80" s="15">
        <f xml:space="preserve"> MIN(1, COUNTIFS(GEOdata!$B:$B, M$1, GEOdata!$D:$D, $C80))</f>
        <v>0</v>
      </c>
    </row>
    <row r="81" spans="2:13" x14ac:dyDescent="0.25">
      <c r="B81" s="16">
        <f t="shared" ca="1" si="1"/>
        <v>0</v>
      </c>
      <c r="C81" t="s">
        <v>787</v>
      </c>
      <c r="D81" s="15">
        <f xml:space="preserve"> MIN(1, COUNTIFS(GEOdata!$B:$B, D$1, GEOdata!$D:$D, $C81))</f>
        <v>0</v>
      </c>
      <c r="E81" s="15">
        <f xml:space="preserve"> MIN(1, COUNTIFS(GEOdata!$B:$B, E$1, GEOdata!$D:$D, $C81))</f>
        <v>1</v>
      </c>
      <c r="F81" s="15">
        <f xml:space="preserve"> MIN(1, COUNTIFS(GEOdata!$B:$B, F$1, GEOdata!$D:$D, $C81))</f>
        <v>0</v>
      </c>
      <c r="G81" s="15">
        <f xml:space="preserve"> MIN(1, COUNTIFS(GEOdata!$B:$B, G$1, GEOdata!$D:$D, $C81))</f>
        <v>0</v>
      </c>
      <c r="H81" s="15">
        <f xml:space="preserve"> MIN(1, COUNTIFS(GEOdata!$B:$B, H$1, GEOdata!$D:$D, $C81))</f>
        <v>0</v>
      </c>
      <c r="I81" s="15">
        <f xml:space="preserve"> MIN(1, COUNTIFS(GEOdata!$B:$B, I$1, GEOdata!$D:$D, $C81))</f>
        <v>0</v>
      </c>
      <c r="J81" s="15">
        <f xml:space="preserve"> MIN(1, COUNTIFS(GEOdata!$B:$B, J$1, GEOdata!$D:$D, $C81))</f>
        <v>0</v>
      </c>
      <c r="K81" s="15">
        <f xml:space="preserve"> MIN(1, COUNTIFS(GEOdata!$B:$B, K$1, GEOdata!$D:$D, $C81))</f>
        <v>0</v>
      </c>
      <c r="L81" s="15">
        <f ca="1" xml:space="preserve"> MIN(1, COUNTIFS(GEOdata!$B:$B, L$1, GEOdata!$D:$D, $C81))</f>
        <v>0</v>
      </c>
      <c r="M81" s="15">
        <f xml:space="preserve"> MIN(1, COUNTIFS(GEOdata!$B:$B, M$1, GEOdata!$D:$D, $C81))</f>
        <v>0</v>
      </c>
    </row>
    <row r="82" spans="2:13" x14ac:dyDescent="0.25">
      <c r="B82" s="16">
        <f t="shared" ca="1" si="1"/>
        <v>0</v>
      </c>
      <c r="C82" t="s">
        <v>1321</v>
      </c>
      <c r="D82" s="15">
        <f xml:space="preserve"> MIN(1, COUNTIFS(GEOdata!$B:$B, D$1, GEOdata!$D:$D, $C82))</f>
        <v>0</v>
      </c>
      <c r="E82" s="15">
        <f xml:space="preserve"> MIN(1, COUNTIFS(GEOdata!$B:$B, E$1, GEOdata!$D:$D, $C82))</f>
        <v>1</v>
      </c>
      <c r="F82" s="15">
        <f xml:space="preserve"> MIN(1, COUNTIFS(GEOdata!$B:$B, F$1, GEOdata!$D:$D, $C82))</f>
        <v>0</v>
      </c>
      <c r="G82" s="15">
        <f xml:space="preserve"> MIN(1, COUNTIFS(GEOdata!$B:$B, G$1, GEOdata!$D:$D, $C82))</f>
        <v>0</v>
      </c>
      <c r="H82" s="15">
        <f xml:space="preserve"> MIN(1, COUNTIFS(GEOdata!$B:$B, H$1, GEOdata!$D:$D, $C82))</f>
        <v>0</v>
      </c>
      <c r="I82" s="15">
        <f xml:space="preserve"> MIN(1, COUNTIFS(GEOdata!$B:$B, I$1, GEOdata!$D:$D, $C82))</f>
        <v>0</v>
      </c>
      <c r="J82" s="15">
        <f ca="1" xml:space="preserve"> MIN(1, COUNTIFS(GEOdata!$B:$B, J$1, GEOdata!$D:$D, $C82))</f>
        <v>0</v>
      </c>
      <c r="K82" s="15">
        <f xml:space="preserve"> MIN(1, COUNTIFS(GEOdata!$B:$B, K$1, GEOdata!$D:$D, $C82))</f>
        <v>0</v>
      </c>
      <c r="L82" s="15">
        <f xml:space="preserve"> MIN(1, COUNTIFS(GEOdata!$B:$B, L$1, GEOdata!$D:$D, $C82))</f>
        <v>0</v>
      </c>
      <c r="M82" s="15">
        <f xml:space="preserve"> MIN(1, COUNTIFS(GEOdata!$B:$B, M$1, GEOdata!$D:$D, $C82))</f>
        <v>0</v>
      </c>
    </row>
    <row r="83" spans="2:13" x14ac:dyDescent="0.25">
      <c r="B83" s="16">
        <f t="shared" ca="1" si="1"/>
        <v>1</v>
      </c>
      <c r="C83" t="s">
        <v>1256</v>
      </c>
      <c r="D83" s="15">
        <f xml:space="preserve"> MIN(1, COUNTIFS(GEOdata!$B:$B, D$1, GEOdata!$D:$D, $C83))</f>
        <v>0</v>
      </c>
      <c r="E83" s="15">
        <f xml:space="preserve"> MIN(1, COUNTIFS(GEOdata!$B:$B, E$1, GEOdata!$D:$D, $C83))</f>
        <v>1</v>
      </c>
      <c r="F83" s="15">
        <f xml:space="preserve"> MIN(1, COUNTIFS(GEOdata!$B:$B, F$1, GEOdata!$D:$D, $C83))</f>
        <v>1</v>
      </c>
      <c r="G83" s="15">
        <f xml:space="preserve"> MIN(1, COUNTIFS(GEOdata!$B:$B, G$1, GEOdata!$D:$D, $C83))</f>
        <v>0</v>
      </c>
      <c r="H83" s="15">
        <f ca="1" xml:space="preserve"> MIN(1, COUNTIFS(GEOdata!$B:$B, H$1, GEOdata!$D:$D, $C83))</f>
        <v>0</v>
      </c>
      <c r="I83" s="15">
        <f xml:space="preserve"> MIN(1, COUNTIFS(GEOdata!$B:$B, I$1, GEOdata!$D:$D, $C83))</f>
        <v>0</v>
      </c>
      <c r="J83" s="15">
        <f xml:space="preserve"> MIN(1, COUNTIFS(GEOdata!$B:$B, J$1, GEOdata!$D:$D, $C83))</f>
        <v>0</v>
      </c>
      <c r="K83" s="15">
        <f xml:space="preserve"> MIN(1, COUNTIFS(GEOdata!$B:$B, K$1, GEOdata!$D:$D, $C83))</f>
        <v>0</v>
      </c>
      <c r="L83" s="15">
        <f xml:space="preserve"> MIN(1, COUNTIFS(GEOdata!$B:$B, L$1, GEOdata!$D:$D, $C83))</f>
        <v>0</v>
      </c>
      <c r="M83" s="15">
        <f xml:space="preserve"> MIN(1, COUNTIFS(GEOdata!$B:$B, M$1, GEOdata!$D:$D, $C83))</f>
        <v>0</v>
      </c>
    </row>
    <row r="84" spans="2:13" x14ac:dyDescent="0.25">
      <c r="B84" s="16">
        <f t="shared" ca="1" si="1"/>
        <v>0</v>
      </c>
      <c r="C84" t="s">
        <v>1288</v>
      </c>
      <c r="D84" s="15">
        <f xml:space="preserve"> MIN(1, COUNTIFS(GEOdata!$B:$B, D$1, GEOdata!$D:$D, $C84))</f>
        <v>0</v>
      </c>
      <c r="E84" s="15">
        <f xml:space="preserve"> MIN(1, COUNTIFS(GEOdata!$B:$B, E$1, GEOdata!$D:$D, $C84))</f>
        <v>1</v>
      </c>
      <c r="F84" s="15">
        <f ca="1" xml:space="preserve"> MIN(1, COUNTIFS(GEOdata!$B:$B, F$1, GEOdata!$D:$D, $C84))</f>
        <v>0</v>
      </c>
      <c r="G84" s="15">
        <f xml:space="preserve"> MIN(1, COUNTIFS(GEOdata!$B:$B, G$1, GEOdata!$D:$D, $C84))</f>
        <v>0</v>
      </c>
      <c r="H84" s="15">
        <f xml:space="preserve"> MIN(1, COUNTIFS(GEOdata!$B:$B, H$1, GEOdata!$D:$D, $C84))</f>
        <v>0</v>
      </c>
      <c r="I84" s="15">
        <f xml:space="preserve"> MIN(1, COUNTIFS(GEOdata!$B:$B, I$1, GEOdata!$D:$D, $C84))</f>
        <v>0</v>
      </c>
      <c r="J84" s="15">
        <f xml:space="preserve"> MIN(1, COUNTIFS(GEOdata!$B:$B, J$1, GEOdata!$D:$D, $C84))</f>
        <v>0</v>
      </c>
      <c r="K84" s="15">
        <f xml:space="preserve"> MIN(1, COUNTIFS(GEOdata!$B:$B, K$1, GEOdata!$D:$D, $C84))</f>
        <v>0</v>
      </c>
      <c r="L84" s="15">
        <f xml:space="preserve"> MIN(1, COUNTIFS(GEOdata!$B:$B, L$1, GEOdata!$D:$D, $C84))</f>
        <v>0</v>
      </c>
      <c r="M84" s="15">
        <f xml:space="preserve"> MIN(1, COUNTIFS(GEOdata!$B:$B, M$1, GEOdata!$D:$D, $C84))</f>
        <v>0</v>
      </c>
    </row>
    <row r="85" spans="2:13" x14ac:dyDescent="0.25">
      <c r="B85" s="16">
        <f t="shared" ca="1" si="1"/>
        <v>1</v>
      </c>
      <c r="C85" t="s">
        <v>1289</v>
      </c>
      <c r="D85" s="15">
        <f ca="1" xml:space="preserve"> MIN(1, COUNTIFS(GEOdata!$B:$B, D$1, GEOdata!$D:$D, $C85))</f>
        <v>0</v>
      </c>
      <c r="E85" s="15">
        <f xml:space="preserve"> MIN(1, COUNTIFS(GEOdata!$B:$B, E$1, GEOdata!$D:$D, $C85))</f>
        <v>1</v>
      </c>
      <c r="F85" s="15">
        <f xml:space="preserve"> MIN(1, COUNTIFS(GEOdata!$B:$B, F$1, GEOdata!$D:$D, $C85))</f>
        <v>1</v>
      </c>
      <c r="G85" s="15">
        <f xml:space="preserve"> MIN(1, COUNTIFS(GEOdata!$B:$B, G$1, GEOdata!$D:$D, $C85))</f>
        <v>0</v>
      </c>
      <c r="H85" s="15">
        <f xml:space="preserve"> MIN(1, COUNTIFS(GEOdata!$B:$B, H$1, GEOdata!$D:$D, $C85))</f>
        <v>0</v>
      </c>
      <c r="I85" s="15">
        <f xml:space="preserve"> MIN(1, COUNTIFS(GEOdata!$B:$B, I$1, GEOdata!$D:$D, $C85))</f>
        <v>0</v>
      </c>
      <c r="J85" s="15">
        <f xml:space="preserve"> MIN(1, COUNTIFS(GEOdata!$B:$B, J$1, GEOdata!$D:$D, $C85))</f>
        <v>0</v>
      </c>
      <c r="K85" s="15">
        <f xml:space="preserve"> MIN(1, COUNTIFS(GEOdata!$B:$B, K$1, GEOdata!$D:$D, $C85))</f>
        <v>0</v>
      </c>
      <c r="L85" s="15">
        <f ca="1" xml:space="preserve"> MIN(1, COUNTIFS(GEOdata!$B:$B, L$1, GEOdata!$D:$D, $C85))</f>
        <v>0</v>
      </c>
      <c r="M85" s="15">
        <f xml:space="preserve"> MIN(1, COUNTIFS(GEOdata!$B:$B, M$1, GEOdata!$D:$D, $C85))</f>
        <v>0</v>
      </c>
    </row>
    <row r="86" spans="2:13" x14ac:dyDescent="0.25">
      <c r="B86" s="16">
        <f t="shared" ca="1" si="1"/>
        <v>0</v>
      </c>
      <c r="C86" t="s">
        <v>1257</v>
      </c>
      <c r="D86" s="15">
        <f xml:space="preserve"> MIN(1, COUNTIFS(GEOdata!$B:$B, D$1, GEOdata!$D:$D, $C86))</f>
        <v>0</v>
      </c>
      <c r="E86" s="15">
        <f xml:space="preserve"> MIN(1, COUNTIFS(GEOdata!$B:$B, E$1, GEOdata!$D:$D, $C86))</f>
        <v>1</v>
      </c>
      <c r="F86" s="15">
        <f xml:space="preserve"> MIN(1, COUNTIFS(GEOdata!$B:$B, F$1, GEOdata!$D:$D, $C86))</f>
        <v>0</v>
      </c>
      <c r="G86" s="15">
        <f xml:space="preserve"> MIN(1, COUNTIFS(GEOdata!$B:$B, G$1, GEOdata!$D:$D, $C86))</f>
        <v>0</v>
      </c>
      <c r="H86" s="15">
        <f xml:space="preserve"> MIN(1, COUNTIFS(GEOdata!$B:$B, H$1, GEOdata!$D:$D, $C86))</f>
        <v>0</v>
      </c>
      <c r="I86" s="15">
        <f xml:space="preserve"> MIN(1, COUNTIFS(GEOdata!$B:$B, I$1, GEOdata!$D:$D, $C86))</f>
        <v>0</v>
      </c>
      <c r="J86" s="15">
        <f xml:space="preserve"> MIN(1, COUNTIFS(GEOdata!$B:$B, J$1, GEOdata!$D:$D, $C86))</f>
        <v>0</v>
      </c>
      <c r="K86" s="15">
        <f xml:space="preserve"> MIN(1, COUNTIFS(GEOdata!$B:$B, K$1, GEOdata!$D:$D, $C86))</f>
        <v>0</v>
      </c>
      <c r="L86" s="15">
        <f xml:space="preserve"> MIN(1, COUNTIFS(GEOdata!$B:$B, L$1, GEOdata!$D:$D, $C86))</f>
        <v>0</v>
      </c>
      <c r="M86" s="15">
        <f xml:space="preserve"> MIN(1, COUNTIFS(GEOdata!$B:$B, M$1, GEOdata!$D:$D, $C86))</f>
        <v>0</v>
      </c>
    </row>
    <row r="87" spans="2:13" x14ac:dyDescent="0.25">
      <c r="B87" s="16">
        <f t="shared" ca="1" si="1"/>
        <v>0</v>
      </c>
      <c r="C87" t="s">
        <v>1058</v>
      </c>
      <c r="D87" s="15">
        <f xml:space="preserve"> MIN(1, COUNTIFS(GEOdata!$B:$B, D$1, GEOdata!$D:$D, $C87))</f>
        <v>1</v>
      </c>
      <c r="E87" s="15">
        <f xml:space="preserve"> MIN(1, COUNTIFS(GEOdata!$B:$B, E$1, GEOdata!$D:$D, $C87))</f>
        <v>0</v>
      </c>
      <c r="F87" s="15">
        <f xml:space="preserve"> MIN(1, COUNTIFS(GEOdata!$B:$B, F$1, GEOdata!$D:$D, $C87))</f>
        <v>0</v>
      </c>
      <c r="G87" s="15">
        <f xml:space="preserve"> MIN(1, COUNTIFS(GEOdata!$B:$B, G$1, GEOdata!$D:$D, $C87))</f>
        <v>0</v>
      </c>
      <c r="H87" s="15">
        <f xml:space="preserve"> MIN(1, COUNTIFS(GEOdata!$B:$B, H$1, GEOdata!$D:$D, $C87))</f>
        <v>0</v>
      </c>
      <c r="I87" s="15">
        <f xml:space="preserve"> MIN(1, COUNTIFS(GEOdata!$B:$B, I$1, GEOdata!$D:$D, $C87))</f>
        <v>0</v>
      </c>
      <c r="J87" s="15">
        <f xml:space="preserve"> MIN(1, COUNTIFS(GEOdata!$B:$B, J$1, GEOdata!$D:$D, $C87))</f>
        <v>0</v>
      </c>
      <c r="K87" s="15">
        <f xml:space="preserve"> MIN(1, COUNTIFS(GEOdata!$B:$B, K$1, GEOdata!$D:$D, $C87))</f>
        <v>0</v>
      </c>
      <c r="L87" s="15">
        <f xml:space="preserve"> MIN(1, COUNTIFS(GEOdata!$B:$B, L$1, GEOdata!$D:$D, $C87))</f>
        <v>0</v>
      </c>
      <c r="M87" s="15">
        <f xml:space="preserve"> MIN(1, COUNTIFS(GEOdata!$B:$B, M$1, GEOdata!$D:$D, $C87))</f>
        <v>0</v>
      </c>
    </row>
    <row r="88" spans="2:13" x14ac:dyDescent="0.25">
      <c r="B88" s="16">
        <f t="shared" ca="1" si="1"/>
        <v>0</v>
      </c>
      <c r="C88" t="s">
        <v>1234</v>
      </c>
      <c r="D88" s="15">
        <f xml:space="preserve"> MIN(1, COUNTIFS(GEOdata!$B:$B, D$1, GEOdata!$D:$D, $C88))</f>
        <v>1</v>
      </c>
      <c r="E88" s="15">
        <f xml:space="preserve"> MIN(1, COUNTIFS(GEOdata!$B:$B, E$1, GEOdata!$D:$D, $C88))</f>
        <v>0</v>
      </c>
      <c r="F88" s="15">
        <f ca="1" xml:space="preserve"> MIN(1, COUNTIFS(GEOdata!$B:$B, F$1, GEOdata!$D:$D, $C88))</f>
        <v>0</v>
      </c>
      <c r="G88" s="15">
        <f xml:space="preserve"> MIN(1, COUNTIFS(GEOdata!$B:$B, G$1, GEOdata!$D:$D, $C88))</f>
        <v>0</v>
      </c>
      <c r="H88" s="15">
        <f xml:space="preserve"> MIN(1, COUNTIFS(GEOdata!$B:$B, H$1, GEOdata!$D:$D, $C88))</f>
        <v>0</v>
      </c>
      <c r="I88" s="15">
        <f xml:space="preserve"> MIN(1, COUNTIFS(GEOdata!$B:$B, I$1, GEOdata!$D:$D, $C88))</f>
        <v>0</v>
      </c>
      <c r="J88" s="15">
        <f xml:space="preserve"> MIN(1, COUNTIFS(GEOdata!$B:$B, J$1, GEOdata!$D:$D, $C88))</f>
        <v>0</v>
      </c>
      <c r="K88" s="15">
        <f xml:space="preserve"> MIN(1, COUNTIFS(GEOdata!$B:$B, K$1, GEOdata!$D:$D, $C88))</f>
        <v>0</v>
      </c>
      <c r="L88" s="15">
        <f xml:space="preserve"> MIN(1, COUNTIFS(GEOdata!$B:$B, L$1, GEOdata!$D:$D, $C88))</f>
        <v>0</v>
      </c>
      <c r="M88" s="15">
        <f xml:space="preserve"> MIN(1, COUNTIFS(GEOdata!$B:$B, M$1, GEOdata!$D:$D, $C88))</f>
        <v>0</v>
      </c>
    </row>
    <row r="89" spans="2:13" x14ac:dyDescent="0.25">
      <c r="B89" s="16">
        <f t="shared" ca="1" si="1"/>
        <v>0</v>
      </c>
      <c r="C89" t="s">
        <v>1235</v>
      </c>
      <c r="D89" s="15">
        <f ca="1" xml:space="preserve"> MIN(1, COUNTIFS(GEOdata!$B:$B, D$1, GEOdata!$D:$D, $C89))</f>
        <v>1</v>
      </c>
      <c r="E89" s="15">
        <f xml:space="preserve"> MIN(1, COUNTIFS(GEOdata!$B:$B, E$1, GEOdata!$D:$D, $C89))</f>
        <v>0</v>
      </c>
      <c r="F89" s="15">
        <f xml:space="preserve"> MIN(1, COUNTIFS(GEOdata!$B:$B, F$1, GEOdata!$D:$D, $C89))</f>
        <v>0</v>
      </c>
      <c r="G89" s="15">
        <f xml:space="preserve"> MIN(1, COUNTIFS(GEOdata!$B:$B, G$1, GEOdata!$D:$D, $C89))</f>
        <v>0</v>
      </c>
      <c r="H89" s="15">
        <f xml:space="preserve"> MIN(1, COUNTIFS(GEOdata!$B:$B, H$1, GEOdata!$D:$D, $C89))</f>
        <v>0</v>
      </c>
      <c r="I89" s="15">
        <f xml:space="preserve"> MIN(1, COUNTIFS(GEOdata!$B:$B, I$1, GEOdata!$D:$D, $C89))</f>
        <v>0</v>
      </c>
      <c r="J89" s="15">
        <f xml:space="preserve"> MIN(1, COUNTIFS(GEOdata!$B:$B, J$1, GEOdata!$D:$D, $C89))</f>
        <v>0</v>
      </c>
      <c r="K89" s="15">
        <f xml:space="preserve"> MIN(1, COUNTIFS(GEOdata!$B:$B, K$1, GEOdata!$D:$D, $C89))</f>
        <v>0</v>
      </c>
      <c r="L89" s="15">
        <f ca="1" xml:space="preserve"> MIN(1, COUNTIFS(GEOdata!$B:$B, L$1, GEOdata!$D:$D, $C89))</f>
        <v>0</v>
      </c>
      <c r="M89" s="15">
        <f xml:space="preserve"> MIN(1, COUNTIFS(GEOdata!$B:$B, M$1, GEOdata!$D:$D, $C89))</f>
        <v>0</v>
      </c>
    </row>
    <row r="90" spans="2:13" x14ac:dyDescent="0.25">
      <c r="B90" s="16">
        <f t="shared" ca="1" si="1"/>
        <v>0</v>
      </c>
      <c r="C90" t="s">
        <v>1236</v>
      </c>
      <c r="D90" s="15">
        <f xml:space="preserve"> MIN(1, COUNTIFS(GEOdata!$B:$B, D$1, GEOdata!$D:$D, $C90))</f>
        <v>1</v>
      </c>
      <c r="E90" s="15">
        <f xml:space="preserve"> MIN(1, COUNTIFS(GEOdata!$B:$B, E$1, GEOdata!$D:$D, $C90))</f>
        <v>0</v>
      </c>
      <c r="F90" s="15">
        <f xml:space="preserve"> MIN(1, COUNTIFS(GEOdata!$B:$B, F$1, GEOdata!$D:$D, $C90))</f>
        <v>0</v>
      </c>
      <c r="G90" s="15">
        <f xml:space="preserve"> MIN(1, COUNTIFS(GEOdata!$B:$B, G$1, GEOdata!$D:$D, $C90))</f>
        <v>0</v>
      </c>
      <c r="H90" s="15">
        <f xml:space="preserve"> MIN(1, COUNTIFS(GEOdata!$B:$B, H$1, GEOdata!$D:$D, $C90))</f>
        <v>0</v>
      </c>
      <c r="I90" s="15">
        <f xml:space="preserve"> MIN(1, COUNTIFS(GEOdata!$B:$B, I$1, GEOdata!$D:$D, $C90))</f>
        <v>0</v>
      </c>
      <c r="J90" s="15">
        <f xml:space="preserve"> MIN(1, COUNTIFS(GEOdata!$B:$B, J$1, GEOdata!$D:$D, $C90))</f>
        <v>0</v>
      </c>
      <c r="K90" s="15">
        <f xml:space="preserve"> MIN(1, COUNTIFS(GEOdata!$B:$B, K$1, GEOdata!$D:$D, $C90))</f>
        <v>0</v>
      </c>
      <c r="L90" s="15">
        <f ca="1" xml:space="preserve"> MIN(1, COUNTIFS(GEOdata!$B:$B, L$1, GEOdata!$D:$D, $C90))</f>
        <v>0</v>
      </c>
      <c r="M90" s="15">
        <f xml:space="preserve"> MIN(1, COUNTIFS(GEOdata!$B:$B, M$1, GEOdata!$D:$D, $C90))</f>
        <v>0</v>
      </c>
    </row>
    <row r="91" spans="2:13" x14ac:dyDescent="0.25">
      <c r="B91" s="16">
        <f t="shared" ca="1" si="1"/>
        <v>0</v>
      </c>
      <c r="C91" t="s">
        <v>1191</v>
      </c>
      <c r="D91" s="15">
        <f xml:space="preserve"> MIN(1, COUNTIFS(GEOdata!$B:$B, D$1, GEOdata!$D:$D, $C91))</f>
        <v>1</v>
      </c>
      <c r="E91" s="15">
        <f xml:space="preserve"> MIN(1, COUNTIFS(GEOdata!$B:$B, E$1, GEOdata!$D:$D, $C91))</f>
        <v>0</v>
      </c>
      <c r="F91" s="15">
        <f xml:space="preserve"> MIN(1, COUNTIFS(GEOdata!$B:$B, F$1, GEOdata!$D:$D, $C91))</f>
        <v>0</v>
      </c>
      <c r="G91" s="15">
        <f xml:space="preserve"> MIN(1, COUNTIFS(GEOdata!$B:$B, G$1, GEOdata!$D:$D, $C91))</f>
        <v>0</v>
      </c>
      <c r="H91" s="15">
        <f xml:space="preserve"> MIN(1, COUNTIFS(GEOdata!$B:$B, H$1, GEOdata!$D:$D, $C91))</f>
        <v>0</v>
      </c>
      <c r="I91" s="15">
        <f xml:space="preserve"> MIN(1, COUNTIFS(GEOdata!$B:$B, I$1, GEOdata!$D:$D, $C91))</f>
        <v>0</v>
      </c>
      <c r="J91" s="15">
        <f xml:space="preserve"> MIN(1, COUNTIFS(GEOdata!$B:$B, J$1, GEOdata!$D:$D, $C91))</f>
        <v>0</v>
      </c>
      <c r="K91" s="15">
        <f xml:space="preserve"> MIN(1, COUNTIFS(GEOdata!$B:$B, K$1, GEOdata!$D:$D, $C91))</f>
        <v>0</v>
      </c>
      <c r="L91" s="15">
        <f xml:space="preserve"> MIN(1, COUNTIFS(GEOdata!$B:$B, L$1, GEOdata!$D:$D, $C91))</f>
        <v>0</v>
      </c>
      <c r="M91" s="15">
        <f xml:space="preserve"> MIN(1, COUNTIFS(GEOdata!$B:$B, M$1, GEOdata!$D:$D, $C91))</f>
        <v>0</v>
      </c>
    </row>
    <row r="92" spans="2:13" x14ac:dyDescent="0.25">
      <c r="B92" s="16">
        <f t="shared" ca="1" si="1"/>
        <v>0</v>
      </c>
      <c r="C92" t="s">
        <v>1258</v>
      </c>
      <c r="D92" s="15">
        <f ca="1" xml:space="preserve"> MIN(1, COUNTIFS(GEOdata!$B:$B, D$1, GEOdata!$D:$D, $C92))</f>
        <v>0</v>
      </c>
      <c r="E92" s="15">
        <f xml:space="preserve"> MIN(1, COUNTIFS(GEOdata!$B:$B, E$1, GEOdata!$D:$D, $C92))</f>
        <v>1</v>
      </c>
      <c r="F92" s="15">
        <f xml:space="preserve"> MIN(1, COUNTIFS(GEOdata!$B:$B, F$1, GEOdata!$D:$D, $C92))</f>
        <v>0</v>
      </c>
      <c r="G92" s="15">
        <f xml:space="preserve"> MIN(1, COUNTIFS(GEOdata!$B:$B, G$1, GEOdata!$D:$D, $C92))</f>
        <v>0</v>
      </c>
      <c r="H92" s="15">
        <f xml:space="preserve"> MIN(1, COUNTIFS(GEOdata!$B:$B, H$1, GEOdata!$D:$D, $C92))</f>
        <v>0</v>
      </c>
      <c r="I92" s="15">
        <f xml:space="preserve"> MIN(1, COUNTIFS(GEOdata!$B:$B, I$1, GEOdata!$D:$D, $C92))</f>
        <v>0</v>
      </c>
      <c r="J92" s="15">
        <f xml:space="preserve"> MIN(1, COUNTIFS(GEOdata!$B:$B, J$1, GEOdata!$D:$D, $C92))</f>
        <v>0</v>
      </c>
      <c r="K92" s="15">
        <f xml:space="preserve"> MIN(1, COUNTIFS(GEOdata!$B:$B, K$1, GEOdata!$D:$D, $C92))</f>
        <v>0</v>
      </c>
      <c r="L92" s="15">
        <f xml:space="preserve"> MIN(1, COUNTIFS(GEOdata!$B:$B, L$1, GEOdata!$D:$D, $C92))</f>
        <v>0</v>
      </c>
      <c r="M92" s="15">
        <f xml:space="preserve"> MIN(1, COUNTIFS(GEOdata!$B:$B, M$1, GEOdata!$D:$D, $C92))</f>
        <v>0</v>
      </c>
    </row>
    <row r="93" spans="2:13" x14ac:dyDescent="0.25">
      <c r="B93" s="16">
        <f t="shared" ca="1" si="1"/>
        <v>0</v>
      </c>
      <c r="C93" t="s">
        <v>1259</v>
      </c>
      <c r="D93" s="15">
        <f xml:space="preserve"> MIN(1, COUNTIFS(GEOdata!$B:$B, D$1, GEOdata!$D:$D, $C93))</f>
        <v>0</v>
      </c>
      <c r="E93" s="15">
        <f xml:space="preserve"> MIN(1, COUNTIFS(GEOdata!$B:$B, E$1, GEOdata!$D:$D, $C93))</f>
        <v>1</v>
      </c>
      <c r="F93" s="15">
        <f xml:space="preserve"> MIN(1, COUNTIFS(GEOdata!$B:$B, F$1, GEOdata!$D:$D, $C93))</f>
        <v>0</v>
      </c>
      <c r="G93" s="15">
        <f xml:space="preserve"> MIN(1, COUNTIFS(GEOdata!$B:$B, G$1, GEOdata!$D:$D, $C93))</f>
        <v>0</v>
      </c>
      <c r="H93" s="15">
        <f xml:space="preserve"> MIN(1, COUNTIFS(GEOdata!$B:$B, H$1, GEOdata!$D:$D, $C93))</f>
        <v>0</v>
      </c>
      <c r="I93" s="15">
        <f xml:space="preserve"> MIN(1, COUNTIFS(GEOdata!$B:$B, I$1, GEOdata!$D:$D, $C93))</f>
        <v>0</v>
      </c>
      <c r="J93" s="15">
        <f xml:space="preserve"> MIN(1, COUNTIFS(GEOdata!$B:$B, J$1, GEOdata!$D:$D, $C93))</f>
        <v>0</v>
      </c>
      <c r="K93" s="15">
        <f xml:space="preserve"> MIN(1, COUNTIFS(GEOdata!$B:$B, K$1, GEOdata!$D:$D, $C93))</f>
        <v>0</v>
      </c>
      <c r="L93" s="15">
        <f xml:space="preserve"> MIN(1, COUNTIFS(GEOdata!$B:$B, L$1, GEOdata!$D:$D, $C93))</f>
        <v>0</v>
      </c>
      <c r="M93" s="15">
        <f xml:space="preserve"> MIN(1, COUNTIFS(GEOdata!$B:$B, M$1, GEOdata!$D:$D, $C93))</f>
        <v>0</v>
      </c>
    </row>
    <row r="94" spans="2:13" x14ac:dyDescent="0.25">
      <c r="B94" s="16">
        <f t="shared" si="1"/>
        <v>0</v>
      </c>
      <c r="C94" t="s">
        <v>1290</v>
      </c>
      <c r="D94" s="15">
        <f xml:space="preserve"> MIN(1, COUNTIFS(GEOdata!$B:$B, D$1, GEOdata!$D:$D, $C94))</f>
        <v>0</v>
      </c>
      <c r="E94" s="15">
        <f xml:space="preserve"> MIN(1, COUNTIFS(GEOdata!$B:$B, E$1, GEOdata!$D:$D, $C94))</f>
        <v>1</v>
      </c>
      <c r="F94" s="15">
        <f xml:space="preserve"> MIN(1, COUNTIFS(GEOdata!$B:$B, F$1, GEOdata!$D:$D, $C94))</f>
        <v>0</v>
      </c>
      <c r="G94" s="15">
        <f xml:space="preserve"> MIN(1, COUNTIFS(GEOdata!$B:$B, G$1, GEOdata!$D:$D, $C94))</f>
        <v>0</v>
      </c>
      <c r="H94" s="15">
        <f xml:space="preserve"> MIN(1, COUNTIFS(GEOdata!$B:$B, H$1, GEOdata!$D:$D, $C94))</f>
        <v>0</v>
      </c>
      <c r="I94" s="15">
        <f xml:space="preserve"> MIN(1, COUNTIFS(GEOdata!$B:$B, I$1, GEOdata!$D:$D, $C94))</f>
        <v>0</v>
      </c>
      <c r="J94" s="15">
        <f xml:space="preserve"> MIN(1, COUNTIFS(GEOdata!$B:$B, J$1, GEOdata!$D:$D, $C94))</f>
        <v>0</v>
      </c>
      <c r="K94" s="15">
        <f xml:space="preserve"> MIN(1, COUNTIFS(GEOdata!$B:$B, K$1, GEOdata!$D:$D, $C94))</f>
        <v>0</v>
      </c>
      <c r="L94" s="15">
        <f xml:space="preserve"> MIN(1, COUNTIFS(GEOdata!$B:$B, L$1, GEOdata!$D:$D, $C94))</f>
        <v>0</v>
      </c>
      <c r="M94" s="15">
        <f xml:space="preserve"> MIN(1, COUNTIFS(GEOdata!$B:$B, M$1, GEOdata!$D:$D, $C94))</f>
        <v>0</v>
      </c>
    </row>
    <row r="95" spans="2:13" x14ac:dyDescent="0.25">
      <c r="B95" s="16">
        <f t="shared" ca="1" si="1"/>
        <v>0</v>
      </c>
      <c r="C95" t="s">
        <v>1291</v>
      </c>
      <c r="D95" s="15">
        <f xml:space="preserve"> MIN(1, COUNTIFS(GEOdata!$B:$B, D$1, GEOdata!$D:$D, $C95))</f>
        <v>0</v>
      </c>
      <c r="E95" s="15">
        <f xml:space="preserve"> MIN(1, COUNTIFS(GEOdata!$B:$B, E$1, GEOdata!$D:$D, $C95))</f>
        <v>1</v>
      </c>
      <c r="F95" s="15">
        <f xml:space="preserve"> MIN(1, COUNTIFS(GEOdata!$B:$B, F$1, GEOdata!$D:$D, $C95))</f>
        <v>0</v>
      </c>
      <c r="G95" s="15">
        <f xml:space="preserve"> MIN(1, COUNTIFS(GEOdata!$B:$B, G$1, GEOdata!$D:$D, $C95))</f>
        <v>0</v>
      </c>
      <c r="H95" s="15">
        <f xml:space="preserve"> MIN(1, COUNTIFS(GEOdata!$B:$B, H$1, GEOdata!$D:$D, $C95))</f>
        <v>0</v>
      </c>
      <c r="I95" s="15">
        <f xml:space="preserve"> MIN(1, COUNTIFS(GEOdata!$B:$B, I$1, GEOdata!$D:$D, $C95))</f>
        <v>0</v>
      </c>
      <c r="J95" s="15">
        <f xml:space="preserve"> MIN(1, COUNTIFS(GEOdata!$B:$B, J$1, GEOdata!$D:$D, $C95))</f>
        <v>0</v>
      </c>
      <c r="K95" s="15">
        <f xml:space="preserve"> MIN(1, COUNTIFS(GEOdata!$B:$B, K$1, GEOdata!$D:$D, $C95))</f>
        <v>0</v>
      </c>
      <c r="L95" s="15">
        <f xml:space="preserve"> MIN(1, COUNTIFS(GEOdata!$B:$B, L$1, GEOdata!$D:$D, $C95))</f>
        <v>0</v>
      </c>
      <c r="M95" s="15">
        <f xml:space="preserve"> MIN(1, COUNTIFS(GEOdata!$B:$B, M$1, GEOdata!$D:$D, $C95))</f>
        <v>0</v>
      </c>
    </row>
    <row r="96" spans="2:13" x14ac:dyDescent="0.25">
      <c r="B96" s="16">
        <f t="shared" ca="1" si="1"/>
        <v>1</v>
      </c>
      <c r="C96" t="s">
        <v>1260</v>
      </c>
      <c r="D96" s="15">
        <f xml:space="preserve"> MIN(1, COUNTIFS(GEOdata!$B:$B, D$1, GEOdata!$D:$D, $C96))</f>
        <v>0</v>
      </c>
      <c r="E96" s="15">
        <f xml:space="preserve"> MIN(1, COUNTIFS(GEOdata!$B:$B, E$1, GEOdata!$D:$D, $C96))</f>
        <v>1</v>
      </c>
      <c r="F96" s="15">
        <f ca="1" xml:space="preserve"> MIN(1, COUNTIFS(GEOdata!$B:$B, F$1, GEOdata!$D:$D, $C96))</f>
        <v>1</v>
      </c>
      <c r="G96" s="15">
        <f xml:space="preserve"> MIN(1, COUNTIFS(GEOdata!$B:$B, G$1, GEOdata!$D:$D, $C96))</f>
        <v>0</v>
      </c>
      <c r="H96" s="15">
        <f xml:space="preserve"> MIN(1, COUNTIFS(GEOdata!$B:$B, H$1, GEOdata!$D:$D, $C96))</f>
        <v>0</v>
      </c>
      <c r="I96" s="15">
        <f xml:space="preserve"> MIN(1, COUNTIFS(GEOdata!$B:$B, I$1, GEOdata!$D:$D, $C96))</f>
        <v>0</v>
      </c>
      <c r="J96" s="15">
        <f xml:space="preserve"> MIN(1, COUNTIFS(GEOdata!$B:$B, J$1, GEOdata!$D:$D, $C96))</f>
        <v>0</v>
      </c>
      <c r="K96" s="15">
        <f xml:space="preserve"> MIN(1, COUNTIFS(GEOdata!$B:$B, K$1, GEOdata!$D:$D, $C96))</f>
        <v>0</v>
      </c>
      <c r="L96" s="15">
        <f xml:space="preserve"> MIN(1, COUNTIFS(GEOdata!$B:$B, L$1, GEOdata!$D:$D, $C96))</f>
        <v>0</v>
      </c>
      <c r="M96" s="15">
        <f xml:space="preserve"> MIN(1, COUNTIFS(GEOdata!$B:$B, M$1, GEOdata!$D:$D, $C96))</f>
        <v>0</v>
      </c>
    </row>
    <row r="97" spans="2:13" x14ac:dyDescent="0.25">
      <c r="B97" s="16">
        <f t="shared" ca="1" si="1"/>
        <v>0</v>
      </c>
      <c r="C97" t="s">
        <v>1292</v>
      </c>
      <c r="D97" s="15">
        <f xml:space="preserve"> MIN(1, COUNTIFS(GEOdata!$B:$B, D$1, GEOdata!$D:$D, $C97))</f>
        <v>0</v>
      </c>
      <c r="E97" s="15">
        <f xml:space="preserve"> MIN(1, COUNTIFS(GEOdata!$B:$B, E$1, GEOdata!$D:$D, $C97))</f>
        <v>1</v>
      </c>
      <c r="F97" s="15">
        <f ca="1" xml:space="preserve"> MIN(1, COUNTIFS(GEOdata!$B:$B, F$1, GEOdata!$D:$D, $C97))</f>
        <v>0</v>
      </c>
      <c r="G97" s="15">
        <f xml:space="preserve"> MIN(1, COUNTIFS(GEOdata!$B:$B, G$1, GEOdata!$D:$D, $C97))</f>
        <v>0</v>
      </c>
      <c r="H97" s="15">
        <f xml:space="preserve"> MIN(1, COUNTIFS(GEOdata!$B:$B, H$1, GEOdata!$D:$D, $C97))</f>
        <v>0</v>
      </c>
      <c r="I97" s="15">
        <f xml:space="preserve"> MIN(1, COUNTIFS(GEOdata!$B:$B, I$1, GEOdata!$D:$D, $C97))</f>
        <v>0</v>
      </c>
      <c r="J97" s="15">
        <f xml:space="preserve"> MIN(1, COUNTIFS(GEOdata!$B:$B, J$1, GEOdata!$D:$D, $C97))</f>
        <v>0</v>
      </c>
      <c r="K97" s="15">
        <f xml:space="preserve"> MIN(1, COUNTIFS(GEOdata!$B:$B, K$1, GEOdata!$D:$D, $C97))</f>
        <v>0</v>
      </c>
      <c r="L97" s="15">
        <f xml:space="preserve"> MIN(1, COUNTIFS(GEOdata!$B:$B, L$1, GEOdata!$D:$D, $C97))</f>
        <v>0</v>
      </c>
      <c r="M97" s="15">
        <f xml:space="preserve"> MIN(1, COUNTIFS(GEOdata!$B:$B, M$1, GEOdata!$D:$D, $C97))</f>
        <v>0</v>
      </c>
    </row>
    <row r="98" spans="2:13" x14ac:dyDescent="0.25">
      <c r="B98" s="16">
        <f t="shared" ca="1" si="1"/>
        <v>0</v>
      </c>
      <c r="C98" t="s">
        <v>1293</v>
      </c>
      <c r="D98" s="15">
        <f xml:space="preserve"> MIN(1, COUNTIFS(GEOdata!$B:$B, D$1, GEOdata!$D:$D, $C98))</f>
        <v>0</v>
      </c>
      <c r="E98" s="15">
        <f xml:space="preserve"> MIN(1, COUNTIFS(GEOdata!$B:$B, E$1, GEOdata!$D:$D, $C98))</f>
        <v>1</v>
      </c>
      <c r="F98" s="15">
        <f xml:space="preserve"> MIN(1, COUNTIFS(GEOdata!$B:$B, F$1, GEOdata!$D:$D, $C98))</f>
        <v>0</v>
      </c>
      <c r="G98" s="15">
        <f xml:space="preserve"> MIN(1, COUNTIFS(GEOdata!$B:$B, G$1, GEOdata!$D:$D, $C98))</f>
        <v>0</v>
      </c>
      <c r="H98" s="15">
        <f ca="1" xml:space="preserve"> MIN(1, COUNTIFS(GEOdata!$B:$B, H$1, GEOdata!$D:$D, $C98))</f>
        <v>0</v>
      </c>
      <c r="I98" s="15">
        <f xml:space="preserve"> MIN(1, COUNTIFS(GEOdata!$B:$B, I$1, GEOdata!$D:$D, $C98))</f>
        <v>0</v>
      </c>
      <c r="J98" s="15">
        <f xml:space="preserve"> MIN(1, COUNTIFS(GEOdata!$B:$B, J$1, GEOdata!$D:$D, $C98))</f>
        <v>0</v>
      </c>
      <c r="K98" s="15">
        <f xml:space="preserve"> MIN(1, COUNTIFS(GEOdata!$B:$B, K$1, GEOdata!$D:$D, $C98))</f>
        <v>0</v>
      </c>
      <c r="L98" s="15">
        <f xml:space="preserve"> MIN(1, COUNTIFS(GEOdata!$B:$B, L$1, GEOdata!$D:$D, $C98))</f>
        <v>0</v>
      </c>
      <c r="M98" s="15">
        <f xml:space="preserve"> MIN(1, COUNTIFS(GEOdata!$B:$B, M$1, GEOdata!$D:$D, $C98))</f>
        <v>0</v>
      </c>
    </row>
    <row r="99" spans="2:13" x14ac:dyDescent="0.25">
      <c r="B99" s="16">
        <f t="shared" ca="1" si="1"/>
        <v>0</v>
      </c>
      <c r="C99" t="s">
        <v>1294</v>
      </c>
      <c r="D99" s="15">
        <f xml:space="preserve"> MIN(1, COUNTIFS(GEOdata!$B:$B, D$1, GEOdata!$D:$D, $C99))</f>
        <v>0</v>
      </c>
      <c r="E99" s="15">
        <f xml:space="preserve"> MIN(1, COUNTIFS(GEOdata!$B:$B, E$1, GEOdata!$D:$D, $C99))</f>
        <v>1</v>
      </c>
      <c r="F99" s="15">
        <f xml:space="preserve"> MIN(1, COUNTIFS(GEOdata!$B:$B, F$1, GEOdata!$D:$D, $C99))</f>
        <v>0</v>
      </c>
      <c r="G99" s="15">
        <f xml:space="preserve"> MIN(1, COUNTIFS(GEOdata!$B:$B, G$1, GEOdata!$D:$D, $C99))</f>
        <v>0</v>
      </c>
      <c r="H99" s="15">
        <f ca="1" xml:space="preserve"> MIN(1, COUNTIFS(GEOdata!$B:$B, H$1, GEOdata!$D:$D, $C99))</f>
        <v>0</v>
      </c>
      <c r="I99" s="15">
        <f xml:space="preserve"> MIN(1, COUNTIFS(GEOdata!$B:$B, I$1, GEOdata!$D:$D, $C99))</f>
        <v>0</v>
      </c>
      <c r="J99" s="15">
        <f xml:space="preserve"> MIN(1, COUNTIFS(GEOdata!$B:$B, J$1, GEOdata!$D:$D, $C99))</f>
        <v>0</v>
      </c>
      <c r="K99" s="15">
        <f xml:space="preserve"> MIN(1, COUNTIFS(GEOdata!$B:$B, K$1, GEOdata!$D:$D, $C99))</f>
        <v>0</v>
      </c>
      <c r="L99" s="15">
        <f xml:space="preserve"> MIN(1, COUNTIFS(GEOdata!$B:$B, L$1, GEOdata!$D:$D, $C99))</f>
        <v>0</v>
      </c>
      <c r="M99" s="15">
        <f xml:space="preserve"> MIN(1, COUNTIFS(GEOdata!$B:$B, M$1, GEOdata!$D:$D, $C99))</f>
        <v>0</v>
      </c>
    </row>
    <row r="100" spans="2:13" x14ac:dyDescent="0.25">
      <c r="B100" s="16">
        <f t="shared" ca="1" si="1"/>
        <v>0</v>
      </c>
      <c r="C100" t="s">
        <v>1295</v>
      </c>
      <c r="D100" s="15">
        <f xml:space="preserve"> MIN(1, COUNTIFS(GEOdata!$B:$B, D$1, GEOdata!$D:$D, $C100))</f>
        <v>0</v>
      </c>
      <c r="E100" s="15">
        <f xml:space="preserve"> MIN(1, COUNTIFS(GEOdata!$B:$B, E$1, GEOdata!$D:$D, $C100))</f>
        <v>1</v>
      </c>
      <c r="F100" s="15">
        <f xml:space="preserve"> MIN(1, COUNTIFS(GEOdata!$B:$B, F$1, GEOdata!$D:$D, $C100))</f>
        <v>0</v>
      </c>
      <c r="G100" s="15">
        <f xml:space="preserve"> MIN(1, COUNTIFS(GEOdata!$B:$B, G$1, GEOdata!$D:$D, $C100))</f>
        <v>0</v>
      </c>
      <c r="H100" s="15">
        <f xml:space="preserve"> MIN(1, COUNTIFS(GEOdata!$B:$B, H$1, GEOdata!$D:$D, $C100))</f>
        <v>0</v>
      </c>
      <c r="I100" s="15">
        <f xml:space="preserve"> MIN(1, COUNTIFS(GEOdata!$B:$B, I$1, GEOdata!$D:$D, $C100))</f>
        <v>0</v>
      </c>
      <c r="J100" s="15">
        <f xml:space="preserve"> MIN(1, COUNTIFS(GEOdata!$B:$B, J$1, GEOdata!$D:$D, $C100))</f>
        <v>0</v>
      </c>
      <c r="K100" s="15">
        <f ca="1" xml:space="preserve"> MIN(1, COUNTIFS(GEOdata!$B:$B, K$1, GEOdata!$D:$D, $C100))</f>
        <v>0</v>
      </c>
      <c r="L100" s="15">
        <f xml:space="preserve"> MIN(1, COUNTIFS(GEOdata!$B:$B, L$1, GEOdata!$D:$D, $C100))</f>
        <v>0</v>
      </c>
      <c r="M100" s="15">
        <f xml:space="preserve"> MIN(1, COUNTIFS(GEOdata!$B:$B, M$1, GEOdata!$D:$D, $C100))</f>
        <v>0</v>
      </c>
    </row>
    <row r="101" spans="2:13" x14ac:dyDescent="0.25">
      <c r="B101" s="16">
        <f t="shared" ca="1" si="1"/>
        <v>0</v>
      </c>
      <c r="C101" t="s">
        <v>1296</v>
      </c>
      <c r="D101" s="15">
        <f xml:space="preserve"> MIN(1, COUNTIFS(GEOdata!$B:$B, D$1, GEOdata!$D:$D, $C101))</f>
        <v>0</v>
      </c>
      <c r="E101" s="15">
        <f xml:space="preserve"> MIN(1, COUNTIFS(GEOdata!$B:$B, E$1, GEOdata!$D:$D, $C101))</f>
        <v>1</v>
      </c>
      <c r="F101" s="15">
        <f xml:space="preserve"> MIN(1, COUNTIFS(GEOdata!$B:$B, F$1, GEOdata!$D:$D, $C101))</f>
        <v>0</v>
      </c>
      <c r="G101" s="15">
        <f xml:space="preserve"> MIN(1, COUNTIFS(GEOdata!$B:$B, G$1, GEOdata!$D:$D, $C101))</f>
        <v>0</v>
      </c>
      <c r="H101" s="15">
        <f xml:space="preserve"> MIN(1, COUNTIFS(GEOdata!$B:$B, H$1, GEOdata!$D:$D, $C101))</f>
        <v>0</v>
      </c>
      <c r="I101" s="15">
        <f xml:space="preserve"> MIN(1, COUNTIFS(GEOdata!$B:$B, I$1, GEOdata!$D:$D, $C101))</f>
        <v>0</v>
      </c>
      <c r="J101" s="15">
        <f xml:space="preserve"> MIN(1, COUNTIFS(GEOdata!$B:$B, J$1, GEOdata!$D:$D, $C101))</f>
        <v>0</v>
      </c>
      <c r="K101" s="15">
        <f xml:space="preserve"> MIN(1, COUNTIFS(GEOdata!$B:$B, K$1, GEOdata!$D:$D, $C101))</f>
        <v>0</v>
      </c>
      <c r="L101" s="15">
        <f xml:space="preserve"> MIN(1, COUNTIFS(GEOdata!$B:$B, L$1, GEOdata!$D:$D, $C101))</f>
        <v>0</v>
      </c>
      <c r="M101" s="15">
        <f xml:space="preserve"> MIN(1, COUNTIFS(GEOdata!$B:$B, M$1, GEOdata!$D:$D, $C101))</f>
        <v>0</v>
      </c>
    </row>
    <row r="102" spans="2:13" x14ac:dyDescent="0.25">
      <c r="B102" s="16">
        <f t="shared" ca="1" si="1"/>
        <v>0</v>
      </c>
      <c r="C102" t="s">
        <v>1237</v>
      </c>
      <c r="D102" s="15">
        <f xml:space="preserve"> MIN(1, COUNTIFS(GEOdata!$B:$B, D$1, GEOdata!$D:$D, $C102))</f>
        <v>1</v>
      </c>
      <c r="E102" s="15">
        <f xml:space="preserve"> MIN(1, COUNTIFS(GEOdata!$B:$B, E$1, GEOdata!$D:$D, $C102))</f>
        <v>0</v>
      </c>
      <c r="F102" s="15">
        <f xml:space="preserve"> MIN(1, COUNTIFS(GEOdata!$B:$B, F$1, GEOdata!$D:$D, $C102))</f>
        <v>0</v>
      </c>
      <c r="G102" s="15">
        <f xml:space="preserve"> MIN(1, COUNTIFS(GEOdata!$B:$B, G$1, GEOdata!$D:$D, $C102))</f>
        <v>0</v>
      </c>
      <c r="H102" s="15">
        <f xml:space="preserve"> MIN(1, COUNTIFS(GEOdata!$B:$B, H$1, GEOdata!$D:$D, $C102))</f>
        <v>0</v>
      </c>
      <c r="I102" s="15">
        <f xml:space="preserve"> MIN(1, COUNTIFS(GEOdata!$B:$B, I$1, GEOdata!$D:$D, $C102))</f>
        <v>0</v>
      </c>
      <c r="J102" s="15">
        <f xml:space="preserve"> MIN(1, COUNTIFS(GEOdata!$B:$B, J$1, GEOdata!$D:$D, $C102))</f>
        <v>0</v>
      </c>
      <c r="K102" s="15">
        <f xml:space="preserve"> MIN(1, COUNTIFS(GEOdata!$B:$B, K$1, GEOdata!$D:$D, $C102))</f>
        <v>0</v>
      </c>
      <c r="L102" s="15">
        <f xml:space="preserve"> MIN(1, COUNTIFS(GEOdata!$B:$B, L$1, GEOdata!$D:$D, $C102))</f>
        <v>0</v>
      </c>
      <c r="M102" s="15">
        <f xml:space="preserve"> MIN(1, COUNTIFS(GEOdata!$B:$B, M$1, GEOdata!$D:$D, $C102))</f>
        <v>0</v>
      </c>
    </row>
    <row r="103" spans="2:13" x14ac:dyDescent="0.25">
      <c r="B103" s="16">
        <f t="shared" ca="1" si="1"/>
        <v>0</v>
      </c>
      <c r="C103" t="s">
        <v>1297</v>
      </c>
      <c r="D103" s="15">
        <f xml:space="preserve"> MIN(1, COUNTIFS(GEOdata!$B:$B, D$1, GEOdata!$D:$D, $C103))</f>
        <v>0</v>
      </c>
      <c r="E103" s="15">
        <f xml:space="preserve"> MIN(1, COUNTIFS(GEOdata!$B:$B, E$1, GEOdata!$D:$D, $C103))</f>
        <v>1</v>
      </c>
      <c r="F103" s="15">
        <f xml:space="preserve"> MIN(1, COUNTIFS(GEOdata!$B:$B, F$1, GEOdata!$D:$D, $C103))</f>
        <v>0</v>
      </c>
      <c r="G103" s="15">
        <f xml:space="preserve"> MIN(1, COUNTIFS(GEOdata!$B:$B, G$1, GEOdata!$D:$D, $C103))</f>
        <v>0</v>
      </c>
      <c r="H103" s="15">
        <f xml:space="preserve"> MIN(1, COUNTIFS(GEOdata!$B:$B, H$1, GEOdata!$D:$D, $C103))</f>
        <v>0</v>
      </c>
      <c r="I103" s="15">
        <f xml:space="preserve"> MIN(1, COUNTIFS(GEOdata!$B:$B, I$1, GEOdata!$D:$D, $C103))</f>
        <v>0</v>
      </c>
      <c r="J103" s="15">
        <f xml:space="preserve"> MIN(1, COUNTIFS(GEOdata!$B:$B, J$1, GEOdata!$D:$D, $C103))</f>
        <v>0</v>
      </c>
      <c r="K103" s="15">
        <f xml:space="preserve"> MIN(1, COUNTIFS(GEOdata!$B:$B, K$1, GEOdata!$D:$D, $C103))</f>
        <v>0</v>
      </c>
      <c r="L103" s="15">
        <f xml:space="preserve"> MIN(1, COUNTIFS(GEOdata!$B:$B, L$1, GEOdata!$D:$D, $C103))</f>
        <v>0</v>
      </c>
      <c r="M103" s="15">
        <f xml:space="preserve"> MIN(1, COUNTIFS(GEOdata!$B:$B, M$1, GEOdata!$D:$D, $C103))</f>
        <v>0</v>
      </c>
    </row>
    <row r="104" spans="2:13" x14ac:dyDescent="0.25">
      <c r="B104" s="16">
        <f t="shared" ca="1" si="1"/>
        <v>0</v>
      </c>
      <c r="C104" t="s">
        <v>1298</v>
      </c>
      <c r="D104" s="15">
        <f xml:space="preserve"> MIN(1, COUNTIFS(GEOdata!$B:$B, D$1, GEOdata!$D:$D, $C104))</f>
        <v>0</v>
      </c>
      <c r="E104" s="15">
        <f xml:space="preserve"> MIN(1, COUNTIFS(GEOdata!$B:$B, E$1, GEOdata!$D:$D, $C104))</f>
        <v>1</v>
      </c>
      <c r="F104" s="15">
        <f xml:space="preserve"> MIN(1, COUNTIFS(GEOdata!$B:$B, F$1, GEOdata!$D:$D, $C104))</f>
        <v>0</v>
      </c>
      <c r="G104" s="15">
        <f xml:space="preserve"> MIN(1, COUNTIFS(GEOdata!$B:$B, G$1, GEOdata!$D:$D, $C104))</f>
        <v>0</v>
      </c>
      <c r="H104" s="15">
        <f xml:space="preserve"> MIN(1, COUNTIFS(GEOdata!$B:$B, H$1, GEOdata!$D:$D, $C104))</f>
        <v>0</v>
      </c>
      <c r="I104" s="15">
        <f xml:space="preserve"> MIN(1, COUNTIFS(GEOdata!$B:$B, I$1, GEOdata!$D:$D, $C104))</f>
        <v>0</v>
      </c>
      <c r="J104" s="15">
        <f xml:space="preserve"> MIN(1, COUNTIFS(GEOdata!$B:$B, J$1, GEOdata!$D:$D, $C104))</f>
        <v>0</v>
      </c>
      <c r="K104" s="15">
        <f xml:space="preserve"> MIN(1, COUNTIFS(GEOdata!$B:$B, K$1, GEOdata!$D:$D, $C104))</f>
        <v>0</v>
      </c>
      <c r="L104" s="15">
        <f xml:space="preserve"> MIN(1, COUNTIFS(GEOdata!$B:$B, L$1, GEOdata!$D:$D, $C104))</f>
        <v>0</v>
      </c>
      <c r="M104" s="15">
        <f xml:space="preserve"> MIN(1, COUNTIFS(GEOdata!$B:$B, M$1, GEOdata!$D:$D, $C104))</f>
        <v>0</v>
      </c>
    </row>
    <row r="105" spans="2:13" x14ac:dyDescent="0.25">
      <c r="B105" s="16">
        <f t="shared" ca="1" si="1"/>
        <v>0</v>
      </c>
      <c r="C105" t="s">
        <v>1261</v>
      </c>
      <c r="D105" s="15">
        <f xml:space="preserve"> MIN(1, COUNTIFS(GEOdata!$B:$B, D$1, GEOdata!$D:$D, $C105))</f>
        <v>0</v>
      </c>
      <c r="E105" s="15">
        <f xml:space="preserve"> MIN(1, COUNTIFS(GEOdata!$B:$B, E$1, GEOdata!$D:$D, $C105))</f>
        <v>1</v>
      </c>
      <c r="F105" s="15">
        <f xml:space="preserve"> MIN(1, COUNTIFS(GEOdata!$B:$B, F$1, GEOdata!$D:$D, $C105))</f>
        <v>0</v>
      </c>
      <c r="G105" s="15">
        <f xml:space="preserve"> MIN(1, COUNTIFS(GEOdata!$B:$B, G$1, GEOdata!$D:$D, $C105))</f>
        <v>0</v>
      </c>
      <c r="H105" s="15">
        <f xml:space="preserve"> MIN(1, COUNTIFS(GEOdata!$B:$B, H$1, GEOdata!$D:$D, $C105))</f>
        <v>0</v>
      </c>
      <c r="I105" s="15">
        <f xml:space="preserve"> MIN(1, COUNTIFS(GEOdata!$B:$B, I$1, GEOdata!$D:$D, $C105))</f>
        <v>0</v>
      </c>
      <c r="J105" s="15">
        <f xml:space="preserve"> MIN(1, COUNTIFS(GEOdata!$B:$B, J$1, GEOdata!$D:$D, $C105))</f>
        <v>0</v>
      </c>
      <c r="K105" s="15">
        <f xml:space="preserve"> MIN(1, COUNTIFS(GEOdata!$B:$B, K$1, GEOdata!$D:$D, $C105))</f>
        <v>0</v>
      </c>
      <c r="L105" s="15">
        <f xml:space="preserve"> MIN(1, COUNTIFS(GEOdata!$B:$B, L$1, GEOdata!$D:$D, $C105))</f>
        <v>0</v>
      </c>
      <c r="M105" s="15">
        <f xml:space="preserve"> MIN(1, COUNTIFS(GEOdata!$B:$B, M$1, GEOdata!$D:$D, $C105))</f>
        <v>0</v>
      </c>
    </row>
    <row r="106" spans="2:13" x14ac:dyDescent="0.25">
      <c r="B106" s="16">
        <f t="shared" ca="1" si="1"/>
        <v>1</v>
      </c>
      <c r="C106" t="s">
        <v>1262</v>
      </c>
      <c r="D106" s="15">
        <f xml:space="preserve"> MIN(1, COUNTIFS(GEOdata!$B:$B, D$1, GEOdata!$D:$D, $C106))</f>
        <v>0</v>
      </c>
      <c r="E106" s="15">
        <f xml:space="preserve"> MIN(1, COUNTIFS(GEOdata!$B:$B, E$1, GEOdata!$D:$D, $C106))</f>
        <v>1</v>
      </c>
      <c r="F106" s="15">
        <f xml:space="preserve"> MIN(1, COUNTIFS(GEOdata!$B:$B, F$1, GEOdata!$D:$D, $C106))</f>
        <v>1</v>
      </c>
      <c r="G106" s="15">
        <f xml:space="preserve"> MIN(1, COUNTIFS(GEOdata!$B:$B, G$1, GEOdata!$D:$D, $C106))</f>
        <v>0</v>
      </c>
      <c r="H106" s="15">
        <f xml:space="preserve"> MIN(1, COUNTIFS(GEOdata!$B:$B, H$1, GEOdata!$D:$D, $C106))</f>
        <v>0</v>
      </c>
      <c r="I106" s="15">
        <f xml:space="preserve"> MIN(1, COUNTIFS(GEOdata!$B:$B, I$1, GEOdata!$D:$D, $C106))</f>
        <v>0</v>
      </c>
      <c r="J106" s="15">
        <f xml:space="preserve"> MIN(1, COUNTIFS(GEOdata!$B:$B, J$1, GEOdata!$D:$D, $C106))</f>
        <v>0</v>
      </c>
      <c r="K106" s="15">
        <f xml:space="preserve"> MIN(1, COUNTIFS(GEOdata!$B:$B, K$1, GEOdata!$D:$D, $C106))</f>
        <v>0</v>
      </c>
      <c r="L106" s="15">
        <f xml:space="preserve"> MIN(1, COUNTIFS(GEOdata!$B:$B, L$1, GEOdata!$D:$D, $C106))</f>
        <v>0</v>
      </c>
      <c r="M106" s="15">
        <f xml:space="preserve"> MIN(1, COUNTIFS(GEOdata!$B:$B, M$1, GEOdata!$D:$D, $C106))</f>
        <v>0</v>
      </c>
    </row>
    <row r="107" spans="2:13" x14ac:dyDescent="0.25">
      <c r="B107" s="16">
        <f t="shared" ca="1" si="1"/>
        <v>0</v>
      </c>
      <c r="C107" t="s">
        <v>1263</v>
      </c>
      <c r="D107" s="15">
        <f xml:space="preserve"> MIN(1, COUNTIFS(GEOdata!$B:$B, D$1, GEOdata!$D:$D, $C107))</f>
        <v>0</v>
      </c>
      <c r="E107" s="15">
        <f xml:space="preserve"> MIN(1, COUNTIFS(GEOdata!$B:$B, E$1, GEOdata!$D:$D, $C107))</f>
        <v>1</v>
      </c>
      <c r="F107" s="15">
        <f xml:space="preserve"> MIN(1, COUNTIFS(GEOdata!$B:$B, F$1, GEOdata!$D:$D, $C107))</f>
        <v>0</v>
      </c>
      <c r="G107" s="15">
        <f xml:space="preserve"> MIN(1, COUNTIFS(GEOdata!$B:$B, G$1, GEOdata!$D:$D, $C107))</f>
        <v>0</v>
      </c>
      <c r="H107" s="15">
        <f xml:space="preserve"> MIN(1, COUNTIFS(GEOdata!$B:$B, H$1, GEOdata!$D:$D, $C107))</f>
        <v>0</v>
      </c>
      <c r="I107" s="15">
        <f xml:space="preserve"> MIN(1, COUNTIFS(GEOdata!$B:$B, I$1, GEOdata!$D:$D, $C107))</f>
        <v>0</v>
      </c>
      <c r="J107" s="15">
        <f xml:space="preserve"> MIN(1, COUNTIFS(GEOdata!$B:$B, J$1, GEOdata!$D:$D, $C107))</f>
        <v>0</v>
      </c>
      <c r="K107" s="15">
        <f xml:space="preserve"> MIN(1, COUNTIFS(GEOdata!$B:$B, K$1, GEOdata!$D:$D, $C107))</f>
        <v>0</v>
      </c>
      <c r="L107" s="15">
        <f xml:space="preserve"> MIN(1, COUNTIFS(GEOdata!$B:$B, L$1, GEOdata!$D:$D, $C107))</f>
        <v>0</v>
      </c>
      <c r="M107" s="15">
        <f xml:space="preserve"> MIN(1, COUNTIFS(GEOdata!$B:$B, M$1, GEOdata!$D:$D, $C107))</f>
        <v>0</v>
      </c>
    </row>
    <row r="108" spans="2:13" x14ac:dyDescent="0.25">
      <c r="B108" s="16">
        <f t="shared" ca="1" si="1"/>
        <v>0</v>
      </c>
      <c r="C108" t="s">
        <v>1264</v>
      </c>
      <c r="D108" s="15">
        <f xml:space="preserve"> MIN(1, COUNTIFS(GEOdata!$B:$B, D$1, GEOdata!$D:$D, $C108))</f>
        <v>0</v>
      </c>
      <c r="E108" s="15">
        <f xml:space="preserve"> MIN(1, COUNTIFS(GEOdata!$B:$B, E$1, GEOdata!$D:$D, $C108))</f>
        <v>1</v>
      </c>
      <c r="F108" s="15">
        <f ca="1" xml:space="preserve"> MIN(1, COUNTIFS(GEOdata!$B:$B, F$1, GEOdata!$D:$D, $C108))</f>
        <v>0</v>
      </c>
      <c r="G108" s="15">
        <f xml:space="preserve"> MIN(1, COUNTIFS(GEOdata!$B:$B, G$1, GEOdata!$D:$D, $C108))</f>
        <v>0</v>
      </c>
      <c r="H108" s="15">
        <f xml:space="preserve"> MIN(1, COUNTIFS(GEOdata!$B:$B, H$1, GEOdata!$D:$D, $C108))</f>
        <v>0</v>
      </c>
      <c r="I108" s="15">
        <f xml:space="preserve"> MIN(1, COUNTIFS(GEOdata!$B:$B, I$1, GEOdata!$D:$D, $C108))</f>
        <v>0</v>
      </c>
      <c r="J108" s="15">
        <f xml:space="preserve"> MIN(1, COUNTIFS(GEOdata!$B:$B, J$1, GEOdata!$D:$D, $C108))</f>
        <v>0</v>
      </c>
      <c r="K108" s="15">
        <f xml:space="preserve"> MIN(1, COUNTIFS(GEOdata!$B:$B, K$1, GEOdata!$D:$D, $C108))</f>
        <v>0</v>
      </c>
      <c r="L108" s="15">
        <f xml:space="preserve"> MIN(1, COUNTIFS(GEOdata!$B:$B, L$1, GEOdata!$D:$D, $C108))</f>
        <v>0</v>
      </c>
      <c r="M108" s="15">
        <f xml:space="preserve"> MIN(1, COUNTIFS(GEOdata!$B:$B, M$1, GEOdata!$D:$D, $C108))</f>
        <v>0</v>
      </c>
    </row>
    <row r="109" spans="2:13" x14ac:dyDescent="0.25">
      <c r="B109" s="16">
        <f t="shared" si="1"/>
        <v>0</v>
      </c>
      <c r="C109" t="s">
        <v>1322</v>
      </c>
      <c r="D109" s="15">
        <f xml:space="preserve"> MIN(1, COUNTIFS(GEOdata!$B:$B, D$1, GEOdata!$D:$D, $C109))</f>
        <v>0</v>
      </c>
      <c r="E109" s="15">
        <f xml:space="preserve"> MIN(1, COUNTIFS(GEOdata!$B:$B, E$1, GEOdata!$D:$D, $C109))</f>
        <v>1</v>
      </c>
      <c r="F109" s="15">
        <f xml:space="preserve"> MIN(1, COUNTIFS(GEOdata!$B:$B, F$1, GEOdata!$D:$D, $C109))</f>
        <v>0</v>
      </c>
      <c r="G109" s="15">
        <f xml:space="preserve"> MIN(1, COUNTIFS(GEOdata!$B:$B, G$1, GEOdata!$D:$D, $C109))</f>
        <v>0</v>
      </c>
      <c r="H109" s="15">
        <f xml:space="preserve"> MIN(1, COUNTIFS(GEOdata!$B:$B, H$1, GEOdata!$D:$D, $C109))</f>
        <v>0</v>
      </c>
      <c r="I109" s="15">
        <f xml:space="preserve"> MIN(1, COUNTIFS(GEOdata!$B:$B, I$1, GEOdata!$D:$D, $C109))</f>
        <v>0</v>
      </c>
      <c r="J109" s="15">
        <f xml:space="preserve"> MIN(1, COUNTIFS(GEOdata!$B:$B, J$1, GEOdata!$D:$D, $C109))</f>
        <v>0</v>
      </c>
      <c r="K109" s="15">
        <f xml:space="preserve"> MIN(1, COUNTIFS(GEOdata!$B:$B, K$1, GEOdata!$D:$D, $C109))</f>
        <v>0</v>
      </c>
      <c r="L109" s="15">
        <f xml:space="preserve"> MIN(1, COUNTIFS(GEOdata!$B:$B, L$1, GEOdata!$D:$D, $C109))</f>
        <v>0</v>
      </c>
      <c r="M109" s="15">
        <f xml:space="preserve"> MIN(1, COUNTIFS(GEOdata!$B:$B, M$1, GEOdata!$D:$D, $C109))</f>
        <v>0</v>
      </c>
    </row>
    <row r="110" spans="2:13" x14ac:dyDescent="0.25">
      <c r="B110" s="16">
        <f t="shared" ca="1" si="1"/>
        <v>0</v>
      </c>
      <c r="C110" t="s">
        <v>1265</v>
      </c>
      <c r="D110" s="15">
        <f xml:space="preserve"> MIN(1, COUNTIFS(GEOdata!$B:$B, D$1, GEOdata!$D:$D, $C110))</f>
        <v>0</v>
      </c>
      <c r="E110" s="15">
        <f xml:space="preserve"> MIN(1, COUNTIFS(GEOdata!$B:$B, E$1, GEOdata!$D:$D, $C110))</f>
        <v>1</v>
      </c>
      <c r="F110" s="15">
        <f xml:space="preserve"> MIN(1, COUNTIFS(GEOdata!$B:$B, F$1, GEOdata!$D:$D, $C110))</f>
        <v>0</v>
      </c>
      <c r="G110" s="15">
        <f xml:space="preserve"> MIN(1, COUNTIFS(GEOdata!$B:$B, G$1, GEOdata!$D:$D, $C110))</f>
        <v>0</v>
      </c>
      <c r="H110" s="15">
        <f xml:space="preserve"> MIN(1, COUNTIFS(GEOdata!$B:$B, H$1, GEOdata!$D:$D, $C110))</f>
        <v>0</v>
      </c>
      <c r="I110" s="15">
        <f xml:space="preserve"> MIN(1, COUNTIFS(GEOdata!$B:$B, I$1, GEOdata!$D:$D, $C110))</f>
        <v>0</v>
      </c>
      <c r="J110" s="15">
        <f xml:space="preserve"> MIN(1, COUNTIFS(GEOdata!$B:$B, J$1, GEOdata!$D:$D, $C110))</f>
        <v>0</v>
      </c>
      <c r="K110" s="15">
        <f xml:space="preserve"> MIN(1, COUNTIFS(GEOdata!$B:$B, K$1, GEOdata!$D:$D, $C110))</f>
        <v>0</v>
      </c>
      <c r="L110" s="15">
        <f xml:space="preserve"> MIN(1, COUNTIFS(GEOdata!$B:$B, L$1, GEOdata!$D:$D, $C110))</f>
        <v>0</v>
      </c>
      <c r="M110" s="15">
        <f xml:space="preserve"> MIN(1, COUNTIFS(GEOdata!$B:$B, M$1, GEOdata!$D:$D, $C110))</f>
        <v>0</v>
      </c>
    </row>
    <row r="111" spans="2:13" x14ac:dyDescent="0.25">
      <c r="B111" s="16">
        <f t="shared" ca="1" si="1"/>
        <v>0</v>
      </c>
      <c r="C111" t="s">
        <v>1299</v>
      </c>
      <c r="D111" s="15">
        <f xml:space="preserve"> MIN(1, COUNTIFS(GEOdata!$B:$B, D$1, GEOdata!$D:$D, $C111))</f>
        <v>0</v>
      </c>
      <c r="E111" s="15">
        <f xml:space="preserve"> MIN(1, COUNTIFS(GEOdata!$B:$B, E$1, GEOdata!$D:$D, $C111))</f>
        <v>1</v>
      </c>
      <c r="F111" s="15">
        <f xml:space="preserve"> MIN(1, COUNTIFS(GEOdata!$B:$B, F$1, GEOdata!$D:$D, $C111))</f>
        <v>0</v>
      </c>
      <c r="G111" s="15">
        <f xml:space="preserve"> MIN(1, COUNTIFS(GEOdata!$B:$B, G$1, GEOdata!$D:$D, $C111))</f>
        <v>0</v>
      </c>
      <c r="H111" s="15">
        <f ca="1" xml:space="preserve"> MIN(1, COUNTIFS(GEOdata!$B:$B, H$1, GEOdata!$D:$D, $C111))</f>
        <v>0</v>
      </c>
      <c r="I111" s="15">
        <f xml:space="preserve"> MIN(1, COUNTIFS(GEOdata!$B:$B, I$1, GEOdata!$D:$D, $C111))</f>
        <v>0</v>
      </c>
      <c r="J111" s="15">
        <f xml:space="preserve"> MIN(1, COUNTIFS(GEOdata!$B:$B, J$1, GEOdata!$D:$D, $C111))</f>
        <v>0</v>
      </c>
      <c r="K111" s="15">
        <f xml:space="preserve"> MIN(1, COUNTIFS(GEOdata!$B:$B, K$1, GEOdata!$D:$D, $C111))</f>
        <v>0</v>
      </c>
      <c r="L111" s="15">
        <f xml:space="preserve"> MIN(1, COUNTIFS(GEOdata!$B:$B, L$1, GEOdata!$D:$D, $C111))</f>
        <v>0</v>
      </c>
      <c r="M111" s="15">
        <f xml:space="preserve"> MIN(1, COUNTIFS(GEOdata!$B:$B, M$1, GEOdata!$D:$D, $C111))</f>
        <v>0</v>
      </c>
    </row>
    <row r="112" spans="2:13" x14ac:dyDescent="0.25">
      <c r="B112" s="16">
        <f t="shared" ca="1" si="1"/>
        <v>1</v>
      </c>
      <c r="C112" t="s">
        <v>1192</v>
      </c>
      <c r="D112" s="15">
        <f xml:space="preserve"> MIN(1, COUNTIFS(GEOdata!$B:$B, D$1, GEOdata!$D:$D, $C112))</f>
        <v>1</v>
      </c>
      <c r="E112" s="15">
        <f xml:space="preserve"> MIN(1, COUNTIFS(GEOdata!$B:$B, E$1, GEOdata!$D:$D, $C112))</f>
        <v>1</v>
      </c>
      <c r="F112" s="15">
        <f xml:space="preserve"> MIN(1, COUNTIFS(GEOdata!$B:$B, F$1, GEOdata!$D:$D, $C112))</f>
        <v>1</v>
      </c>
      <c r="G112" s="15">
        <f xml:space="preserve"> MIN(1, COUNTIFS(GEOdata!$B:$B, G$1, GEOdata!$D:$D, $C112))</f>
        <v>0</v>
      </c>
      <c r="H112" s="15">
        <f xml:space="preserve"> MIN(1, COUNTIFS(GEOdata!$B:$B, H$1, GEOdata!$D:$D, $C112))</f>
        <v>0</v>
      </c>
      <c r="I112" s="15">
        <f xml:space="preserve"> MIN(1, COUNTIFS(GEOdata!$B:$B, I$1, GEOdata!$D:$D, $C112))</f>
        <v>0</v>
      </c>
      <c r="J112" s="15">
        <f xml:space="preserve"> MIN(1, COUNTIFS(GEOdata!$B:$B, J$1, GEOdata!$D:$D, $C112))</f>
        <v>0</v>
      </c>
      <c r="K112" s="15">
        <f xml:space="preserve"> MIN(1, COUNTIFS(GEOdata!$B:$B, K$1, GEOdata!$D:$D, $C112))</f>
        <v>0</v>
      </c>
      <c r="L112" s="15">
        <f xml:space="preserve"> MIN(1, COUNTIFS(GEOdata!$B:$B, L$1, GEOdata!$D:$D, $C112))</f>
        <v>0</v>
      </c>
      <c r="M112" s="15">
        <f xml:space="preserve"> MIN(1, COUNTIFS(GEOdata!$B:$B, M$1, GEOdata!$D:$D, $C112))</f>
        <v>0</v>
      </c>
    </row>
    <row r="113" spans="2:13" x14ac:dyDescent="0.25">
      <c r="B113" s="16">
        <f t="shared" ca="1" si="1"/>
        <v>0</v>
      </c>
      <c r="C113" t="s">
        <v>1312</v>
      </c>
      <c r="D113" s="15">
        <f xml:space="preserve"> MIN(1, COUNTIFS(GEOdata!$B:$B, D$1, GEOdata!$D:$D, $C113))</f>
        <v>0</v>
      </c>
      <c r="E113" s="15">
        <f xml:space="preserve"> MIN(1, COUNTIFS(GEOdata!$B:$B, E$1, GEOdata!$D:$D, $C113))</f>
        <v>1</v>
      </c>
      <c r="F113" s="15">
        <f xml:space="preserve"> MIN(1, COUNTIFS(GEOdata!$B:$B, F$1, GEOdata!$D:$D, $C113))</f>
        <v>0</v>
      </c>
      <c r="G113" s="15">
        <f xml:space="preserve"> MIN(1, COUNTIFS(GEOdata!$B:$B, G$1, GEOdata!$D:$D, $C113))</f>
        <v>0</v>
      </c>
      <c r="H113" s="15">
        <f xml:space="preserve"> MIN(1, COUNTIFS(GEOdata!$B:$B, H$1, GEOdata!$D:$D, $C113))</f>
        <v>0</v>
      </c>
      <c r="I113" s="15">
        <f xml:space="preserve"> MIN(1, COUNTIFS(GEOdata!$B:$B, I$1, GEOdata!$D:$D, $C113))</f>
        <v>0</v>
      </c>
      <c r="J113" s="15">
        <f xml:space="preserve"> MIN(1, COUNTIFS(GEOdata!$B:$B, J$1, GEOdata!$D:$D, $C113))</f>
        <v>0</v>
      </c>
      <c r="K113" s="15">
        <f xml:space="preserve"> MIN(1, COUNTIFS(GEOdata!$B:$B, K$1, GEOdata!$D:$D, $C113))</f>
        <v>0</v>
      </c>
      <c r="L113" s="15">
        <f xml:space="preserve"> MIN(1, COUNTIFS(GEOdata!$B:$B, L$1, GEOdata!$D:$D, $C113))</f>
        <v>0</v>
      </c>
      <c r="M113" s="15">
        <f xml:space="preserve"> MIN(1, COUNTIFS(GEOdata!$B:$B, M$1, GEOdata!$D:$D, $C113))</f>
        <v>0</v>
      </c>
    </row>
    <row r="114" spans="2:13" x14ac:dyDescent="0.25">
      <c r="B114" s="16">
        <f t="shared" ca="1" si="1"/>
        <v>0</v>
      </c>
      <c r="C114" t="s">
        <v>1300</v>
      </c>
      <c r="D114" s="15">
        <f xml:space="preserve"> MIN(1, COUNTIFS(GEOdata!$B:$B, D$1, GEOdata!$D:$D, $C114))</f>
        <v>0</v>
      </c>
      <c r="E114" s="15">
        <f xml:space="preserve"> MIN(1, COUNTIFS(GEOdata!$B:$B, E$1, GEOdata!$D:$D, $C114))</f>
        <v>1</v>
      </c>
      <c r="F114" s="15">
        <f xml:space="preserve"> MIN(1, COUNTIFS(GEOdata!$B:$B, F$1, GEOdata!$D:$D, $C114))</f>
        <v>0</v>
      </c>
      <c r="G114" s="15">
        <f xml:space="preserve"> MIN(1, COUNTIFS(GEOdata!$B:$B, G$1, GEOdata!$D:$D, $C114))</f>
        <v>0</v>
      </c>
      <c r="H114" s="15">
        <f xml:space="preserve"> MIN(1, COUNTIFS(GEOdata!$B:$B, H$1, GEOdata!$D:$D, $C114))</f>
        <v>0</v>
      </c>
      <c r="I114" s="15">
        <f xml:space="preserve"> MIN(1, COUNTIFS(GEOdata!$B:$B, I$1, GEOdata!$D:$D, $C114))</f>
        <v>0</v>
      </c>
      <c r="J114" s="15">
        <f ca="1" xml:space="preserve"> MIN(1, COUNTIFS(GEOdata!$B:$B, J$1, GEOdata!$D:$D, $C114))</f>
        <v>0</v>
      </c>
      <c r="K114" s="15">
        <f xml:space="preserve"> MIN(1, COUNTIFS(GEOdata!$B:$B, K$1, GEOdata!$D:$D, $C114))</f>
        <v>0</v>
      </c>
      <c r="L114" s="15">
        <f xml:space="preserve"> MIN(1, COUNTIFS(GEOdata!$B:$B, L$1, GEOdata!$D:$D, $C114))</f>
        <v>0</v>
      </c>
      <c r="M114" s="15">
        <f xml:space="preserve"> MIN(1, COUNTIFS(GEOdata!$B:$B, M$1, GEOdata!$D:$D, $C114))</f>
        <v>0</v>
      </c>
    </row>
    <row r="115" spans="2:13" x14ac:dyDescent="0.25">
      <c r="B115" s="16">
        <f t="shared" ca="1" si="1"/>
        <v>0</v>
      </c>
      <c r="C115" t="s">
        <v>1266</v>
      </c>
      <c r="D115" s="15">
        <f xml:space="preserve"> MIN(1, COUNTIFS(GEOdata!$B:$B, D$1, GEOdata!$D:$D, $C115))</f>
        <v>0</v>
      </c>
      <c r="E115" s="15">
        <f xml:space="preserve"> MIN(1, COUNTIFS(GEOdata!$B:$B, E$1, GEOdata!$D:$D, $C115))</f>
        <v>1</v>
      </c>
      <c r="F115" s="15">
        <f xml:space="preserve"> MIN(1, COUNTIFS(GEOdata!$B:$B, F$1, GEOdata!$D:$D, $C115))</f>
        <v>0</v>
      </c>
      <c r="G115" s="15">
        <f xml:space="preserve"> MIN(1, COUNTIFS(GEOdata!$B:$B, G$1, GEOdata!$D:$D, $C115))</f>
        <v>0</v>
      </c>
      <c r="H115" s="15">
        <f xml:space="preserve"> MIN(1, COUNTIFS(GEOdata!$B:$B, H$1, GEOdata!$D:$D, $C115))</f>
        <v>0</v>
      </c>
      <c r="I115" s="15">
        <f xml:space="preserve"> MIN(1, COUNTIFS(GEOdata!$B:$B, I$1, GEOdata!$D:$D, $C115))</f>
        <v>0</v>
      </c>
      <c r="J115" s="15">
        <f xml:space="preserve"> MIN(1, COUNTIFS(GEOdata!$B:$B, J$1, GEOdata!$D:$D, $C115))</f>
        <v>0</v>
      </c>
      <c r="K115" s="15">
        <f xml:space="preserve"> MIN(1, COUNTIFS(GEOdata!$B:$B, K$1, GEOdata!$D:$D, $C115))</f>
        <v>0</v>
      </c>
      <c r="L115" s="15">
        <f xml:space="preserve"> MIN(1, COUNTIFS(GEOdata!$B:$B, L$1, GEOdata!$D:$D, $C115))</f>
        <v>0</v>
      </c>
      <c r="M115" s="15">
        <f xml:space="preserve"> MIN(1, COUNTIFS(GEOdata!$B:$B, M$1, GEOdata!$D:$D, $C115))</f>
        <v>0</v>
      </c>
    </row>
    <row r="116" spans="2:13" x14ac:dyDescent="0.25">
      <c r="B116" s="16">
        <f t="shared" ca="1" si="1"/>
        <v>0</v>
      </c>
      <c r="C116" t="s">
        <v>1301</v>
      </c>
      <c r="D116" s="15">
        <f xml:space="preserve"> MIN(1, COUNTIFS(GEOdata!$B:$B, D$1, GEOdata!$D:$D, $C116))</f>
        <v>0</v>
      </c>
      <c r="E116" s="15">
        <f xml:space="preserve"> MIN(1, COUNTIFS(GEOdata!$B:$B, E$1, GEOdata!$D:$D, $C116))</f>
        <v>1</v>
      </c>
      <c r="F116" s="15">
        <f xml:space="preserve"> MIN(1, COUNTIFS(GEOdata!$B:$B, F$1, GEOdata!$D:$D, $C116))</f>
        <v>0</v>
      </c>
      <c r="G116" s="15">
        <f xml:space="preserve"> MIN(1, COUNTIFS(GEOdata!$B:$B, G$1, GEOdata!$D:$D, $C116))</f>
        <v>0</v>
      </c>
      <c r="H116" s="15">
        <f xml:space="preserve"> MIN(1, COUNTIFS(GEOdata!$B:$B, H$1, GEOdata!$D:$D, $C116))</f>
        <v>0</v>
      </c>
      <c r="I116" s="15">
        <f xml:space="preserve"> MIN(1, COUNTIFS(GEOdata!$B:$B, I$1, GEOdata!$D:$D, $C116))</f>
        <v>0</v>
      </c>
      <c r="J116" s="15">
        <f xml:space="preserve"> MIN(1, COUNTIFS(GEOdata!$B:$B, J$1, GEOdata!$D:$D, $C116))</f>
        <v>0</v>
      </c>
      <c r="K116" s="15">
        <f xml:space="preserve"> MIN(1, COUNTIFS(GEOdata!$B:$B, K$1, GEOdata!$D:$D, $C116))</f>
        <v>0</v>
      </c>
      <c r="L116" s="15">
        <f xml:space="preserve"> MIN(1, COUNTIFS(GEOdata!$B:$B, L$1, GEOdata!$D:$D, $C116))</f>
        <v>0</v>
      </c>
      <c r="M116" s="15">
        <f xml:space="preserve"> MIN(1, COUNTIFS(GEOdata!$B:$B, M$1, GEOdata!$D:$D, $C116))</f>
        <v>0</v>
      </c>
    </row>
    <row r="117" spans="2:13" x14ac:dyDescent="0.25">
      <c r="B117" s="16">
        <f t="shared" ca="1" si="1"/>
        <v>0</v>
      </c>
      <c r="C117" t="s">
        <v>1302</v>
      </c>
      <c r="D117" s="15">
        <f xml:space="preserve"> MIN(1, COUNTIFS(GEOdata!$B:$B, D$1, GEOdata!$D:$D, $C117))</f>
        <v>0</v>
      </c>
      <c r="E117" s="15">
        <f xml:space="preserve"> MIN(1, COUNTIFS(GEOdata!$B:$B, E$1, GEOdata!$D:$D, $C117))</f>
        <v>1</v>
      </c>
      <c r="F117" s="15">
        <f xml:space="preserve"> MIN(1, COUNTIFS(GEOdata!$B:$B, F$1, GEOdata!$D:$D, $C117))</f>
        <v>0</v>
      </c>
      <c r="G117" s="15">
        <f xml:space="preserve"> MIN(1, COUNTIFS(GEOdata!$B:$B, G$1, GEOdata!$D:$D, $C117))</f>
        <v>0</v>
      </c>
      <c r="H117" s="15">
        <f xml:space="preserve"> MIN(1, COUNTIFS(GEOdata!$B:$B, H$1, GEOdata!$D:$D, $C117))</f>
        <v>0</v>
      </c>
      <c r="I117" s="15">
        <f xml:space="preserve"> MIN(1, COUNTIFS(GEOdata!$B:$B, I$1, GEOdata!$D:$D, $C117))</f>
        <v>0</v>
      </c>
      <c r="J117" s="15">
        <f xml:space="preserve"> MIN(1, COUNTIFS(GEOdata!$B:$B, J$1, GEOdata!$D:$D, $C117))</f>
        <v>0</v>
      </c>
      <c r="K117" s="15">
        <f xml:space="preserve"> MIN(1, COUNTIFS(GEOdata!$B:$B, K$1, GEOdata!$D:$D, $C117))</f>
        <v>0</v>
      </c>
      <c r="L117" s="15">
        <f ca="1" xml:space="preserve"> MIN(1, COUNTIFS(GEOdata!$B:$B, L$1, GEOdata!$D:$D, $C117))</f>
        <v>0</v>
      </c>
      <c r="M117" s="15">
        <f xml:space="preserve"> MIN(1, COUNTIFS(GEOdata!$B:$B, M$1, GEOdata!$D:$D, $C117))</f>
        <v>0</v>
      </c>
    </row>
    <row r="118" spans="2:13" x14ac:dyDescent="0.25">
      <c r="B118" s="16">
        <f t="shared" ca="1" si="1"/>
        <v>0</v>
      </c>
      <c r="C118" t="s">
        <v>1328</v>
      </c>
      <c r="D118" s="15">
        <f xml:space="preserve"> MIN(1, COUNTIFS(GEOdata!$B:$B, D$1, GEOdata!$D:$D, $C118))</f>
        <v>0</v>
      </c>
      <c r="E118" s="15">
        <f xml:space="preserve"> MIN(1, COUNTIFS(GEOdata!$B:$B, E$1, GEOdata!$D:$D, $C118))</f>
        <v>1</v>
      </c>
      <c r="F118" s="15">
        <f xml:space="preserve"> MIN(1, COUNTIFS(GEOdata!$B:$B, F$1, GEOdata!$D:$D, $C118))</f>
        <v>0</v>
      </c>
      <c r="G118" s="15">
        <f xml:space="preserve"> MIN(1, COUNTIFS(GEOdata!$B:$B, G$1, GEOdata!$D:$D, $C118))</f>
        <v>0</v>
      </c>
      <c r="H118" s="15">
        <f xml:space="preserve"> MIN(1, COUNTIFS(GEOdata!$B:$B, H$1, GEOdata!$D:$D, $C118))</f>
        <v>0</v>
      </c>
      <c r="I118" s="15">
        <f xml:space="preserve"> MIN(1, COUNTIFS(GEOdata!$B:$B, I$1, GEOdata!$D:$D, $C118))</f>
        <v>0</v>
      </c>
      <c r="J118" s="15">
        <f xml:space="preserve"> MIN(1, COUNTIFS(GEOdata!$B:$B, J$1, GEOdata!$D:$D, $C118))</f>
        <v>0</v>
      </c>
      <c r="K118" s="15">
        <f xml:space="preserve"> MIN(1, COUNTIFS(GEOdata!$B:$B, K$1, GEOdata!$D:$D, $C118))</f>
        <v>0</v>
      </c>
      <c r="L118" s="15">
        <f xml:space="preserve"> MIN(1, COUNTIFS(GEOdata!$B:$B, L$1, GEOdata!$D:$D, $C118))</f>
        <v>0</v>
      </c>
      <c r="M118" s="15">
        <f xml:space="preserve"> MIN(1, COUNTIFS(GEOdata!$B:$B, M$1, GEOdata!$D:$D, $C118))</f>
        <v>0</v>
      </c>
    </row>
    <row r="119" spans="2:13" x14ac:dyDescent="0.25">
      <c r="B119" s="16">
        <f t="shared" ca="1" si="1"/>
        <v>0</v>
      </c>
      <c r="C119" t="s">
        <v>1267</v>
      </c>
      <c r="D119" s="15">
        <f xml:space="preserve"> MIN(1, COUNTIFS(GEOdata!$B:$B, D$1, GEOdata!$D:$D, $C119))</f>
        <v>0</v>
      </c>
      <c r="E119" s="15">
        <f xml:space="preserve"> MIN(1, COUNTIFS(GEOdata!$B:$B, E$1, GEOdata!$D:$D, $C119))</f>
        <v>1</v>
      </c>
      <c r="F119" s="15">
        <f xml:space="preserve"> MIN(1, COUNTIFS(GEOdata!$B:$B, F$1, GEOdata!$D:$D, $C119))</f>
        <v>0</v>
      </c>
      <c r="G119" s="15">
        <f xml:space="preserve"> MIN(1, COUNTIFS(GEOdata!$B:$B, G$1, GEOdata!$D:$D, $C119))</f>
        <v>0</v>
      </c>
      <c r="H119" s="15">
        <f xml:space="preserve"> MIN(1, COUNTIFS(GEOdata!$B:$B, H$1, GEOdata!$D:$D, $C119))</f>
        <v>0</v>
      </c>
      <c r="I119" s="15">
        <f xml:space="preserve"> MIN(1, COUNTIFS(GEOdata!$B:$B, I$1, GEOdata!$D:$D, $C119))</f>
        <v>0</v>
      </c>
      <c r="J119" s="15">
        <f xml:space="preserve"> MIN(1, COUNTIFS(GEOdata!$B:$B, J$1, GEOdata!$D:$D, $C119))</f>
        <v>0</v>
      </c>
      <c r="K119" s="15">
        <f xml:space="preserve"> MIN(1, COUNTIFS(GEOdata!$B:$B, K$1, GEOdata!$D:$D, $C119))</f>
        <v>0</v>
      </c>
      <c r="L119" s="15">
        <f xml:space="preserve"> MIN(1, COUNTIFS(GEOdata!$B:$B, L$1, GEOdata!$D:$D, $C119))</f>
        <v>0</v>
      </c>
      <c r="M119" s="15">
        <f xml:space="preserve"> MIN(1, COUNTIFS(GEOdata!$B:$B, M$1, GEOdata!$D:$D, $C119))</f>
        <v>0</v>
      </c>
    </row>
    <row r="120" spans="2:13" x14ac:dyDescent="0.25">
      <c r="B120" s="16">
        <f t="shared" ca="1" si="1"/>
        <v>0</v>
      </c>
      <c r="C120" t="s">
        <v>1268</v>
      </c>
      <c r="D120" s="15">
        <f xml:space="preserve"> MIN(1, COUNTIFS(GEOdata!$B:$B, D$1, GEOdata!$D:$D, $C120))</f>
        <v>0</v>
      </c>
      <c r="E120" s="15">
        <f xml:space="preserve"> MIN(1, COUNTIFS(GEOdata!$B:$B, E$1, GEOdata!$D:$D, $C120))</f>
        <v>1</v>
      </c>
      <c r="F120" s="15">
        <f xml:space="preserve"> MIN(1, COUNTIFS(GEOdata!$B:$B, F$1, GEOdata!$D:$D, $C120))</f>
        <v>0</v>
      </c>
      <c r="G120" s="15">
        <f xml:space="preserve"> MIN(1, COUNTIFS(GEOdata!$B:$B, G$1, GEOdata!$D:$D, $C120))</f>
        <v>0</v>
      </c>
      <c r="H120" s="15">
        <f xml:space="preserve"> MIN(1, COUNTIFS(GEOdata!$B:$B, H$1, GEOdata!$D:$D, $C120))</f>
        <v>0</v>
      </c>
      <c r="I120" s="15">
        <f xml:space="preserve"> MIN(1, COUNTIFS(GEOdata!$B:$B, I$1, GEOdata!$D:$D, $C120))</f>
        <v>0</v>
      </c>
      <c r="J120" s="15">
        <f xml:space="preserve"> MIN(1, COUNTIFS(GEOdata!$B:$B, J$1, GEOdata!$D:$D, $C120))</f>
        <v>0</v>
      </c>
      <c r="K120" s="15">
        <f xml:space="preserve"> MIN(1, COUNTIFS(GEOdata!$B:$B, K$1, GEOdata!$D:$D, $C120))</f>
        <v>0</v>
      </c>
      <c r="L120" s="15">
        <f xml:space="preserve"> MIN(1, COUNTIFS(GEOdata!$B:$B, L$1, GEOdata!$D:$D, $C120))</f>
        <v>0</v>
      </c>
      <c r="M120" s="15">
        <f xml:space="preserve"> MIN(1, COUNTIFS(GEOdata!$B:$B, M$1, GEOdata!$D:$D, $C120))</f>
        <v>0</v>
      </c>
    </row>
    <row r="121" spans="2:13" x14ac:dyDescent="0.25">
      <c r="B121" s="16">
        <f t="shared" ca="1" si="1"/>
        <v>0</v>
      </c>
      <c r="C121" t="s">
        <v>1269</v>
      </c>
      <c r="D121" s="15">
        <f ca="1" xml:space="preserve"> MIN(1, COUNTIFS(GEOdata!$B:$B, D$1, GEOdata!$D:$D, $C121))</f>
        <v>0</v>
      </c>
      <c r="E121" s="15">
        <f xml:space="preserve"> MIN(1, COUNTIFS(GEOdata!$B:$B, E$1, GEOdata!$D:$D, $C121))</f>
        <v>1</v>
      </c>
      <c r="F121" s="15">
        <f xml:space="preserve"> MIN(1, COUNTIFS(GEOdata!$B:$B, F$1, GEOdata!$D:$D, $C121))</f>
        <v>0</v>
      </c>
      <c r="G121" s="15">
        <f xml:space="preserve"> MIN(1, COUNTIFS(GEOdata!$B:$B, G$1, GEOdata!$D:$D, $C121))</f>
        <v>0</v>
      </c>
      <c r="H121" s="15">
        <f xml:space="preserve"> MIN(1, COUNTIFS(GEOdata!$B:$B, H$1, GEOdata!$D:$D, $C121))</f>
        <v>0</v>
      </c>
      <c r="I121" s="15">
        <f xml:space="preserve"> MIN(1, COUNTIFS(GEOdata!$B:$B, I$1, GEOdata!$D:$D, $C121))</f>
        <v>0</v>
      </c>
      <c r="J121" s="15">
        <f xml:space="preserve"> MIN(1, COUNTIFS(GEOdata!$B:$B, J$1, GEOdata!$D:$D, $C121))</f>
        <v>0</v>
      </c>
      <c r="K121" s="15">
        <f xml:space="preserve"> MIN(1, COUNTIFS(GEOdata!$B:$B, K$1, GEOdata!$D:$D, $C121))</f>
        <v>0</v>
      </c>
      <c r="L121" s="15">
        <f xml:space="preserve"> MIN(1, COUNTIFS(GEOdata!$B:$B, L$1, GEOdata!$D:$D, $C121))</f>
        <v>0</v>
      </c>
      <c r="M121" s="15">
        <f xml:space="preserve"> MIN(1, COUNTIFS(GEOdata!$B:$B, M$1, GEOdata!$D:$D, $C121))</f>
        <v>0</v>
      </c>
    </row>
    <row r="122" spans="2:13" x14ac:dyDescent="0.25">
      <c r="B122" s="16">
        <f t="shared" ca="1" si="1"/>
        <v>0</v>
      </c>
      <c r="C122" t="s">
        <v>1270</v>
      </c>
      <c r="D122" s="15">
        <f xml:space="preserve"> MIN(1, COUNTIFS(GEOdata!$B:$B, D$1, GEOdata!$D:$D, $C122))</f>
        <v>0</v>
      </c>
      <c r="E122" s="15">
        <f xml:space="preserve"> MIN(1, COUNTIFS(GEOdata!$B:$B, E$1, GEOdata!$D:$D, $C122))</f>
        <v>1</v>
      </c>
      <c r="F122" s="15">
        <f xml:space="preserve"> MIN(1, COUNTIFS(GEOdata!$B:$B, F$1, GEOdata!$D:$D, $C122))</f>
        <v>0</v>
      </c>
      <c r="G122" s="15">
        <f xml:space="preserve"> MIN(1, COUNTIFS(GEOdata!$B:$B, G$1, GEOdata!$D:$D, $C122))</f>
        <v>0</v>
      </c>
      <c r="H122" s="15">
        <f xml:space="preserve"> MIN(1, COUNTIFS(GEOdata!$B:$B, H$1, GEOdata!$D:$D, $C122))</f>
        <v>0</v>
      </c>
      <c r="I122" s="15">
        <f xml:space="preserve"> MIN(1, COUNTIFS(GEOdata!$B:$B, I$1, GEOdata!$D:$D, $C122))</f>
        <v>0</v>
      </c>
      <c r="J122" s="15">
        <f xml:space="preserve"> MIN(1, COUNTIFS(GEOdata!$B:$B, J$1, GEOdata!$D:$D, $C122))</f>
        <v>0</v>
      </c>
      <c r="K122" s="15">
        <f xml:space="preserve"> MIN(1, COUNTIFS(GEOdata!$B:$B, K$1, GEOdata!$D:$D, $C122))</f>
        <v>0</v>
      </c>
      <c r="L122" s="15">
        <f xml:space="preserve"> MIN(1, COUNTIFS(GEOdata!$B:$B, L$1, GEOdata!$D:$D, $C122))</f>
        <v>0</v>
      </c>
      <c r="M122" s="15">
        <f xml:space="preserve"> MIN(1, COUNTIFS(GEOdata!$B:$B, M$1, GEOdata!$D:$D, $C122))</f>
        <v>0</v>
      </c>
    </row>
    <row r="123" spans="2:13" x14ac:dyDescent="0.25">
      <c r="B123" s="16">
        <f t="shared" ca="1" si="1"/>
        <v>0</v>
      </c>
      <c r="C123" t="s">
        <v>1271</v>
      </c>
      <c r="D123" s="15">
        <f xml:space="preserve"> MIN(1, COUNTIFS(GEOdata!$B:$B, D$1, GEOdata!$D:$D, $C123))</f>
        <v>0</v>
      </c>
      <c r="E123" s="15">
        <f xml:space="preserve"> MIN(1, COUNTIFS(GEOdata!$B:$B, E$1, GEOdata!$D:$D, $C123))</f>
        <v>1</v>
      </c>
      <c r="F123" s="15">
        <f xml:space="preserve"> MIN(1, COUNTIFS(GEOdata!$B:$B, F$1, GEOdata!$D:$D, $C123))</f>
        <v>0</v>
      </c>
      <c r="G123" s="15">
        <f xml:space="preserve"> MIN(1, COUNTIFS(GEOdata!$B:$B, G$1, GEOdata!$D:$D, $C123))</f>
        <v>0</v>
      </c>
      <c r="H123" s="15">
        <f xml:space="preserve"> MIN(1, COUNTIFS(GEOdata!$B:$B, H$1, GEOdata!$D:$D, $C123))</f>
        <v>0</v>
      </c>
      <c r="I123" s="15">
        <f xml:space="preserve"> MIN(1, COUNTIFS(GEOdata!$B:$B, I$1, GEOdata!$D:$D, $C123))</f>
        <v>0</v>
      </c>
      <c r="J123" s="15">
        <f xml:space="preserve"> MIN(1, COUNTIFS(GEOdata!$B:$B, J$1, GEOdata!$D:$D, $C123))</f>
        <v>0</v>
      </c>
      <c r="K123" s="15">
        <f xml:space="preserve"> MIN(1, COUNTIFS(GEOdata!$B:$B, K$1, GEOdata!$D:$D, $C123))</f>
        <v>0</v>
      </c>
      <c r="L123" s="15">
        <f xml:space="preserve"> MIN(1, COUNTIFS(GEOdata!$B:$B, L$1, GEOdata!$D:$D, $C123))</f>
        <v>0</v>
      </c>
      <c r="M123" s="15">
        <f xml:space="preserve"> MIN(1, COUNTIFS(GEOdata!$B:$B, M$1, GEOdata!$D:$D, $C123))</f>
        <v>0</v>
      </c>
    </row>
    <row r="124" spans="2:13" x14ac:dyDescent="0.25">
      <c r="B124" s="16">
        <f t="shared" ca="1" si="1"/>
        <v>1</v>
      </c>
      <c r="C124" t="s">
        <v>1323</v>
      </c>
      <c r="D124" s="15">
        <f xml:space="preserve"> MIN(1, COUNTIFS(GEOdata!$B:$B, D$1, GEOdata!$D:$D, $C124))</f>
        <v>0</v>
      </c>
      <c r="E124" s="15">
        <f xml:space="preserve"> MIN(1, COUNTIFS(GEOdata!$B:$B, E$1, GEOdata!$D:$D, $C124))</f>
        <v>1</v>
      </c>
      <c r="F124" s="15">
        <f xml:space="preserve"> MIN(1, COUNTIFS(GEOdata!$B:$B, F$1, GEOdata!$D:$D, $C124))</f>
        <v>1</v>
      </c>
      <c r="G124" s="15">
        <f xml:space="preserve"> MIN(1, COUNTIFS(GEOdata!$B:$B, G$1, GEOdata!$D:$D, $C124))</f>
        <v>0</v>
      </c>
      <c r="H124" s="15">
        <f xml:space="preserve"> MIN(1, COUNTIFS(GEOdata!$B:$B, H$1, GEOdata!$D:$D, $C124))</f>
        <v>0</v>
      </c>
      <c r="I124" s="15">
        <f xml:space="preserve"> MIN(1, COUNTIFS(GEOdata!$B:$B, I$1, GEOdata!$D:$D, $C124))</f>
        <v>0</v>
      </c>
      <c r="J124" s="15">
        <f xml:space="preserve"> MIN(1, COUNTIFS(GEOdata!$B:$B, J$1, GEOdata!$D:$D, $C124))</f>
        <v>0</v>
      </c>
      <c r="K124" s="15">
        <f xml:space="preserve"> MIN(1, COUNTIFS(GEOdata!$B:$B, K$1, GEOdata!$D:$D, $C124))</f>
        <v>0</v>
      </c>
      <c r="L124" s="15">
        <f xml:space="preserve"> MIN(1, COUNTIFS(GEOdata!$B:$B, L$1, GEOdata!$D:$D, $C124))</f>
        <v>0</v>
      </c>
      <c r="M124" s="15">
        <f xml:space="preserve"> MIN(1, COUNTIFS(GEOdata!$B:$B, M$1, GEOdata!$D:$D, $C124))</f>
        <v>0</v>
      </c>
    </row>
    <row r="125" spans="2:13" x14ac:dyDescent="0.25">
      <c r="B125" s="16">
        <f t="shared" si="1"/>
        <v>0</v>
      </c>
      <c r="C125" t="s">
        <v>1303</v>
      </c>
      <c r="D125" s="15">
        <f xml:space="preserve"> MIN(1, COUNTIFS(GEOdata!$B:$B, D$1, GEOdata!$D:$D, $C125))</f>
        <v>0</v>
      </c>
      <c r="E125" s="15">
        <f xml:space="preserve"> MIN(1, COUNTIFS(GEOdata!$B:$B, E$1, GEOdata!$D:$D, $C125))</f>
        <v>1</v>
      </c>
      <c r="F125" s="15">
        <f xml:space="preserve"> MIN(1, COUNTIFS(GEOdata!$B:$B, F$1, GEOdata!$D:$D, $C125))</f>
        <v>0</v>
      </c>
      <c r="G125" s="15">
        <f xml:space="preserve"> MIN(1, COUNTIFS(GEOdata!$B:$B, G$1, GEOdata!$D:$D, $C125))</f>
        <v>0</v>
      </c>
      <c r="H125" s="15">
        <f xml:space="preserve"> MIN(1, COUNTIFS(GEOdata!$B:$B, H$1, GEOdata!$D:$D, $C125))</f>
        <v>0</v>
      </c>
      <c r="I125" s="15">
        <f xml:space="preserve"> MIN(1, COUNTIFS(GEOdata!$B:$B, I$1, GEOdata!$D:$D, $C125))</f>
        <v>0</v>
      </c>
      <c r="J125" s="15">
        <f xml:space="preserve"> MIN(1, COUNTIFS(GEOdata!$B:$B, J$1, GEOdata!$D:$D, $C125))</f>
        <v>0</v>
      </c>
      <c r="K125" s="15">
        <f xml:space="preserve"> MIN(1, COUNTIFS(GEOdata!$B:$B, K$1, GEOdata!$D:$D, $C125))</f>
        <v>0</v>
      </c>
      <c r="L125" s="15">
        <f xml:space="preserve"> MIN(1, COUNTIFS(GEOdata!$B:$B, L$1, GEOdata!$D:$D, $C125))</f>
        <v>0</v>
      </c>
      <c r="M125" s="15">
        <f xml:space="preserve"> MIN(1, COUNTIFS(GEOdata!$B:$B, M$1, GEOdata!$D:$D, $C125))</f>
        <v>0</v>
      </c>
    </row>
    <row r="126" spans="2:13" x14ac:dyDescent="0.25">
      <c r="B126" s="16">
        <f t="shared" ca="1" si="1"/>
        <v>1</v>
      </c>
      <c r="C126" t="s">
        <v>1272</v>
      </c>
      <c r="D126" s="15">
        <f xml:space="preserve"> MIN(1, COUNTIFS(GEOdata!$B:$B, D$1, GEOdata!$D:$D, $C126))</f>
        <v>0</v>
      </c>
      <c r="E126" s="15">
        <f xml:space="preserve"> MIN(1, COUNTIFS(GEOdata!$B:$B, E$1, GEOdata!$D:$D, $C126))</f>
        <v>1</v>
      </c>
      <c r="F126" s="15">
        <f xml:space="preserve"> MIN(1, COUNTIFS(GEOdata!$B:$B, F$1, GEOdata!$D:$D, $C126))</f>
        <v>1</v>
      </c>
      <c r="G126" s="15">
        <f xml:space="preserve"> MIN(1, COUNTIFS(GEOdata!$B:$B, G$1, GEOdata!$D:$D, $C126))</f>
        <v>0</v>
      </c>
      <c r="H126" s="15">
        <f xml:space="preserve"> MIN(1, COUNTIFS(GEOdata!$B:$B, H$1, GEOdata!$D:$D, $C126))</f>
        <v>0</v>
      </c>
      <c r="I126" s="15">
        <f xml:space="preserve"> MIN(1, COUNTIFS(GEOdata!$B:$B, I$1, GEOdata!$D:$D, $C126))</f>
        <v>0</v>
      </c>
      <c r="J126" s="15">
        <f xml:space="preserve"> MIN(1, COUNTIFS(GEOdata!$B:$B, J$1, GEOdata!$D:$D, $C126))</f>
        <v>0</v>
      </c>
      <c r="K126" s="15">
        <f xml:space="preserve"> MIN(1, COUNTIFS(GEOdata!$B:$B, K$1, GEOdata!$D:$D, $C126))</f>
        <v>0</v>
      </c>
      <c r="L126" s="15">
        <f xml:space="preserve"> MIN(1, COUNTIFS(GEOdata!$B:$B, L$1, GEOdata!$D:$D, $C126))</f>
        <v>0</v>
      </c>
      <c r="M126" s="15">
        <f xml:space="preserve"> MIN(1, COUNTIFS(GEOdata!$B:$B, M$1, GEOdata!$D:$D, $C126))</f>
        <v>0</v>
      </c>
    </row>
    <row r="127" spans="2:13" x14ac:dyDescent="0.25">
      <c r="B127" s="16">
        <f t="shared" ca="1" si="1"/>
        <v>0</v>
      </c>
      <c r="C127" t="s">
        <v>1273</v>
      </c>
      <c r="D127" s="15">
        <f xml:space="preserve"> MIN(1, COUNTIFS(GEOdata!$B:$B, D$1, GEOdata!$D:$D, $C127))</f>
        <v>0</v>
      </c>
      <c r="E127" s="15">
        <f xml:space="preserve"> MIN(1, COUNTIFS(GEOdata!$B:$B, E$1, GEOdata!$D:$D, $C127))</f>
        <v>1</v>
      </c>
      <c r="F127" s="15">
        <f xml:space="preserve"> MIN(1, COUNTIFS(GEOdata!$B:$B, F$1, GEOdata!$D:$D, $C127))</f>
        <v>0</v>
      </c>
      <c r="G127" s="15">
        <f xml:space="preserve"> MIN(1, COUNTIFS(GEOdata!$B:$B, G$1, GEOdata!$D:$D, $C127))</f>
        <v>0</v>
      </c>
      <c r="H127" s="15">
        <f xml:space="preserve"> MIN(1, COUNTIFS(GEOdata!$B:$B, H$1, GEOdata!$D:$D, $C127))</f>
        <v>0</v>
      </c>
      <c r="I127" s="15">
        <f xml:space="preserve"> MIN(1, COUNTIFS(GEOdata!$B:$B, I$1, GEOdata!$D:$D, $C127))</f>
        <v>0</v>
      </c>
      <c r="J127" s="15">
        <f xml:space="preserve"> MIN(1, COUNTIFS(GEOdata!$B:$B, J$1, GEOdata!$D:$D, $C127))</f>
        <v>0</v>
      </c>
      <c r="K127" s="15">
        <f xml:space="preserve"> MIN(1, COUNTIFS(GEOdata!$B:$B, K$1, GEOdata!$D:$D, $C127))</f>
        <v>0</v>
      </c>
      <c r="L127" s="15">
        <f xml:space="preserve"> MIN(1, COUNTIFS(GEOdata!$B:$B, L$1, GEOdata!$D:$D, $C127))</f>
        <v>0</v>
      </c>
      <c r="M127" s="15">
        <f xml:space="preserve"> MIN(1, COUNTIFS(GEOdata!$B:$B, M$1, GEOdata!$D:$D, $C127))</f>
        <v>0</v>
      </c>
    </row>
    <row r="128" spans="2:13" x14ac:dyDescent="0.25">
      <c r="B128" s="16">
        <f t="shared" ca="1" si="1"/>
        <v>0</v>
      </c>
      <c r="C128" t="s">
        <v>1274</v>
      </c>
      <c r="D128" s="15">
        <f xml:space="preserve"> MIN(1, COUNTIFS(GEOdata!$B:$B, D$1, GEOdata!$D:$D, $C128))</f>
        <v>0</v>
      </c>
      <c r="E128" s="15">
        <f xml:space="preserve"> MIN(1, COUNTIFS(GEOdata!$B:$B, E$1, GEOdata!$D:$D, $C128))</f>
        <v>1</v>
      </c>
      <c r="F128" s="15">
        <f xml:space="preserve"> MIN(1, COUNTIFS(GEOdata!$B:$B, F$1, GEOdata!$D:$D, $C128))</f>
        <v>0</v>
      </c>
      <c r="G128" s="15">
        <f xml:space="preserve"> MIN(1, COUNTIFS(GEOdata!$B:$B, G$1, GEOdata!$D:$D, $C128))</f>
        <v>0</v>
      </c>
      <c r="H128" s="15">
        <f xml:space="preserve"> MIN(1, COUNTIFS(GEOdata!$B:$B, H$1, GEOdata!$D:$D, $C128))</f>
        <v>0</v>
      </c>
      <c r="I128" s="15">
        <f xml:space="preserve"> MIN(1, COUNTIFS(GEOdata!$B:$B, I$1, GEOdata!$D:$D, $C128))</f>
        <v>0</v>
      </c>
      <c r="J128" s="15">
        <f xml:space="preserve"> MIN(1, COUNTIFS(GEOdata!$B:$B, J$1, GEOdata!$D:$D, $C128))</f>
        <v>0</v>
      </c>
      <c r="K128" s="15">
        <f xml:space="preserve"> MIN(1, COUNTIFS(GEOdata!$B:$B, K$1, GEOdata!$D:$D, $C128))</f>
        <v>0</v>
      </c>
      <c r="L128" s="15">
        <f xml:space="preserve"> MIN(1, COUNTIFS(GEOdata!$B:$B, L$1, GEOdata!$D:$D, $C128))</f>
        <v>0</v>
      </c>
      <c r="M128" s="15">
        <f xml:space="preserve"> MIN(1, COUNTIFS(GEOdata!$B:$B, M$1, GEOdata!$D:$D, $C128))</f>
        <v>0</v>
      </c>
    </row>
    <row r="129" spans="2:13" x14ac:dyDescent="0.25">
      <c r="B129" s="16">
        <f t="shared" ca="1" si="1"/>
        <v>0</v>
      </c>
      <c r="C129" t="s">
        <v>1304</v>
      </c>
      <c r="D129" s="15">
        <f xml:space="preserve"> MIN(1, COUNTIFS(GEOdata!$B:$B, D$1, GEOdata!$D:$D, $C129))</f>
        <v>0</v>
      </c>
      <c r="E129" s="15">
        <f xml:space="preserve"> MIN(1, COUNTIFS(GEOdata!$B:$B, E$1, GEOdata!$D:$D, $C129))</f>
        <v>1</v>
      </c>
      <c r="F129" s="15">
        <f xml:space="preserve"> MIN(1, COUNTIFS(GEOdata!$B:$B, F$1, GEOdata!$D:$D, $C129))</f>
        <v>0</v>
      </c>
      <c r="G129" s="15">
        <f xml:space="preserve"> MIN(1, COUNTIFS(GEOdata!$B:$B, G$1, GEOdata!$D:$D, $C129))</f>
        <v>0</v>
      </c>
      <c r="H129" s="15">
        <f xml:space="preserve"> MIN(1, COUNTIFS(GEOdata!$B:$B, H$1, GEOdata!$D:$D, $C129))</f>
        <v>0</v>
      </c>
      <c r="I129" s="15">
        <f xml:space="preserve"> MIN(1, COUNTIFS(GEOdata!$B:$B, I$1, GEOdata!$D:$D, $C129))</f>
        <v>0</v>
      </c>
      <c r="J129" s="15">
        <f xml:space="preserve"> MIN(1, COUNTIFS(GEOdata!$B:$B, J$1, GEOdata!$D:$D, $C129))</f>
        <v>0</v>
      </c>
      <c r="K129" s="15">
        <f xml:space="preserve"> MIN(1, COUNTIFS(GEOdata!$B:$B, K$1, GEOdata!$D:$D, $C129))</f>
        <v>0</v>
      </c>
      <c r="L129" s="15">
        <f xml:space="preserve"> MIN(1, COUNTIFS(GEOdata!$B:$B, L$1, GEOdata!$D:$D, $C129))</f>
        <v>0</v>
      </c>
      <c r="M129" s="15">
        <f xml:space="preserve"> MIN(1, COUNTIFS(GEOdata!$B:$B, M$1, GEOdata!$D:$D, $C129))</f>
        <v>0</v>
      </c>
    </row>
    <row r="130" spans="2:13" x14ac:dyDescent="0.25">
      <c r="B130" s="16">
        <f t="shared" ca="1" si="1"/>
        <v>0</v>
      </c>
      <c r="C130" t="s">
        <v>1330</v>
      </c>
      <c r="D130" s="15">
        <f xml:space="preserve"> MIN(1, COUNTIFS(GEOdata!$B:$B, D$1, GEOdata!$D:$D, $C130))</f>
        <v>0</v>
      </c>
      <c r="E130" s="15">
        <f xml:space="preserve"> MIN(1, COUNTIFS(GEOdata!$B:$B, E$1, GEOdata!$D:$D, $C130))</f>
        <v>1</v>
      </c>
      <c r="F130" s="15">
        <f xml:space="preserve"> MIN(1, COUNTIFS(GEOdata!$B:$B, F$1, GEOdata!$D:$D, $C130))</f>
        <v>0</v>
      </c>
      <c r="G130" s="15">
        <f xml:space="preserve"> MIN(1, COUNTIFS(GEOdata!$B:$B, G$1, GEOdata!$D:$D, $C130))</f>
        <v>0</v>
      </c>
      <c r="H130" s="15">
        <f xml:space="preserve"> MIN(1, COUNTIFS(GEOdata!$B:$B, H$1, GEOdata!$D:$D, $C130))</f>
        <v>0</v>
      </c>
      <c r="I130" s="15">
        <f xml:space="preserve"> MIN(1, COUNTIFS(GEOdata!$B:$B, I$1, GEOdata!$D:$D, $C130))</f>
        <v>0</v>
      </c>
      <c r="J130" s="15">
        <f xml:space="preserve"> MIN(1, COUNTIFS(GEOdata!$B:$B, J$1, GEOdata!$D:$D, $C130))</f>
        <v>0</v>
      </c>
      <c r="K130" s="15">
        <f xml:space="preserve"> MIN(1, COUNTIFS(GEOdata!$B:$B, K$1, GEOdata!$D:$D, $C130))</f>
        <v>0</v>
      </c>
      <c r="L130" s="15">
        <f xml:space="preserve"> MIN(1, COUNTIFS(GEOdata!$B:$B, L$1, GEOdata!$D:$D, $C130))</f>
        <v>0</v>
      </c>
      <c r="M130" s="15">
        <f xml:space="preserve"> MIN(1, COUNTIFS(GEOdata!$B:$B, M$1, GEOdata!$D:$D, $C130))</f>
        <v>0</v>
      </c>
    </row>
    <row r="131" spans="2:13" x14ac:dyDescent="0.25">
      <c r="B131" s="16">
        <f t="shared" ref="B131:B157" ca="1" si="2" xml:space="preserve"> IF( SUM(D131:M131) &lt;&gt; 1, 1, 0)</f>
        <v>0</v>
      </c>
      <c r="C131" t="s">
        <v>1329</v>
      </c>
      <c r="D131" s="15">
        <f xml:space="preserve"> MIN(1, COUNTIFS(GEOdata!$B:$B, D$1, GEOdata!$D:$D, $C131))</f>
        <v>0</v>
      </c>
      <c r="E131" s="15">
        <f xml:space="preserve"> MIN(1, COUNTIFS(GEOdata!$B:$B, E$1, GEOdata!$D:$D, $C131))</f>
        <v>1</v>
      </c>
      <c r="F131" s="15">
        <f xml:space="preserve"> MIN(1, COUNTIFS(GEOdata!$B:$B, F$1, GEOdata!$D:$D, $C131))</f>
        <v>0</v>
      </c>
      <c r="G131" s="15">
        <f xml:space="preserve"> MIN(1, COUNTIFS(GEOdata!$B:$B, G$1, GEOdata!$D:$D, $C131))</f>
        <v>0</v>
      </c>
      <c r="H131" s="15">
        <f xml:space="preserve"> MIN(1, COUNTIFS(GEOdata!$B:$B, H$1, GEOdata!$D:$D, $C131))</f>
        <v>0</v>
      </c>
      <c r="I131" s="15">
        <f xml:space="preserve"> MIN(1, COUNTIFS(GEOdata!$B:$B, I$1, GEOdata!$D:$D, $C131))</f>
        <v>0</v>
      </c>
      <c r="J131" s="15">
        <f xml:space="preserve"> MIN(1, COUNTIFS(GEOdata!$B:$B, J$1, GEOdata!$D:$D, $C131))</f>
        <v>0</v>
      </c>
      <c r="K131" s="15">
        <f xml:space="preserve"> MIN(1, COUNTIFS(GEOdata!$B:$B, K$1, GEOdata!$D:$D, $C131))</f>
        <v>0</v>
      </c>
      <c r="L131" s="15">
        <f xml:space="preserve"> MIN(1, COUNTIFS(GEOdata!$B:$B, L$1, GEOdata!$D:$D, $C131))</f>
        <v>0</v>
      </c>
      <c r="M131" s="15">
        <f xml:space="preserve"> MIN(1, COUNTIFS(GEOdata!$B:$B, M$1, GEOdata!$D:$D, $C131))</f>
        <v>0</v>
      </c>
    </row>
    <row r="132" spans="2:13" x14ac:dyDescent="0.25">
      <c r="B132" s="16">
        <f t="shared" ca="1" si="2"/>
        <v>0</v>
      </c>
      <c r="C132" t="s">
        <v>1275</v>
      </c>
      <c r="D132" s="15">
        <f xml:space="preserve"> MIN(1, COUNTIFS(GEOdata!$B:$B, D$1, GEOdata!$D:$D, $C132))</f>
        <v>0</v>
      </c>
      <c r="E132" s="15">
        <f xml:space="preserve"> MIN(1, COUNTIFS(GEOdata!$B:$B, E$1, GEOdata!$D:$D, $C132))</f>
        <v>1</v>
      </c>
      <c r="F132" s="15">
        <f xml:space="preserve"> MIN(1, COUNTIFS(GEOdata!$B:$B, F$1, GEOdata!$D:$D, $C132))</f>
        <v>0</v>
      </c>
      <c r="G132" s="15">
        <f xml:space="preserve"> MIN(1, COUNTIFS(GEOdata!$B:$B, G$1, GEOdata!$D:$D, $C132))</f>
        <v>0</v>
      </c>
      <c r="H132" s="15">
        <f xml:space="preserve"> MIN(1, COUNTIFS(GEOdata!$B:$B, H$1, GEOdata!$D:$D, $C132))</f>
        <v>0</v>
      </c>
      <c r="I132" s="15">
        <f xml:space="preserve"> MIN(1, COUNTIFS(GEOdata!$B:$B, I$1, GEOdata!$D:$D, $C132))</f>
        <v>0</v>
      </c>
      <c r="J132" s="15">
        <f xml:space="preserve"> MIN(1, COUNTIFS(GEOdata!$B:$B, J$1, GEOdata!$D:$D, $C132))</f>
        <v>0</v>
      </c>
      <c r="K132" s="15">
        <f xml:space="preserve"> MIN(1, COUNTIFS(GEOdata!$B:$B, K$1, GEOdata!$D:$D, $C132))</f>
        <v>0</v>
      </c>
      <c r="L132" s="15">
        <f xml:space="preserve"> MIN(1, COUNTIFS(GEOdata!$B:$B, L$1, GEOdata!$D:$D, $C132))</f>
        <v>0</v>
      </c>
      <c r="M132" s="15">
        <f xml:space="preserve"> MIN(1, COUNTIFS(GEOdata!$B:$B, M$1, GEOdata!$D:$D, $C132))</f>
        <v>0</v>
      </c>
    </row>
    <row r="133" spans="2:13" x14ac:dyDescent="0.25">
      <c r="B133" s="16">
        <f t="shared" ca="1" si="2"/>
        <v>0</v>
      </c>
      <c r="C133" t="s">
        <v>1276</v>
      </c>
      <c r="D133" s="15">
        <f xml:space="preserve"> MIN(1, COUNTIFS(GEOdata!$B:$B, D$1, GEOdata!$D:$D, $C133))</f>
        <v>0</v>
      </c>
      <c r="E133" s="15">
        <f xml:space="preserve"> MIN(1, COUNTIFS(GEOdata!$B:$B, E$1, GEOdata!$D:$D, $C133))</f>
        <v>1</v>
      </c>
      <c r="F133" s="15">
        <f xml:space="preserve"> MIN(1, COUNTIFS(GEOdata!$B:$B, F$1, GEOdata!$D:$D, $C133))</f>
        <v>0</v>
      </c>
      <c r="G133" s="15">
        <f xml:space="preserve"> MIN(1, COUNTIFS(GEOdata!$B:$B, G$1, GEOdata!$D:$D, $C133))</f>
        <v>0</v>
      </c>
      <c r="H133" s="15">
        <f xml:space="preserve"> MIN(1, COUNTIFS(GEOdata!$B:$B, H$1, GEOdata!$D:$D, $C133))</f>
        <v>0</v>
      </c>
      <c r="I133" s="15">
        <f xml:space="preserve"> MIN(1, COUNTIFS(GEOdata!$B:$B, I$1, GEOdata!$D:$D, $C133))</f>
        <v>0</v>
      </c>
      <c r="J133" s="15">
        <f xml:space="preserve"> MIN(1, COUNTIFS(GEOdata!$B:$B, J$1, GEOdata!$D:$D, $C133))</f>
        <v>0</v>
      </c>
      <c r="K133" s="15">
        <f xml:space="preserve"> MIN(1, COUNTIFS(GEOdata!$B:$B, K$1, GEOdata!$D:$D, $C133))</f>
        <v>0</v>
      </c>
      <c r="L133" s="15">
        <f ca="1" xml:space="preserve"> MIN(1, COUNTIFS(GEOdata!$B:$B, L$1, GEOdata!$D:$D, $C133))</f>
        <v>0</v>
      </c>
      <c r="M133" s="15">
        <f xml:space="preserve"> MIN(1, COUNTIFS(GEOdata!$B:$B, M$1, GEOdata!$D:$D, $C133))</f>
        <v>0</v>
      </c>
    </row>
    <row r="134" spans="2:13" x14ac:dyDescent="0.25">
      <c r="B134" s="16">
        <f t="shared" ca="1" si="2"/>
        <v>0</v>
      </c>
      <c r="C134" t="s">
        <v>1305</v>
      </c>
      <c r="D134" s="15">
        <f xml:space="preserve"> MIN(1, COUNTIFS(GEOdata!$B:$B, D$1, GEOdata!$D:$D, $C134))</f>
        <v>0</v>
      </c>
      <c r="E134" s="15">
        <f xml:space="preserve"> MIN(1, COUNTIFS(GEOdata!$B:$B, E$1, GEOdata!$D:$D, $C134))</f>
        <v>1</v>
      </c>
      <c r="F134" s="15">
        <f xml:space="preserve"> MIN(1, COUNTIFS(GEOdata!$B:$B, F$1, GEOdata!$D:$D, $C134))</f>
        <v>0</v>
      </c>
      <c r="G134" s="15">
        <f xml:space="preserve"> MIN(1, COUNTIFS(GEOdata!$B:$B, G$1, GEOdata!$D:$D, $C134))</f>
        <v>0</v>
      </c>
      <c r="H134" s="15">
        <f xml:space="preserve"> MIN(1, COUNTIFS(GEOdata!$B:$B, H$1, GEOdata!$D:$D, $C134))</f>
        <v>0</v>
      </c>
      <c r="I134" s="15">
        <f xml:space="preserve"> MIN(1, COUNTIFS(GEOdata!$B:$B, I$1, GEOdata!$D:$D, $C134))</f>
        <v>0</v>
      </c>
      <c r="J134" s="15">
        <f xml:space="preserve"> MIN(1, COUNTIFS(GEOdata!$B:$B, J$1, GEOdata!$D:$D, $C134))</f>
        <v>0</v>
      </c>
      <c r="K134" s="15">
        <f xml:space="preserve"> MIN(1, COUNTIFS(GEOdata!$B:$B, K$1, GEOdata!$D:$D, $C134))</f>
        <v>0</v>
      </c>
      <c r="L134" s="15">
        <f xml:space="preserve"> MIN(1, COUNTIFS(GEOdata!$B:$B, L$1, GEOdata!$D:$D, $C134))</f>
        <v>0</v>
      </c>
      <c r="M134" s="15">
        <f xml:space="preserve"> MIN(1, COUNTIFS(GEOdata!$B:$B, M$1, GEOdata!$D:$D, $C134))</f>
        <v>0</v>
      </c>
    </row>
    <row r="135" spans="2:13" x14ac:dyDescent="0.25">
      <c r="B135" s="16">
        <f t="shared" ca="1" si="2"/>
        <v>0</v>
      </c>
      <c r="C135" t="s">
        <v>1306</v>
      </c>
      <c r="D135" s="15">
        <f xml:space="preserve"> MIN(1, COUNTIFS(GEOdata!$B:$B, D$1, GEOdata!$D:$D, $C135))</f>
        <v>0</v>
      </c>
      <c r="E135" s="15">
        <f xml:space="preserve"> MIN(1, COUNTIFS(GEOdata!$B:$B, E$1, GEOdata!$D:$D, $C135))</f>
        <v>1</v>
      </c>
      <c r="F135" s="15">
        <f xml:space="preserve"> MIN(1, COUNTIFS(GEOdata!$B:$B, F$1, GEOdata!$D:$D, $C135))</f>
        <v>0</v>
      </c>
      <c r="G135" s="15">
        <f xml:space="preserve"> MIN(1, COUNTIFS(GEOdata!$B:$B, G$1, GEOdata!$D:$D, $C135))</f>
        <v>0</v>
      </c>
      <c r="H135" s="15">
        <f xml:space="preserve"> MIN(1, COUNTIFS(GEOdata!$B:$B, H$1, GEOdata!$D:$D, $C135))</f>
        <v>0</v>
      </c>
      <c r="I135" s="15">
        <f xml:space="preserve"> MIN(1, COUNTIFS(GEOdata!$B:$B, I$1, GEOdata!$D:$D, $C135))</f>
        <v>0</v>
      </c>
      <c r="J135" s="15">
        <f xml:space="preserve"> MIN(1, COUNTIFS(GEOdata!$B:$B, J$1, GEOdata!$D:$D, $C135))</f>
        <v>0</v>
      </c>
      <c r="K135" s="15">
        <f xml:space="preserve"> MIN(1, COUNTIFS(GEOdata!$B:$B, K$1, GEOdata!$D:$D, $C135))</f>
        <v>0</v>
      </c>
      <c r="L135" s="15">
        <f xml:space="preserve"> MIN(1, COUNTIFS(GEOdata!$B:$B, L$1, GEOdata!$D:$D, $C135))</f>
        <v>0</v>
      </c>
      <c r="M135" s="15">
        <f xml:space="preserve"> MIN(1, COUNTIFS(GEOdata!$B:$B, M$1, GEOdata!$D:$D, $C135))</f>
        <v>0</v>
      </c>
    </row>
    <row r="136" spans="2:13" x14ac:dyDescent="0.25">
      <c r="B136" s="16">
        <f t="shared" ca="1" si="2"/>
        <v>0</v>
      </c>
      <c r="C136" t="s">
        <v>1277</v>
      </c>
      <c r="D136" s="15">
        <f xml:space="preserve"> MIN(1, COUNTIFS(GEOdata!$B:$B, D$1, GEOdata!$D:$D, $C136))</f>
        <v>0</v>
      </c>
      <c r="E136" s="15">
        <f xml:space="preserve"> MIN(1, COUNTIFS(GEOdata!$B:$B, E$1, GEOdata!$D:$D, $C136))</f>
        <v>1</v>
      </c>
      <c r="F136" s="15">
        <f xml:space="preserve"> MIN(1, COUNTIFS(GEOdata!$B:$B, F$1, GEOdata!$D:$D, $C136))</f>
        <v>0</v>
      </c>
      <c r="G136" s="15">
        <f xml:space="preserve"> MIN(1, COUNTIFS(GEOdata!$B:$B, G$1, GEOdata!$D:$D, $C136))</f>
        <v>0</v>
      </c>
      <c r="H136" s="15">
        <f xml:space="preserve"> MIN(1, COUNTIFS(GEOdata!$B:$B, H$1, GEOdata!$D:$D, $C136))</f>
        <v>0</v>
      </c>
      <c r="I136" s="15">
        <f xml:space="preserve"> MIN(1, COUNTIFS(GEOdata!$B:$B, I$1, GEOdata!$D:$D, $C136))</f>
        <v>0</v>
      </c>
      <c r="J136" s="15">
        <f xml:space="preserve"> MIN(1, COUNTIFS(GEOdata!$B:$B, J$1, GEOdata!$D:$D, $C136))</f>
        <v>0</v>
      </c>
      <c r="K136" s="15">
        <f xml:space="preserve"> MIN(1, COUNTIFS(GEOdata!$B:$B, K$1, GEOdata!$D:$D, $C136))</f>
        <v>0</v>
      </c>
      <c r="L136" s="15">
        <f xml:space="preserve"> MIN(1, COUNTIFS(GEOdata!$B:$B, L$1, GEOdata!$D:$D, $C136))</f>
        <v>0</v>
      </c>
      <c r="M136" s="15">
        <f xml:space="preserve"> MIN(1, COUNTIFS(GEOdata!$B:$B, M$1, GEOdata!$D:$D, $C136))</f>
        <v>0</v>
      </c>
    </row>
    <row r="137" spans="2:13" x14ac:dyDescent="0.25">
      <c r="B137" s="16">
        <f t="shared" ca="1" si="2"/>
        <v>0</v>
      </c>
      <c r="C137" t="s">
        <v>1278</v>
      </c>
      <c r="D137" s="15">
        <f ca="1" xml:space="preserve"> MIN(1, COUNTIFS(GEOdata!$B:$B, D$1, GEOdata!$D:$D, $C137))</f>
        <v>0</v>
      </c>
      <c r="E137" s="15">
        <f xml:space="preserve"> MIN(1, COUNTIFS(GEOdata!$B:$B, E$1, GEOdata!$D:$D, $C137))</f>
        <v>1</v>
      </c>
      <c r="F137" s="15">
        <f xml:space="preserve"> MIN(1, COUNTIFS(GEOdata!$B:$B, F$1, GEOdata!$D:$D, $C137))</f>
        <v>0</v>
      </c>
      <c r="G137" s="15">
        <f xml:space="preserve"> MIN(1, COUNTIFS(GEOdata!$B:$B, G$1, GEOdata!$D:$D, $C137))</f>
        <v>0</v>
      </c>
      <c r="H137" s="15">
        <f xml:space="preserve"> MIN(1, COUNTIFS(GEOdata!$B:$B, H$1, GEOdata!$D:$D, $C137))</f>
        <v>0</v>
      </c>
      <c r="I137" s="15">
        <f xml:space="preserve"> MIN(1, COUNTIFS(GEOdata!$B:$B, I$1, GEOdata!$D:$D, $C137))</f>
        <v>0</v>
      </c>
      <c r="J137" s="15">
        <f xml:space="preserve"> MIN(1, COUNTIFS(GEOdata!$B:$B, J$1, GEOdata!$D:$D, $C137))</f>
        <v>0</v>
      </c>
      <c r="K137" s="15">
        <f xml:space="preserve"> MIN(1, COUNTIFS(GEOdata!$B:$B, K$1, GEOdata!$D:$D, $C137))</f>
        <v>0</v>
      </c>
      <c r="L137" s="15">
        <f xml:space="preserve"> MIN(1, COUNTIFS(GEOdata!$B:$B, L$1, GEOdata!$D:$D, $C137))</f>
        <v>0</v>
      </c>
      <c r="M137" s="15">
        <f xml:space="preserve"> MIN(1, COUNTIFS(GEOdata!$B:$B, M$1, GEOdata!$D:$D, $C137))</f>
        <v>0</v>
      </c>
    </row>
    <row r="138" spans="2:13" x14ac:dyDescent="0.25">
      <c r="B138" s="16">
        <f t="shared" ca="1" si="2"/>
        <v>0</v>
      </c>
      <c r="C138" t="s">
        <v>1307</v>
      </c>
      <c r="D138" s="15">
        <f xml:space="preserve"> MIN(1, COUNTIFS(GEOdata!$B:$B, D$1, GEOdata!$D:$D, $C138))</f>
        <v>0</v>
      </c>
      <c r="E138" s="15">
        <f xml:space="preserve"> MIN(1, COUNTIFS(GEOdata!$B:$B, E$1, GEOdata!$D:$D, $C138))</f>
        <v>1</v>
      </c>
      <c r="F138" s="15">
        <f xml:space="preserve"> MIN(1, COUNTIFS(GEOdata!$B:$B, F$1, GEOdata!$D:$D, $C138))</f>
        <v>0</v>
      </c>
      <c r="G138" s="15">
        <f xml:space="preserve"> MIN(1, COUNTIFS(GEOdata!$B:$B, G$1, GEOdata!$D:$D, $C138))</f>
        <v>0</v>
      </c>
      <c r="H138" s="15">
        <f xml:space="preserve"> MIN(1, COUNTIFS(GEOdata!$B:$B, H$1, GEOdata!$D:$D, $C138))</f>
        <v>0</v>
      </c>
      <c r="I138" s="15">
        <f xml:space="preserve"> MIN(1, COUNTIFS(GEOdata!$B:$B, I$1, GEOdata!$D:$D, $C138))</f>
        <v>0</v>
      </c>
      <c r="J138" s="15">
        <f xml:space="preserve"> MIN(1, COUNTIFS(GEOdata!$B:$B, J$1, GEOdata!$D:$D, $C138))</f>
        <v>0</v>
      </c>
      <c r="K138" s="15">
        <f xml:space="preserve"> MIN(1, COUNTIFS(GEOdata!$B:$B, K$1, GEOdata!$D:$D, $C138))</f>
        <v>0</v>
      </c>
      <c r="L138" s="15">
        <f xml:space="preserve"> MIN(1, COUNTIFS(GEOdata!$B:$B, L$1, GEOdata!$D:$D, $C138))</f>
        <v>0</v>
      </c>
      <c r="M138" s="15">
        <f xml:space="preserve"> MIN(1, COUNTIFS(GEOdata!$B:$B, M$1, GEOdata!$D:$D, $C138))</f>
        <v>0</v>
      </c>
    </row>
    <row r="139" spans="2:13" x14ac:dyDescent="0.25">
      <c r="B139" s="16">
        <f t="shared" ca="1" si="2"/>
        <v>0</v>
      </c>
      <c r="C139" t="s">
        <v>1308</v>
      </c>
      <c r="D139" s="15">
        <f xml:space="preserve"> MIN(1, COUNTIFS(GEOdata!$B:$B, D$1, GEOdata!$D:$D, $C139))</f>
        <v>0</v>
      </c>
      <c r="E139" s="15">
        <f xml:space="preserve"> MIN(1, COUNTIFS(GEOdata!$B:$B, E$1, GEOdata!$D:$D, $C139))</f>
        <v>1</v>
      </c>
      <c r="F139" s="15">
        <f xml:space="preserve"> MIN(1, COUNTIFS(GEOdata!$B:$B, F$1, GEOdata!$D:$D, $C139))</f>
        <v>0</v>
      </c>
      <c r="G139" s="15">
        <f xml:space="preserve"> MIN(1, COUNTIFS(GEOdata!$B:$B, G$1, GEOdata!$D:$D, $C139))</f>
        <v>0</v>
      </c>
      <c r="H139" s="15">
        <f xml:space="preserve"> MIN(1, COUNTIFS(GEOdata!$B:$B, H$1, GEOdata!$D:$D, $C139))</f>
        <v>0</v>
      </c>
      <c r="I139" s="15">
        <f xml:space="preserve"> MIN(1, COUNTIFS(GEOdata!$B:$B, I$1, GEOdata!$D:$D, $C139))</f>
        <v>0</v>
      </c>
      <c r="J139" s="15">
        <f xml:space="preserve"> MIN(1, COUNTIFS(GEOdata!$B:$B, J$1, GEOdata!$D:$D, $C139))</f>
        <v>0</v>
      </c>
      <c r="K139" s="15">
        <f xml:space="preserve"> MIN(1, COUNTIFS(GEOdata!$B:$B, K$1, GEOdata!$D:$D, $C139))</f>
        <v>0</v>
      </c>
      <c r="L139" s="15">
        <f xml:space="preserve"> MIN(1, COUNTIFS(GEOdata!$B:$B, L$1, GEOdata!$D:$D, $C139))</f>
        <v>0</v>
      </c>
      <c r="M139" s="15">
        <f xml:space="preserve"> MIN(1, COUNTIFS(GEOdata!$B:$B, M$1, GEOdata!$D:$D, $C139))</f>
        <v>0</v>
      </c>
    </row>
    <row r="140" spans="2:13" x14ac:dyDescent="0.25">
      <c r="B140" s="16">
        <f t="shared" ca="1" si="2"/>
        <v>0</v>
      </c>
      <c r="C140" t="s">
        <v>1238</v>
      </c>
      <c r="D140" s="15">
        <f xml:space="preserve"> MIN(1, COUNTIFS(GEOdata!$B:$B, D$1, GEOdata!$D:$D, $C140))</f>
        <v>1</v>
      </c>
      <c r="E140" s="15">
        <f xml:space="preserve"> MIN(1, COUNTIFS(GEOdata!$B:$B, E$1, GEOdata!$D:$D, $C140))</f>
        <v>0</v>
      </c>
      <c r="F140" s="15">
        <f ca="1" xml:space="preserve"> MIN(1, COUNTIFS(GEOdata!$B:$B, F$1, GEOdata!$D:$D, $C140))</f>
        <v>0</v>
      </c>
      <c r="G140" s="15">
        <f xml:space="preserve"> MIN(1, COUNTIFS(GEOdata!$B:$B, G$1, GEOdata!$D:$D, $C140))</f>
        <v>0</v>
      </c>
      <c r="H140" s="15">
        <f xml:space="preserve"> MIN(1, COUNTIFS(GEOdata!$B:$B, H$1, GEOdata!$D:$D, $C140))</f>
        <v>0</v>
      </c>
      <c r="I140" s="15">
        <f xml:space="preserve"> MIN(1, COUNTIFS(GEOdata!$B:$B, I$1, GEOdata!$D:$D, $C140))</f>
        <v>0</v>
      </c>
      <c r="J140" s="15">
        <f xml:space="preserve"> MIN(1, COUNTIFS(GEOdata!$B:$B, J$1, GEOdata!$D:$D, $C140))</f>
        <v>0</v>
      </c>
      <c r="K140" s="15">
        <f xml:space="preserve"> MIN(1, COUNTIFS(GEOdata!$B:$B, K$1, GEOdata!$D:$D, $C140))</f>
        <v>0</v>
      </c>
      <c r="L140" s="15">
        <f xml:space="preserve"> MIN(1, COUNTIFS(GEOdata!$B:$B, L$1, GEOdata!$D:$D, $C140))</f>
        <v>0</v>
      </c>
      <c r="M140" s="15">
        <f xml:space="preserve"> MIN(1, COUNTIFS(GEOdata!$B:$B, M$1, GEOdata!$D:$D, $C140))</f>
        <v>0</v>
      </c>
    </row>
    <row r="141" spans="2:13" x14ac:dyDescent="0.25">
      <c r="B141" s="16">
        <f t="shared" si="2"/>
        <v>1</v>
      </c>
      <c r="C141" t="s">
        <v>288</v>
      </c>
      <c r="D141" s="15">
        <f xml:space="preserve"> MIN(1, COUNTIFS(GEOdata!$B:$B, D$1, GEOdata!$D:$D, $C141))</f>
        <v>0</v>
      </c>
      <c r="E141" s="15">
        <f xml:space="preserve"> MIN(1, COUNTIFS(GEOdata!$B:$B, E$1, GEOdata!$D:$D, $C141))</f>
        <v>1</v>
      </c>
      <c r="F141" s="15">
        <f xml:space="preserve"> MIN(1, COUNTIFS(GEOdata!$B:$B, F$1, GEOdata!$D:$D, $C141))</f>
        <v>1</v>
      </c>
      <c r="G141" s="15">
        <f xml:space="preserve"> MIN(1, COUNTIFS(GEOdata!$B:$B, G$1, GEOdata!$D:$D, $C141))</f>
        <v>0</v>
      </c>
      <c r="H141" s="15">
        <f xml:space="preserve"> MIN(1, COUNTIFS(GEOdata!$B:$B, H$1, GEOdata!$D:$D, $C141))</f>
        <v>0</v>
      </c>
      <c r="I141" s="15">
        <f xml:space="preserve"> MIN(1, COUNTIFS(GEOdata!$B:$B, I$1, GEOdata!$D:$D, $C141))</f>
        <v>0</v>
      </c>
      <c r="J141" s="15">
        <f xml:space="preserve"> MIN(1, COUNTIFS(GEOdata!$B:$B, J$1, GEOdata!$D:$D, $C141))</f>
        <v>0</v>
      </c>
      <c r="K141" s="15">
        <f xml:space="preserve"> MIN(1, COUNTIFS(GEOdata!$B:$B, K$1, GEOdata!$D:$D, $C141))</f>
        <v>0</v>
      </c>
      <c r="L141" s="15">
        <f xml:space="preserve"> MIN(1, COUNTIFS(GEOdata!$B:$B, L$1, GEOdata!$D:$D, $C141))</f>
        <v>0</v>
      </c>
      <c r="M141" s="15">
        <f xml:space="preserve"> MIN(1, COUNTIFS(GEOdata!$B:$B, M$1, GEOdata!$D:$D, $C141))</f>
        <v>0</v>
      </c>
    </row>
    <row r="142" spans="2:13" x14ac:dyDescent="0.25">
      <c r="B142" s="16">
        <f t="shared" ca="1" si="2"/>
        <v>0</v>
      </c>
      <c r="C142" t="s">
        <v>1324</v>
      </c>
      <c r="D142" s="15">
        <f xml:space="preserve"> MIN(1, COUNTIFS(GEOdata!$B:$B, D$1, GEOdata!$D:$D, $C142))</f>
        <v>0</v>
      </c>
      <c r="E142" s="15">
        <f xml:space="preserve"> MIN(1, COUNTIFS(GEOdata!$B:$B, E$1, GEOdata!$D:$D, $C142))</f>
        <v>1</v>
      </c>
      <c r="F142" s="15">
        <f xml:space="preserve"> MIN(1, COUNTIFS(GEOdata!$B:$B, F$1, GEOdata!$D:$D, $C142))</f>
        <v>0</v>
      </c>
      <c r="G142" s="15">
        <f xml:space="preserve"> MIN(1, COUNTIFS(GEOdata!$B:$B, G$1, GEOdata!$D:$D, $C142))</f>
        <v>0</v>
      </c>
      <c r="H142" s="15">
        <f xml:space="preserve"> MIN(1, COUNTIFS(GEOdata!$B:$B, H$1, GEOdata!$D:$D, $C142))</f>
        <v>0</v>
      </c>
      <c r="I142" s="15">
        <f xml:space="preserve"> MIN(1, COUNTIFS(GEOdata!$B:$B, I$1, GEOdata!$D:$D, $C142))</f>
        <v>0</v>
      </c>
      <c r="J142" s="15">
        <f xml:space="preserve"> MIN(1, COUNTIFS(GEOdata!$B:$B, J$1, GEOdata!$D:$D, $C142))</f>
        <v>0</v>
      </c>
      <c r="K142" s="15">
        <f xml:space="preserve"> MIN(1, COUNTIFS(GEOdata!$B:$B, K$1, GEOdata!$D:$D, $C142))</f>
        <v>0</v>
      </c>
      <c r="L142" s="15">
        <f xml:space="preserve"> MIN(1, COUNTIFS(GEOdata!$B:$B, L$1, GEOdata!$D:$D, $C142))</f>
        <v>0</v>
      </c>
      <c r="M142" s="15">
        <f xml:space="preserve"> MIN(1, COUNTIFS(GEOdata!$B:$B, M$1, GEOdata!$D:$D, $C142))</f>
        <v>0</v>
      </c>
    </row>
    <row r="143" spans="2:13" x14ac:dyDescent="0.25">
      <c r="B143" s="16">
        <f t="shared" ca="1" si="2"/>
        <v>0</v>
      </c>
      <c r="C143" t="s">
        <v>1325</v>
      </c>
      <c r="D143" s="15">
        <f xml:space="preserve"> MIN(1, COUNTIFS(GEOdata!$B:$B, D$1, GEOdata!$D:$D, $C143))</f>
        <v>0</v>
      </c>
      <c r="E143" s="15">
        <f xml:space="preserve"> MIN(1, COUNTIFS(GEOdata!$B:$B, E$1, GEOdata!$D:$D, $C143))</f>
        <v>1</v>
      </c>
      <c r="F143" s="15">
        <f xml:space="preserve"> MIN(1, COUNTIFS(GEOdata!$B:$B, F$1, GEOdata!$D:$D, $C143))</f>
        <v>0</v>
      </c>
      <c r="G143" s="15">
        <f xml:space="preserve"> MIN(1, COUNTIFS(GEOdata!$B:$B, G$1, GEOdata!$D:$D, $C143))</f>
        <v>0</v>
      </c>
      <c r="H143" s="15">
        <f ca="1" xml:space="preserve"> MIN(1, COUNTIFS(GEOdata!$B:$B, H$1, GEOdata!$D:$D, $C143))</f>
        <v>0</v>
      </c>
      <c r="I143" s="15">
        <f xml:space="preserve"> MIN(1, COUNTIFS(GEOdata!$B:$B, I$1, GEOdata!$D:$D, $C143))</f>
        <v>0</v>
      </c>
      <c r="J143" s="15">
        <f xml:space="preserve"> MIN(1, COUNTIFS(GEOdata!$B:$B, J$1, GEOdata!$D:$D, $C143))</f>
        <v>0</v>
      </c>
      <c r="K143" s="15">
        <f xml:space="preserve"> MIN(1, COUNTIFS(GEOdata!$B:$B, K$1, GEOdata!$D:$D, $C143))</f>
        <v>0</v>
      </c>
      <c r="L143" s="15">
        <f xml:space="preserve"> MIN(1, COUNTIFS(GEOdata!$B:$B, L$1, GEOdata!$D:$D, $C143))</f>
        <v>0</v>
      </c>
      <c r="M143" s="15">
        <f xml:space="preserve"> MIN(1, COUNTIFS(GEOdata!$B:$B, M$1, GEOdata!$D:$D, $C143))</f>
        <v>0</v>
      </c>
    </row>
    <row r="144" spans="2:13" x14ac:dyDescent="0.25">
      <c r="B144" s="16">
        <f t="shared" ca="1" si="2"/>
        <v>0</v>
      </c>
      <c r="C144" t="s">
        <v>1239</v>
      </c>
      <c r="D144" s="15">
        <f xml:space="preserve"> MIN(1, COUNTIFS(GEOdata!$B:$B, D$1, GEOdata!$D:$D, $C144))</f>
        <v>1</v>
      </c>
      <c r="E144" s="15">
        <f xml:space="preserve"> MIN(1, COUNTIFS(GEOdata!$B:$B, E$1, GEOdata!$D:$D, $C144))</f>
        <v>0</v>
      </c>
      <c r="F144" s="15">
        <f xml:space="preserve"> MIN(1, COUNTIFS(GEOdata!$B:$B, F$1, GEOdata!$D:$D, $C144))</f>
        <v>0</v>
      </c>
      <c r="G144" s="15">
        <f xml:space="preserve"> MIN(1, COUNTIFS(GEOdata!$B:$B, G$1, GEOdata!$D:$D, $C144))</f>
        <v>0</v>
      </c>
      <c r="H144" s="15">
        <f xml:space="preserve"> MIN(1, COUNTIFS(GEOdata!$B:$B, H$1, GEOdata!$D:$D, $C144))</f>
        <v>0</v>
      </c>
      <c r="I144" s="15">
        <f xml:space="preserve"> MIN(1, COUNTIFS(GEOdata!$B:$B, I$1, GEOdata!$D:$D, $C144))</f>
        <v>0</v>
      </c>
      <c r="J144" s="15">
        <f xml:space="preserve"> MIN(1, COUNTIFS(GEOdata!$B:$B, J$1, GEOdata!$D:$D, $C144))</f>
        <v>0</v>
      </c>
      <c r="K144" s="15">
        <f xml:space="preserve"> MIN(1, COUNTIFS(GEOdata!$B:$B, K$1, GEOdata!$D:$D, $C144))</f>
        <v>0</v>
      </c>
      <c r="L144" s="15">
        <f xml:space="preserve"> MIN(1, COUNTIFS(GEOdata!$B:$B, L$1, GEOdata!$D:$D, $C144))</f>
        <v>0</v>
      </c>
      <c r="M144" s="15">
        <f xml:space="preserve"> MIN(1, COUNTIFS(GEOdata!$B:$B, M$1, GEOdata!$D:$D, $C144))</f>
        <v>0</v>
      </c>
    </row>
    <row r="145" spans="2:13" x14ac:dyDescent="0.25">
      <c r="B145" s="16">
        <f t="shared" ca="1" si="2"/>
        <v>0</v>
      </c>
      <c r="C145" t="s">
        <v>1240</v>
      </c>
      <c r="D145" s="15">
        <f xml:space="preserve"> MIN(1, COUNTIFS(GEOdata!$B:$B, D$1, GEOdata!$D:$D, $C145))</f>
        <v>1</v>
      </c>
      <c r="E145" s="15">
        <f xml:space="preserve"> MIN(1, COUNTIFS(GEOdata!$B:$B, E$1, GEOdata!$D:$D, $C145))</f>
        <v>0</v>
      </c>
      <c r="F145" s="15">
        <f xml:space="preserve"> MIN(1, COUNTIFS(GEOdata!$B:$B, F$1, GEOdata!$D:$D, $C145))</f>
        <v>0</v>
      </c>
      <c r="G145" s="15">
        <f xml:space="preserve"> MIN(1, COUNTIFS(GEOdata!$B:$B, G$1, GEOdata!$D:$D, $C145))</f>
        <v>0</v>
      </c>
      <c r="H145" s="15">
        <f xml:space="preserve"> MIN(1, COUNTIFS(GEOdata!$B:$B, H$1, GEOdata!$D:$D, $C145))</f>
        <v>0</v>
      </c>
      <c r="I145" s="15">
        <f xml:space="preserve"> MIN(1, COUNTIFS(GEOdata!$B:$B, I$1, GEOdata!$D:$D, $C145))</f>
        <v>0</v>
      </c>
      <c r="J145" s="15">
        <f xml:space="preserve"> MIN(1, COUNTIFS(GEOdata!$B:$B, J$1, GEOdata!$D:$D, $C145))</f>
        <v>0</v>
      </c>
      <c r="K145" s="15">
        <f xml:space="preserve"> MIN(1, COUNTIFS(GEOdata!$B:$B, K$1, GEOdata!$D:$D, $C145))</f>
        <v>0</v>
      </c>
      <c r="L145" s="15">
        <f xml:space="preserve"> MIN(1, COUNTIFS(GEOdata!$B:$B, L$1, GEOdata!$D:$D, $C145))</f>
        <v>0</v>
      </c>
      <c r="M145" s="15">
        <f xml:space="preserve"> MIN(1, COUNTIFS(GEOdata!$B:$B, M$1, GEOdata!$D:$D, $C145))</f>
        <v>0</v>
      </c>
    </row>
    <row r="146" spans="2:13" x14ac:dyDescent="0.25">
      <c r="B146" s="16">
        <f t="shared" ca="1" si="2"/>
        <v>0</v>
      </c>
      <c r="C146" t="s">
        <v>1309</v>
      </c>
      <c r="D146" s="15">
        <f xml:space="preserve"> MIN(1, COUNTIFS(GEOdata!$B:$B, D$1, GEOdata!$D:$D, $C146))</f>
        <v>0</v>
      </c>
      <c r="E146" s="15">
        <f xml:space="preserve"> MIN(1, COUNTIFS(GEOdata!$B:$B, E$1, GEOdata!$D:$D, $C146))</f>
        <v>1</v>
      </c>
      <c r="F146" s="15">
        <f xml:space="preserve"> MIN(1, COUNTIFS(GEOdata!$B:$B, F$1, GEOdata!$D:$D, $C146))</f>
        <v>0</v>
      </c>
      <c r="G146" s="15">
        <f xml:space="preserve"> MIN(1, COUNTIFS(GEOdata!$B:$B, G$1, GEOdata!$D:$D, $C146))</f>
        <v>0</v>
      </c>
      <c r="H146" s="15">
        <f xml:space="preserve"> MIN(1, COUNTIFS(GEOdata!$B:$B, H$1, GEOdata!$D:$D, $C146))</f>
        <v>0</v>
      </c>
      <c r="I146" s="15">
        <f xml:space="preserve"> MIN(1, COUNTIFS(GEOdata!$B:$B, I$1, GEOdata!$D:$D, $C146))</f>
        <v>0</v>
      </c>
      <c r="J146" s="15">
        <f ca="1" xml:space="preserve"> MIN(1, COUNTIFS(GEOdata!$B:$B, J$1, GEOdata!$D:$D, $C146))</f>
        <v>0</v>
      </c>
      <c r="K146" s="15">
        <f xml:space="preserve"> MIN(1, COUNTIFS(GEOdata!$B:$B, K$1, GEOdata!$D:$D, $C146))</f>
        <v>0</v>
      </c>
      <c r="L146" s="15">
        <f xml:space="preserve"> MIN(1, COUNTIFS(GEOdata!$B:$B, L$1, GEOdata!$D:$D, $C146))</f>
        <v>0</v>
      </c>
      <c r="M146" s="15">
        <f xml:space="preserve"> MIN(1, COUNTIFS(GEOdata!$B:$B, M$1, GEOdata!$D:$D, $C146))</f>
        <v>0</v>
      </c>
    </row>
    <row r="147" spans="2:13" x14ac:dyDescent="0.25">
      <c r="B147" s="16">
        <f t="shared" ca="1" si="2"/>
        <v>0</v>
      </c>
      <c r="C147" t="s">
        <v>1326</v>
      </c>
      <c r="D147" s="15">
        <f xml:space="preserve"> MIN(1, COUNTIFS(GEOdata!$B:$B, D$1, GEOdata!$D:$D, $C147))</f>
        <v>0</v>
      </c>
      <c r="E147" s="15">
        <f xml:space="preserve"> MIN(1, COUNTIFS(GEOdata!$B:$B, E$1, GEOdata!$D:$D, $C147))</f>
        <v>1</v>
      </c>
      <c r="F147" s="15">
        <f xml:space="preserve"> MIN(1, COUNTIFS(GEOdata!$B:$B, F$1, GEOdata!$D:$D, $C147))</f>
        <v>0</v>
      </c>
      <c r="G147" s="15">
        <f xml:space="preserve"> MIN(1, COUNTIFS(GEOdata!$B:$B, G$1, GEOdata!$D:$D, $C147))</f>
        <v>0</v>
      </c>
      <c r="H147" s="15">
        <f xml:space="preserve"> MIN(1, COUNTIFS(GEOdata!$B:$B, H$1, GEOdata!$D:$D, $C147))</f>
        <v>0</v>
      </c>
      <c r="I147" s="15">
        <f xml:space="preserve"> MIN(1, COUNTIFS(GEOdata!$B:$B, I$1, GEOdata!$D:$D, $C147))</f>
        <v>0</v>
      </c>
      <c r="J147" s="15">
        <f xml:space="preserve"> MIN(1, COUNTIFS(GEOdata!$B:$B, J$1, GEOdata!$D:$D, $C147))</f>
        <v>0</v>
      </c>
      <c r="K147" s="15">
        <f xml:space="preserve"> MIN(1, COUNTIFS(GEOdata!$B:$B, K$1, GEOdata!$D:$D, $C147))</f>
        <v>0</v>
      </c>
      <c r="L147" s="15">
        <f xml:space="preserve"> MIN(1, COUNTIFS(GEOdata!$B:$B, L$1, GEOdata!$D:$D, $C147))</f>
        <v>0</v>
      </c>
      <c r="M147" s="15">
        <f xml:space="preserve"> MIN(1, COUNTIFS(GEOdata!$B:$B, M$1, GEOdata!$D:$D, $C147))</f>
        <v>0</v>
      </c>
    </row>
    <row r="148" spans="2:13" x14ac:dyDescent="0.25">
      <c r="B148" s="16">
        <f t="shared" ca="1" si="2"/>
        <v>0</v>
      </c>
      <c r="C148" t="s">
        <v>1241</v>
      </c>
      <c r="D148" s="15">
        <f xml:space="preserve"> MIN(1, COUNTIFS(GEOdata!$B:$B, D$1, GEOdata!$D:$D, $C148))</f>
        <v>1</v>
      </c>
      <c r="E148" s="15">
        <f xml:space="preserve"> MIN(1, COUNTIFS(GEOdata!$B:$B, E$1, GEOdata!$D:$D, $C148))</f>
        <v>0</v>
      </c>
      <c r="F148" s="15">
        <f xml:space="preserve"> MIN(1, COUNTIFS(GEOdata!$B:$B, F$1, GEOdata!$D:$D, $C148))</f>
        <v>0</v>
      </c>
      <c r="G148" s="15">
        <f xml:space="preserve"> MIN(1, COUNTIFS(GEOdata!$B:$B, G$1, GEOdata!$D:$D, $C148))</f>
        <v>0</v>
      </c>
      <c r="H148" s="15">
        <f xml:space="preserve"> MIN(1, COUNTIFS(GEOdata!$B:$B, H$1, GEOdata!$D:$D, $C148))</f>
        <v>0</v>
      </c>
      <c r="I148" s="15">
        <f xml:space="preserve"> MIN(1, COUNTIFS(GEOdata!$B:$B, I$1, GEOdata!$D:$D, $C148))</f>
        <v>0</v>
      </c>
      <c r="J148" s="15">
        <f xml:space="preserve"> MIN(1, COUNTIFS(GEOdata!$B:$B, J$1, GEOdata!$D:$D, $C148))</f>
        <v>0</v>
      </c>
      <c r="K148" s="15">
        <f xml:space="preserve"> MIN(1, COUNTIFS(GEOdata!$B:$B, K$1, GEOdata!$D:$D, $C148))</f>
        <v>0</v>
      </c>
      <c r="L148" s="15">
        <f xml:space="preserve"> MIN(1, COUNTIFS(GEOdata!$B:$B, L$1, GEOdata!$D:$D, $C148))</f>
        <v>0</v>
      </c>
      <c r="M148" s="15">
        <f xml:space="preserve"> MIN(1, COUNTIFS(GEOdata!$B:$B, M$1, GEOdata!$D:$D, $C148))</f>
        <v>0</v>
      </c>
    </row>
    <row r="149" spans="2:13" x14ac:dyDescent="0.25">
      <c r="B149" s="16">
        <f t="shared" ca="1" si="2"/>
        <v>0</v>
      </c>
      <c r="C149" t="s">
        <v>1242</v>
      </c>
      <c r="D149" s="15">
        <f xml:space="preserve"> MIN(1, COUNTIFS(GEOdata!$B:$B, D$1, GEOdata!$D:$D, $C149))</f>
        <v>1</v>
      </c>
      <c r="E149" s="15">
        <f xml:space="preserve"> MIN(1, COUNTIFS(GEOdata!$B:$B, E$1, GEOdata!$D:$D, $C149))</f>
        <v>0</v>
      </c>
      <c r="F149" s="15">
        <f xml:space="preserve"> MIN(1, COUNTIFS(GEOdata!$B:$B, F$1, GEOdata!$D:$D, $C149))</f>
        <v>0</v>
      </c>
      <c r="G149" s="15">
        <f xml:space="preserve"> MIN(1, COUNTIFS(GEOdata!$B:$B, G$1, GEOdata!$D:$D, $C149))</f>
        <v>0</v>
      </c>
      <c r="H149" s="15">
        <f xml:space="preserve"> MIN(1, COUNTIFS(GEOdata!$B:$B, H$1, GEOdata!$D:$D, $C149))</f>
        <v>0</v>
      </c>
      <c r="I149" s="15">
        <f xml:space="preserve"> MIN(1, COUNTIFS(GEOdata!$B:$B, I$1, GEOdata!$D:$D, $C149))</f>
        <v>0</v>
      </c>
      <c r="J149" s="15">
        <f xml:space="preserve"> MIN(1, COUNTIFS(GEOdata!$B:$B, J$1, GEOdata!$D:$D, $C149))</f>
        <v>0</v>
      </c>
      <c r="K149" s="15">
        <f xml:space="preserve"> MIN(1, COUNTIFS(GEOdata!$B:$B, K$1, GEOdata!$D:$D, $C149))</f>
        <v>0</v>
      </c>
      <c r="L149" s="15">
        <f xml:space="preserve"> MIN(1, COUNTIFS(GEOdata!$B:$B, L$1, GEOdata!$D:$D, $C149))</f>
        <v>0</v>
      </c>
      <c r="M149" s="15">
        <f xml:space="preserve"> MIN(1, COUNTIFS(GEOdata!$B:$B, M$1, GEOdata!$D:$D, $C149))</f>
        <v>0</v>
      </c>
    </row>
    <row r="150" spans="2:13" x14ac:dyDescent="0.25">
      <c r="B150" s="16">
        <f t="shared" ca="1" si="2"/>
        <v>0</v>
      </c>
      <c r="C150" t="s">
        <v>1243</v>
      </c>
      <c r="D150" s="15">
        <f xml:space="preserve"> MIN(1, COUNTIFS(GEOdata!$B:$B, D$1, GEOdata!$D:$D, $C150))</f>
        <v>1</v>
      </c>
      <c r="E150" s="15">
        <f xml:space="preserve"> MIN(1, COUNTIFS(GEOdata!$B:$B, E$1, GEOdata!$D:$D, $C150))</f>
        <v>0</v>
      </c>
      <c r="F150" s="15">
        <f xml:space="preserve"> MIN(1, COUNTIFS(GEOdata!$B:$B, F$1, GEOdata!$D:$D, $C150))</f>
        <v>0</v>
      </c>
      <c r="G150" s="15">
        <f xml:space="preserve"> MIN(1, COUNTIFS(GEOdata!$B:$B, G$1, GEOdata!$D:$D, $C150))</f>
        <v>0</v>
      </c>
      <c r="H150" s="15">
        <f xml:space="preserve"> MIN(1, COUNTIFS(GEOdata!$B:$B, H$1, GEOdata!$D:$D, $C150))</f>
        <v>0</v>
      </c>
      <c r="I150" s="15">
        <f xml:space="preserve"> MIN(1, COUNTIFS(GEOdata!$B:$B, I$1, GEOdata!$D:$D, $C150))</f>
        <v>0</v>
      </c>
      <c r="J150" s="15">
        <f xml:space="preserve"> MIN(1, COUNTIFS(GEOdata!$B:$B, J$1, GEOdata!$D:$D, $C150))</f>
        <v>0</v>
      </c>
      <c r="K150" s="15">
        <f xml:space="preserve"> MIN(1, COUNTIFS(GEOdata!$B:$B, K$1, GEOdata!$D:$D, $C150))</f>
        <v>0</v>
      </c>
      <c r="L150" s="15">
        <f xml:space="preserve"> MIN(1, COUNTIFS(GEOdata!$B:$B, L$1, GEOdata!$D:$D, $C150))</f>
        <v>0</v>
      </c>
      <c r="M150" s="15">
        <f xml:space="preserve"> MIN(1, COUNTIFS(GEOdata!$B:$B, M$1, GEOdata!$D:$D, $C150))</f>
        <v>0</v>
      </c>
    </row>
    <row r="151" spans="2:13" x14ac:dyDescent="0.25">
      <c r="B151" s="16">
        <f t="shared" ca="1" si="2"/>
        <v>0</v>
      </c>
      <c r="C151" t="s">
        <v>1244</v>
      </c>
      <c r="D151" s="15">
        <f xml:space="preserve"> MIN(1, COUNTIFS(GEOdata!$B:$B, D$1, GEOdata!$D:$D, $C151))</f>
        <v>1</v>
      </c>
      <c r="E151" s="15">
        <f xml:space="preserve"> MIN(1, COUNTIFS(GEOdata!$B:$B, E$1, GEOdata!$D:$D, $C151))</f>
        <v>0</v>
      </c>
      <c r="F151" s="15">
        <f xml:space="preserve"> MIN(1, COUNTIFS(GEOdata!$B:$B, F$1, GEOdata!$D:$D, $C151))</f>
        <v>0</v>
      </c>
      <c r="G151" s="15">
        <f xml:space="preserve"> MIN(1, COUNTIFS(GEOdata!$B:$B, G$1, GEOdata!$D:$D, $C151))</f>
        <v>0</v>
      </c>
      <c r="H151" s="15">
        <f xml:space="preserve"> MIN(1, COUNTIFS(GEOdata!$B:$B, H$1, GEOdata!$D:$D, $C151))</f>
        <v>0</v>
      </c>
      <c r="I151" s="15">
        <f xml:space="preserve"> MIN(1, COUNTIFS(GEOdata!$B:$B, I$1, GEOdata!$D:$D, $C151))</f>
        <v>0</v>
      </c>
      <c r="J151" s="15">
        <f xml:space="preserve"> MIN(1, COUNTIFS(GEOdata!$B:$B, J$1, GEOdata!$D:$D, $C151))</f>
        <v>0</v>
      </c>
      <c r="K151" s="15">
        <f xml:space="preserve"> MIN(1, COUNTIFS(GEOdata!$B:$B, K$1, GEOdata!$D:$D, $C151))</f>
        <v>0</v>
      </c>
      <c r="L151" s="15">
        <f xml:space="preserve"> MIN(1, COUNTIFS(GEOdata!$B:$B, L$1, GEOdata!$D:$D, $C151))</f>
        <v>0</v>
      </c>
      <c r="M151" s="15">
        <f xml:space="preserve"> MIN(1, COUNTIFS(GEOdata!$B:$B, M$1, GEOdata!$D:$D, $C151))</f>
        <v>0</v>
      </c>
    </row>
    <row r="152" spans="2:13" x14ac:dyDescent="0.25">
      <c r="B152" s="16">
        <f t="shared" ca="1" si="2"/>
        <v>0</v>
      </c>
      <c r="C152" t="s">
        <v>1193</v>
      </c>
      <c r="D152" s="15">
        <f xml:space="preserve"> MIN(1, COUNTIFS(GEOdata!$B:$B, D$1, GEOdata!$D:$D, $C152))</f>
        <v>1</v>
      </c>
      <c r="E152" s="15">
        <f xml:space="preserve"> MIN(1, COUNTIFS(GEOdata!$B:$B, E$1, GEOdata!$D:$D, $C152))</f>
        <v>0</v>
      </c>
      <c r="F152" s="15">
        <f xml:space="preserve"> MIN(1, COUNTIFS(GEOdata!$B:$B, F$1, GEOdata!$D:$D, $C152))</f>
        <v>0</v>
      </c>
      <c r="G152" s="15">
        <f xml:space="preserve"> MIN(1, COUNTIFS(GEOdata!$B:$B, G$1, GEOdata!$D:$D, $C152))</f>
        <v>0</v>
      </c>
      <c r="H152" s="15">
        <f xml:space="preserve"> MIN(1, COUNTIFS(GEOdata!$B:$B, H$1, GEOdata!$D:$D, $C152))</f>
        <v>0</v>
      </c>
      <c r="I152" s="15">
        <f xml:space="preserve"> MIN(1, COUNTIFS(GEOdata!$B:$B, I$1, GEOdata!$D:$D, $C152))</f>
        <v>0</v>
      </c>
      <c r="J152" s="15">
        <f xml:space="preserve"> MIN(1, COUNTIFS(GEOdata!$B:$B, J$1, GEOdata!$D:$D, $C152))</f>
        <v>0</v>
      </c>
      <c r="K152" s="15">
        <f xml:space="preserve"> MIN(1, COUNTIFS(GEOdata!$B:$B, K$1, GEOdata!$D:$D, $C152))</f>
        <v>0</v>
      </c>
      <c r="L152" s="15">
        <f xml:space="preserve"> MIN(1, COUNTIFS(GEOdata!$B:$B, L$1, GEOdata!$D:$D, $C152))</f>
        <v>0</v>
      </c>
      <c r="M152" s="15">
        <f xml:space="preserve"> MIN(1, COUNTIFS(GEOdata!$B:$B, M$1, GEOdata!$D:$D, $C152))</f>
        <v>0</v>
      </c>
    </row>
    <row r="153" spans="2:13" x14ac:dyDescent="0.25">
      <c r="B153" s="16">
        <f t="shared" si="2"/>
        <v>0</v>
      </c>
      <c r="C153" t="s">
        <v>1194</v>
      </c>
      <c r="D153" s="15">
        <f xml:space="preserve"> MIN(1, COUNTIFS(GEOdata!$B:$B, D$1, GEOdata!$D:$D, $C153))</f>
        <v>1</v>
      </c>
      <c r="E153" s="15">
        <f xml:space="preserve"> MIN(1, COUNTIFS(GEOdata!$B:$B, E$1, GEOdata!$D:$D, $C153))</f>
        <v>0</v>
      </c>
      <c r="F153" s="15">
        <f xml:space="preserve"> MIN(1, COUNTIFS(GEOdata!$B:$B, F$1, GEOdata!$D:$D, $C153))</f>
        <v>0</v>
      </c>
      <c r="G153" s="15">
        <f xml:space="preserve"> MIN(1, COUNTIFS(GEOdata!$B:$B, G$1, GEOdata!$D:$D, $C153))</f>
        <v>0</v>
      </c>
      <c r="H153" s="15">
        <f xml:space="preserve"> MIN(1, COUNTIFS(GEOdata!$B:$B, H$1, GEOdata!$D:$D, $C153))</f>
        <v>0</v>
      </c>
      <c r="I153" s="15">
        <f xml:space="preserve"> MIN(1, COUNTIFS(GEOdata!$B:$B, I$1, GEOdata!$D:$D, $C153))</f>
        <v>0</v>
      </c>
      <c r="J153" s="15">
        <f xml:space="preserve"> MIN(1, COUNTIFS(GEOdata!$B:$B, J$1, GEOdata!$D:$D, $C153))</f>
        <v>0</v>
      </c>
      <c r="K153" s="15">
        <f xml:space="preserve"> MIN(1, COUNTIFS(GEOdata!$B:$B, K$1, GEOdata!$D:$D, $C153))</f>
        <v>0</v>
      </c>
      <c r="L153" s="15">
        <f xml:space="preserve"> MIN(1, COUNTIFS(GEOdata!$B:$B, L$1, GEOdata!$D:$D, $C153))</f>
        <v>0</v>
      </c>
      <c r="M153" s="15">
        <f xml:space="preserve"> MIN(1, COUNTIFS(GEOdata!$B:$B, M$1, GEOdata!$D:$D, $C153))</f>
        <v>0</v>
      </c>
    </row>
    <row r="154" spans="2:13" x14ac:dyDescent="0.25">
      <c r="B154" s="16">
        <f t="shared" ca="1" si="2"/>
        <v>0</v>
      </c>
      <c r="C154" t="s">
        <v>1310</v>
      </c>
      <c r="D154" s="15">
        <f xml:space="preserve"> MIN(1, COUNTIFS(GEOdata!$B:$B, D$1, GEOdata!$D:$D, $C154))</f>
        <v>0</v>
      </c>
      <c r="E154" s="15">
        <f xml:space="preserve"> MIN(1, COUNTIFS(GEOdata!$B:$B, E$1, GEOdata!$D:$D, $C154))</f>
        <v>1</v>
      </c>
      <c r="F154" s="15">
        <f xml:space="preserve"> MIN(1, COUNTIFS(GEOdata!$B:$B, F$1, GEOdata!$D:$D, $C154))</f>
        <v>0</v>
      </c>
      <c r="G154" s="15">
        <f xml:space="preserve"> MIN(1, COUNTIFS(GEOdata!$B:$B, G$1, GEOdata!$D:$D, $C154))</f>
        <v>0</v>
      </c>
      <c r="H154" s="15">
        <f xml:space="preserve"> MIN(1, COUNTIFS(GEOdata!$B:$B, H$1, GEOdata!$D:$D, $C154))</f>
        <v>0</v>
      </c>
      <c r="I154" s="15">
        <f xml:space="preserve"> MIN(1, COUNTIFS(GEOdata!$B:$B, I$1, GEOdata!$D:$D, $C154))</f>
        <v>0</v>
      </c>
      <c r="J154" s="15">
        <f xml:space="preserve"> MIN(1, COUNTIFS(GEOdata!$B:$B, J$1, GEOdata!$D:$D, $C154))</f>
        <v>0</v>
      </c>
      <c r="K154" s="15">
        <f xml:space="preserve"> MIN(1, COUNTIFS(GEOdata!$B:$B, K$1, GEOdata!$D:$D, $C154))</f>
        <v>0</v>
      </c>
      <c r="L154" s="15">
        <f xml:space="preserve"> MIN(1, COUNTIFS(GEOdata!$B:$B, L$1, GEOdata!$D:$D, $C154))</f>
        <v>0</v>
      </c>
      <c r="M154" s="15">
        <f xml:space="preserve"> MIN(1, COUNTIFS(GEOdata!$B:$B, M$1, GEOdata!$D:$D, $C154))</f>
        <v>0</v>
      </c>
    </row>
    <row r="155" spans="2:13" x14ac:dyDescent="0.25">
      <c r="B155" s="16">
        <f t="shared" ca="1" si="2"/>
        <v>0</v>
      </c>
      <c r="C155" t="s">
        <v>825</v>
      </c>
      <c r="D155" s="15">
        <f xml:space="preserve"> MIN(1, COUNTIFS(GEOdata!$B:$B, D$1, GEOdata!$D:$D, $C155))</f>
        <v>0</v>
      </c>
      <c r="E155" s="15">
        <f xml:space="preserve"> MIN(1, COUNTIFS(GEOdata!$B:$B, E$1, GEOdata!$D:$D, $C155))</f>
        <v>1</v>
      </c>
      <c r="F155" s="15">
        <f xml:space="preserve"> MIN(1, COUNTIFS(GEOdata!$B:$B, F$1, GEOdata!$D:$D, $C155))</f>
        <v>0</v>
      </c>
      <c r="G155" s="15">
        <f xml:space="preserve"> MIN(1, COUNTIFS(GEOdata!$B:$B, G$1, GEOdata!$D:$D, $C155))</f>
        <v>0</v>
      </c>
      <c r="H155" s="15">
        <f xml:space="preserve"> MIN(1, COUNTIFS(GEOdata!$B:$B, H$1, GEOdata!$D:$D, $C155))</f>
        <v>0</v>
      </c>
      <c r="I155" s="15">
        <f xml:space="preserve"> MIN(1, COUNTIFS(GEOdata!$B:$B, I$1, GEOdata!$D:$D, $C155))</f>
        <v>0</v>
      </c>
      <c r="J155" s="15">
        <f xml:space="preserve"> MIN(1, COUNTIFS(GEOdata!$B:$B, J$1, GEOdata!$D:$D, $C155))</f>
        <v>0</v>
      </c>
      <c r="K155" s="15">
        <f xml:space="preserve"> MIN(1, COUNTIFS(GEOdata!$B:$B, K$1, GEOdata!$D:$D, $C155))</f>
        <v>0</v>
      </c>
      <c r="L155" s="15">
        <f xml:space="preserve"> MIN(1, COUNTIFS(GEOdata!$B:$B, L$1, GEOdata!$D:$D, $C155))</f>
        <v>0</v>
      </c>
      <c r="M155" s="15">
        <f xml:space="preserve"> MIN(1, COUNTIFS(GEOdata!$B:$B, M$1, GEOdata!$D:$D, $C155))</f>
        <v>0</v>
      </c>
    </row>
    <row r="156" spans="2:13" x14ac:dyDescent="0.25">
      <c r="B156" s="16">
        <f t="shared" ca="1" si="2"/>
        <v>0</v>
      </c>
      <c r="C156" t="s">
        <v>1311</v>
      </c>
      <c r="D156" s="15">
        <f xml:space="preserve"> MIN(1, COUNTIFS(GEOdata!$B:$B, D$1, GEOdata!$D:$D, $C156))</f>
        <v>0</v>
      </c>
      <c r="E156" s="15">
        <f xml:space="preserve"> MIN(1, COUNTIFS(GEOdata!$B:$B, E$1, GEOdata!$D:$D, $C156))</f>
        <v>1</v>
      </c>
      <c r="F156" s="15">
        <f xml:space="preserve"> MIN(1, COUNTIFS(GEOdata!$B:$B, F$1, GEOdata!$D:$D, $C156))</f>
        <v>0</v>
      </c>
      <c r="G156" s="15">
        <f xml:space="preserve"> MIN(1, COUNTIFS(GEOdata!$B:$B, G$1, GEOdata!$D:$D, $C156))</f>
        <v>0</v>
      </c>
      <c r="H156" s="15">
        <f xml:space="preserve"> MIN(1, COUNTIFS(GEOdata!$B:$B, H$1, GEOdata!$D:$D, $C156))</f>
        <v>0</v>
      </c>
      <c r="I156" s="15">
        <f xml:space="preserve"> MIN(1, COUNTIFS(GEOdata!$B:$B, I$1, GEOdata!$D:$D, $C156))</f>
        <v>0</v>
      </c>
      <c r="J156" s="15">
        <f xml:space="preserve"> MIN(1, COUNTIFS(GEOdata!$B:$B, J$1, GEOdata!$D:$D, $C156))</f>
        <v>0</v>
      </c>
      <c r="K156" s="15">
        <f xml:space="preserve"> MIN(1, COUNTIFS(GEOdata!$B:$B, K$1, GEOdata!$D:$D, $C156))</f>
        <v>0</v>
      </c>
      <c r="L156" s="15">
        <f xml:space="preserve"> MIN(1, COUNTIFS(GEOdata!$B:$B, L$1, GEOdata!$D:$D, $C156))</f>
        <v>0</v>
      </c>
      <c r="M156" s="15">
        <f xml:space="preserve"> MIN(1, COUNTIFS(GEOdata!$B:$B, M$1, GEOdata!$D:$D, $C156))</f>
        <v>0</v>
      </c>
    </row>
    <row r="157" spans="2:13" x14ac:dyDescent="0.25">
      <c r="B157" s="16">
        <f t="shared" si="2"/>
        <v>0</v>
      </c>
      <c r="C157" t="s">
        <v>1195</v>
      </c>
      <c r="D157" s="15">
        <f xml:space="preserve"> MIN(1, COUNTIFS(GEOdata!$B:$B, D$1, GEOdata!$D:$D, $C157))</f>
        <v>1</v>
      </c>
      <c r="E157" s="15">
        <f xml:space="preserve"> MIN(1, COUNTIFS(GEOdata!$B:$B, E$1, GEOdata!$D:$D, $C157))</f>
        <v>0</v>
      </c>
      <c r="F157" s="15">
        <f xml:space="preserve"> MIN(1, COUNTIFS(GEOdata!$B:$B, F$1, GEOdata!$D:$D, $C157))</f>
        <v>0</v>
      </c>
      <c r="G157" s="15">
        <f xml:space="preserve"> MIN(1, COUNTIFS(GEOdata!$B:$B, G$1, GEOdata!$D:$D, $C157))</f>
        <v>0</v>
      </c>
      <c r="H157" s="15">
        <f xml:space="preserve"> MIN(1, COUNTIFS(GEOdata!$B:$B, H$1, GEOdata!$D:$D, $C157))</f>
        <v>0</v>
      </c>
      <c r="I157" s="15">
        <f xml:space="preserve"> MIN(1, COUNTIFS(GEOdata!$B:$B, I$1, GEOdata!$D:$D, $C157))</f>
        <v>0</v>
      </c>
      <c r="J157" s="15">
        <f xml:space="preserve"> MIN(1, COUNTIFS(GEOdata!$B:$B, J$1, GEOdata!$D:$D, $C157))</f>
        <v>0</v>
      </c>
      <c r="K157" s="15">
        <f xml:space="preserve"> MIN(1, COUNTIFS(GEOdata!$B:$B, K$1, GEOdata!$D:$D, $C157))</f>
        <v>0</v>
      </c>
      <c r="L157" s="15">
        <f xml:space="preserve"> MIN(1, COUNTIFS(GEOdata!$B:$B, L$1, GEOdata!$D:$D, $C157))</f>
        <v>0</v>
      </c>
      <c r="M157" s="15">
        <f xml:space="preserve"> MIN(1, COUNTIFS(GEOdata!$B:$B, M$1, GEOdata!$D:$D, $C157))</f>
        <v>0</v>
      </c>
    </row>
    <row r="158" spans="2:13" hidden="1" x14ac:dyDescent="0.25">
      <c r="D158"/>
      <c r="E158"/>
      <c r="F158"/>
      <c r="G158"/>
      <c r="H158"/>
      <c r="I158"/>
      <c r="J158"/>
      <c r="K158"/>
      <c r="L158"/>
      <c r="M158"/>
    </row>
    <row r="159" spans="2:13" hidden="1" x14ac:dyDescent="0.25">
      <c r="D159"/>
      <c r="E159"/>
      <c r="F159"/>
      <c r="G159"/>
      <c r="H159"/>
      <c r="I159"/>
      <c r="J159"/>
      <c r="K159"/>
      <c r="L159"/>
      <c r="M159"/>
    </row>
    <row r="160" spans="2:13" hidden="1" x14ac:dyDescent="0.25">
      <c r="D160"/>
      <c r="E160"/>
      <c r="F160"/>
      <c r="G160"/>
      <c r="H160"/>
      <c r="I160"/>
      <c r="J160"/>
      <c r="K160"/>
      <c r="L160"/>
      <c r="M160"/>
    </row>
    <row r="161" spans="4:13" hidden="1" x14ac:dyDescent="0.25">
      <c r="D161"/>
      <c r="E161"/>
      <c r="F161"/>
      <c r="G161"/>
      <c r="H161"/>
      <c r="I161"/>
      <c r="J161"/>
      <c r="K161"/>
      <c r="L161"/>
      <c r="M161"/>
    </row>
    <row r="162" spans="4:13" hidden="1" x14ac:dyDescent="0.25">
      <c r="D162"/>
      <c r="E162"/>
      <c r="F162"/>
      <c r="G162"/>
      <c r="H162"/>
      <c r="I162"/>
      <c r="J162"/>
      <c r="K162"/>
      <c r="L162"/>
      <c r="M162"/>
    </row>
    <row r="163" spans="4:13" hidden="1" x14ac:dyDescent="0.25">
      <c r="D163"/>
      <c r="E163"/>
      <c r="F163"/>
      <c r="G163"/>
      <c r="H163"/>
      <c r="I163"/>
      <c r="J163"/>
      <c r="K163"/>
      <c r="L163"/>
      <c r="M163"/>
    </row>
    <row r="164" spans="4:13" hidden="1" x14ac:dyDescent="0.25">
      <c r="D164"/>
      <c r="E164"/>
      <c r="F164"/>
      <c r="G164"/>
      <c r="H164"/>
      <c r="I164"/>
      <c r="J164"/>
      <c r="K164"/>
      <c r="L164"/>
      <c r="M164"/>
    </row>
    <row r="165" spans="4:13" hidden="1" x14ac:dyDescent="0.25">
      <c r="D165"/>
      <c r="E165"/>
      <c r="F165"/>
      <c r="G165"/>
      <c r="H165"/>
      <c r="I165"/>
      <c r="J165"/>
      <c r="K165"/>
      <c r="L165"/>
      <c r="M165"/>
    </row>
    <row r="166" spans="4:13" hidden="1" x14ac:dyDescent="0.25">
      <c r="D166"/>
      <c r="E166"/>
      <c r="F166"/>
      <c r="G166"/>
      <c r="H166"/>
      <c r="I166"/>
      <c r="J166"/>
      <c r="K166"/>
      <c r="L166"/>
      <c r="M166"/>
    </row>
    <row r="167" spans="4:13" hidden="1" x14ac:dyDescent="0.25">
      <c r="D167"/>
      <c r="E167"/>
      <c r="F167"/>
      <c r="G167"/>
      <c r="H167"/>
      <c r="I167"/>
      <c r="J167"/>
      <c r="K167"/>
      <c r="L167"/>
      <c r="M167"/>
    </row>
    <row r="168" spans="4:13" hidden="1" x14ac:dyDescent="0.25">
      <c r="D168"/>
      <c r="E168"/>
      <c r="F168"/>
      <c r="G168"/>
      <c r="H168"/>
      <c r="I168"/>
      <c r="J168"/>
      <c r="K168"/>
      <c r="L168"/>
      <c r="M168"/>
    </row>
    <row r="169" spans="4:13" hidden="1" x14ac:dyDescent="0.25">
      <c r="D169"/>
      <c r="E169"/>
      <c r="F169"/>
      <c r="G169"/>
      <c r="H169"/>
      <c r="I169"/>
      <c r="J169"/>
      <c r="K169"/>
      <c r="L169"/>
      <c r="M169"/>
    </row>
    <row r="170" spans="4:13" hidden="1" x14ac:dyDescent="0.25">
      <c r="D170"/>
      <c r="E170"/>
      <c r="F170"/>
      <c r="G170"/>
      <c r="H170"/>
      <c r="I170"/>
      <c r="J170"/>
      <c r="K170"/>
      <c r="L170"/>
      <c r="M170"/>
    </row>
    <row r="171" spans="4:13" hidden="1" x14ac:dyDescent="0.25">
      <c r="D171"/>
      <c r="E171"/>
      <c r="F171"/>
      <c r="G171"/>
      <c r="H171"/>
      <c r="I171"/>
      <c r="J171"/>
      <c r="K171"/>
      <c r="L171"/>
      <c r="M171"/>
    </row>
    <row r="172" spans="4:13" hidden="1" x14ac:dyDescent="0.25">
      <c r="D172"/>
      <c r="E172"/>
      <c r="F172"/>
      <c r="G172"/>
      <c r="H172"/>
      <c r="I172"/>
      <c r="J172"/>
      <c r="K172"/>
      <c r="L172"/>
      <c r="M172"/>
    </row>
    <row r="173" spans="4:13" hidden="1" x14ac:dyDescent="0.25">
      <c r="D173"/>
      <c r="E173"/>
      <c r="F173"/>
      <c r="G173"/>
      <c r="H173"/>
      <c r="I173"/>
      <c r="J173"/>
      <c r="K173"/>
      <c r="L173"/>
      <c r="M173"/>
    </row>
    <row r="174" spans="4:13" hidden="1" x14ac:dyDescent="0.25">
      <c r="D174"/>
      <c r="E174"/>
      <c r="F174"/>
      <c r="G174"/>
      <c r="H174"/>
      <c r="I174"/>
      <c r="J174"/>
      <c r="K174"/>
      <c r="L174"/>
      <c r="M174"/>
    </row>
    <row r="175" spans="4:13" hidden="1" x14ac:dyDescent="0.25">
      <c r="D175"/>
      <c r="E175"/>
      <c r="F175"/>
      <c r="G175"/>
      <c r="H175"/>
      <c r="I175"/>
      <c r="J175"/>
      <c r="K175"/>
      <c r="L175"/>
      <c r="M175"/>
    </row>
    <row r="176" spans="4:13" hidden="1" x14ac:dyDescent="0.25">
      <c r="D176"/>
      <c r="E176"/>
      <c r="F176"/>
      <c r="G176"/>
      <c r="H176"/>
      <c r="I176"/>
      <c r="J176"/>
      <c r="K176"/>
      <c r="L176"/>
      <c r="M176"/>
    </row>
    <row r="177" spans="4:13" hidden="1" x14ac:dyDescent="0.25">
      <c r="D177"/>
      <c r="E177"/>
      <c r="F177"/>
      <c r="G177"/>
      <c r="H177"/>
      <c r="I177"/>
      <c r="J177"/>
      <c r="K177"/>
      <c r="L177"/>
      <c r="M177"/>
    </row>
    <row r="178" spans="4:13" hidden="1" x14ac:dyDescent="0.25">
      <c r="D178"/>
      <c r="E178"/>
      <c r="F178"/>
      <c r="G178"/>
      <c r="H178"/>
      <c r="I178"/>
      <c r="J178"/>
      <c r="K178"/>
      <c r="L178"/>
      <c r="M178"/>
    </row>
    <row r="179" spans="4:13" hidden="1" x14ac:dyDescent="0.25">
      <c r="D179"/>
      <c r="E179"/>
      <c r="F179"/>
      <c r="G179"/>
      <c r="H179"/>
      <c r="I179"/>
      <c r="J179"/>
      <c r="K179"/>
      <c r="L179"/>
      <c r="M179"/>
    </row>
    <row r="180" spans="4:13" hidden="1" x14ac:dyDescent="0.25">
      <c r="D180"/>
      <c r="E180"/>
      <c r="F180"/>
      <c r="G180"/>
      <c r="H180"/>
      <c r="I180"/>
      <c r="J180"/>
      <c r="K180"/>
      <c r="L180"/>
      <c r="M180"/>
    </row>
    <row r="181" spans="4:13" hidden="1" x14ac:dyDescent="0.25">
      <c r="D181"/>
      <c r="E181"/>
      <c r="F181"/>
      <c r="G181"/>
      <c r="H181"/>
      <c r="I181"/>
      <c r="J181"/>
      <c r="K181"/>
      <c r="L181"/>
      <c r="M181"/>
    </row>
    <row r="182" spans="4:13" hidden="1" x14ac:dyDescent="0.25">
      <c r="D182"/>
      <c r="E182"/>
      <c r="F182"/>
      <c r="G182"/>
      <c r="H182"/>
      <c r="I182"/>
      <c r="J182"/>
      <c r="K182"/>
      <c r="L182"/>
      <c r="M182"/>
    </row>
    <row r="183" spans="4:13" hidden="1" x14ac:dyDescent="0.25">
      <c r="D183"/>
      <c r="E183"/>
      <c r="F183"/>
      <c r="G183"/>
      <c r="H183"/>
      <c r="I183"/>
      <c r="J183"/>
      <c r="K183"/>
      <c r="L183"/>
      <c r="M183"/>
    </row>
    <row r="184" spans="4:13" hidden="1" x14ac:dyDescent="0.25">
      <c r="D184"/>
      <c r="E184"/>
      <c r="F184"/>
      <c r="G184"/>
      <c r="H184"/>
      <c r="I184"/>
      <c r="J184"/>
      <c r="K184"/>
      <c r="L184"/>
      <c r="M184"/>
    </row>
    <row r="185" spans="4:13" hidden="1" x14ac:dyDescent="0.25">
      <c r="D185"/>
      <c r="E185"/>
      <c r="F185"/>
      <c r="G185"/>
      <c r="H185"/>
      <c r="I185"/>
      <c r="J185"/>
      <c r="K185"/>
      <c r="L185"/>
      <c r="M185"/>
    </row>
    <row r="186" spans="4:13" hidden="1" x14ac:dyDescent="0.25">
      <c r="D186"/>
      <c r="E186"/>
      <c r="F186"/>
      <c r="G186"/>
      <c r="H186"/>
      <c r="I186"/>
      <c r="J186"/>
      <c r="K186"/>
      <c r="L186"/>
      <c r="M186"/>
    </row>
    <row r="187" spans="4:13" hidden="1" x14ac:dyDescent="0.25">
      <c r="D187"/>
      <c r="E187"/>
      <c r="F187"/>
      <c r="G187"/>
      <c r="H187"/>
      <c r="I187"/>
      <c r="J187"/>
      <c r="K187"/>
      <c r="L187"/>
      <c r="M187"/>
    </row>
    <row r="188" spans="4:13" hidden="1" x14ac:dyDescent="0.25">
      <c r="D188"/>
      <c r="E188"/>
      <c r="F188"/>
      <c r="G188"/>
      <c r="H188"/>
      <c r="I188"/>
      <c r="J188"/>
      <c r="K188"/>
      <c r="L188"/>
      <c r="M188"/>
    </row>
    <row r="189" spans="4:13" hidden="1" x14ac:dyDescent="0.25">
      <c r="D189"/>
      <c r="E189"/>
      <c r="F189"/>
      <c r="G189"/>
      <c r="H189"/>
      <c r="I189"/>
      <c r="J189"/>
      <c r="K189"/>
      <c r="L189"/>
      <c r="M189"/>
    </row>
    <row r="190" spans="4:13" hidden="1" x14ac:dyDescent="0.25">
      <c r="D190"/>
      <c r="E190"/>
      <c r="F190"/>
      <c r="G190"/>
      <c r="H190"/>
      <c r="I190"/>
      <c r="J190"/>
      <c r="K190"/>
      <c r="L190"/>
      <c r="M190"/>
    </row>
    <row r="191" spans="4:13" hidden="1" x14ac:dyDescent="0.25">
      <c r="D191"/>
      <c r="E191"/>
      <c r="F191"/>
      <c r="G191"/>
      <c r="H191"/>
      <c r="I191"/>
      <c r="J191"/>
      <c r="K191"/>
      <c r="L191"/>
      <c r="M191"/>
    </row>
    <row r="192" spans="4:13" hidden="1" x14ac:dyDescent="0.25">
      <c r="D192"/>
      <c r="E192"/>
      <c r="F192"/>
      <c r="G192"/>
      <c r="H192"/>
      <c r="I192"/>
      <c r="J192"/>
      <c r="K192"/>
      <c r="L192"/>
      <c r="M192"/>
    </row>
    <row r="193" spans="4:13" hidden="1" x14ac:dyDescent="0.25">
      <c r="D193"/>
      <c r="E193"/>
      <c r="F193"/>
      <c r="G193"/>
      <c r="H193"/>
      <c r="I193"/>
      <c r="J193"/>
      <c r="K193"/>
      <c r="L193"/>
      <c r="M193"/>
    </row>
    <row r="194" spans="4:13" hidden="1" x14ac:dyDescent="0.25">
      <c r="D194"/>
      <c r="E194"/>
      <c r="F194"/>
      <c r="G194"/>
      <c r="H194"/>
      <c r="I194"/>
      <c r="J194"/>
      <c r="K194"/>
      <c r="L194"/>
      <c r="M194"/>
    </row>
    <row r="195" spans="4:13" hidden="1" x14ac:dyDescent="0.25">
      <c r="D195"/>
      <c r="E195"/>
      <c r="F195"/>
      <c r="G195"/>
      <c r="H195"/>
      <c r="I195"/>
      <c r="J195"/>
      <c r="K195"/>
      <c r="L195"/>
      <c r="M195"/>
    </row>
    <row r="196" spans="4:13" hidden="1" x14ac:dyDescent="0.25">
      <c r="D196"/>
      <c r="E196"/>
      <c r="F196"/>
      <c r="G196"/>
      <c r="H196"/>
      <c r="I196"/>
      <c r="J196"/>
      <c r="K196"/>
      <c r="L196"/>
      <c r="M196"/>
    </row>
    <row r="197" spans="4:13" hidden="1" x14ac:dyDescent="0.25">
      <c r="D197"/>
      <c r="E197"/>
      <c r="F197"/>
      <c r="G197"/>
      <c r="H197"/>
      <c r="I197"/>
      <c r="J197"/>
      <c r="K197"/>
      <c r="L197"/>
      <c r="M197"/>
    </row>
    <row r="198" spans="4:13" hidden="1" x14ac:dyDescent="0.25">
      <c r="D198"/>
      <c r="E198"/>
      <c r="F198"/>
      <c r="G198"/>
      <c r="H198"/>
      <c r="I198"/>
      <c r="J198"/>
      <c r="K198"/>
      <c r="L198"/>
      <c r="M198"/>
    </row>
    <row r="199" spans="4:13" hidden="1" x14ac:dyDescent="0.25">
      <c r="D199"/>
      <c r="E199"/>
      <c r="F199"/>
      <c r="G199"/>
      <c r="H199"/>
      <c r="I199"/>
      <c r="J199"/>
      <c r="K199"/>
      <c r="L199"/>
      <c r="M199"/>
    </row>
    <row r="200" spans="4:13" hidden="1" x14ac:dyDescent="0.25">
      <c r="D200"/>
      <c r="E200"/>
      <c r="F200"/>
      <c r="G200"/>
      <c r="H200"/>
      <c r="I200"/>
      <c r="J200"/>
      <c r="K200"/>
      <c r="L200"/>
      <c r="M200"/>
    </row>
    <row r="201" spans="4:13" hidden="1" x14ac:dyDescent="0.25">
      <c r="D201"/>
      <c r="E201"/>
      <c r="F201"/>
      <c r="G201"/>
      <c r="H201"/>
      <c r="I201"/>
      <c r="J201"/>
      <c r="K201"/>
      <c r="L201"/>
      <c r="M201"/>
    </row>
    <row r="202" spans="4:13" hidden="1" x14ac:dyDescent="0.25">
      <c r="D202"/>
      <c r="E202"/>
      <c r="F202"/>
      <c r="G202"/>
      <c r="H202"/>
      <c r="I202"/>
      <c r="J202"/>
      <c r="K202"/>
      <c r="L202"/>
      <c r="M202"/>
    </row>
    <row r="203" spans="4:13" hidden="1" x14ac:dyDescent="0.25">
      <c r="D203"/>
      <c r="E203"/>
      <c r="F203"/>
      <c r="G203"/>
      <c r="H203"/>
      <c r="I203"/>
      <c r="J203"/>
      <c r="K203"/>
      <c r="L203"/>
      <c r="M203"/>
    </row>
    <row r="204" spans="4:13" hidden="1" x14ac:dyDescent="0.25">
      <c r="D204"/>
      <c r="E204"/>
      <c r="F204"/>
      <c r="G204"/>
      <c r="H204"/>
      <c r="I204"/>
      <c r="J204"/>
      <c r="K204"/>
      <c r="L204"/>
      <c r="M204"/>
    </row>
    <row r="205" spans="4:13" hidden="1" x14ac:dyDescent="0.25">
      <c r="D205"/>
      <c r="E205"/>
      <c r="F205"/>
      <c r="G205"/>
      <c r="H205"/>
      <c r="I205"/>
      <c r="J205"/>
      <c r="K205"/>
      <c r="L205"/>
      <c r="M205"/>
    </row>
    <row r="206" spans="4:13" hidden="1" x14ac:dyDescent="0.25">
      <c r="D206"/>
      <c r="E206"/>
      <c r="F206"/>
      <c r="G206"/>
      <c r="H206"/>
      <c r="I206"/>
      <c r="J206"/>
      <c r="K206"/>
      <c r="L206"/>
      <c r="M206"/>
    </row>
    <row r="207" spans="4:13" hidden="1" x14ac:dyDescent="0.25">
      <c r="D207"/>
      <c r="E207"/>
      <c r="F207"/>
      <c r="G207"/>
      <c r="H207"/>
      <c r="I207"/>
      <c r="J207"/>
      <c r="K207"/>
      <c r="L207"/>
      <c r="M207"/>
    </row>
    <row r="208" spans="4:13" hidden="1" x14ac:dyDescent="0.25">
      <c r="D208"/>
      <c r="E208"/>
      <c r="F208"/>
      <c r="G208"/>
      <c r="H208"/>
      <c r="I208"/>
      <c r="J208"/>
      <c r="K208"/>
      <c r="L208"/>
      <c r="M208"/>
    </row>
    <row r="209" spans="4:13" hidden="1" x14ac:dyDescent="0.25">
      <c r="D209"/>
      <c r="E209"/>
      <c r="F209"/>
      <c r="G209"/>
      <c r="H209"/>
      <c r="I209"/>
      <c r="J209"/>
      <c r="K209"/>
      <c r="L209"/>
      <c r="M209"/>
    </row>
    <row r="210" spans="4:13" hidden="1" x14ac:dyDescent="0.25">
      <c r="D210"/>
      <c r="E210"/>
      <c r="F210"/>
      <c r="G210"/>
      <c r="H210"/>
      <c r="I210"/>
      <c r="J210"/>
      <c r="K210"/>
      <c r="L210"/>
      <c r="M210"/>
    </row>
    <row r="211" spans="4:13" hidden="1" x14ac:dyDescent="0.25">
      <c r="D211"/>
      <c r="E211"/>
      <c r="F211"/>
      <c r="G211"/>
      <c r="H211"/>
      <c r="I211"/>
      <c r="J211"/>
      <c r="K211"/>
      <c r="L211"/>
      <c r="M211"/>
    </row>
    <row r="212" spans="4:13" hidden="1" x14ac:dyDescent="0.25">
      <c r="D212"/>
      <c r="E212"/>
      <c r="F212"/>
      <c r="G212"/>
      <c r="H212"/>
      <c r="I212"/>
      <c r="J212"/>
      <c r="K212"/>
      <c r="L212"/>
      <c r="M212"/>
    </row>
    <row r="213" spans="4:13" hidden="1" x14ac:dyDescent="0.25">
      <c r="D213"/>
      <c r="E213"/>
      <c r="F213"/>
      <c r="G213"/>
      <c r="H213"/>
      <c r="I213"/>
      <c r="J213"/>
      <c r="K213"/>
      <c r="L213"/>
      <c r="M213"/>
    </row>
    <row r="214" spans="4:13" hidden="1" x14ac:dyDescent="0.25">
      <c r="D214"/>
      <c r="E214"/>
      <c r="F214"/>
      <c r="G214"/>
      <c r="H214"/>
      <c r="I214"/>
      <c r="J214"/>
      <c r="K214"/>
      <c r="L214"/>
      <c r="M214"/>
    </row>
    <row r="215" spans="4:13" hidden="1" x14ac:dyDescent="0.25">
      <c r="D215"/>
      <c r="E215"/>
      <c r="F215"/>
      <c r="G215"/>
      <c r="H215"/>
      <c r="I215"/>
      <c r="J215"/>
      <c r="K215"/>
      <c r="L215"/>
      <c r="M215"/>
    </row>
    <row r="216" spans="4:13" hidden="1" x14ac:dyDescent="0.25">
      <c r="D216"/>
      <c r="E216"/>
      <c r="F216"/>
      <c r="G216"/>
      <c r="H216"/>
      <c r="I216"/>
      <c r="J216"/>
      <c r="K216"/>
      <c r="L216"/>
      <c r="M216"/>
    </row>
    <row r="217" spans="4:13" hidden="1" x14ac:dyDescent="0.25">
      <c r="D217"/>
      <c r="E217"/>
      <c r="F217"/>
      <c r="G217"/>
      <c r="H217"/>
      <c r="I217"/>
      <c r="J217"/>
      <c r="K217"/>
      <c r="L217"/>
      <c r="M217"/>
    </row>
    <row r="218" spans="4:13" hidden="1" x14ac:dyDescent="0.25">
      <c r="D218"/>
      <c r="E218"/>
      <c r="F218"/>
      <c r="G218"/>
      <c r="H218"/>
      <c r="I218"/>
      <c r="J218"/>
      <c r="K218"/>
      <c r="L218"/>
      <c r="M218"/>
    </row>
    <row r="219" spans="4:13" hidden="1" x14ac:dyDescent="0.25">
      <c r="D219"/>
      <c r="E219"/>
      <c r="F219"/>
      <c r="G219"/>
      <c r="H219"/>
      <c r="I219"/>
      <c r="J219"/>
      <c r="K219"/>
      <c r="L219"/>
      <c r="M219"/>
    </row>
    <row r="220" spans="4:13" hidden="1" x14ac:dyDescent="0.25">
      <c r="D220"/>
      <c r="E220"/>
      <c r="F220"/>
      <c r="G220"/>
      <c r="H220"/>
      <c r="I220"/>
      <c r="J220"/>
      <c r="K220"/>
      <c r="L220"/>
      <c r="M220"/>
    </row>
    <row r="221" spans="4:13" hidden="1" x14ac:dyDescent="0.25">
      <c r="D221"/>
      <c r="E221"/>
      <c r="F221"/>
      <c r="G221"/>
      <c r="H221"/>
      <c r="I221"/>
      <c r="J221"/>
      <c r="K221"/>
      <c r="L221"/>
      <c r="M221"/>
    </row>
    <row r="222" spans="4:13" hidden="1" x14ac:dyDescent="0.25">
      <c r="D222"/>
      <c r="E222"/>
      <c r="F222"/>
      <c r="G222"/>
      <c r="H222"/>
      <c r="I222"/>
      <c r="J222"/>
      <c r="K222"/>
      <c r="L222"/>
      <c r="M222"/>
    </row>
    <row r="223" spans="4:13" hidden="1" x14ac:dyDescent="0.25">
      <c r="D223"/>
      <c r="E223"/>
      <c r="F223"/>
      <c r="G223"/>
      <c r="H223"/>
      <c r="I223"/>
      <c r="J223"/>
      <c r="K223"/>
      <c r="L223"/>
      <c r="M223"/>
    </row>
    <row r="224" spans="4:13" hidden="1" x14ac:dyDescent="0.25">
      <c r="D224"/>
      <c r="E224"/>
      <c r="F224"/>
      <c r="G224"/>
      <c r="H224"/>
      <c r="I224"/>
      <c r="J224"/>
      <c r="K224"/>
      <c r="L224"/>
      <c r="M224"/>
    </row>
    <row r="225" spans="4:13" hidden="1" x14ac:dyDescent="0.25">
      <c r="D225"/>
      <c r="E225"/>
      <c r="F225"/>
      <c r="G225"/>
      <c r="H225"/>
      <c r="I225"/>
      <c r="J225"/>
      <c r="K225"/>
      <c r="L225"/>
      <c r="M225"/>
    </row>
    <row r="226" spans="4:13" hidden="1" x14ac:dyDescent="0.25">
      <c r="D226"/>
      <c r="E226"/>
      <c r="F226"/>
      <c r="G226"/>
      <c r="H226"/>
      <c r="I226"/>
      <c r="J226"/>
      <c r="K226"/>
      <c r="L226"/>
      <c r="M226"/>
    </row>
    <row r="227" spans="4:13" hidden="1" x14ac:dyDescent="0.25">
      <c r="D227"/>
      <c r="E227"/>
      <c r="F227"/>
      <c r="G227"/>
      <c r="H227"/>
      <c r="I227"/>
      <c r="J227"/>
      <c r="K227"/>
      <c r="L227"/>
      <c r="M227"/>
    </row>
    <row r="228" spans="4:13" hidden="1" x14ac:dyDescent="0.25">
      <c r="D228"/>
      <c r="E228"/>
      <c r="F228"/>
      <c r="G228"/>
      <c r="H228"/>
      <c r="I228"/>
      <c r="J228"/>
      <c r="K228"/>
      <c r="L228"/>
      <c r="M228"/>
    </row>
    <row r="229" spans="4:13" hidden="1" x14ac:dyDescent="0.25">
      <c r="D229"/>
      <c r="E229"/>
      <c r="F229"/>
      <c r="G229"/>
      <c r="H229"/>
      <c r="I229"/>
      <c r="J229"/>
      <c r="K229"/>
      <c r="L229"/>
      <c r="M229"/>
    </row>
    <row r="230" spans="4:13" hidden="1" x14ac:dyDescent="0.25">
      <c r="D230"/>
      <c r="E230"/>
      <c r="F230"/>
      <c r="G230"/>
      <c r="H230"/>
      <c r="I230"/>
      <c r="J230"/>
      <c r="K230"/>
      <c r="L230"/>
      <c r="M230"/>
    </row>
    <row r="231" spans="4:13" hidden="1" x14ac:dyDescent="0.25">
      <c r="D231"/>
      <c r="E231"/>
      <c r="F231"/>
      <c r="G231"/>
      <c r="H231"/>
      <c r="I231"/>
      <c r="J231"/>
      <c r="K231"/>
      <c r="L231"/>
      <c r="M231"/>
    </row>
    <row r="232" spans="4:13" hidden="1" x14ac:dyDescent="0.25">
      <c r="D232"/>
      <c r="E232"/>
      <c r="F232"/>
      <c r="G232"/>
      <c r="H232"/>
      <c r="I232"/>
      <c r="J232"/>
      <c r="K232"/>
      <c r="L232"/>
      <c r="M232"/>
    </row>
    <row r="233" spans="4:13" hidden="1" x14ac:dyDescent="0.25">
      <c r="D233"/>
      <c r="E233"/>
      <c r="F233"/>
      <c r="G233"/>
      <c r="H233"/>
      <c r="I233"/>
      <c r="J233"/>
      <c r="K233"/>
      <c r="L233"/>
      <c r="M233"/>
    </row>
    <row r="234" spans="4:13" hidden="1" x14ac:dyDescent="0.25">
      <c r="D234"/>
      <c r="E234"/>
      <c r="F234"/>
      <c r="G234"/>
      <c r="H234"/>
      <c r="I234"/>
      <c r="J234"/>
      <c r="K234"/>
      <c r="L234"/>
      <c r="M234"/>
    </row>
    <row r="235" spans="4:13" hidden="1" x14ac:dyDescent="0.25">
      <c r="D235"/>
      <c r="E235"/>
      <c r="F235"/>
      <c r="G235"/>
      <c r="H235"/>
      <c r="I235"/>
      <c r="J235"/>
      <c r="K235"/>
      <c r="L235"/>
      <c r="M235"/>
    </row>
    <row r="236" spans="4:13" hidden="1" x14ac:dyDescent="0.25">
      <c r="D236"/>
      <c r="E236"/>
      <c r="F236"/>
      <c r="G236"/>
      <c r="H236"/>
      <c r="I236"/>
      <c r="J236"/>
      <c r="K236"/>
      <c r="L236"/>
      <c r="M236"/>
    </row>
    <row r="237" spans="4:13" hidden="1" x14ac:dyDescent="0.25">
      <c r="D237"/>
      <c r="E237"/>
      <c r="F237"/>
      <c r="G237"/>
      <c r="H237"/>
      <c r="I237"/>
      <c r="J237"/>
      <c r="K237"/>
      <c r="L237"/>
      <c r="M237"/>
    </row>
    <row r="238" spans="4:13" hidden="1" x14ac:dyDescent="0.25">
      <c r="D238"/>
      <c r="E238"/>
      <c r="F238"/>
      <c r="G238"/>
      <c r="H238"/>
      <c r="I238"/>
      <c r="J238"/>
      <c r="K238"/>
      <c r="L238"/>
      <c r="M238"/>
    </row>
    <row r="239" spans="4:13" hidden="1" x14ac:dyDescent="0.25">
      <c r="D239"/>
      <c r="E239"/>
      <c r="F239"/>
      <c r="G239"/>
      <c r="H239"/>
      <c r="I239"/>
      <c r="J239"/>
      <c r="K239"/>
      <c r="L239"/>
      <c r="M239"/>
    </row>
    <row r="240" spans="4:13" hidden="1" x14ac:dyDescent="0.25">
      <c r="D240"/>
      <c r="E240"/>
      <c r="F240"/>
      <c r="G240"/>
      <c r="H240"/>
      <c r="I240"/>
      <c r="J240"/>
      <c r="K240"/>
      <c r="L240"/>
      <c r="M240"/>
    </row>
    <row r="241" spans="3:13" hidden="1" x14ac:dyDescent="0.25">
      <c r="D241"/>
      <c r="E241"/>
      <c r="F241"/>
      <c r="G241"/>
      <c r="H241"/>
      <c r="I241"/>
      <c r="J241"/>
      <c r="K241"/>
      <c r="L241"/>
      <c r="M241"/>
    </row>
    <row r="242" spans="3:13" hidden="1" x14ac:dyDescent="0.25">
      <c r="D242"/>
      <c r="E242"/>
      <c r="F242"/>
      <c r="G242"/>
      <c r="H242"/>
      <c r="I242"/>
      <c r="J242"/>
      <c r="K242"/>
      <c r="L242"/>
      <c r="M242"/>
    </row>
    <row r="243" spans="3:13" hidden="1" x14ac:dyDescent="0.25">
      <c r="D243"/>
      <c r="E243"/>
      <c r="F243"/>
      <c r="G243"/>
      <c r="H243"/>
      <c r="I243"/>
      <c r="J243"/>
      <c r="K243"/>
      <c r="L243"/>
      <c r="M243"/>
    </row>
    <row r="244" spans="3:13" hidden="1" x14ac:dyDescent="0.25">
      <c r="D244"/>
      <c r="E244"/>
      <c r="F244"/>
      <c r="G244"/>
      <c r="H244"/>
      <c r="I244"/>
      <c r="J244"/>
      <c r="K244"/>
      <c r="L244"/>
      <c r="M244"/>
    </row>
    <row r="245" spans="3:13" hidden="1" x14ac:dyDescent="0.25">
      <c r="D245"/>
      <c r="E245"/>
      <c r="F245"/>
      <c r="G245"/>
      <c r="H245"/>
      <c r="I245"/>
      <c r="J245"/>
      <c r="K245"/>
      <c r="L245"/>
      <c r="M245"/>
    </row>
    <row r="246" spans="3:13" hidden="1" x14ac:dyDescent="0.25">
      <c r="D246"/>
      <c r="E246"/>
      <c r="F246"/>
      <c r="G246"/>
      <c r="H246"/>
      <c r="I246"/>
      <c r="J246"/>
      <c r="K246"/>
      <c r="L246"/>
      <c r="M246"/>
    </row>
    <row r="247" spans="3:13" hidden="1" x14ac:dyDescent="0.25">
      <c r="D247"/>
      <c r="E247"/>
      <c r="F247"/>
      <c r="G247"/>
      <c r="H247"/>
      <c r="I247"/>
      <c r="J247"/>
      <c r="K247"/>
      <c r="L247"/>
      <c r="M247"/>
    </row>
    <row r="248" spans="3:13" hidden="1" x14ac:dyDescent="0.25">
      <c r="C248" t="s">
        <v>1331</v>
      </c>
    </row>
    <row r="249" spans="3:13" hidden="1" x14ac:dyDescent="0.25">
      <c r="C249" t="s">
        <v>1332</v>
      </c>
    </row>
    <row r="250" spans="3:13" hidden="1" x14ac:dyDescent="0.25">
      <c r="C250" t="s">
        <v>1333</v>
      </c>
    </row>
    <row r="251" spans="3:13" hidden="1" x14ac:dyDescent="0.25">
      <c r="C251" t="s">
        <v>1334</v>
      </c>
    </row>
    <row r="252" spans="3:13" hidden="1" x14ac:dyDescent="0.25">
      <c r="C252" t="s">
        <v>1335</v>
      </c>
    </row>
    <row r="253" spans="3:13" hidden="1" x14ac:dyDescent="0.25">
      <c r="C253" t="s">
        <v>805</v>
      </c>
    </row>
    <row r="254" spans="3:13" hidden="1" x14ac:dyDescent="0.25">
      <c r="C254" t="s">
        <v>1259</v>
      </c>
    </row>
    <row r="255" spans="3:13" hidden="1" x14ac:dyDescent="0.25">
      <c r="C255" t="s">
        <v>1336</v>
      </c>
    </row>
    <row r="256" spans="3:13" hidden="1" x14ac:dyDescent="0.25">
      <c r="C256" t="s">
        <v>1322</v>
      </c>
    </row>
    <row r="257" spans="3:3" hidden="1" x14ac:dyDescent="0.25">
      <c r="C257" t="s">
        <v>1192</v>
      </c>
    </row>
    <row r="258" spans="3:3" hidden="1" x14ac:dyDescent="0.25">
      <c r="C258" t="s">
        <v>1337</v>
      </c>
    </row>
    <row r="259" spans="3:3" hidden="1" x14ac:dyDescent="0.25">
      <c r="C259" t="s">
        <v>1323</v>
      </c>
    </row>
    <row r="260" spans="3:3" hidden="1" x14ac:dyDescent="0.25">
      <c r="C260" t="s">
        <v>1338</v>
      </c>
    </row>
    <row r="261" spans="3:3" hidden="1" x14ac:dyDescent="0.25">
      <c r="C261" t="s">
        <v>1272</v>
      </c>
    </row>
    <row r="262" spans="3:3" hidden="1" x14ac:dyDescent="0.25">
      <c r="C262" t="s">
        <v>1259</v>
      </c>
    </row>
    <row r="263" spans="3:3" hidden="1" x14ac:dyDescent="0.25">
      <c r="C263" t="s">
        <v>1290</v>
      </c>
    </row>
    <row r="264" spans="3:3" hidden="1" x14ac:dyDescent="0.25">
      <c r="C264" t="s">
        <v>1260</v>
      </c>
    </row>
    <row r="265" spans="3:3" hidden="1" x14ac:dyDescent="0.25">
      <c r="C265" t="s">
        <v>1192</v>
      </c>
    </row>
    <row r="266" spans="3:3" hidden="1" x14ac:dyDescent="0.25">
      <c r="C266" t="s">
        <v>1249</v>
      </c>
    </row>
    <row r="267" spans="3:3" hidden="1" x14ac:dyDescent="0.25">
      <c r="C267" t="s">
        <v>1260</v>
      </c>
    </row>
    <row r="268" spans="3:3" hidden="1" x14ac:dyDescent="0.25">
      <c r="C268" t="s">
        <v>1192</v>
      </c>
    </row>
    <row r="269" spans="3:3" hidden="1" x14ac:dyDescent="0.25">
      <c r="C269" t="s">
        <v>1339</v>
      </c>
    </row>
    <row r="270" spans="3:3" hidden="1" x14ac:dyDescent="0.25">
      <c r="C270" t="s">
        <v>1253</v>
      </c>
    </row>
    <row r="271" spans="3:3" hidden="1" x14ac:dyDescent="0.25">
      <c r="C271" t="s">
        <v>1260</v>
      </c>
    </row>
    <row r="272" spans="3:3" hidden="1" x14ac:dyDescent="0.25">
      <c r="C272" t="s">
        <v>1192</v>
      </c>
    </row>
    <row r="273" spans="3:3" hidden="1" x14ac:dyDescent="0.25">
      <c r="C273" t="s">
        <v>1260</v>
      </c>
    </row>
    <row r="274" spans="3:3" hidden="1" x14ac:dyDescent="0.25">
      <c r="C274" t="s">
        <v>1192</v>
      </c>
    </row>
    <row r="275" spans="3:3" hidden="1" x14ac:dyDescent="0.25">
      <c r="C275" t="s">
        <v>1316</v>
      </c>
    </row>
    <row r="276" spans="3:3" hidden="1" x14ac:dyDescent="0.25">
      <c r="C276" t="s">
        <v>1256</v>
      </c>
    </row>
    <row r="277" spans="3:3" hidden="1" x14ac:dyDescent="0.25">
      <c r="C277" t="s">
        <v>288</v>
      </c>
    </row>
    <row r="278" spans="3:3" hidden="1" x14ac:dyDescent="0.25">
      <c r="C278" t="s">
        <v>1340</v>
      </c>
    </row>
    <row r="279" spans="3:3" hidden="1" x14ac:dyDescent="0.25">
      <c r="C279" t="s">
        <v>288</v>
      </c>
    </row>
    <row r="280" spans="3:3" hidden="1" x14ac:dyDescent="0.25">
      <c r="C280" t="s">
        <v>1340</v>
      </c>
    </row>
    <row r="281" spans="3:3" hidden="1" x14ac:dyDescent="0.25">
      <c r="C281" t="s">
        <v>1253</v>
      </c>
    </row>
    <row r="282" spans="3:3" hidden="1" x14ac:dyDescent="0.25">
      <c r="C282" t="s">
        <v>1340</v>
      </c>
    </row>
    <row r="283" spans="3:3" hidden="1" x14ac:dyDescent="0.25">
      <c r="C283" t="s">
        <v>1249</v>
      </c>
    </row>
    <row r="284" spans="3:3" hidden="1" x14ac:dyDescent="0.25">
      <c r="C284" t="s">
        <v>1286</v>
      </c>
    </row>
    <row r="285" spans="3:3" hidden="1" x14ac:dyDescent="0.25">
      <c r="C285" t="s">
        <v>1341</v>
      </c>
    </row>
    <row r="286" spans="3:3" hidden="1" x14ac:dyDescent="0.25">
      <c r="C286" t="s">
        <v>1342</v>
      </c>
    </row>
    <row r="287" spans="3:3" hidden="1" x14ac:dyDescent="0.25">
      <c r="C287" t="s">
        <v>1192</v>
      </c>
    </row>
    <row r="288" spans="3:3" hidden="1" x14ac:dyDescent="0.25">
      <c r="C288" t="s">
        <v>1253</v>
      </c>
    </row>
    <row r="289" spans="3:3" hidden="1" x14ac:dyDescent="0.25">
      <c r="C289" t="s">
        <v>1343</v>
      </c>
    </row>
    <row r="290" spans="3:3" hidden="1" x14ac:dyDescent="0.25">
      <c r="C290" t="s">
        <v>1253</v>
      </c>
    </row>
    <row r="291" spans="3:3" hidden="1" x14ac:dyDescent="0.25">
      <c r="C291" t="s">
        <v>1286</v>
      </c>
    </row>
    <row r="292" spans="3:3" hidden="1" x14ac:dyDescent="0.25">
      <c r="C292" t="s">
        <v>1335</v>
      </c>
    </row>
    <row r="293" spans="3:3" hidden="1" x14ac:dyDescent="0.25">
      <c r="C293" t="s">
        <v>1286</v>
      </c>
    </row>
    <row r="294" spans="3:3" hidden="1" x14ac:dyDescent="0.25">
      <c r="C294" t="s">
        <v>288</v>
      </c>
    </row>
    <row r="295" spans="3:3" hidden="1" x14ac:dyDescent="0.25">
      <c r="C295" t="s">
        <v>1344</v>
      </c>
    </row>
    <row r="296" spans="3:3" hidden="1" x14ac:dyDescent="0.25">
      <c r="C296" t="s">
        <v>1208</v>
      </c>
    </row>
    <row r="297" spans="3:3" hidden="1" x14ac:dyDescent="0.25">
      <c r="C297" t="s">
        <v>1208</v>
      </c>
    </row>
    <row r="298" spans="3:3" hidden="1" x14ac:dyDescent="0.25">
      <c r="C298" t="s">
        <v>1208</v>
      </c>
    </row>
    <row r="299" spans="3:3" hidden="1" x14ac:dyDescent="0.25">
      <c r="C299" t="s">
        <v>1208</v>
      </c>
    </row>
    <row r="300" spans="3:3" hidden="1" x14ac:dyDescent="0.25">
      <c r="C300" t="s">
        <v>1246</v>
      </c>
    </row>
    <row r="301" spans="3:3" hidden="1" x14ac:dyDescent="0.25">
      <c r="C301" t="s">
        <v>1314</v>
      </c>
    </row>
    <row r="302" spans="3:3" hidden="1" x14ac:dyDescent="0.25">
      <c r="C302" t="s">
        <v>1248</v>
      </c>
    </row>
    <row r="303" spans="3:3" hidden="1" x14ac:dyDescent="0.25">
      <c r="C303" t="s">
        <v>1251</v>
      </c>
    </row>
    <row r="304" spans="3:3" hidden="1" x14ac:dyDescent="0.25">
      <c r="C304" t="s">
        <v>1284</v>
      </c>
    </row>
    <row r="305" spans="3:3" hidden="1" x14ac:dyDescent="0.25">
      <c r="C305" t="s">
        <v>1253</v>
      </c>
    </row>
    <row r="306" spans="3:3" hidden="1" x14ac:dyDescent="0.25">
      <c r="C306" t="s">
        <v>1345</v>
      </c>
    </row>
    <row r="307" spans="3:3" hidden="1" x14ac:dyDescent="0.25">
      <c r="C307" t="s">
        <v>1286</v>
      </c>
    </row>
    <row r="308" spans="3:3" hidden="1" x14ac:dyDescent="0.25">
      <c r="C308" t="s">
        <v>1346</v>
      </c>
    </row>
    <row r="309" spans="3:3" hidden="1" x14ac:dyDescent="0.25">
      <c r="C309" t="s">
        <v>1347</v>
      </c>
    </row>
    <row r="310" spans="3:3" hidden="1" x14ac:dyDescent="0.25">
      <c r="C310" t="s">
        <v>1348</v>
      </c>
    </row>
    <row r="311" spans="3:3" hidden="1" x14ac:dyDescent="0.25">
      <c r="C311" t="s">
        <v>1349</v>
      </c>
    </row>
    <row r="312" spans="3:3" hidden="1" x14ac:dyDescent="0.25">
      <c r="C312" t="s">
        <v>1350</v>
      </c>
    </row>
    <row r="313" spans="3:3" hidden="1" x14ac:dyDescent="0.25">
      <c r="C313" t="s">
        <v>1351</v>
      </c>
    </row>
    <row r="314" spans="3:3" hidden="1" x14ac:dyDescent="0.25">
      <c r="C314" t="s">
        <v>1352</v>
      </c>
    </row>
    <row r="315" spans="3:3" hidden="1" x14ac:dyDescent="0.25">
      <c r="C315" t="s">
        <v>1256</v>
      </c>
    </row>
    <row r="316" spans="3:3" hidden="1" x14ac:dyDescent="0.25">
      <c r="C316" t="s">
        <v>1289</v>
      </c>
    </row>
    <row r="317" spans="3:3" hidden="1" x14ac:dyDescent="0.25">
      <c r="C317" t="s">
        <v>1353</v>
      </c>
    </row>
    <row r="318" spans="3:3" hidden="1" x14ac:dyDescent="0.25">
      <c r="C318" t="s">
        <v>1354</v>
      </c>
    </row>
    <row r="319" spans="3:3" hidden="1" x14ac:dyDescent="0.25">
      <c r="C319" t="s">
        <v>1355</v>
      </c>
    </row>
    <row r="320" spans="3:3" hidden="1" x14ac:dyDescent="0.25">
      <c r="C320" t="s">
        <v>1356</v>
      </c>
    </row>
    <row r="321" spans="3:3" hidden="1" x14ac:dyDescent="0.25">
      <c r="C321" t="s">
        <v>1357</v>
      </c>
    </row>
    <row r="322" spans="3:3" hidden="1" x14ac:dyDescent="0.25">
      <c r="C322" t="s">
        <v>1358</v>
      </c>
    </row>
    <row r="323" spans="3:3" hidden="1" x14ac:dyDescent="0.25">
      <c r="C323" t="s">
        <v>1359</v>
      </c>
    </row>
    <row r="324" spans="3:3" hidden="1" x14ac:dyDescent="0.25">
      <c r="C324" t="s">
        <v>1360</v>
      </c>
    </row>
    <row r="325" spans="3:3" hidden="1" x14ac:dyDescent="0.25">
      <c r="C325" t="s">
        <v>1361</v>
      </c>
    </row>
    <row r="326" spans="3:3" hidden="1" x14ac:dyDescent="0.25">
      <c r="C326" t="s">
        <v>1362</v>
      </c>
    </row>
    <row r="327" spans="3:3" hidden="1" x14ac:dyDescent="0.25">
      <c r="C327" t="s">
        <v>1363</v>
      </c>
    </row>
    <row r="328" spans="3:3" hidden="1" x14ac:dyDescent="0.25">
      <c r="C328" t="s">
        <v>1364</v>
      </c>
    </row>
    <row r="329" spans="3:3" hidden="1" x14ac:dyDescent="0.25">
      <c r="C329" t="s">
        <v>1365</v>
      </c>
    </row>
    <row r="330" spans="3:3" hidden="1" x14ac:dyDescent="0.25">
      <c r="C330" t="s">
        <v>1366</v>
      </c>
    </row>
    <row r="331" spans="3:3" hidden="1" x14ac:dyDescent="0.25">
      <c r="C331" t="s">
        <v>1208</v>
      </c>
    </row>
    <row r="332" spans="3:3" hidden="1" x14ac:dyDescent="0.25">
      <c r="C332" t="s">
        <v>1208</v>
      </c>
    </row>
    <row r="333" spans="3:3" hidden="1" x14ac:dyDescent="0.25">
      <c r="C333" t="s">
        <v>1367</v>
      </c>
    </row>
    <row r="334" spans="3:3" hidden="1" x14ac:dyDescent="0.25">
      <c r="C334" t="s">
        <v>1253</v>
      </c>
    </row>
    <row r="335" spans="3:3" hidden="1" x14ac:dyDescent="0.25">
      <c r="C335" t="s">
        <v>1318</v>
      </c>
    </row>
    <row r="336" spans="3:3" hidden="1" x14ac:dyDescent="0.25">
      <c r="C336" t="s">
        <v>1335</v>
      </c>
    </row>
    <row r="337" spans="3:3" hidden="1" x14ac:dyDescent="0.25">
      <c r="C337" t="s">
        <v>1192</v>
      </c>
    </row>
    <row r="338" spans="3:3" hidden="1" x14ac:dyDescent="0.25">
      <c r="C338" t="s">
        <v>1208</v>
      </c>
    </row>
    <row r="339" spans="3:3" hidden="1" x14ac:dyDescent="0.25">
      <c r="C339" t="s">
        <v>1248</v>
      </c>
    </row>
    <row r="340" spans="3:3" hidden="1" x14ac:dyDescent="0.25">
      <c r="C340" t="s">
        <v>1284</v>
      </c>
    </row>
    <row r="341" spans="3:3" hidden="1" x14ac:dyDescent="0.25">
      <c r="C341" t="s">
        <v>1253</v>
      </c>
    </row>
    <row r="342" spans="3:3" hidden="1" x14ac:dyDescent="0.25">
      <c r="C342" t="s">
        <v>1208</v>
      </c>
    </row>
    <row r="343" spans="3:3" hidden="1" x14ac:dyDescent="0.25">
      <c r="C343" t="s">
        <v>1208</v>
      </c>
    </row>
    <row r="344" spans="3:3" hidden="1" x14ac:dyDescent="0.25">
      <c r="C344" t="s">
        <v>1208</v>
      </c>
    </row>
    <row r="345" spans="3:3" hidden="1" x14ac:dyDescent="0.25">
      <c r="C345" t="s">
        <v>1208</v>
      </c>
    </row>
    <row r="346" spans="3:3" hidden="1" x14ac:dyDescent="0.25">
      <c r="C346" t="s">
        <v>1208</v>
      </c>
    </row>
    <row r="347" spans="3:3" hidden="1" x14ac:dyDescent="0.25">
      <c r="C347" t="s">
        <v>1208</v>
      </c>
    </row>
    <row r="348" spans="3:3" hidden="1" x14ac:dyDescent="0.25">
      <c r="C348" t="s">
        <v>1208</v>
      </c>
    </row>
    <row r="349" spans="3:3" hidden="1" x14ac:dyDescent="0.25">
      <c r="C349" t="s">
        <v>1208</v>
      </c>
    </row>
    <row r="350" spans="3:3" hidden="1" x14ac:dyDescent="0.25">
      <c r="C350" t="s">
        <v>1248</v>
      </c>
    </row>
    <row r="351" spans="3:3" hidden="1" x14ac:dyDescent="0.25">
      <c r="C351" t="s">
        <v>1249</v>
      </c>
    </row>
    <row r="352" spans="3:3" hidden="1" x14ac:dyDescent="0.25">
      <c r="C352" t="s">
        <v>1284</v>
      </c>
    </row>
    <row r="353" spans="3:3" hidden="1" x14ac:dyDescent="0.25">
      <c r="C353" t="s">
        <v>1317</v>
      </c>
    </row>
    <row r="354" spans="3:3" hidden="1" x14ac:dyDescent="0.25">
      <c r="C354" t="s">
        <v>1286</v>
      </c>
    </row>
    <row r="355" spans="3:3" hidden="1" x14ac:dyDescent="0.25">
      <c r="C355" t="s">
        <v>1368</v>
      </c>
    </row>
    <row r="356" spans="3:3" hidden="1" x14ac:dyDescent="0.25">
      <c r="C356" t="s">
        <v>1289</v>
      </c>
    </row>
    <row r="357" spans="3:3" hidden="1" x14ac:dyDescent="0.25">
      <c r="C357" t="s">
        <v>1369</v>
      </c>
    </row>
    <row r="358" spans="3:3" hidden="1" x14ac:dyDescent="0.25">
      <c r="C358" t="s">
        <v>1370</v>
      </c>
    </row>
    <row r="359" spans="3:3" hidden="1" x14ac:dyDescent="0.25">
      <c r="C359" t="s">
        <v>1371</v>
      </c>
    </row>
    <row r="360" spans="3:3" hidden="1" x14ac:dyDescent="0.25">
      <c r="C360" t="s">
        <v>1372</v>
      </c>
    </row>
    <row r="361" spans="3:3" hidden="1" x14ac:dyDescent="0.25">
      <c r="C361" t="s">
        <v>1373</v>
      </c>
    </row>
    <row r="362" spans="3:3" hidden="1" x14ac:dyDescent="0.25">
      <c r="C362" t="s">
        <v>1208</v>
      </c>
    </row>
    <row r="363" spans="3:3" hidden="1" x14ac:dyDescent="0.25">
      <c r="C363" t="s">
        <v>1374</v>
      </c>
    </row>
    <row r="364" spans="3:3" hidden="1" x14ac:dyDescent="0.25">
      <c r="C364" t="s">
        <v>1375</v>
      </c>
    </row>
    <row r="365" spans="3:3" hidden="1" x14ac:dyDescent="0.25">
      <c r="C365" t="s">
        <v>1248</v>
      </c>
    </row>
    <row r="366" spans="3:3" hidden="1" x14ac:dyDescent="0.25">
      <c r="C366" t="s">
        <v>1376</v>
      </c>
    </row>
    <row r="367" spans="3:3" hidden="1" x14ac:dyDescent="0.25">
      <c r="C367" t="s">
        <v>1249</v>
      </c>
    </row>
    <row r="368" spans="3:3" hidden="1" x14ac:dyDescent="0.25">
      <c r="C368" t="s">
        <v>1377</v>
      </c>
    </row>
    <row r="369" spans="3:3" hidden="1" x14ac:dyDescent="0.25">
      <c r="C369" t="s">
        <v>1378</v>
      </c>
    </row>
    <row r="370" spans="3:3" hidden="1" x14ac:dyDescent="0.25">
      <c r="C370" t="s">
        <v>1379</v>
      </c>
    </row>
    <row r="371" spans="3:3" hidden="1" x14ac:dyDescent="0.25">
      <c r="C371" t="s">
        <v>1380</v>
      </c>
    </row>
    <row r="372" spans="3:3" hidden="1" x14ac:dyDescent="0.25">
      <c r="C372" t="s">
        <v>1381</v>
      </c>
    </row>
    <row r="373" spans="3:3" hidden="1" x14ac:dyDescent="0.25">
      <c r="C373" t="s">
        <v>1382</v>
      </c>
    </row>
    <row r="374" spans="3:3" hidden="1" x14ac:dyDescent="0.25">
      <c r="C374" t="s">
        <v>1349</v>
      </c>
    </row>
    <row r="375" spans="3:3" hidden="1" x14ac:dyDescent="0.25">
      <c r="C375" t="s">
        <v>1383</v>
      </c>
    </row>
    <row r="376" spans="3:3" hidden="1" x14ac:dyDescent="0.25">
      <c r="C376" t="s">
        <v>1384</v>
      </c>
    </row>
    <row r="377" spans="3:3" hidden="1" x14ac:dyDescent="0.25">
      <c r="C377" t="s">
        <v>1385</v>
      </c>
    </row>
    <row r="378" spans="3:3" hidden="1" x14ac:dyDescent="0.25">
      <c r="C378" t="s">
        <v>1336</v>
      </c>
    </row>
    <row r="379" spans="3:3" hidden="1" x14ac:dyDescent="0.25">
      <c r="C379" t="s">
        <v>1360</v>
      </c>
    </row>
    <row r="380" spans="3:3" hidden="1" x14ac:dyDescent="0.25">
      <c r="C380" t="s">
        <v>1208</v>
      </c>
    </row>
    <row r="381" spans="3:3" hidden="1" x14ac:dyDescent="0.25">
      <c r="C381" t="s">
        <v>1208</v>
      </c>
    </row>
    <row r="382" spans="3:3" hidden="1" x14ac:dyDescent="0.25">
      <c r="C382" t="s">
        <v>1208</v>
      </c>
    </row>
    <row r="383" spans="3:3" hidden="1" x14ac:dyDescent="0.25">
      <c r="C383" t="s">
        <v>1245</v>
      </c>
    </row>
    <row r="384" spans="3:3" hidden="1" x14ac:dyDescent="0.25">
      <c r="C384" t="s">
        <v>1248</v>
      </c>
    </row>
    <row r="385" spans="3:3" hidden="1" x14ac:dyDescent="0.25">
      <c r="C385" t="s">
        <v>1249</v>
      </c>
    </row>
    <row r="386" spans="3:3" hidden="1" x14ac:dyDescent="0.25">
      <c r="C386" t="s">
        <v>1386</v>
      </c>
    </row>
    <row r="387" spans="3:3" hidden="1" x14ac:dyDescent="0.25">
      <c r="C387" t="s">
        <v>1387</v>
      </c>
    </row>
    <row r="388" spans="3:3" hidden="1" x14ac:dyDescent="0.25">
      <c r="C388" t="s">
        <v>1318</v>
      </c>
    </row>
    <row r="389" spans="3:3" hidden="1" x14ac:dyDescent="0.25">
      <c r="C389" t="s">
        <v>1388</v>
      </c>
    </row>
    <row r="390" spans="3:3" hidden="1" x14ac:dyDescent="0.25">
      <c r="C390" t="s">
        <v>1389</v>
      </c>
    </row>
    <row r="391" spans="3:3" hidden="1" x14ac:dyDescent="0.25">
      <c r="C391" t="s">
        <v>1381</v>
      </c>
    </row>
    <row r="392" spans="3:3" hidden="1" x14ac:dyDescent="0.25">
      <c r="C392" t="s">
        <v>1347</v>
      </c>
    </row>
    <row r="393" spans="3:3" hidden="1" x14ac:dyDescent="0.25">
      <c r="C393" t="s">
        <v>1349</v>
      </c>
    </row>
    <row r="394" spans="3:3" hidden="1" x14ac:dyDescent="0.25">
      <c r="C394" t="s">
        <v>1335</v>
      </c>
    </row>
    <row r="395" spans="3:3" hidden="1" x14ac:dyDescent="0.25">
      <c r="C395" t="s">
        <v>1390</v>
      </c>
    </row>
    <row r="396" spans="3:3" hidden="1" x14ac:dyDescent="0.25">
      <c r="C396" t="s">
        <v>1391</v>
      </c>
    </row>
    <row r="397" spans="3:3" hidden="1" x14ac:dyDescent="0.25">
      <c r="C397" t="s">
        <v>1289</v>
      </c>
    </row>
    <row r="398" spans="3:3" hidden="1" x14ac:dyDescent="0.25">
      <c r="C398" t="s">
        <v>1392</v>
      </c>
    </row>
    <row r="399" spans="3:3" hidden="1" x14ac:dyDescent="0.25">
      <c r="C399" t="s">
        <v>1262</v>
      </c>
    </row>
    <row r="400" spans="3:3" hidden="1" x14ac:dyDescent="0.25">
      <c r="C400" t="s">
        <v>1393</v>
      </c>
    </row>
    <row r="401" spans="3:3" hidden="1" x14ac:dyDescent="0.25">
      <c r="C401" t="s">
        <v>1192</v>
      </c>
    </row>
    <row r="402" spans="3:3" hidden="1" x14ac:dyDescent="0.25">
      <c r="C402" t="s">
        <v>1323</v>
      </c>
    </row>
    <row r="403" spans="3:3" hidden="1" x14ac:dyDescent="0.25">
      <c r="C403" t="s">
        <v>1272</v>
      </c>
    </row>
    <row r="404" spans="3:3" hidden="1" x14ac:dyDescent="0.25">
      <c r="C404" t="s">
        <v>1394</v>
      </c>
    </row>
    <row r="405" spans="3:3" hidden="1" x14ac:dyDescent="0.25">
      <c r="C405" t="s">
        <v>1395</v>
      </c>
    </row>
    <row r="406" spans="3:3" hidden="1" x14ac:dyDescent="0.25">
      <c r="C406" t="s">
        <v>1396</v>
      </c>
    </row>
    <row r="407" spans="3:3" hidden="1" x14ac:dyDescent="0.25">
      <c r="C407" t="s">
        <v>1361</v>
      </c>
    </row>
    <row r="408" spans="3:3" hidden="1" x14ac:dyDescent="0.25">
      <c r="C408" t="s">
        <v>1362</v>
      </c>
    </row>
    <row r="409" spans="3:3" hidden="1" x14ac:dyDescent="0.25">
      <c r="C409" t="s">
        <v>1245</v>
      </c>
    </row>
    <row r="410" spans="3:3" hidden="1" x14ac:dyDescent="0.25">
      <c r="C410" t="s">
        <v>1253</v>
      </c>
    </row>
    <row r="411" spans="3:3" hidden="1" x14ac:dyDescent="0.25">
      <c r="C411" t="s">
        <v>1286</v>
      </c>
    </row>
    <row r="412" spans="3:3" hidden="1" x14ac:dyDescent="0.25">
      <c r="C412" t="s">
        <v>1335</v>
      </c>
    </row>
    <row r="413" spans="3:3" hidden="1" x14ac:dyDescent="0.25">
      <c r="C413" t="s">
        <v>1260</v>
      </c>
    </row>
    <row r="414" spans="3:3" hidden="1" x14ac:dyDescent="0.25">
      <c r="C414" t="s">
        <v>1397</v>
      </c>
    </row>
    <row r="415" spans="3:3" hidden="1" x14ac:dyDescent="0.25">
      <c r="C415" t="s">
        <v>1208</v>
      </c>
    </row>
    <row r="416" spans="3:3" hidden="1" x14ac:dyDescent="0.25">
      <c r="C416" t="s">
        <v>1208</v>
      </c>
    </row>
    <row r="417" spans="3:3" hidden="1" x14ac:dyDescent="0.25">
      <c r="C417" t="s">
        <v>1208</v>
      </c>
    </row>
    <row r="418" spans="3:3" hidden="1" x14ac:dyDescent="0.25">
      <c r="C418" t="s">
        <v>1208</v>
      </c>
    </row>
    <row r="419" spans="3:3" hidden="1" x14ac:dyDescent="0.25">
      <c r="C419" t="s">
        <v>1208</v>
      </c>
    </row>
    <row r="420" spans="3:3" hidden="1" x14ac:dyDescent="0.25">
      <c r="C420" t="s">
        <v>1208</v>
      </c>
    </row>
    <row r="421" spans="3:3" hidden="1" x14ac:dyDescent="0.25">
      <c r="C421" t="s">
        <v>1208</v>
      </c>
    </row>
    <row r="422" spans="3:3" hidden="1" x14ac:dyDescent="0.25">
      <c r="C422" t="s">
        <v>1208</v>
      </c>
    </row>
    <row r="423" spans="3:3" hidden="1" x14ac:dyDescent="0.25">
      <c r="C423" t="s">
        <v>1208</v>
      </c>
    </row>
    <row r="424" spans="3:3" hidden="1" x14ac:dyDescent="0.25">
      <c r="C424" t="s">
        <v>1208</v>
      </c>
    </row>
    <row r="425" spans="3:3" hidden="1" x14ac:dyDescent="0.25">
      <c r="C425" t="s">
        <v>1398</v>
      </c>
    </row>
    <row r="426" spans="3:3" hidden="1" x14ac:dyDescent="0.25">
      <c r="C426" t="s">
        <v>1399</v>
      </c>
    </row>
    <row r="427" spans="3:3" hidden="1" x14ac:dyDescent="0.25">
      <c r="C427" t="s">
        <v>1400</v>
      </c>
    </row>
    <row r="428" spans="3:3" hidden="1" x14ac:dyDescent="0.25">
      <c r="C428" t="s">
        <v>1401</v>
      </c>
    </row>
    <row r="429" spans="3:3" hidden="1" x14ac:dyDescent="0.25">
      <c r="C429" t="s">
        <v>1402</v>
      </c>
    </row>
    <row r="430" spans="3:3" hidden="1" x14ac:dyDescent="0.25">
      <c r="C430" t="s">
        <v>1403</v>
      </c>
    </row>
    <row r="431" spans="3:3" hidden="1" x14ac:dyDescent="0.25">
      <c r="C431" t="s">
        <v>1404</v>
      </c>
    </row>
    <row r="432" spans="3:3" hidden="1" x14ac:dyDescent="0.25">
      <c r="C432" t="s">
        <v>1405</v>
      </c>
    </row>
    <row r="433" spans="3:3" hidden="1" x14ac:dyDescent="0.25">
      <c r="C433" t="s">
        <v>1406</v>
      </c>
    </row>
    <row r="434" spans="3:3" hidden="1" x14ac:dyDescent="0.25">
      <c r="C434" t="s">
        <v>1407</v>
      </c>
    </row>
    <row r="435" spans="3:3" hidden="1" x14ac:dyDescent="0.25">
      <c r="C435" t="s">
        <v>1340</v>
      </c>
    </row>
    <row r="436" spans="3:3" hidden="1" x14ac:dyDescent="0.25">
      <c r="C436" t="s">
        <v>1408</v>
      </c>
    </row>
    <row r="437" spans="3:3" hidden="1" x14ac:dyDescent="0.25">
      <c r="C437" t="s">
        <v>1409</v>
      </c>
    </row>
    <row r="438" spans="3:3" hidden="1" x14ac:dyDescent="0.25">
      <c r="C438" t="s">
        <v>1358</v>
      </c>
    </row>
    <row r="439" spans="3:3" hidden="1" x14ac:dyDescent="0.25">
      <c r="C439" t="s">
        <v>1410</v>
      </c>
    </row>
    <row r="440" spans="3:3" hidden="1" x14ac:dyDescent="0.25">
      <c r="C440" t="s">
        <v>1411</v>
      </c>
    </row>
    <row r="441" spans="3:3" hidden="1" x14ac:dyDescent="0.25">
      <c r="C441" t="s">
        <v>1412</v>
      </c>
    </row>
    <row r="442" spans="3:3" hidden="1" x14ac:dyDescent="0.25">
      <c r="C442" t="s">
        <v>927</v>
      </c>
    </row>
    <row r="443" spans="3:3" hidden="1" x14ac:dyDescent="0.25">
      <c r="C443" t="s">
        <v>1413</v>
      </c>
    </row>
    <row r="444" spans="3:3" hidden="1" x14ac:dyDescent="0.25">
      <c r="C444" t="s">
        <v>1414</v>
      </c>
    </row>
    <row r="445" spans="3:3" hidden="1" x14ac:dyDescent="0.25">
      <c r="C445" t="s">
        <v>1399</v>
      </c>
    </row>
    <row r="446" spans="3:3" hidden="1" x14ac:dyDescent="0.25">
      <c r="C446" t="s">
        <v>941</v>
      </c>
    </row>
    <row r="447" spans="3:3" hidden="1" x14ac:dyDescent="0.25">
      <c r="C447" t="s">
        <v>1415</v>
      </c>
    </row>
    <row r="448" spans="3:3" hidden="1" x14ac:dyDescent="0.25">
      <c r="C448" t="s">
        <v>1416</v>
      </c>
    </row>
    <row r="449" spans="3:3" hidden="1" x14ac:dyDescent="0.25">
      <c r="C449" t="s">
        <v>1417</v>
      </c>
    </row>
    <row r="450" spans="3:3" hidden="1" x14ac:dyDescent="0.25">
      <c r="C450" t="s">
        <v>1418</v>
      </c>
    </row>
    <row r="451" spans="3:3" hidden="1" x14ac:dyDescent="0.25">
      <c r="C451" t="s">
        <v>1407</v>
      </c>
    </row>
    <row r="452" spans="3:3" hidden="1" x14ac:dyDescent="0.25">
      <c r="C452" t="s">
        <v>1399</v>
      </c>
    </row>
    <row r="453" spans="3:3" hidden="1" x14ac:dyDescent="0.25">
      <c r="C453" t="s">
        <v>1416</v>
      </c>
    </row>
    <row r="454" spans="3:3" hidden="1" x14ac:dyDescent="0.25">
      <c r="C454" t="s">
        <v>1419</v>
      </c>
    </row>
    <row r="455" spans="3:3" hidden="1" x14ac:dyDescent="0.25">
      <c r="C455" t="s">
        <v>1420</v>
      </c>
    </row>
    <row r="456" spans="3:3" hidden="1" x14ac:dyDescent="0.25">
      <c r="C456" t="s">
        <v>1421</v>
      </c>
    </row>
    <row r="457" spans="3:3" hidden="1" x14ac:dyDescent="0.25">
      <c r="C457" t="s">
        <v>1418</v>
      </c>
    </row>
    <row r="458" spans="3:3" hidden="1" x14ac:dyDescent="0.25">
      <c r="C458" t="s">
        <v>1422</v>
      </c>
    </row>
    <row r="459" spans="3:3" hidden="1" x14ac:dyDescent="0.25">
      <c r="C459" t="s">
        <v>1423</v>
      </c>
    </row>
    <row r="460" spans="3:3" hidden="1" x14ac:dyDescent="0.25">
      <c r="C460" t="s">
        <v>1414</v>
      </c>
    </row>
    <row r="461" spans="3:3" hidden="1" x14ac:dyDescent="0.25">
      <c r="C461" t="s">
        <v>1418</v>
      </c>
    </row>
    <row r="462" spans="3:3" x14ac:dyDescent="0.25"/>
  </sheetData>
  <sortState xmlns:xlrd2="http://schemas.microsoft.com/office/spreadsheetml/2017/richdata2" ref="C2:M247">
    <sortCondition ref="C2:C247"/>
  </sortState>
  <conditionalFormatting sqref="B2:B157">
    <cfRule type="cellIs" dxfId="0" priority="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F50DB-7016-4C5A-AF32-C2C2A309CE0C}">
  <dimension ref="A1:A253"/>
  <sheetViews>
    <sheetView topLeftCell="A97" workbookViewId="0">
      <selection activeCell="A112" sqref="A112"/>
    </sheetView>
  </sheetViews>
  <sheetFormatPr defaultRowHeight="15" x14ac:dyDescent="0.25"/>
  <sheetData>
    <row r="1" spans="1:1" x14ac:dyDescent="0.25">
      <c r="A1" t="s">
        <v>1895</v>
      </c>
    </row>
    <row r="2" spans="1:1" x14ac:dyDescent="0.25">
      <c r="A2" t="s">
        <v>1184</v>
      </c>
    </row>
    <row r="3" spans="1:1" x14ac:dyDescent="0.25">
      <c r="A3" t="s">
        <v>243</v>
      </c>
    </row>
    <row r="4" spans="1:1" x14ac:dyDescent="0.25">
      <c r="A4" t="s">
        <v>1185</v>
      </c>
    </row>
    <row r="5" spans="1:1" x14ac:dyDescent="0.25">
      <c r="A5" t="s">
        <v>1186</v>
      </c>
    </row>
    <row r="6" spans="1:1" x14ac:dyDescent="0.25">
      <c r="A6" t="s">
        <v>1187</v>
      </c>
    </row>
    <row r="7" spans="1:1" x14ac:dyDescent="0.25">
      <c r="A7" t="s">
        <v>1188</v>
      </c>
    </row>
    <row r="8" spans="1:1" x14ac:dyDescent="0.25">
      <c r="A8" t="s">
        <v>1189</v>
      </c>
    </row>
    <row r="9" spans="1:1" x14ac:dyDescent="0.25">
      <c r="A9" t="s">
        <v>1190</v>
      </c>
    </row>
    <row r="10" spans="1:1" x14ac:dyDescent="0.25">
      <c r="A10" t="s">
        <v>1058</v>
      </c>
    </row>
    <row r="11" spans="1:1" x14ac:dyDescent="0.25">
      <c r="A11" t="s">
        <v>1191</v>
      </c>
    </row>
    <row r="12" spans="1:1" x14ac:dyDescent="0.25">
      <c r="A12" t="s">
        <v>1192</v>
      </c>
    </row>
    <row r="13" spans="1:1" x14ac:dyDescent="0.25">
      <c r="A13" t="s">
        <v>1193</v>
      </c>
    </row>
    <row r="14" spans="1:1" x14ac:dyDescent="0.25">
      <c r="A14" t="s">
        <v>1194</v>
      </c>
    </row>
    <row r="15" spans="1:1" x14ac:dyDescent="0.25">
      <c r="A15" t="s">
        <v>1195</v>
      </c>
    </row>
    <row r="16" spans="1:1" x14ac:dyDescent="0.25">
      <c r="A16" t="s">
        <v>1196</v>
      </c>
    </row>
    <row r="17" spans="1:1" x14ac:dyDescent="0.25">
      <c r="A17" t="s">
        <v>1197</v>
      </c>
    </row>
    <row r="18" spans="1:1" x14ac:dyDescent="0.25">
      <c r="A18" t="s">
        <v>1198</v>
      </c>
    </row>
    <row r="19" spans="1:1" x14ac:dyDescent="0.25">
      <c r="A19" t="s">
        <v>1199</v>
      </c>
    </row>
    <row r="20" spans="1:1" x14ac:dyDescent="0.25">
      <c r="A20" t="s">
        <v>1200</v>
      </c>
    </row>
    <row r="21" spans="1:1" x14ac:dyDescent="0.25">
      <c r="A21" t="s">
        <v>1201</v>
      </c>
    </row>
    <row r="22" spans="1:1" x14ac:dyDescent="0.25">
      <c r="A22" t="s">
        <v>1202</v>
      </c>
    </row>
    <row r="23" spans="1:1" x14ac:dyDescent="0.25">
      <c r="A23" t="s">
        <v>1203</v>
      </c>
    </row>
    <row r="24" spans="1:1" x14ac:dyDescent="0.25">
      <c r="A24" t="s">
        <v>1204</v>
      </c>
    </row>
    <row r="25" spans="1:1" x14ac:dyDescent="0.25">
      <c r="A25" t="s">
        <v>1205</v>
      </c>
    </row>
    <row r="26" spans="1:1" x14ac:dyDescent="0.25">
      <c r="A26" t="s">
        <v>1206</v>
      </c>
    </row>
    <row r="27" spans="1:1" x14ac:dyDescent="0.25">
      <c r="A27" t="s">
        <v>1207</v>
      </c>
    </row>
    <row r="28" spans="1:1" x14ac:dyDescent="0.25">
      <c r="A28" t="s">
        <v>1209</v>
      </c>
    </row>
    <row r="29" spans="1:1" x14ac:dyDescent="0.25">
      <c r="A29" t="s">
        <v>1210</v>
      </c>
    </row>
    <row r="30" spans="1:1" x14ac:dyDescent="0.25">
      <c r="A30" t="s">
        <v>1037</v>
      </c>
    </row>
    <row r="31" spans="1:1" x14ac:dyDescent="0.25">
      <c r="A31" t="s">
        <v>1211</v>
      </c>
    </row>
    <row r="32" spans="1:1" x14ac:dyDescent="0.25">
      <c r="A32" t="s">
        <v>1212</v>
      </c>
    </row>
    <row r="33" spans="1:1" x14ac:dyDescent="0.25">
      <c r="A33" t="s">
        <v>750</v>
      </c>
    </row>
    <row r="34" spans="1:1" x14ac:dyDescent="0.25">
      <c r="A34" t="s">
        <v>1213</v>
      </c>
    </row>
    <row r="35" spans="1:1" x14ac:dyDescent="0.25">
      <c r="A35" t="s">
        <v>1214</v>
      </c>
    </row>
    <row r="36" spans="1:1" x14ac:dyDescent="0.25">
      <c r="A36" t="s">
        <v>1215</v>
      </c>
    </row>
    <row r="37" spans="1:1" x14ac:dyDescent="0.25">
      <c r="A37" t="s">
        <v>1216</v>
      </c>
    </row>
    <row r="38" spans="1:1" x14ac:dyDescent="0.25">
      <c r="A38" t="s">
        <v>1217</v>
      </c>
    </row>
    <row r="39" spans="1:1" x14ac:dyDescent="0.25">
      <c r="A39" t="s">
        <v>1218</v>
      </c>
    </row>
    <row r="40" spans="1:1" x14ac:dyDescent="0.25">
      <c r="A40" t="s">
        <v>1219</v>
      </c>
    </row>
    <row r="41" spans="1:1" x14ac:dyDescent="0.25">
      <c r="A41" t="s">
        <v>1220</v>
      </c>
    </row>
    <row r="42" spans="1:1" x14ac:dyDescent="0.25">
      <c r="A42" t="s">
        <v>1221</v>
      </c>
    </row>
    <row r="43" spans="1:1" x14ac:dyDescent="0.25">
      <c r="A43" t="s">
        <v>1222</v>
      </c>
    </row>
    <row r="44" spans="1:1" x14ac:dyDescent="0.25">
      <c r="A44" t="s">
        <v>1223</v>
      </c>
    </row>
    <row r="45" spans="1:1" x14ac:dyDescent="0.25">
      <c r="A45" t="s">
        <v>1224</v>
      </c>
    </row>
    <row r="46" spans="1:1" x14ac:dyDescent="0.25">
      <c r="A46" t="s">
        <v>1225</v>
      </c>
    </row>
    <row r="47" spans="1:1" x14ac:dyDescent="0.25">
      <c r="A47" t="s">
        <v>1226</v>
      </c>
    </row>
    <row r="48" spans="1:1" x14ac:dyDescent="0.25">
      <c r="A48" t="s">
        <v>737</v>
      </c>
    </row>
    <row r="49" spans="1:1" x14ac:dyDescent="0.25">
      <c r="A49" t="s">
        <v>1227</v>
      </c>
    </row>
    <row r="50" spans="1:1" x14ac:dyDescent="0.25">
      <c r="A50" t="s">
        <v>1228</v>
      </c>
    </row>
    <row r="51" spans="1:1" x14ac:dyDescent="0.25">
      <c r="A51" t="s">
        <v>1229</v>
      </c>
    </row>
    <row r="52" spans="1:1" x14ac:dyDescent="0.25">
      <c r="A52" t="s">
        <v>1230</v>
      </c>
    </row>
    <row r="53" spans="1:1" x14ac:dyDescent="0.25">
      <c r="A53" t="s">
        <v>1231</v>
      </c>
    </row>
    <row r="54" spans="1:1" x14ac:dyDescent="0.25">
      <c r="A54" t="s">
        <v>1232</v>
      </c>
    </row>
    <row r="55" spans="1:1" x14ac:dyDescent="0.25">
      <c r="A55" t="s">
        <v>1233</v>
      </c>
    </row>
    <row r="56" spans="1:1" x14ac:dyDescent="0.25">
      <c r="A56" t="s">
        <v>1234</v>
      </c>
    </row>
    <row r="57" spans="1:1" x14ac:dyDescent="0.25">
      <c r="A57" t="s">
        <v>1235</v>
      </c>
    </row>
    <row r="58" spans="1:1" x14ac:dyDescent="0.25">
      <c r="A58" t="s">
        <v>1236</v>
      </c>
    </row>
    <row r="59" spans="1:1" x14ac:dyDescent="0.25">
      <c r="A59" t="s">
        <v>1237</v>
      </c>
    </row>
    <row r="60" spans="1:1" x14ac:dyDescent="0.25">
      <c r="A60" t="s">
        <v>1238</v>
      </c>
    </row>
    <row r="61" spans="1:1" x14ac:dyDescent="0.25">
      <c r="A61" t="s">
        <v>1239</v>
      </c>
    </row>
    <row r="62" spans="1:1" x14ac:dyDescent="0.25">
      <c r="A62" t="s">
        <v>1240</v>
      </c>
    </row>
    <row r="63" spans="1:1" x14ac:dyDescent="0.25">
      <c r="A63" t="s">
        <v>1241</v>
      </c>
    </row>
    <row r="64" spans="1:1" x14ac:dyDescent="0.25">
      <c r="A64" t="s">
        <v>1242</v>
      </c>
    </row>
    <row r="65" spans="1:1" x14ac:dyDescent="0.25">
      <c r="A65" t="s">
        <v>1243</v>
      </c>
    </row>
    <row r="66" spans="1:1" x14ac:dyDescent="0.25">
      <c r="A66" t="s">
        <v>1244</v>
      </c>
    </row>
    <row r="67" spans="1:1" x14ac:dyDescent="0.25">
      <c r="A67" t="s">
        <v>829</v>
      </c>
    </row>
    <row r="68" spans="1:1" x14ac:dyDescent="0.25">
      <c r="A68" t="s">
        <v>1245</v>
      </c>
    </row>
    <row r="69" spans="1:1" x14ac:dyDescent="0.25">
      <c r="A69" t="s">
        <v>1246</v>
      </c>
    </row>
    <row r="70" spans="1:1" x14ac:dyDescent="0.25">
      <c r="A70" t="s">
        <v>1247</v>
      </c>
    </row>
    <row r="71" spans="1:1" x14ac:dyDescent="0.25">
      <c r="A71" t="s">
        <v>1248</v>
      </c>
    </row>
    <row r="72" spans="1:1" x14ac:dyDescent="0.25">
      <c r="A72" t="s">
        <v>1249</v>
      </c>
    </row>
    <row r="73" spans="1:1" x14ac:dyDescent="0.25">
      <c r="A73" t="s">
        <v>1250</v>
      </c>
    </row>
    <row r="74" spans="1:1" x14ac:dyDescent="0.25">
      <c r="A74" t="s">
        <v>1251</v>
      </c>
    </row>
    <row r="75" spans="1:1" x14ac:dyDescent="0.25">
      <c r="A75" t="s">
        <v>1252</v>
      </c>
    </row>
    <row r="76" spans="1:1" x14ac:dyDescent="0.25">
      <c r="A76" t="s">
        <v>1253</v>
      </c>
    </row>
    <row r="77" spans="1:1" x14ac:dyDescent="0.25">
      <c r="A77" t="s">
        <v>152</v>
      </c>
    </row>
    <row r="78" spans="1:1" x14ac:dyDescent="0.25">
      <c r="A78" t="s">
        <v>1254</v>
      </c>
    </row>
    <row r="79" spans="1:1" x14ac:dyDescent="0.25">
      <c r="A79" t="s">
        <v>1255</v>
      </c>
    </row>
    <row r="80" spans="1:1" x14ac:dyDescent="0.25">
      <c r="A80" t="s">
        <v>787</v>
      </c>
    </row>
    <row r="81" spans="1:1" x14ac:dyDescent="0.25">
      <c r="A81" t="s">
        <v>1256</v>
      </c>
    </row>
    <row r="82" spans="1:1" x14ac:dyDescent="0.25">
      <c r="A82" t="s">
        <v>1257</v>
      </c>
    </row>
    <row r="83" spans="1:1" x14ac:dyDescent="0.25">
      <c r="A83" t="s">
        <v>1258</v>
      </c>
    </row>
    <row r="84" spans="1:1" x14ac:dyDescent="0.25">
      <c r="A84" t="s">
        <v>1259</v>
      </c>
    </row>
    <row r="85" spans="1:1" x14ac:dyDescent="0.25">
      <c r="A85" t="s">
        <v>1260</v>
      </c>
    </row>
    <row r="86" spans="1:1" x14ac:dyDescent="0.25">
      <c r="A86" t="s">
        <v>1261</v>
      </c>
    </row>
    <row r="87" spans="1:1" x14ac:dyDescent="0.25">
      <c r="A87" t="s">
        <v>1262</v>
      </c>
    </row>
    <row r="88" spans="1:1" x14ac:dyDescent="0.25">
      <c r="A88" t="s">
        <v>1263</v>
      </c>
    </row>
    <row r="89" spans="1:1" x14ac:dyDescent="0.25">
      <c r="A89" t="s">
        <v>1264</v>
      </c>
    </row>
    <row r="90" spans="1:1" x14ac:dyDescent="0.25">
      <c r="A90" t="s">
        <v>1265</v>
      </c>
    </row>
    <row r="91" spans="1:1" x14ac:dyDescent="0.25">
      <c r="A91" t="s">
        <v>1266</v>
      </c>
    </row>
    <row r="92" spans="1:1" x14ac:dyDescent="0.25">
      <c r="A92" t="s">
        <v>1267</v>
      </c>
    </row>
    <row r="93" spans="1:1" x14ac:dyDescent="0.25">
      <c r="A93" t="s">
        <v>1268</v>
      </c>
    </row>
    <row r="94" spans="1:1" x14ac:dyDescent="0.25">
      <c r="A94" t="s">
        <v>1269</v>
      </c>
    </row>
    <row r="95" spans="1:1" x14ac:dyDescent="0.25">
      <c r="A95" t="s">
        <v>1270</v>
      </c>
    </row>
    <row r="96" spans="1:1" x14ac:dyDescent="0.25">
      <c r="A96" t="s">
        <v>1271</v>
      </c>
    </row>
    <row r="97" spans="1:1" x14ac:dyDescent="0.25">
      <c r="A97" t="s">
        <v>1272</v>
      </c>
    </row>
    <row r="98" spans="1:1" x14ac:dyDescent="0.25">
      <c r="A98" t="s">
        <v>1273</v>
      </c>
    </row>
    <row r="99" spans="1:1" x14ac:dyDescent="0.25">
      <c r="A99" t="s">
        <v>1274</v>
      </c>
    </row>
    <row r="100" spans="1:1" x14ac:dyDescent="0.25">
      <c r="A100" t="s">
        <v>1275</v>
      </c>
    </row>
    <row r="101" spans="1:1" x14ac:dyDescent="0.25">
      <c r="A101" t="s">
        <v>1276</v>
      </c>
    </row>
    <row r="102" spans="1:1" x14ac:dyDescent="0.25">
      <c r="A102" t="s">
        <v>1277</v>
      </c>
    </row>
    <row r="103" spans="1:1" x14ac:dyDescent="0.25">
      <c r="A103" t="s">
        <v>1278</v>
      </c>
    </row>
    <row r="104" spans="1:1" x14ac:dyDescent="0.25">
      <c r="A104" t="s">
        <v>1279</v>
      </c>
    </row>
    <row r="105" spans="1:1" x14ac:dyDescent="0.25">
      <c r="A105" t="s">
        <v>1280</v>
      </c>
    </row>
    <row r="106" spans="1:1" x14ac:dyDescent="0.25">
      <c r="A106" t="s">
        <v>1281</v>
      </c>
    </row>
    <row r="107" spans="1:1" x14ac:dyDescent="0.25">
      <c r="A107" t="s">
        <v>1282</v>
      </c>
    </row>
    <row r="108" spans="1:1" x14ac:dyDescent="0.25">
      <c r="A108" t="s">
        <v>1283</v>
      </c>
    </row>
    <row r="109" spans="1:1" x14ac:dyDescent="0.25">
      <c r="A109" t="s">
        <v>1284</v>
      </c>
    </row>
    <row r="110" spans="1:1" x14ac:dyDescent="0.25">
      <c r="A110" t="s">
        <v>1285</v>
      </c>
    </row>
    <row r="111" spans="1:1" x14ac:dyDescent="0.25">
      <c r="A111" t="s">
        <v>1286</v>
      </c>
    </row>
    <row r="112" spans="1:1" x14ac:dyDescent="0.25">
      <c r="A112" t="s">
        <v>1287</v>
      </c>
    </row>
    <row r="113" spans="1:1" x14ac:dyDescent="0.25">
      <c r="A113" t="s">
        <v>1288</v>
      </c>
    </row>
    <row r="114" spans="1:1" x14ac:dyDescent="0.25">
      <c r="A114" t="s">
        <v>1289</v>
      </c>
    </row>
    <row r="115" spans="1:1" x14ac:dyDescent="0.25">
      <c r="A115" t="s">
        <v>1290</v>
      </c>
    </row>
    <row r="116" spans="1:1" x14ac:dyDescent="0.25">
      <c r="A116" t="s">
        <v>1291</v>
      </c>
    </row>
    <row r="117" spans="1:1" x14ac:dyDescent="0.25">
      <c r="A117" t="s">
        <v>1292</v>
      </c>
    </row>
    <row r="118" spans="1:1" x14ac:dyDescent="0.25">
      <c r="A118" t="s">
        <v>1293</v>
      </c>
    </row>
    <row r="119" spans="1:1" x14ac:dyDescent="0.25">
      <c r="A119" t="s">
        <v>1294</v>
      </c>
    </row>
    <row r="120" spans="1:1" x14ac:dyDescent="0.25">
      <c r="A120" t="s">
        <v>1295</v>
      </c>
    </row>
    <row r="121" spans="1:1" x14ac:dyDescent="0.25">
      <c r="A121" t="s">
        <v>1296</v>
      </c>
    </row>
    <row r="122" spans="1:1" x14ac:dyDescent="0.25">
      <c r="A122" t="s">
        <v>1297</v>
      </c>
    </row>
    <row r="123" spans="1:1" x14ac:dyDescent="0.25">
      <c r="A123" t="s">
        <v>1298</v>
      </c>
    </row>
    <row r="124" spans="1:1" x14ac:dyDescent="0.25">
      <c r="A124" t="s">
        <v>1299</v>
      </c>
    </row>
    <row r="125" spans="1:1" x14ac:dyDescent="0.25">
      <c r="A125" t="s">
        <v>1300</v>
      </c>
    </row>
    <row r="126" spans="1:1" x14ac:dyDescent="0.25">
      <c r="A126" t="s">
        <v>1301</v>
      </c>
    </row>
    <row r="127" spans="1:1" x14ac:dyDescent="0.25">
      <c r="A127" t="s">
        <v>1302</v>
      </c>
    </row>
    <row r="128" spans="1:1" x14ac:dyDescent="0.25">
      <c r="A128" t="s">
        <v>1303</v>
      </c>
    </row>
    <row r="129" spans="1:1" x14ac:dyDescent="0.25">
      <c r="A129" t="s">
        <v>1304</v>
      </c>
    </row>
    <row r="130" spans="1:1" x14ac:dyDescent="0.25">
      <c r="A130" t="s">
        <v>1305</v>
      </c>
    </row>
    <row r="131" spans="1:1" x14ac:dyDescent="0.25">
      <c r="A131" t="s">
        <v>1306</v>
      </c>
    </row>
    <row r="132" spans="1:1" x14ac:dyDescent="0.25">
      <c r="A132" t="s">
        <v>1307</v>
      </c>
    </row>
    <row r="133" spans="1:1" x14ac:dyDescent="0.25">
      <c r="A133" t="s">
        <v>1308</v>
      </c>
    </row>
    <row r="134" spans="1:1" x14ac:dyDescent="0.25">
      <c r="A134" t="s">
        <v>1309</v>
      </c>
    </row>
    <row r="135" spans="1:1" x14ac:dyDescent="0.25">
      <c r="A135" t="s">
        <v>1310</v>
      </c>
    </row>
    <row r="136" spans="1:1" x14ac:dyDescent="0.25">
      <c r="A136" t="s">
        <v>825</v>
      </c>
    </row>
    <row r="137" spans="1:1" x14ac:dyDescent="0.25">
      <c r="A137" t="s">
        <v>1311</v>
      </c>
    </row>
    <row r="138" spans="1:1" x14ac:dyDescent="0.25">
      <c r="A138" t="s">
        <v>1312</v>
      </c>
    </row>
    <row r="139" spans="1:1" x14ac:dyDescent="0.25">
      <c r="A139" t="s">
        <v>1313</v>
      </c>
    </row>
    <row r="140" spans="1:1" x14ac:dyDescent="0.25">
      <c r="A140" t="s">
        <v>1314</v>
      </c>
    </row>
    <row r="141" spans="1:1" x14ac:dyDescent="0.25">
      <c r="A141" t="s">
        <v>1315</v>
      </c>
    </row>
    <row r="142" spans="1:1" x14ac:dyDescent="0.25">
      <c r="A142" t="s">
        <v>1316</v>
      </c>
    </row>
    <row r="143" spans="1:1" x14ac:dyDescent="0.25">
      <c r="A143" t="s">
        <v>1317</v>
      </c>
    </row>
    <row r="144" spans="1:1" x14ac:dyDescent="0.25">
      <c r="A144" t="s">
        <v>1318</v>
      </c>
    </row>
    <row r="145" spans="1:1" x14ac:dyDescent="0.25">
      <c r="A145" t="s">
        <v>1319</v>
      </c>
    </row>
    <row r="146" spans="1:1" x14ac:dyDescent="0.25">
      <c r="A146" t="s">
        <v>1320</v>
      </c>
    </row>
    <row r="147" spans="1:1" x14ac:dyDescent="0.25">
      <c r="A147" t="s">
        <v>1321</v>
      </c>
    </row>
    <row r="148" spans="1:1" x14ac:dyDescent="0.25">
      <c r="A148" t="s">
        <v>1322</v>
      </c>
    </row>
    <row r="149" spans="1:1" x14ac:dyDescent="0.25">
      <c r="A149" t="s">
        <v>1323</v>
      </c>
    </row>
    <row r="150" spans="1:1" x14ac:dyDescent="0.25">
      <c r="A150" t="s">
        <v>288</v>
      </c>
    </row>
    <row r="151" spans="1:1" x14ac:dyDescent="0.25">
      <c r="A151" t="s">
        <v>1324</v>
      </c>
    </row>
    <row r="152" spans="1:1" x14ac:dyDescent="0.25">
      <c r="A152" t="s">
        <v>1325</v>
      </c>
    </row>
    <row r="153" spans="1:1" x14ac:dyDescent="0.25">
      <c r="A153" t="s">
        <v>1326</v>
      </c>
    </row>
    <row r="154" spans="1:1" x14ac:dyDescent="0.25">
      <c r="A154" t="s">
        <v>1327</v>
      </c>
    </row>
    <row r="155" spans="1:1" x14ac:dyDescent="0.25">
      <c r="A155" t="s">
        <v>1328</v>
      </c>
    </row>
    <row r="156" spans="1:1" x14ac:dyDescent="0.25">
      <c r="A156" t="s">
        <v>1329</v>
      </c>
    </row>
    <row r="157" spans="1:1" x14ac:dyDescent="0.25">
      <c r="A157" t="s">
        <v>1330</v>
      </c>
    </row>
    <row r="158" spans="1:1" x14ac:dyDescent="0.25">
      <c r="A158" t="s">
        <v>1331</v>
      </c>
    </row>
    <row r="159" spans="1:1" x14ac:dyDescent="0.25">
      <c r="A159" t="s">
        <v>1332</v>
      </c>
    </row>
    <row r="160" spans="1:1" x14ac:dyDescent="0.25">
      <c r="A160" t="s">
        <v>1333</v>
      </c>
    </row>
    <row r="161" spans="1:1" x14ac:dyDescent="0.25">
      <c r="A161" t="s">
        <v>1334</v>
      </c>
    </row>
    <row r="162" spans="1:1" x14ac:dyDescent="0.25">
      <c r="A162" t="s">
        <v>1335</v>
      </c>
    </row>
    <row r="163" spans="1:1" x14ac:dyDescent="0.25">
      <c r="A163" t="s">
        <v>805</v>
      </c>
    </row>
    <row r="164" spans="1:1" x14ac:dyDescent="0.25">
      <c r="A164" t="s">
        <v>1336</v>
      </c>
    </row>
    <row r="165" spans="1:1" x14ac:dyDescent="0.25">
      <c r="A165" t="s">
        <v>1337</v>
      </c>
    </row>
    <row r="166" spans="1:1" x14ac:dyDescent="0.25">
      <c r="A166" t="s">
        <v>1338</v>
      </c>
    </row>
    <row r="167" spans="1:1" x14ac:dyDescent="0.25">
      <c r="A167" t="s">
        <v>1339</v>
      </c>
    </row>
    <row r="168" spans="1:1" x14ac:dyDescent="0.25">
      <c r="A168" t="s">
        <v>1345</v>
      </c>
    </row>
    <row r="169" spans="1:1" x14ac:dyDescent="0.25">
      <c r="A169" t="s">
        <v>1346</v>
      </c>
    </row>
    <row r="170" spans="1:1" x14ac:dyDescent="0.25">
      <c r="A170" t="s">
        <v>1347</v>
      </c>
    </row>
    <row r="171" spans="1:1" x14ac:dyDescent="0.25">
      <c r="A171" t="s">
        <v>1348</v>
      </c>
    </row>
    <row r="172" spans="1:1" x14ac:dyDescent="0.25">
      <c r="A172" t="s">
        <v>1349</v>
      </c>
    </row>
    <row r="173" spans="1:1" x14ac:dyDescent="0.25">
      <c r="A173" t="s">
        <v>1350</v>
      </c>
    </row>
    <row r="174" spans="1:1" x14ac:dyDescent="0.25">
      <c r="A174" t="s">
        <v>1351</v>
      </c>
    </row>
    <row r="175" spans="1:1" x14ac:dyDescent="0.25">
      <c r="A175" t="s">
        <v>1352</v>
      </c>
    </row>
    <row r="176" spans="1:1" x14ac:dyDescent="0.25">
      <c r="A176" t="s">
        <v>1353</v>
      </c>
    </row>
    <row r="177" spans="1:1" x14ac:dyDescent="0.25">
      <c r="A177" t="s">
        <v>1354</v>
      </c>
    </row>
    <row r="178" spans="1:1" x14ac:dyDescent="0.25">
      <c r="A178" t="s">
        <v>1355</v>
      </c>
    </row>
    <row r="179" spans="1:1" x14ac:dyDescent="0.25">
      <c r="A179" t="s">
        <v>1356</v>
      </c>
    </row>
    <row r="180" spans="1:1" x14ac:dyDescent="0.25">
      <c r="A180" t="s">
        <v>1357</v>
      </c>
    </row>
    <row r="181" spans="1:1" x14ac:dyDescent="0.25">
      <c r="A181" t="s">
        <v>1358</v>
      </c>
    </row>
    <row r="182" spans="1:1" x14ac:dyDescent="0.25">
      <c r="A182" t="s">
        <v>1359</v>
      </c>
    </row>
    <row r="183" spans="1:1" x14ac:dyDescent="0.25">
      <c r="A183" t="s">
        <v>1360</v>
      </c>
    </row>
    <row r="184" spans="1:1" x14ac:dyDescent="0.25">
      <c r="A184" t="s">
        <v>1361</v>
      </c>
    </row>
    <row r="185" spans="1:1" x14ac:dyDescent="0.25">
      <c r="A185" t="s">
        <v>1362</v>
      </c>
    </row>
    <row r="186" spans="1:1" x14ac:dyDescent="0.25">
      <c r="A186" t="s">
        <v>1363</v>
      </c>
    </row>
    <row r="187" spans="1:1" x14ac:dyDescent="0.25">
      <c r="A187" t="s">
        <v>1364</v>
      </c>
    </row>
    <row r="188" spans="1:1" x14ac:dyDescent="0.25">
      <c r="A188" t="s">
        <v>1365</v>
      </c>
    </row>
    <row r="189" spans="1:1" x14ac:dyDescent="0.25">
      <c r="A189" t="s">
        <v>1366</v>
      </c>
    </row>
    <row r="190" spans="1:1" x14ac:dyDescent="0.25">
      <c r="A190" t="s">
        <v>1367</v>
      </c>
    </row>
    <row r="191" spans="1:1" x14ac:dyDescent="0.25">
      <c r="A191" t="s">
        <v>1341</v>
      </c>
    </row>
    <row r="192" spans="1:1" x14ac:dyDescent="0.25">
      <c r="A192" t="s">
        <v>1342</v>
      </c>
    </row>
    <row r="193" spans="1:1" x14ac:dyDescent="0.25">
      <c r="A193" t="s">
        <v>1368</v>
      </c>
    </row>
    <row r="194" spans="1:1" x14ac:dyDescent="0.25">
      <c r="A194" t="s">
        <v>1340</v>
      </c>
    </row>
    <row r="195" spans="1:1" x14ac:dyDescent="0.25">
      <c r="A195" t="s">
        <v>1369</v>
      </c>
    </row>
    <row r="196" spans="1:1" x14ac:dyDescent="0.25">
      <c r="A196" t="s">
        <v>1370</v>
      </c>
    </row>
    <row r="197" spans="1:1" x14ac:dyDescent="0.25">
      <c r="A197" t="s">
        <v>1371</v>
      </c>
    </row>
    <row r="198" spans="1:1" x14ac:dyDescent="0.25">
      <c r="A198" t="s">
        <v>1372</v>
      </c>
    </row>
    <row r="199" spans="1:1" x14ac:dyDescent="0.25">
      <c r="A199" t="s">
        <v>1373</v>
      </c>
    </row>
    <row r="200" spans="1:1" x14ac:dyDescent="0.25">
      <c r="A200" t="s">
        <v>1374</v>
      </c>
    </row>
    <row r="201" spans="1:1" x14ac:dyDescent="0.25">
      <c r="A201" t="s">
        <v>1375</v>
      </c>
    </row>
    <row r="202" spans="1:1" x14ac:dyDescent="0.25">
      <c r="A202" t="s">
        <v>1343</v>
      </c>
    </row>
    <row r="203" spans="1:1" x14ac:dyDescent="0.25">
      <c r="A203" t="s">
        <v>1376</v>
      </c>
    </row>
    <row r="204" spans="1:1" x14ac:dyDescent="0.25">
      <c r="A204" t="s">
        <v>1377</v>
      </c>
    </row>
    <row r="205" spans="1:1" x14ac:dyDescent="0.25">
      <c r="A205" t="s">
        <v>1378</v>
      </c>
    </row>
    <row r="206" spans="1:1" x14ac:dyDescent="0.25">
      <c r="A206" t="s">
        <v>1379</v>
      </c>
    </row>
    <row r="207" spans="1:1" x14ac:dyDescent="0.25">
      <c r="A207" t="s">
        <v>1380</v>
      </c>
    </row>
    <row r="208" spans="1:1" x14ac:dyDescent="0.25">
      <c r="A208" t="s">
        <v>1381</v>
      </c>
    </row>
    <row r="209" spans="1:1" x14ac:dyDescent="0.25">
      <c r="A209" t="s">
        <v>1382</v>
      </c>
    </row>
    <row r="210" spans="1:1" x14ac:dyDescent="0.25">
      <c r="A210" t="s">
        <v>1383</v>
      </c>
    </row>
    <row r="211" spans="1:1" x14ac:dyDescent="0.25">
      <c r="A211" t="s">
        <v>1384</v>
      </c>
    </row>
    <row r="212" spans="1:1" x14ac:dyDescent="0.25">
      <c r="A212" t="s">
        <v>1385</v>
      </c>
    </row>
    <row r="213" spans="1:1" x14ac:dyDescent="0.25">
      <c r="A213" t="s">
        <v>1386</v>
      </c>
    </row>
    <row r="214" spans="1:1" x14ac:dyDescent="0.25">
      <c r="A214" t="s">
        <v>1387</v>
      </c>
    </row>
    <row r="215" spans="1:1" x14ac:dyDescent="0.25">
      <c r="A215" t="s">
        <v>1388</v>
      </c>
    </row>
    <row r="216" spans="1:1" x14ac:dyDescent="0.25">
      <c r="A216" t="s">
        <v>1344</v>
      </c>
    </row>
    <row r="217" spans="1:1" x14ac:dyDescent="0.25">
      <c r="A217" t="s">
        <v>1389</v>
      </c>
    </row>
    <row r="218" spans="1:1" x14ac:dyDescent="0.25">
      <c r="A218" t="s">
        <v>1390</v>
      </c>
    </row>
    <row r="219" spans="1:1" x14ac:dyDescent="0.25">
      <c r="A219" t="s">
        <v>1391</v>
      </c>
    </row>
    <row r="220" spans="1:1" x14ac:dyDescent="0.25">
      <c r="A220" t="s">
        <v>1392</v>
      </c>
    </row>
    <row r="221" spans="1:1" x14ac:dyDescent="0.25">
      <c r="A221" t="s">
        <v>1393</v>
      </c>
    </row>
    <row r="222" spans="1:1" x14ac:dyDescent="0.25">
      <c r="A222" t="s">
        <v>1394</v>
      </c>
    </row>
    <row r="223" spans="1:1" x14ac:dyDescent="0.25">
      <c r="A223" t="s">
        <v>1395</v>
      </c>
    </row>
    <row r="224" spans="1:1" x14ac:dyDescent="0.25">
      <c r="A224" t="s">
        <v>1396</v>
      </c>
    </row>
    <row r="225" spans="1:1" x14ac:dyDescent="0.25">
      <c r="A225" t="s">
        <v>1397</v>
      </c>
    </row>
    <row r="226" spans="1:1" x14ac:dyDescent="0.25">
      <c r="A226" t="s">
        <v>1398</v>
      </c>
    </row>
    <row r="227" spans="1:1" x14ac:dyDescent="0.25">
      <c r="A227" t="s">
        <v>1399</v>
      </c>
    </row>
    <row r="228" spans="1:1" x14ac:dyDescent="0.25">
      <c r="A228" t="s">
        <v>1400</v>
      </c>
    </row>
    <row r="229" spans="1:1" x14ac:dyDescent="0.25">
      <c r="A229" t="s">
        <v>1401</v>
      </c>
    </row>
    <row r="230" spans="1:1" x14ac:dyDescent="0.25">
      <c r="A230" t="s">
        <v>1402</v>
      </c>
    </row>
    <row r="231" spans="1:1" x14ac:dyDescent="0.25">
      <c r="A231" t="s">
        <v>1403</v>
      </c>
    </row>
    <row r="232" spans="1:1" x14ac:dyDescent="0.25">
      <c r="A232" t="s">
        <v>1404</v>
      </c>
    </row>
    <row r="233" spans="1:1" x14ac:dyDescent="0.25">
      <c r="A233" t="s">
        <v>1405</v>
      </c>
    </row>
    <row r="234" spans="1:1" x14ac:dyDescent="0.25">
      <c r="A234" t="s">
        <v>1406</v>
      </c>
    </row>
    <row r="235" spans="1:1" x14ac:dyDescent="0.25">
      <c r="A235" t="s">
        <v>1407</v>
      </c>
    </row>
    <row r="236" spans="1:1" x14ac:dyDescent="0.25">
      <c r="A236" t="s">
        <v>1408</v>
      </c>
    </row>
    <row r="237" spans="1:1" x14ac:dyDescent="0.25">
      <c r="A237" t="s">
        <v>1409</v>
      </c>
    </row>
    <row r="238" spans="1:1" x14ac:dyDescent="0.25">
      <c r="A238" t="s">
        <v>1410</v>
      </c>
    </row>
    <row r="239" spans="1:1" x14ac:dyDescent="0.25">
      <c r="A239" t="s">
        <v>1411</v>
      </c>
    </row>
    <row r="240" spans="1:1" x14ac:dyDescent="0.25">
      <c r="A240" t="s">
        <v>1412</v>
      </c>
    </row>
    <row r="241" spans="1:1" x14ac:dyDescent="0.25">
      <c r="A241" t="s">
        <v>927</v>
      </c>
    </row>
    <row r="242" spans="1:1" x14ac:dyDescent="0.25">
      <c r="A242" t="s">
        <v>1413</v>
      </c>
    </row>
    <row r="243" spans="1:1" x14ac:dyDescent="0.25">
      <c r="A243" t="s">
        <v>1414</v>
      </c>
    </row>
    <row r="244" spans="1:1" x14ac:dyDescent="0.25">
      <c r="A244" t="s">
        <v>941</v>
      </c>
    </row>
    <row r="245" spans="1:1" x14ac:dyDescent="0.25">
      <c r="A245" t="s">
        <v>1415</v>
      </c>
    </row>
    <row r="246" spans="1:1" x14ac:dyDescent="0.25">
      <c r="A246" t="s">
        <v>1416</v>
      </c>
    </row>
    <row r="247" spans="1:1" x14ac:dyDescent="0.25">
      <c r="A247" t="s">
        <v>1417</v>
      </c>
    </row>
    <row r="248" spans="1:1" x14ac:dyDescent="0.25">
      <c r="A248" t="s">
        <v>1418</v>
      </c>
    </row>
    <row r="249" spans="1:1" x14ac:dyDescent="0.25">
      <c r="A249" t="s">
        <v>1419</v>
      </c>
    </row>
    <row r="250" spans="1:1" x14ac:dyDescent="0.25">
      <c r="A250" t="s">
        <v>1420</v>
      </c>
    </row>
    <row r="251" spans="1:1" x14ac:dyDescent="0.25">
      <c r="A251" t="s">
        <v>1421</v>
      </c>
    </row>
    <row r="252" spans="1:1" x14ac:dyDescent="0.25">
      <c r="A252" t="s">
        <v>1422</v>
      </c>
    </row>
    <row r="253" spans="1:1" x14ac:dyDescent="0.25">
      <c r="A253" t="s">
        <v>1423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workbookViewId="0">
      <selection activeCell="D4" sqref="D1:D1048576"/>
    </sheetView>
  </sheetViews>
  <sheetFormatPr defaultRowHeight="15" zeroHeight="1" x14ac:dyDescent="0.25"/>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x14ac:dyDescent="0.25">
      <c r="A1" t="s">
        <v>1426</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193</v>
      </c>
      <c r="G1" t="s">
        <v>345</v>
      </c>
      <c r="H1" t="s">
        <v>346</v>
      </c>
      <c r="I1" t="s">
        <v>347</v>
      </c>
    </row>
    <row r="2" spans="1:9" x14ac:dyDescent="0.25">
      <c r="A2" t="s">
        <v>1510</v>
      </c>
      <c r="B2" t="str">
        <f t="shared" si="0"/>
        <v>coal</v>
      </c>
      <c r="C2" t="str">
        <f t="shared" ref="C2:C65" si="4" xml:space="preserve"> LOWER(G2)</f>
        <v/>
      </c>
      <c r="D2" t="str">
        <f t="shared" ref="D2:D65" si="5" xml:space="preserve"> LOWER(H2)</f>
        <v>bituminous coal</v>
      </c>
      <c r="E2" t="str">
        <f t="shared" ref="E2:E65" si="6" xml:space="preserve"> LOWER(I2)</f>
        <v/>
      </c>
      <c r="F2" t="s">
        <v>698</v>
      </c>
      <c r="H2" t="s">
        <v>705</v>
      </c>
    </row>
    <row r="3" spans="1:9" x14ac:dyDescent="0.25">
      <c r="A3" t="s">
        <v>1474</v>
      </c>
      <c r="B3" t="str">
        <f t="shared" si="0"/>
        <v>coal</v>
      </c>
      <c r="C3" t="str">
        <f t="shared" si="4"/>
        <v/>
      </c>
      <c r="D3" t="str">
        <f t="shared" si="5"/>
        <v>coal</v>
      </c>
      <c r="E3" t="str">
        <f t="shared" si="6"/>
        <v/>
      </c>
      <c r="F3" t="s">
        <v>698</v>
      </c>
      <c r="H3" t="s">
        <v>698</v>
      </c>
    </row>
    <row r="4" spans="1:9" x14ac:dyDescent="0.25">
      <c r="A4" t="s">
        <v>1486</v>
      </c>
      <c r="B4" t="str">
        <f t="shared" si="0"/>
        <v>coal</v>
      </c>
      <c r="C4" t="str">
        <f t="shared" si="4"/>
        <v/>
      </c>
      <c r="D4" t="str">
        <f t="shared" si="5"/>
        <v>coal (indigenous)</v>
      </c>
      <c r="E4" t="str">
        <f t="shared" si="6"/>
        <v/>
      </c>
      <c r="F4" t="s">
        <v>698</v>
      </c>
      <c r="H4" t="s">
        <v>736</v>
      </c>
    </row>
    <row r="5" spans="1:9" x14ac:dyDescent="0.25">
      <c r="A5" t="s">
        <v>1526</v>
      </c>
      <c r="B5" t="str">
        <f t="shared" si="0"/>
        <v>coal</v>
      </c>
      <c r="C5" t="str">
        <f t="shared" si="4"/>
        <v/>
      </c>
      <c r="D5" t="str">
        <f t="shared" si="5"/>
        <v>coal based syn fuel</v>
      </c>
      <c r="E5" t="str">
        <f t="shared" si="6"/>
        <v/>
      </c>
      <c r="F5" t="s">
        <v>698</v>
      </c>
      <c r="H5" t="s">
        <v>762</v>
      </c>
    </row>
    <row r="6" spans="1:9" x14ac:dyDescent="0.25">
      <c r="A6" t="s">
        <v>1502</v>
      </c>
      <c r="B6" t="str">
        <f t="shared" si="0"/>
        <v>coal</v>
      </c>
      <c r="C6" t="str">
        <f t="shared" si="4"/>
        <v/>
      </c>
      <c r="D6" t="str">
        <f t="shared" si="5"/>
        <v>coal bituminous</v>
      </c>
      <c r="E6" t="str">
        <f t="shared" si="6"/>
        <v/>
      </c>
      <c r="F6" t="s">
        <v>698</v>
      </c>
      <c r="H6" t="s">
        <v>706</v>
      </c>
    </row>
    <row r="7" spans="1:9" x14ac:dyDescent="0.25">
      <c r="A7" t="s">
        <v>1481</v>
      </c>
      <c r="B7" t="str">
        <f t="shared" si="0"/>
        <v>coal</v>
      </c>
      <c r="C7" t="str">
        <f t="shared" si="4"/>
        <v/>
      </c>
      <c r="D7" t="str">
        <f t="shared" si="5"/>
        <v>coal lignite</v>
      </c>
      <c r="E7" t="str">
        <f t="shared" si="6"/>
        <v/>
      </c>
      <c r="F7" t="s">
        <v>698</v>
      </c>
      <c r="H7" t="s">
        <v>709</v>
      </c>
    </row>
    <row r="8" spans="1:9" x14ac:dyDescent="0.25">
      <c r="A8" t="s">
        <v>1505</v>
      </c>
      <c r="B8" t="str">
        <f t="shared" si="0"/>
        <v>coal</v>
      </c>
      <c r="C8" t="str">
        <f t="shared" si="4"/>
        <v/>
      </c>
      <c r="D8" t="str">
        <f t="shared" si="5"/>
        <v>coal, oil</v>
      </c>
      <c r="E8" t="str">
        <f t="shared" si="6"/>
        <v/>
      </c>
      <c r="F8" t="s">
        <v>698</v>
      </c>
      <c r="H8" t="s">
        <v>747</v>
      </c>
    </row>
    <row r="9" spans="1:9" x14ac:dyDescent="0.25">
      <c r="A9" t="s">
        <v>1473</v>
      </c>
      <c r="B9" t="str">
        <f t="shared" si="0"/>
        <v>coal</v>
      </c>
      <c r="C9" t="str">
        <f t="shared" si="4"/>
        <v/>
      </c>
      <c r="D9" t="str">
        <f t="shared" si="5"/>
        <v>hard coal</v>
      </c>
      <c r="E9" t="str">
        <f t="shared" si="6"/>
        <v/>
      </c>
      <c r="F9" t="s">
        <v>698</v>
      </c>
      <c r="H9" t="s">
        <v>729</v>
      </c>
    </row>
    <row r="10" spans="1:9" x14ac:dyDescent="0.25">
      <c r="A10" t="s">
        <v>1489</v>
      </c>
      <c r="B10" t="str">
        <f t="shared" si="0"/>
        <v>coal</v>
      </c>
      <c r="C10" t="str">
        <f t="shared" si="4"/>
        <v/>
      </c>
      <c r="D10" t="str">
        <f t="shared" si="5"/>
        <v>lignite</v>
      </c>
      <c r="E10" t="str">
        <f t="shared" si="6"/>
        <v/>
      </c>
      <c r="F10" t="s">
        <v>698</v>
      </c>
      <c r="H10" t="s">
        <v>710</v>
      </c>
    </row>
    <row r="11" spans="1:9" x14ac:dyDescent="0.25">
      <c r="A11" t="s">
        <v>1532</v>
      </c>
      <c r="B11" t="str">
        <f t="shared" si="0"/>
        <v>coal</v>
      </c>
      <c r="C11" t="str">
        <f t="shared" si="4"/>
        <v/>
      </c>
      <c r="D11" t="str">
        <f t="shared" si="5"/>
        <v>lignite coal</v>
      </c>
      <c r="E11" t="str">
        <f t="shared" si="6"/>
        <v/>
      </c>
      <c r="F11" t="s">
        <v>698</v>
      </c>
      <c r="H11" t="s">
        <v>765</v>
      </c>
    </row>
    <row r="12" spans="1:9" x14ac:dyDescent="0.25">
      <c r="A12" t="s">
        <v>1531</v>
      </c>
      <c r="B12" t="str">
        <f t="shared" si="0"/>
        <v>coal</v>
      </c>
      <c r="C12" t="str">
        <f t="shared" si="4"/>
        <v/>
      </c>
      <c r="D12" t="str">
        <f t="shared" si="5"/>
        <v>natural gas</v>
      </c>
      <c r="E12" t="str">
        <f t="shared" si="6"/>
        <v/>
      </c>
      <c r="F12" t="s">
        <v>698</v>
      </c>
      <c r="H12" t="s">
        <v>735</v>
      </c>
    </row>
    <row r="13" spans="1:9" x14ac:dyDescent="0.25">
      <c r="A13" t="s">
        <v>1527</v>
      </c>
      <c r="B13" t="str">
        <f t="shared" si="0"/>
        <v>coal</v>
      </c>
      <c r="C13" t="str">
        <f t="shared" si="4"/>
        <v/>
      </c>
      <c r="D13" t="str">
        <f t="shared" si="5"/>
        <v>subbituminous coal</v>
      </c>
      <c r="E13" t="str">
        <f t="shared" si="6"/>
        <v/>
      </c>
      <c r="F13" t="s">
        <v>698</v>
      </c>
      <c r="H13" t="s">
        <v>763</v>
      </c>
    </row>
    <row r="14" spans="1:9" x14ac:dyDescent="0.25">
      <c r="A14" t="s">
        <v>1503</v>
      </c>
      <c r="B14" t="str">
        <f t="shared" si="0"/>
        <v>coal</v>
      </c>
      <c r="C14" t="str">
        <f t="shared" si="4"/>
        <v/>
      </c>
      <c r="D14" t="str">
        <f t="shared" si="5"/>
        <v>sub-bituminous coal</v>
      </c>
      <c r="E14" t="str">
        <f t="shared" si="6"/>
        <v/>
      </c>
      <c r="F14" t="s">
        <v>698</v>
      </c>
      <c r="H14" t="s">
        <v>716</v>
      </c>
    </row>
    <row r="15" spans="1:9" x14ac:dyDescent="0.25">
      <c r="A15" t="s">
        <v>1533</v>
      </c>
      <c r="B15" t="str">
        <f t="shared" si="0"/>
        <v>coal</v>
      </c>
      <c r="C15" t="str">
        <f t="shared" si="4"/>
        <v/>
      </c>
      <c r="D15" t="str">
        <f t="shared" si="5"/>
        <v>waste coal</v>
      </c>
      <c r="E15" t="str">
        <f t="shared" si="6"/>
        <v/>
      </c>
      <c r="F15" t="s">
        <v>698</v>
      </c>
      <c r="H15" t="s">
        <v>764</v>
      </c>
    </row>
    <row r="16" spans="1:9" x14ac:dyDescent="0.25">
      <c r="A16" t="s">
        <v>1460</v>
      </c>
      <c r="B16" t="str">
        <f t="shared" si="0"/>
        <v>coal</v>
      </c>
      <c r="C16" t="str">
        <f t="shared" si="4"/>
        <v>both sub and super critical thermal</v>
      </c>
      <c r="D16" t="str">
        <f t="shared" si="5"/>
        <v>bituminous coal</v>
      </c>
      <c r="E16" t="str">
        <f t="shared" si="6"/>
        <v/>
      </c>
      <c r="F16" t="s">
        <v>698</v>
      </c>
      <c r="G16" t="s">
        <v>651</v>
      </c>
      <c r="H16" t="s">
        <v>705</v>
      </c>
    </row>
    <row r="17" spans="1:9" x14ac:dyDescent="0.25">
      <c r="A17" t="s">
        <v>1459</v>
      </c>
      <c r="B17" t="str">
        <f t="shared" si="0"/>
        <v>coal</v>
      </c>
      <c r="C17" t="str">
        <f t="shared" si="4"/>
        <v>both sub and super critical thermal</v>
      </c>
      <c r="D17" t="str">
        <f t="shared" si="5"/>
        <v>coal</v>
      </c>
      <c r="E17" t="str">
        <f t="shared" si="6"/>
        <v/>
      </c>
      <c r="F17" t="s">
        <v>698</v>
      </c>
      <c r="G17" t="s">
        <v>651</v>
      </c>
      <c r="H17" t="s">
        <v>698</v>
      </c>
    </row>
    <row r="18" spans="1:9" x14ac:dyDescent="0.25">
      <c r="A18" t="s">
        <v>1456</v>
      </c>
      <c r="B18" t="str">
        <f t="shared" si="0"/>
        <v>coal</v>
      </c>
      <c r="C18" t="str">
        <f t="shared" si="4"/>
        <v>both sub and super critical thermal</v>
      </c>
      <c r="D18" t="str">
        <f t="shared" si="5"/>
        <v>coal bituminous</v>
      </c>
      <c r="E18" t="str">
        <f t="shared" si="6"/>
        <v/>
      </c>
      <c r="F18" t="s">
        <v>698</v>
      </c>
      <c r="G18" t="s">
        <v>651</v>
      </c>
      <c r="H18" t="s">
        <v>706</v>
      </c>
    </row>
    <row r="19" spans="1:9" x14ac:dyDescent="0.25">
      <c r="A19" t="s">
        <v>1530</v>
      </c>
      <c r="B19" t="str">
        <f t="shared" si="0"/>
        <v>coal</v>
      </c>
      <c r="C19" t="str">
        <f t="shared" si="4"/>
        <v>both sub and super critical thermal</v>
      </c>
      <c r="D19" t="str">
        <f t="shared" si="5"/>
        <v>coal subbituminous</v>
      </c>
      <c r="E19" t="str">
        <f t="shared" si="6"/>
        <v/>
      </c>
      <c r="F19" t="s">
        <v>698</v>
      </c>
      <c r="G19" t="s">
        <v>651</v>
      </c>
      <c r="H19" t="s">
        <v>721</v>
      </c>
    </row>
    <row r="20" spans="1:9" x14ac:dyDescent="0.25">
      <c r="A20" t="s">
        <v>1445</v>
      </c>
      <c r="B20" t="str">
        <f t="shared" si="0"/>
        <v>coal</v>
      </c>
      <c r="C20" t="str">
        <f t="shared" si="4"/>
        <v>both sub and super critical thermal</v>
      </c>
      <c r="D20" t="str">
        <f t="shared" si="5"/>
        <v>coal subbutiminous</v>
      </c>
      <c r="E20" t="str">
        <f t="shared" si="6"/>
        <v/>
      </c>
      <c r="F20" t="s">
        <v>698</v>
      </c>
      <c r="G20" t="s">
        <v>651</v>
      </c>
      <c r="H20" t="s">
        <v>713</v>
      </c>
    </row>
    <row r="21" spans="1:9" x14ac:dyDescent="0.25">
      <c r="A21" t="s">
        <v>1500</v>
      </c>
      <c r="B21" t="str">
        <f t="shared" si="0"/>
        <v>coal</v>
      </c>
      <c r="C21" t="str">
        <f t="shared" si="4"/>
        <v>both sub and super critical thermal</v>
      </c>
      <c r="D21" t="str">
        <f t="shared" si="5"/>
        <v>coal, fuel oil</v>
      </c>
      <c r="E21" t="str">
        <f t="shared" si="6"/>
        <v/>
      </c>
      <c r="F21" t="s">
        <v>698</v>
      </c>
      <c r="G21" t="s">
        <v>651</v>
      </c>
      <c r="H21" t="s">
        <v>745</v>
      </c>
    </row>
    <row r="22" spans="1:9" x14ac:dyDescent="0.25">
      <c r="A22" t="s">
        <v>1464</v>
      </c>
      <c r="B22" t="str">
        <f t="shared" si="0"/>
        <v>coal</v>
      </c>
      <c r="C22" t="str">
        <f t="shared" si="4"/>
        <v>cogeneration power and heat steam turbine</v>
      </c>
      <c r="D22" t="str">
        <f t="shared" si="5"/>
        <v>bituminous coal</v>
      </c>
      <c r="E22" t="str">
        <f t="shared" si="6"/>
        <v/>
      </c>
      <c r="F22" t="s">
        <v>698</v>
      </c>
      <c r="G22" t="s">
        <v>650</v>
      </c>
      <c r="H22" t="s">
        <v>705</v>
      </c>
    </row>
    <row r="23" spans="1:9" x14ac:dyDescent="0.25">
      <c r="A23" t="s">
        <v>1516</v>
      </c>
      <c r="B23" t="str">
        <f t="shared" si="0"/>
        <v>coal</v>
      </c>
      <c r="C23" t="str">
        <f t="shared" si="4"/>
        <v>cogeneration power and heat steam turbine</v>
      </c>
      <c r="D23" t="str">
        <f t="shared" si="5"/>
        <v>brown coal</v>
      </c>
      <c r="E23" t="str">
        <f t="shared" si="6"/>
        <v>heavy fuel oil</v>
      </c>
      <c r="F23" t="s">
        <v>698</v>
      </c>
      <c r="G23" t="s">
        <v>650</v>
      </c>
      <c r="H23" t="s">
        <v>726</v>
      </c>
      <c r="I23" t="s">
        <v>779</v>
      </c>
    </row>
    <row r="24" spans="1:9" x14ac:dyDescent="0.25">
      <c r="A24" t="s">
        <v>1467</v>
      </c>
      <c r="B24" t="str">
        <f t="shared" si="0"/>
        <v>coal</v>
      </c>
      <c r="C24" t="str">
        <f t="shared" si="4"/>
        <v>cogeneration power and heat steam turbine</v>
      </c>
      <c r="D24" t="str">
        <f t="shared" si="5"/>
        <v>brown coal  and lignite</v>
      </c>
      <c r="E24" t="str">
        <f t="shared" si="6"/>
        <v/>
      </c>
      <c r="F24" t="s">
        <v>698</v>
      </c>
      <c r="G24" t="s">
        <v>650</v>
      </c>
      <c r="H24" t="s">
        <v>724</v>
      </c>
    </row>
    <row r="25" spans="1:9" x14ac:dyDescent="0.25">
      <c r="A25" t="s">
        <v>1470</v>
      </c>
      <c r="B25" t="str">
        <f t="shared" si="0"/>
        <v>coal</v>
      </c>
      <c r="C25" t="str">
        <f t="shared" si="4"/>
        <v>cogeneration power and heat steam turbine</v>
      </c>
      <c r="D25" t="str">
        <f t="shared" si="5"/>
        <v>brown coal (lignite)</v>
      </c>
      <c r="E25" t="str">
        <f t="shared" si="6"/>
        <v/>
      </c>
      <c r="F25" t="s">
        <v>698</v>
      </c>
      <c r="G25" t="s">
        <v>650</v>
      </c>
      <c r="H25" t="s">
        <v>725</v>
      </c>
    </row>
    <row r="26" spans="1:9" x14ac:dyDescent="0.25">
      <c r="A26" t="s">
        <v>1437</v>
      </c>
      <c r="B26" t="str">
        <f t="shared" si="0"/>
        <v>coal</v>
      </c>
      <c r="C26" t="str">
        <f t="shared" si="4"/>
        <v>cogeneration power and heat steam turbine</v>
      </c>
      <c r="D26" t="str">
        <f t="shared" si="5"/>
        <v>coal</v>
      </c>
      <c r="E26" t="str">
        <f t="shared" si="6"/>
        <v/>
      </c>
      <c r="F26" t="s">
        <v>698</v>
      </c>
      <c r="G26" t="s">
        <v>650</v>
      </c>
      <c r="H26" t="s">
        <v>698</v>
      </c>
    </row>
    <row r="27" spans="1:9" x14ac:dyDescent="0.25">
      <c r="A27" t="s">
        <v>1517</v>
      </c>
      <c r="B27" t="str">
        <f t="shared" si="0"/>
        <v>coal</v>
      </c>
      <c r="C27" t="str">
        <f t="shared" si="4"/>
        <v>cogeneration power and heat steam turbine</v>
      </c>
      <c r="D27" t="str">
        <f t="shared" si="5"/>
        <v>coal (lignite)</v>
      </c>
      <c r="E27" t="str">
        <f t="shared" si="6"/>
        <v/>
      </c>
      <c r="F27" t="s">
        <v>698</v>
      </c>
      <c r="G27" t="s">
        <v>650</v>
      </c>
      <c r="H27" t="s">
        <v>753</v>
      </c>
    </row>
    <row r="28" spans="1:9" x14ac:dyDescent="0.25">
      <c r="A28" t="s">
        <v>1478</v>
      </c>
      <c r="B28" t="str">
        <f t="shared" si="0"/>
        <v>coal</v>
      </c>
      <c r="C28" t="str">
        <f t="shared" si="4"/>
        <v>cogeneration power and heat steam turbine</v>
      </c>
      <c r="D28" t="str">
        <f t="shared" si="5"/>
        <v>coal bituminous</v>
      </c>
      <c r="E28" t="str">
        <f t="shared" si="6"/>
        <v/>
      </c>
      <c r="F28" t="s">
        <v>698</v>
      </c>
      <c r="G28" t="s">
        <v>650</v>
      </c>
      <c r="H28" t="s">
        <v>706</v>
      </c>
    </row>
    <row r="29" spans="1:9" x14ac:dyDescent="0.25">
      <c r="A29" t="s">
        <v>1482</v>
      </c>
      <c r="B29" t="str">
        <f t="shared" si="0"/>
        <v>coal</v>
      </c>
      <c r="C29" t="str">
        <f t="shared" si="4"/>
        <v>cogeneration power and heat steam turbine</v>
      </c>
      <c r="D29" t="str">
        <f t="shared" si="5"/>
        <v>coal brown lignite</v>
      </c>
      <c r="E29" t="str">
        <f t="shared" si="6"/>
        <v/>
      </c>
      <c r="F29" t="s">
        <v>698</v>
      </c>
      <c r="G29" t="s">
        <v>650</v>
      </c>
      <c r="H29" t="s">
        <v>704</v>
      </c>
    </row>
    <row r="30" spans="1:9" x14ac:dyDescent="0.25">
      <c r="A30" t="s">
        <v>1518</v>
      </c>
      <c r="B30" t="str">
        <f t="shared" si="0"/>
        <v>coal</v>
      </c>
      <c r="C30" t="str">
        <f t="shared" si="4"/>
        <v>cogeneration power and heat steam turbine</v>
      </c>
      <c r="D30" t="str">
        <f t="shared" si="5"/>
        <v>coal kuznetsk</v>
      </c>
      <c r="E30" t="str">
        <f t="shared" si="6"/>
        <v>natural gas</v>
      </c>
      <c r="F30" t="s">
        <v>698</v>
      </c>
      <c r="G30" t="s">
        <v>650</v>
      </c>
      <c r="H30" t="s">
        <v>754</v>
      </c>
      <c r="I30" t="s">
        <v>735</v>
      </c>
    </row>
    <row r="31" spans="1:9" x14ac:dyDescent="0.25">
      <c r="A31" t="s">
        <v>1484</v>
      </c>
      <c r="B31" t="str">
        <f t="shared" si="0"/>
        <v>coal</v>
      </c>
      <c r="C31" t="str">
        <f t="shared" si="4"/>
        <v>cogeneration power and heat steam turbine</v>
      </c>
      <c r="D31" t="str">
        <f t="shared" si="5"/>
        <v>coal lignite and brown coal</v>
      </c>
      <c r="E31" t="str">
        <f t="shared" si="6"/>
        <v/>
      </c>
      <c r="F31" t="s">
        <v>698</v>
      </c>
      <c r="G31" t="s">
        <v>650</v>
      </c>
      <c r="H31" t="s">
        <v>734</v>
      </c>
    </row>
    <row r="32" spans="1:9" x14ac:dyDescent="0.25">
      <c r="A32" t="s">
        <v>1528</v>
      </c>
      <c r="B32" t="str">
        <f t="shared" si="0"/>
        <v>coal</v>
      </c>
      <c r="C32" t="str">
        <f t="shared" si="4"/>
        <v>cogeneration power and heat steam turbine</v>
      </c>
      <c r="D32" t="str">
        <f t="shared" si="5"/>
        <v>coal subbituminous</v>
      </c>
      <c r="E32" t="str">
        <f t="shared" si="6"/>
        <v/>
      </c>
      <c r="F32" t="s">
        <v>698</v>
      </c>
      <c r="G32" t="s">
        <v>650</v>
      </c>
      <c r="H32" t="s">
        <v>721</v>
      </c>
    </row>
    <row r="33" spans="1:9" x14ac:dyDescent="0.25">
      <c r="A33" t="s">
        <v>1509</v>
      </c>
      <c r="B33" t="str">
        <f t="shared" si="0"/>
        <v>coal</v>
      </c>
      <c r="C33" t="str">
        <f t="shared" si="4"/>
        <v>cogeneration power and heat steam turbine</v>
      </c>
      <c r="D33" t="str">
        <f t="shared" si="5"/>
        <v>lignite</v>
      </c>
      <c r="E33" t="str">
        <f t="shared" si="6"/>
        <v>biomass</v>
      </c>
      <c r="F33" t="s">
        <v>698</v>
      </c>
      <c r="G33" t="s">
        <v>650</v>
      </c>
      <c r="H33" t="s">
        <v>710</v>
      </c>
      <c r="I33" t="s">
        <v>718</v>
      </c>
    </row>
    <row r="34" spans="1:9" x14ac:dyDescent="0.25">
      <c r="A34" t="s">
        <v>1514</v>
      </c>
      <c r="B34" t="str">
        <f t="shared" si="0"/>
        <v>coal</v>
      </c>
      <c r="C34" t="str">
        <f t="shared" si="4"/>
        <v>cogeneration power and heat steam turbine</v>
      </c>
      <c r="D34" t="str">
        <f t="shared" si="5"/>
        <v>sub-bituminous coal</v>
      </c>
      <c r="E34" t="str">
        <f t="shared" si="6"/>
        <v/>
      </c>
      <c r="F34" t="s">
        <v>698</v>
      </c>
      <c r="G34" t="s">
        <v>650</v>
      </c>
      <c r="H34" t="s">
        <v>716</v>
      </c>
    </row>
    <row r="35" spans="1:9" x14ac:dyDescent="0.25">
      <c r="A35" t="s">
        <v>1513</v>
      </c>
      <c r="B35" t="str">
        <f t="shared" si="0"/>
        <v>coal</v>
      </c>
      <c r="C35" t="str">
        <f t="shared" si="4"/>
        <v>cogeneration power and heat supercritical steam turbine</v>
      </c>
      <c r="D35" t="str">
        <f t="shared" si="5"/>
        <v>coal brown</v>
      </c>
      <c r="E35" t="str">
        <f t="shared" si="6"/>
        <v>heavy fuel oil</v>
      </c>
      <c r="F35" t="s">
        <v>698</v>
      </c>
      <c r="G35" t="s">
        <v>655</v>
      </c>
      <c r="H35" t="s">
        <v>703</v>
      </c>
      <c r="I35" t="s">
        <v>779</v>
      </c>
    </row>
    <row r="36" spans="1:9" x14ac:dyDescent="0.25">
      <c r="A36" t="s">
        <v>1504</v>
      </c>
      <c r="B36" t="str">
        <f t="shared" si="0"/>
        <v>coal</v>
      </c>
      <c r="C36" t="str">
        <f t="shared" si="4"/>
        <v>sub and ultrasuper critical thermal</v>
      </c>
      <c r="D36" t="str">
        <f t="shared" si="5"/>
        <v>bituminous and sub-bituminous coal</v>
      </c>
      <c r="E36" t="str">
        <f t="shared" si="6"/>
        <v/>
      </c>
      <c r="F36" t="s">
        <v>698</v>
      </c>
      <c r="G36" t="s">
        <v>654</v>
      </c>
      <c r="H36" t="s">
        <v>746</v>
      </c>
    </row>
    <row r="37" spans="1:9" x14ac:dyDescent="0.25">
      <c r="A37" t="s">
        <v>1458</v>
      </c>
      <c r="B37" t="str">
        <f t="shared" si="0"/>
        <v>coal</v>
      </c>
      <c r="C37" t="str">
        <f t="shared" si="4"/>
        <v>sub-critical thermal</v>
      </c>
      <c r="D37" t="str">
        <f t="shared" si="5"/>
        <v/>
      </c>
      <c r="E37" t="str">
        <f t="shared" si="6"/>
        <v/>
      </c>
      <c r="F37" t="s">
        <v>698</v>
      </c>
      <c r="G37" t="s">
        <v>648</v>
      </c>
    </row>
    <row r="38" spans="1:9" x14ac:dyDescent="0.25">
      <c r="A38" t="s">
        <v>1451</v>
      </c>
      <c r="B38" t="str">
        <f t="shared" si="0"/>
        <v>coal</v>
      </c>
      <c r="C38" t="str">
        <f t="shared" si="4"/>
        <v>sub-critical thermal</v>
      </c>
      <c r="D38" t="str">
        <f t="shared" si="5"/>
        <v>advanced biofuel</v>
      </c>
      <c r="E38" t="str">
        <f t="shared" si="6"/>
        <v/>
      </c>
      <c r="F38" t="s">
        <v>698</v>
      </c>
      <c r="G38" t="s">
        <v>648</v>
      </c>
      <c r="H38" t="s">
        <v>719</v>
      </c>
    </row>
    <row r="39" spans="1:9" x14ac:dyDescent="0.25">
      <c r="A39" t="s">
        <v>1443</v>
      </c>
      <c r="B39" t="str">
        <f t="shared" si="0"/>
        <v>coal</v>
      </c>
      <c r="C39" t="str">
        <f t="shared" si="4"/>
        <v>sub-critical thermal</v>
      </c>
      <c r="D39" t="str">
        <f t="shared" si="5"/>
        <v>anthracite coal</v>
      </c>
      <c r="E39" t="str">
        <f t="shared" si="6"/>
        <v/>
      </c>
      <c r="F39" t="s">
        <v>698</v>
      </c>
      <c r="G39" t="s">
        <v>648</v>
      </c>
      <c r="H39" t="s">
        <v>711</v>
      </c>
    </row>
    <row r="40" spans="1:9" x14ac:dyDescent="0.25">
      <c r="A40" t="s">
        <v>1450</v>
      </c>
      <c r="B40" t="str">
        <f t="shared" si="0"/>
        <v>coal</v>
      </c>
      <c r="C40" t="str">
        <f t="shared" si="4"/>
        <v>sub-critical thermal</v>
      </c>
      <c r="D40" t="str">
        <f t="shared" si="5"/>
        <v>biomass</v>
      </c>
      <c r="E40" t="str">
        <f t="shared" si="6"/>
        <v/>
      </c>
      <c r="F40" t="s">
        <v>698</v>
      </c>
      <c r="G40" t="s">
        <v>648</v>
      </c>
      <c r="H40" t="s">
        <v>718</v>
      </c>
    </row>
    <row r="41" spans="1:9" x14ac:dyDescent="0.25">
      <c r="A41" t="s">
        <v>1507</v>
      </c>
      <c r="B41" t="str">
        <f t="shared" si="0"/>
        <v>coal</v>
      </c>
      <c r="C41" t="str">
        <f t="shared" si="4"/>
        <v>sub-critical thermal</v>
      </c>
      <c r="D41" t="str">
        <f t="shared" si="5"/>
        <v>bituminous and subbituminous coal</v>
      </c>
      <c r="E41" t="str">
        <f t="shared" si="6"/>
        <v/>
      </c>
      <c r="F41" t="s">
        <v>698</v>
      </c>
      <c r="G41" t="s">
        <v>648</v>
      </c>
      <c r="H41" t="s">
        <v>749</v>
      </c>
    </row>
    <row r="42" spans="1:9" x14ac:dyDescent="0.25">
      <c r="A42" t="s">
        <v>1436</v>
      </c>
      <c r="B42" t="str">
        <f t="shared" si="0"/>
        <v>coal</v>
      </c>
      <c r="C42" t="str">
        <f t="shared" si="4"/>
        <v>sub-critical thermal</v>
      </c>
      <c r="D42" t="str">
        <f t="shared" si="5"/>
        <v>bituminous coal</v>
      </c>
      <c r="E42" t="str">
        <f t="shared" si="6"/>
        <v/>
      </c>
      <c r="F42" t="s">
        <v>698</v>
      </c>
      <c r="G42" t="s">
        <v>648</v>
      </c>
      <c r="H42" t="s">
        <v>705</v>
      </c>
    </row>
    <row r="43" spans="1:9" x14ac:dyDescent="0.25">
      <c r="A43" t="s">
        <v>1446</v>
      </c>
      <c r="B43" t="str">
        <f t="shared" si="0"/>
        <v>coal</v>
      </c>
      <c r="C43" t="str">
        <f t="shared" si="4"/>
        <v>sub-critical thermal</v>
      </c>
      <c r="D43" t="str">
        <f t="shared" si="5"/>
        <v>bituminous coal and coal washings</v>
      </c>
      <c r="E43" t="str">
        <f t="shared" si="6"/>
        <v/>
      </c>
      <c r="F43" t="s">
        <v>698</v>
      </c>
      <c r="G43" t="s">
        <v>648</v>
      </c>
      <c r="H43" t="s">
        <v>714</v>
      </c>
    </row>
    <row r="44" spans="1:9" x14ac:dyDescent="0.25">
      <c r="A44" t="s">
        <v>1508</v>
      </c>
      <c r="B44" t="str">
        <f t="shared" si="0"/>
        <v>coal</v>
      </c>
      <c r="C44" t="str">
        <f t="shared" si="4"/>
        <v>sub-critical thermal</v>
      </c>
      <c r="D44" t="str">
        <f t="shared" si="5"/>
        <v>bituminous, low-sulfur and low-ash content coal</v>
      </c>
      <c r="E44" t="str">
        <f t="shared" si="6"/>
        <v>light fuel oil</v>
      </c>
      <c r="F44" t="s">
        <v>698</v>
      </c>
      <c r="G44" t="s">
        <v>648</v>
      </c>
      <c r="H44" t="s">
        <v>750</v>
      </c>
      <c r="I44" t="s">
        <v>797</v>
      </c>
    </row>
    <row r="45" spans="1:9" x14ac:dyDescent="0.25">
      <c r="A45" t="s">
        <v>1469</v>
      </c>
      <c r="B45" t="str">
        <f t="shared" si="0"/>
        <v>coal</v>
      </c>
      <c r="C45" t="str">
        <f t="shared" si="4"/>
        <v>sub-critical thermal</v>
      </c>
      <c r="D45" t="str">
        <f t="shared" si="5"/>
        <v>brown coal</v>
      </c>
      <c r="E45" t="str">
        <f t="shared" si="6"/>
        <v>coal</v>
      </c>
      <c r="F45" t="s">
        <v>698</v>
      </c>
      <c r="G45" t="s">
        <v>648</v>
      </c>
      <c r="H45" t="s">
        <v>726</v>
      </c>
      <c r="I45" t="s">
        <v>698</v>
      </c>
    </row>
    <row r="46" spans="1:9" x14ac:dyDescent="0.25">
      <c r="A46" t="s">
        <v>1468</v>
      </c>
      <c r="B46" t="str">
        <f t="shared" si="0"/>
        <v>coal</v>
      </c>
      <c r="C46" t="str">
        <f t="shared" si="4"/>
        <v>sub-critical thermal</v>
      </c>
      <c r="D46" t="str">
        <f t="shared" si="5"/>
        <v>brown coal (lignite)</v>
      </c>
      <c r="E46" t="str">
        <f t="shared" si="6"/>
        <v/>
      </c>
      <c r="F46" t="s">
        <v>698</v>
      </c>
      <c r="G46" t="s">
        <v>648</v>
      </c>
      <c r="H46" t="s">
        <v>725</v>
      </c>
    </row>
    <row r="47" spans="1:9" x14ac:dyDescent="0.25">
      <c r="A47" t="s">
        <v>1491</v>
      </c>
      <c r="B47" t="str">
        <f t="shared" si="0"/>
        <v>coal</v>
      </c>
      <c r="C47" t="str">
        <f t="shared" si="4"/>
        <v>sub-critical thermal</v>
      </c>
      <c r="D47" t="str">
        <f t="shared" si="5"/>
        <v>coa;</v>
      </c>
      <c r="E47" t="str">
        <f t="shared" si="6"/>
        <v/>
      </c>
      <c r="F47" t="s">
        <v>698</v>
      </c>
      <c r="G47" t="s">
        <v>648</v>
      </c>
      <c r="H47" t="s">
        <v>739</v>
      </c>
    </row>
    <row r="48" spans="1:9" x14ac:dyDescent="0.25">
      <c r="A48" t="s">
        <v>1427</v>
      </c>
      <c r="B48" t="str">
        <f t="shared" si="0"/>
        <v>coal</v>
      </c>
      <c r="C48" t="str">
        <f t="shared" si="4"/>
        <v>sub-critical thermal</v>
      </c>
      <c r="D48" t="str">
        <f t="shared" si="5"/>
        <v>coal</v>
      </c>
      <c r="E48" t="str">
        <f t="shared" si="6"/>
        <v>fuel oil</v>
      </c>
      <c r="F48" t="s">
        <v>698</v>
      </c>
      <c r="G48" t="s">
        <v>648</v>
      </c>
      <c r="H48" t="s">
        <v>698</v>
      </c>
      <c r="I48" t="s">
        <v>807</v>
      </c>
    </row>
    <row r="49" spans="1:9" x14ac:dyDescent="0.25">
      <c r="A49" t="s">
        <v>1492</v>
      </c>
      <c r="B49" t="str">
        <f t="shared" si="0"/>
        <v>coal</v>
      </c>
      <c r="C49" t="str">
        <f t="shared" si="4"/>
        <v>sub-critical thermal</v>
      </c>
      <c r="D49" t="str">
        <f t="shared" si="5"/>
        <v>coal (indigenous)</v>
      </c>
      <c r="E49" t="str">
        <f t="shared" si="6"/>
        <v>fuel oil</v>
      </c>
      <c r="F49" t="s">
        <v>698</v>
      </c>
      <c r="G49" t="s">
        <v>648</v>
      </c>
      <c r="H49" t="s">
        <v>736</v>
      </c>
      <c r="I49" t="s">
        <v>807</v>
      </c>
    </row>
    <row r="50" spans="1:9" x14ac:dyDescent="0.25">
      <c r="A50" t="s">
        <v>1523</v>
      </c>
      <c r="B50" t="str">
        <f t="shared" si="0"/>
        <v>coal</v>
      </c>
      <c r="C50" t="str">
        <f t="shared" si="4"/>
        <v>sub-critical thermal</v>
      </c>
      <c r="D50" t="str">
        <f t="shared" si="5"/>
        <v>coal and biomass</v>
      </c>
      <c r="E50" t="str">
        <f t="shared" si="6"/>
        <v/>
      </c>
      <c r="F50" t="s">
        <v>698</v>
      </c>
      <c r="G50" t="s">
        <v>648</v>
      </c>
      <c r="H50" t="s">
        <v>759</v>
      </c>
    </row>
    <row r="51" spans="1:9" x14ac:dyDescent="0.25">
      <c r="A51" t="s">
        <v>1525</v>
      </c>
      <c r="B51" t="str">
        <f t="shared" si="0"/>
        <v>coal</v>
      </c>
      <c r="C51" t="str">
        <f t="shared" si="4"/>
        <v>sub-critical thermal</v>
      </c>
      <c r="D51" t="str">
        <f t="shared" si="5"/>
        <v>coal and oil</v>
      </c>
      <c r="E51" t="str">
        <f t="shared" si="6"/>
        <v/>
      </c>
      <c r="F51" t="s">
        <v>698</v>
      </c>
      <c r="G51" t="s">
        <v>648</v>
      </c>
      <c r="H51" t="s">
        <v>761</v>
      </c>
    </row>
    <row r="52" spans="1:9" x14ac:dyDescent="0.25">
      <c r="A52" t="s">
        <v>1466</v>
      </c>
      <c r="B52" t="str">
        <f t="shared" si="0"/>
        <v>coal</v>
      </c>
      <c r="C52" t="str">
        <f t="shared" si="4"/>
        <v>sub-critical thermal</v>
      </c>
      <c r="D52" t="str">
        <f t="shared" si="5"/>
        <v>coal anthracite</v>
      </c>
      <c r="E52" t="str">
        <f t="shared" si="6"/>
        <v/>
      </c>
      <c r="F52" t="s">
        <v>698</v>
      </c>
      <c r="G52" t="s">
        <v>648</v>
      </c>
      <c r="H52" t="s">
        <v>723</v>
      </c>
    </row>
    <row r="53" spans="1:9" x14ac:dyDescent="0.25">
      <c r="A53" t="s">
        <v>1479</v>
      </c>
      <c r="B53" t="str">
        <f t="shared" si="0"/>
        <v>coal</v>
      </c>
      <c r="C53" t="str">
        <f t="shared" si="4"/>
        <v>sub-critical thermal</v>
      </c>
      <c r="D53" t="str">
        <f t="shared" si="5"/>
        <v>coal anthracite and bituminous</v>
      </c>
      <c r="E53" t="str">
        <f t="shared" si="6"/>
        <v>fuel oil</v>
      </c>
      <c r="F53" t="s">
        <v>698</v>
      </c>
      <c r="G53" t="s">
        <v>648</v>
      </c>
      <c r="H53" t="s">
        <v>731</v>
      </c>
      <c r="I53" t="s">
        <v>807</v>
      </c>
    </row>
    <row r="54" spans="1:9" x14ac:dyDescent="0.25">
      <c r="A54" t="s">
        <v>1428</v>
      </c>
      <c r="B54" t="str">
        <f t="shared" si="0"/>
        <v>coal</v>
      </c>
      <c r="C54" t="str">
        <f t="shared" si="4"/>
        <v>sub-critical thermal</v>
      </c>
      <c r="D54" t="str">
        <f t="shared" si="5"/>
        <v>coal bituminous</v>
      </c>
      <c r="E54" t="str">
        <f t="shared" si="6"/>
        <v/>
      </c>
      <c r="F54" t="s">
        <v>698</v>
      </c>
      <c r="G54" t="s">
        <v>648</v>
      </c>
      <c r="H54" t="s">
        <v>699</v>
      </c>
    </row>
    <row r="55" spans="1:9" x14ac:dyDescent="0.25">
      <c r="A55" t="s">
        <v>1521</v>
      </c>
      <c r="B55" t="str">
        <f t="shared" si="0"/>
        <v>coal</v>
      </c>
      <c r="C55" t="str">
        <f t="shared" si="4"/>
        <v>sub-critical thermal</v>
      </c>
      <c r="D55" t="str">
        <f t="shared" si="5"/>
        <v>coal bituminous and lignite</v>
      </c>
      <c r="E55" t="str">
        <f t="shared" si="6"/>
        <v>natural gas</v>
      </c>
      <c r="F55" t="s">
        <v>698</v>
      </c>
      <c r="G55" t="s">
        <v>648</v>
      </c>
      <c r="H55" t="s">
        <v>757</v>
      </c>
      <c r="I55" t="s">
        <v>735</v>
      </c>
    </row>
    <row r="56" spans="1:9" x14ac:dyDescent="0.25">
      <c r="A56" t="s">
        <v>1430</v>
      </c>
      <c r="B56" t="str">
        <f t="shared" si="0"/>
        <v>coal</v>
      </c>
      <c r="C56" t="str">
        <f t="shared" si="4"/>
        <v>sub-critical thermal</v>
      </c>
      <c r="D56" t="str">
        <f t="shared" si="5"/>
        <v>coal black</v>
      </c>
      <c r="E56" t="str">
        <f t="shared" si="6"/>
        <v/>
      </c>
      <c r="F56" t="s">
        <v>698</v>
      </c>
      <c r="G56" t="s">
        <v>648</v>
      </c>
      <c r="H56" t="s">
        <v>701</v>
      </c>
    </row>
    <row r="57" spans="1:9" x14ac:dyDescent="0.25">
      <c r="A57" t="s">
        <v>1434</v>
      </c>
      <c r="B57" t="str">
        <f t="shared" si="0"/>
        <v>coal</v>
      </c>
      <c r="C57" t="str">
        <f t="shared" si="4"/>
        <v>sub-critical thermal</v>
      </c>
      <c r="D57" t="str">
        <f t="shared" si="5"/>
        <v>coal brown</v>
      </c>
      <c r="E57" t="str">
        <f t="shared" si="6"/>
        <v/>
      </c>
      <c r="F57" t="s">
        <v>698</v>
      </c>
      <c r="G57" t="s">
        <v>648</v>
      </c>
      <c r="H57" t="s">
        <v>703</v>
      </c>
    </row>
    <row r="58" spans="1:9" x14ac:dyDescent="0.25">
      <c r="A58" t="s">
        <v>1435</v>
      </c>
      <c r="B58" t="str">
        <f t="shared" si="0"/>
        <v>coal</v>
      </c>
      <c r="C58" t="str">
        <f t="shared" si="4"/>
        <v>sub-critical thermal</v>
      </c>
      <c r="D58" t="str">
        <f t="shared" si="5"/>
        <v>coal brown lignite</v>
      </c>
      <c r="E58" t="str">
        <f t="shared" si="6"/>
        <v/>
      </c>
      <c r="F58" t="s">
        <v>698</v>
      </c>
      <c r="G58" t="s">
        <v>648</v>
      </c>
      <c r="H58" t="s">
        <v>704</v>
      </c>
    </row>
    <row r="59" spans="1:9" x14ac:dyDescent="0.25">
      <c r="A59" t="s">
        <v>1472</v>
      </c>
      <c r="B59" t="str">
        <f t="shared" si="0"/>
        <v>coal</v>
      </c>
      <c r="C59" t="str">
        <f t="shared" si="4"/>
        <v>sub-critical thermal</v>
      </c>
      <c r="D59" t="str">
        <f t="shared" si="5"/>
        <v>coal hard</v>
      </c>
      <c r="E59" t="str">
        <f t="shared" si="6"/>
        <v>fuel oil</v>
      </c>
      <c r="F59" t="s">
        <v>698</v>
      </c>
      <c r="G59" t="s">
        <v>648</v>
      </c>
      <c r="H59" t="s">
        <v>728</v>
      </c>
      <c r="I59" t="s">
        <v>807</v>
      </c>
    </row>
    <row r="60" spans="1:9" x14ac:dyDescent="0.25">
      <c r="A60" t="s">
        <v>1439</v>
      </c>
      <c r="B60" t="str">
        <f t="shared" si="0"/>
        <v>coal</v>
      </c>
      <c r="C60" t="str">
        <f t="shared" si="4"/>
        <v>sub-critical thermal</v>
      </c>
      <c r="D60" t="str">
        <f t="shared" si="5"/>
        <v>coal lignite</v>
      </c>
      <c r="E60" t="str">
        <f t="shared" si="6"/>
        <v/>
      </c>
      <c r="F60" t="s">
        <v>698</v>
      </c>
      <c r="G60" t="s">
        <v>648</v>
      </c>
      <c r="H60" t="s">
        <v>708</v>
      </c>
    </row>
    <row r="61" spans="1:9" x14ac:dyDescent="0.25">
      <c r="A61" t="s">
        <v>1483</v>
      </c>
      <c r="B61" t="str">
        <f t="shared" si="0"/>
        <v>coal</v>
      </c>
      <c r="C61" t="str">
        <f t="shared" si="4"/>
        <v>sub-critical thermal</v>
      </c>
      <c r="D61" t="str">
        <f t="shared" si="5"/>
        <v>coal lignite and bituminous</v>
      </c>
      <c r="E61" t="str">
        <f t="shared" si="6"/>
        <v/>
      </c>
      <c r="F61" t="s">
        <v>698</v>
      </c>
      <c r="G61" t="s">
        <v>648</v>
      </c>
      <c r="H61" t="s">
        <v>733</v>
      </c>
    </row>
    <row r="62" spans="1:9" x14ac:dyDescent="0.25">
      <c r="A62" t="s">
        <v>1519</v>
      </c>
      <c r="B62" t="str">
        <f t="shared" si="0"/>
        <v>coal</v>
      </c>
      <c r="C62" t="str">
        <f t="shared" si="4"/>
        <v>sub-critical thermal</v>
      </c>
      <c r="D62" t="str">
        <f t="shared" si="5"/>
        <v>coal lignite and sub-bituminous</v>
      </c>
      <c r="E62" t="str">
        <f t="shared" si="6"/>
        <v/>
      </c>
      <c r="F62" t="s">
        <v>698</v>
      </c>
      <c r="G62" t="s">
        <v>648</v>
      </c>
      <c r="H62" t="s">
        <v>755</v>
      </c>
    </row>
    <row r="63" spans="1:9" x14ac:dyDescent="0.25">
      <c r="A63" t="s">
        <v>1520</v>
      </c>
      <c r="B63" t="str">
        <f t="shared" si="0"/>
        <v>coal</v>
      </c>
      <c r="C63" t="str">
        <f t="shared" si="4"/>
        <v>sub-critical thermal</v>
      </c>
      <c r="D63" t="str">
        <f t="shared" si="5"/>
        <v>coal lignite black</v>
      </c>
      <c r="E63" t="str">
        <f t="shared" si="6"/>
        <v/>
      </c>
      <c r="F63" t="s">
        <v>698</v>
      </c>
      <c r="G63" t="s">
        <v>648</v>
      </c>
      <c r="H63" t="s">
        <v>756</v>
      </c>
    </row>
    <row r="64" spans="1:9" x14ac:dyDescent="0.25">
      <c r="A64" t="s">
        <v>1522</v>
      </c>
      <c r="B64" t="str">
        <f t="shared" si="0"/>
        <v>coal</v>
      </c>
      <c r="C64" t="str">
        <f t="shared" si="4"/>
        <v>sub-critical thermal</v>
      </c>
      <c r="D64" t="str">
        <f t="shared" si="5"/>
        <v>coal or oil</v>
      </c>
      <c r="E64" t="str">
        <f t="shared" si="6"/>
        <v/>
      </c>
      <c r="F64" t="s">
        <v>698</v>
      </c>
      <c r="G64" t="s">
        <v>648</v>
      </c>
      <c r="H64" t="s">
        <v>758</v>
      </c>
    </row>
    <row r="65" spans="1:9" x14ac:dyDescent="0.25">
      <c r="A65" t="s">
        <v>1453</v>
      </c>
      <c r="B65" t="str">
        <f t="shared" ref="B65:B128" si="7" xml:space="preserve"> LOWER(F65)</f>
        <v>coal</v>
      </c>
      <c r="C65" t="str">
        <f t="shared" si="4"/>
        <v>sub-critical thermal</v>
      </c>
      <c r="D65" t="str">
        <f t="shared" si="5"/>
        <v>coal subbituminous</v>
      </c>
      <c r="E65" t="str">
        <f t="shared" si="6"/>
        <v/>
      </c>
      <c r="F65" t="s">
        <v>698</v>
      </c>
      <c r="G65" t="s">
        <v>648</v>
      </c>
      <c r="H65" t="s">
        <v>721</v>
      </c>
    </row>
    <row r="66" spans="1:9" x14ac:dyDescent="0.25">
      <c r="A66" t="s">
        <v>1431</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698</v>
      </c>
      <c r="G66" t="s">
        <v>648</v>
      </c>
      <c r="H66" t="s">
        <v>702</v>
      </c>
    </row>
    <row r="67" spans="1:9" x14ac:dyDescent="0.25">
      <c r="A67" t="s">
        <v>1452</v>
      </c>
      <c r="B67" t="str">
        <f t="shared" si="7"/>
        <v>coal</v>
      </c>
      <c r="C67" t="str">
        <f t="shared" si="8"/>
        <v>sub-critical thermal</v>
      </c>
      <c r="D67" t="str">
        <f t="shared" si="9"/>
        <v>coal subbituminous &amp; bituminous</v>
      </c>
      <c r="E67" t="str">
        <f t="shared" si="10"/>
        <v/>
      </c>
      <c r="F67" t="s">
        <v>698</v>
      </c>
      <c r="G67" t="s">
        <v>648</v>
      </c>
      <c r="H67" t="s">
        <v>720</v>
      </c>
    </row>
    <row r="68" spans="1:9" x14ac:dyDescent="0.25">
      <c r="A68" t="s">
        <v>1488</v>
      </c>
      <c r="B68" t="str">
        <f t="shared" si="7"/>
        <v>coal</v>
      </c>
      <c r="C68" t="str">
        <f t="shared" si="8"/>
        <v>sub-critical thermal</v>
      </c>
      <c r="D68" t="str">
        <f t="shared" si="9"/>
        <v>coal subbutiminous</v>
      </c>
      <c r="E68" t="str">
        <f t="shared" si="10"/>
        <v/>
      </c>
      <c r="F68" t="s">
        <v>698</v>
      </c>
      <c r="G68" t="s">
        <v>648</v>
      </c>
      <c r="H68" t="s">
        <v>713</v>
      </c>
    </row>
    <row r="69" spans="1:9" x14ac:dyDescent="0.25">
      <c r="A69" t="s">
        <v>1487</v>
      </c>
      <c r="B69" t="str">
        <f t="shared" si="7"/>
        <v>coal</v>
      </c>
      <c r="C69" t="str">
        <f t="shared" si="8"/>
        <v>sub-critical thermal</v>
      </c>
      <c r="D69" t="str">
        <f t="shared" si="9"/>
        <v>coal washery wastes</v>
      </c>
      <c r="E69" t="str">
        <f t="shared" si="10"/>
        <v/>
      </c>
      <c r="F69" t="s">
        <v>698</v>
      </c>
      <c r="G69" t="s">
        <v>648</v>
      </c>
      <c r="H69" t="s">
        <v>737</v>
      </c>
    </row>
    <row r="70" spans="1:9" x14ac:dyDescent="0.25">
      <c r="A70" t="s">
        <v>1429</v>
      </c>
      <c r="B70" t="str">
        <f t="shared" si="7"/>
        <v>coal</v>
      </c>
      <c r="C70" t="str">
        <f t="shared" si="8"/>
        <v>sub-critical thermal</v>
      </c>
      <c r="D70" t="str">
        <f t="shared" si="9"/>
        <v>coal waste tailings</v>
      </c>
      <c r="E70" t="str">
        <f t="shared" si="10"/>
        <v/>
      </c>
      <c r="F70" t="s">
        <v>698</v>
      </c>
      <c r="G70" t="s">
        <v>648</v>
      </c>
      <c r="H70" t="s">
        <v>700</v>
      </c>
    </row>
    <row r="71" spans="1:9" x14ac:dyDescent="0.25">
      <c r="A71" t="s">
        <v>1524</v>
      </c>
      <c r="B71" t="str">
        <f t="shared" si="7"/>
        <v>coal</v>
      </c>
      <c r="C71" t="str">
        <f t="shared" si="8"/>
        <v>sub-critical thermal</v>
      </c>
      <c r="D71" t="str">
        <f t="shared" si="9"/>
        <v>coal, bituminous</v>
      </c>
      <c r="E71" t="str">
        <f t="shared" si="10"/>
        <v>biomass</v>
      </c>
      <c r="F71" t="s">
        <v>698</v>
      </c>
      <c r="G71" t="s">
        <v>648</v>
      </c>
      <c r="H71" t="s">
        <v>760</v>
      </c>
      <c r="I71" t="s">
        <v>718</v>
      </c>
    </row>
    <row r="72" spans="1:9" x14ac:dyDescent="0.25">
      <c r="A72" t="s">
        <v>1490</v>
      </c>
      <c r="B72" t="str">
        <f t="shared" si="7"/>
        <v>coal</v>
      </c>
      <c r="C72" t="str">
        <f t="shared" si="8"/>
        <v>sub-critical thermal</v>
      </c>
      <c r="D72" t="str">
        <f t="shared" si="9"/>
        <v>coal, blast furnace (corex) gas</v>
      </c>
      <c r="E72" t="str">
        <f t="shared" si="10"/>
        <v>waste furnace gas</v>
      </c>
      <c r="F72" t="s">
        <v>698</v>
      </c>
      <c r="G72" t="s">
        <v>648</v>
      </c>
      <c r="H72" t="s">
        <v>738</v>
      </c>
      <c r="I72" t="s">
        <v>1424</v>
      </c>
    </row>
    <row r="73" spans="1:9" x14ac:dyDescent="0.25">
      <c r="A73" t="s">
        <v>1497</v>
      </c>
      <c r="B73" t="str">
        <f t="shared" si="7"/>
        <v>coal</v>
      </c>
      <c r="C73" t="str">
        <f t="shared" si="8"/>
        <v>sub-critical thermal</v>
      </c>
      <c r="D73" t="str">
        <f t="shared" si="9"/>
        <v>coal, heavy fuel oil</v>
      </c>
      <c r="E73" t="str">
        <f t="shared" si="10"/>
        <v>natural gas</v>
      </c>
      <c r="F73" t="s">
        <v>698</v>
      </c>
      <c r="G73" t="s">
        <v>648</v>
      </c>
      <c r="H73" t="s">
        <v>743</v>
      </c>
      <c r="I73" t="s">
        <v>735</v>
      </c>
    </row>
    <row r="74" spans="1:9" x14ac:dyDescent="0.25">
      <c r="A74" t="s">
        <v>1475</v>
      </c>
      <c r="B74" t="str">
        <f t="shared" si="7"/>
        <v>coal</v>
      </c>
      <c r="C74" t="str">
        <f t="shared" si="8"/>
        <v>sub-critical thermal</v>
      </c>
      <c r="D74" t="str">
        <f t="shared" si="9"/>
        <v>coal, slag, petroleum coke</v>
      </c>
      <c r="E74" t="str">
        <f t="shared" si="10"/>
        <v/>
      </c>
      <c r="F74" t="s">
        <v>698</v>
      </c>
      <c r="G74" t="s">
        <v>648</v>
      </c>
      <c r="H74" t="s">
        <v>730</v>
      </c>
    </row>
    <row r="75" spans="1:9" x14ac:dyDescent="0.25">
      <c r="A75" t="s">
        <v>1498</v>
      </c>
      <c r="B75" t="str">
        <f t="shared" si="7"/>
        <v>coal</v>
      </c>
      <c r="C75" t="str">
        <f t="shared" si="8"/>
        <v>sub-critical thermal</v>
      </c>
      <c r="D75" t="str">
        <f t="shared" si="9"/>
        <v>coal, wood-biomass</v>
      </c>
      <c r="E75" t="str">
        <f t="shared" si="10"/>
        <v>fuel oil</v>
      </c>
      <c r="F75" t="s">
        <v>698</v>
      </c>
      <c r="G75" t="s">
        <v>648</v>
      </c>
      <c r="H75" t="s">
        <v>744</v>
      </c>
      <c r="I75" t="s">
        <v>807</v>
      </c>
    </row>
    <row r="76" spans="1:9" x14ac:dyDescent="0.25">
      <c r="A76" t="s">
        <v>1476</v>
      </c>
      <c r="B76" t="str">
        <f t="shared" si="7"/>
        <v>coal</v>
      </c>
      <c r="C76" t="str">
        <f t="shared" si="8"/>
        <v>sub-critical thermal</v>
      </c>
      <c r="D76" t="str">
        <f t="shared" si="9"/>
        <v>hard coal</v>
      </c>
      <c r="E76" t="str">
        <f t="shared" si="10"/>
        <v>heavy fuel oil</v>
      </c>
      <c r="F76" t="s">
        <v>698</v>
      </c>
      <c r="G76" t="s">
        <v>648</v>
      </c>
      <c r="H76" t="s">
        <v>729</v>
      </c>
      <c r="I76" t="s">
        <v>779</v>
      </c>
    </row>
    <row r="77" spans="1:9" x14ac:dyDescent="0.25">
      <c r="A77" t="s">
        <v>1471</v>
      </c>
      <c r="B77" t="str">
        <f t="shared" si="7"/>
        <v>coal</v>
      </c>
      <c r="C77" t="str">
        <f t="shared" si="8"/>
        <v>sub-critical thermal</v>
      </c>
      <c r="D77" t="str">
        <f t="shared" si="9"/>
        <v>hard coal, heavy fuel oil</v>
      </c>
      <c r="E77" t="str">
        <f t="shared" si="10"/>
        <v/>
      </c>
      <c r="F77" t="s">
        <v>698</v>
      </c>
      <c r="G77" t="s">
        <v>648</v>
      </c>
      <c r="H77" t="s">
        <v>727</v>
      </c>
    </row>
    <row r="78" spans="1:9" x14ac:dyDescent="0.25">
      <c r="A78" t="s">
        <v>1441</v>
      </c>
      <c r="B78" t="str">
        <f t="shared" si="7"/>
        <v>coal</v>
      </c>
      <c r="C78" t="str">
        <f t="shared" si="8"/>
        <v>sub-critical thermal</v>
      </c>
      <c r="D78" t="str">
        <f t="shared" si="9"/>
        <v>lignite</v>
      </c>
      <c r="E78" t="str">
        <f t="shared" si="10"/>
        <v/>
      </c>
      <c r="F78" t="s">
        <v>698</v>
      </c>
      <c r="G78" t="s">
        <v>648</v>
      </c>
      <c r="H78" t="s">
        <v>710</v>
      </c>
    </row>
    <row r="79" spans="1:9" x14ac:dyDescent="0.25">
      <c r="A79" t="s">
        <v>1494</v>
      </c>
      <c r="B79" t="str">
        <f t="shared" si="7"/>
        <v>coal</v>
      </c>
      <c r="C79" t="str">
        <f t="shared" si="8"/>
        <v>sub-critical thermal</v>
      </c>
      <c r="D79" t="str">
        <f t="shared" si="9"/>
        <v>lignite (high moisture lignite)</v>
      </c>
      <c r="E79" t="str">
        <f t="shared" si="10"/>
        <v/>
      </c>
      <c r="F79" t="s">
        <v>698</v>
      </c>
      <c r="G79" t="s">
        <v>648</v>
      </c>
      <c r="H79" t="s">
        <v>741</v>
      </c>
    </row>
    <row r="80" spans="1:9" x14ac:dyDescent="0.25">
      <c r="A80" t="s">
        <v>1493</v>
      </c>
      <c r="B80" t="str">
        <f t="shared" si="7"/>
        <v>coal</v>
      </c>
      <c r="C80" t="str">
        <f t="shared" si="8"/>
        <v>sub-critical thermal</v>
      </c>
      <c r="D80" t="str">
        <f t="shared" si="9"/>
        <v>lignite (high moisture)</v>
      </c>
      <c r="E80" t="str">
        <f t="shared" si="10"/>
        <v/>
      </c>
      <c r="F80" t="s">
        <v>698</v>
      </c>
      <c r="G80" t="s">
        <v>648</v>
      </c>
      <c r="H80" t="s">
        <v>740</v>
      </c>
    </row>
    <row r="81" spans="1:9" x14ac:dyDescent="0.25">
      <c r="A81" t="s">
        <v>1506</v>
      </c>
      <c r="B81" t="str">
        <f t="shared" si="7"/>
        <v>coal</v>
      </c>
      <c r="C81" t="str">
        <f t="shared" si="8"/>
        <v>sub-critical thermal</v>
      </c>
      <c r="D81" t="str">
        <f t="shared" si="9"/>
        <v>lignite and sub-bituminous</v>
      </c>
      <c r="E81" t="str">
        <f t="shared" si="10"/>
        <v/>
      </c>
      <c r="F81" t="s">
        <v>698</v>
      </c>
      <c r="G81" t="s">
        <v>648</v>
      </c>
      <c r="H81" t="s">
        <v>748</v>
      </c>
    </row>
    <row r="82" spans="1:9" x14ac:dyDescent="0.25">
      <c r="A82" t="s">
        <v>1534</v>
      </c>
      <c r="B82" t="str">
        <f t="shared" si="7"/>
        <v>coal</v>
      </c>
      <c r="C82" t="str">
        <f t="shared" si="8"/>
        <v>sub-critical thermal</v>
      </c>
      <c r="D82" t="str">
        <f t="shared" si="9"/>
        <v>lignite coal</v>
      </c>
      <c r="E82" t="str">
        <f t="shared" si="10"/>
        <v/>
      </c>
      <c r="F82" t="s">
        <v>698</v>
      </c>
      <c r="G82" t="s">
        <v>648</v>
      </c>
      <c r="H82" t="s">
        <v>765</v>
      </c>
    </row>
    <row r="83" spans="1:9" x14ac:dyDescent="0.25">
      <c r="A83" t="s">
        <v>1438</v>
      </c>
      <c r="B83" t="str">
        <f t="shared" si="7"/>
        <v>coal</v>
      </c>
      <c r="C83" t="str">
        <f t="shared" si="8"/>
        <v>sub-critical thermal</v>
      </c>
      <c r="D83" t="str">
        <f t="shared" si="9"/>
        <v>mixed fuel (coal ng, blast furnance gas, wood pellets)</v>
      </c>
      <c r="E83" t="str">
        <f t="shared" si="10"/>
        <v/>
      </c>
      <c r="F83" t="s">
        <v>698</v>
      </c>
      <c r="G83" t="s">
        <v>648</v>
      </c>
      <c r="H83" t="s">
        <v>707</v>
      </c>
    </row>
    <row r="84" spans="1:9" x14ac:dyDescent="0.25">
      <c r="A84" t="s">
        <v>1485</v>
      </c>
      <c r="B84" t="str">
        <f t="shared" si="7"/>
        <v>coal</v>
      </c>
      <c r="C84" t="str">
        <f t="shared" si="8"/>
        <v>sub-critical thermal</v>
      </c>
      <c r="D84" t="str">
        <f t="shared" si="9"/>
        <v>natural gas</v>
      </c>
      <c r="E84" t="str">
        <f t="shared" si="10"/>
        <v>biomass</v>
      </c>
      <c r="F84" t="s">
        <v>698</v>
      </c>
      <c r="G84" t="s">
        <v>648</v>
      </c>
      <c r="H84" t="s">
        <v>735</v>
      </c>
      <c r="I84" t="s">
        <v>718</v>
      </c>
    </row>
    <row r="85" spans="1:9" x14ac:dyDescent="0.25">
      <c r="A85" t="s">
        <v>1480</v>
      </c>
      <c r="B85" t="str">
        <f t="shared" si="7"/>
        <v>coal</v>
      </c>
      <c r="C85" t="str">
        <f t="shared" si="8"/>
        <v>sub-critical thermal</v>
      </c>
      <c r="D85" t="str">
        <f t="shared" si="9"/>
        <v>oal bituminous</v>
      </c>
      <c r="E85" t="str">
        <f t="shared" si="10"/>
        <v>natural gas</v>
      </c>
      <c r="F85" t="s">
        <v>698</v>
      </c>
      <c r="G85" t="s">
        <v>648</v>
      </c>
      <c r="H85" t="s">
        <v>732</v>
      </c>
      <c r="I85" t="s">
        <v>735</v>
      </c>
    </row>
    <row r="86" spans="1:9" x14ac:dyDescent="0.25">
      <c r="A86" t="s">
        <v>1496</v>
      </c>
      <c r="B86" t="str">
        <f t="shared" si="7"/>
        <v>coal</v>
      </c>
      <c r="C86" t="str">
        <f t="shared" si="8"/>
        <v>sub-critical thermal</v>
      </c>
      <c r="D86" t="str">
        <f t="shared" si="9"/>
        <v>peat milled</v>
      </c>
      <c r="E86" t="str">
        <f t="shared" si="10"/>
        <v/>
      </c>
      <c r="F86" t="s">
        <v>698</v>
      </c>
      <c r="G86" t="s">
        <v>648</v>
      </c>
      <c r="H86" t="s">
        <v>742</v>
      </c>
    </row>
    <row r="87" spans="1:9" x14ac:dyDescent="0.25">
      <c r="A87" t="s">
        <v>1449</v>
      </c>
      <c r="B87" t="str">
        <f t="shared" si="7"/>
        <v>coal</v>
      </c>
      <c r="C87" t="str">
        <f t="shared" si="8"/>
        <v>sub-critical thermal</v>
      </c>
      <c r="D87" t="str">
        <f t="shared" si="9"/>
        <v>pet coke, bituminous coal</v>
      </c>
      <c r="E87" t="str">
        <f t="shared" si="10"/>
        <v/>
      </c>
      <c r="F87" t="s">
        <v>698</v>
      </c>
      <c r="G87" t="s">
        <v>648</v>
      </c>
      <c r="H87" t="s">
        <v>717</v>
      </c>
    </row>
    <row r="88" spans="1:9" x14ac:dyDescent="0.25">
      <c r="A88" t="s">
        <v>1462</v>
      </c>
      <c r="B88" t="str">
        <f t="shared" si="7"/>
        <v>coal</v>
      </c>
      <c r="C88" t="str">
        <f t="shared" si="8"/>
        <v>sub-critical thermal</v>
      </c>
      <c r="D88" t="str">
        <f t="shared" si="9"/>
        <v>semi-anthracite coal</v>
      </c>
      <c r="E88" t="str">
        <f t="shared" si="10"/>
        <v/>
      </c>
      <c r="F88" t="s">
        <v>698</v>
      </c>
      <c r="G88" t="s">
        <v>648</v>
      </c>
      <c r="H88" t="s">
        <v>722</v>
      </c>
    </row>
    <row r="89" spans="1:9" x14ac:dyDescent="0.25">
      <c r="A89" t="s">
        <v>1444</v>
      </c>
      <c r="B89" t="str">
        <f t="shared" si="7"/>
        <v>coal</v>
      </c>
      <c r="C89" t="str">
        <f t="shared" si="8"/>
        <v>sub-critical thermal</v>
      </c>
      <c r="D89" t="str">
        <f t="shared" si="9"/>
        <v>sub -bituminous coal</v>
      </c>
      <c r="E89" t="str">
        <f t="shared" si="10"/>
        <v/>
      </c>
      <c r="F89" t="s">
        <v>698</v>
      </c>
      <c r="G89" t="s">
        <v>648</v>
      </c>
      <c r="H89" t="s">
        <v>712</v>
      </c>
    </row>
    <row r="90" spans="1:9" x14ac:dyDescent="0.25">
      <c r="A90" t="s">
        <v>1447</v>
      </c>
      <c r="B90" t="str">
        <f t="shared" si="7"/>
        <v>coal</v>
      </c>
      <c r="C90" t="str">
        <f t="shared" si="8"/>
        <v>sub-critical thermal</v>
      </c>
      <c r="D90" t="str">
        <f t="shared" si="9"/>
        <v>sub butiminous coal</v>
      </c>
      <c r="E90" t="str">
        <f t="shared" si="10"/>
        <v/>
      </c>
      <c r="F90" t="s">
        <v>698</v>
      </c>
      <c r="G90" t="s">
        <v>648</v>
      </c>
      <c r="H90" t="s">
        <v>715</v>
      </c>
    </row>
    <row r="91" spans="1:9" x14ac:dyDescent="0.25">
      <c r="A91" t="s">
        <v>1512</v>
      </c>
      <c r="B91" t="str">
        <f t="shared" si="7"/>
        <v>coal</v>
      </c>
      <c r="C91" t="str">
        <f t="shared" si="8"/>
        <v>sub-critical thermal</v>
      </c>
      <c r="D91" t="str">
        <f t="shared" si="9"/>
        <v>sub-bituminous</v>
      </c>
      <c r="E91" t="str">
        <f t="shared" si="10"/>
        <v>natural gas</v>
      </c>
      <c r="F91" t="s">
        <v>698</v>
      </c>
      <c r="G91" t="s">
        <v>648</v>
      </c>
      <c r="H91" t="s">
        <v>751</v>
      </c>
      <c r="I91" t="s">
        <v>735</v>
      </c>
    </row>
    <row r="92" spans="1:9" x14ac:dyDescent="0.25">
      <c r="A92" t="s">
        <v>1515</v>
      </c>
      <c r="B92" t="str">
        <f t="shared" si="7"/>
        <v>coal</v>
      </c>
      <c r="C92" t="str">
        <f t="shared" si="8"/>
        <v>sub-critical thermal</v>
      </c>
      <c r="D92" t="str">
        <f t="shared" si="9"/>
        <v>subbituminous coal</v>
      </c>
      <c r="E92" t="str">
        <f t="shared" si="10"/>
        <v>fuel oil</v>
      </c>
      <c r="F92" t="s">
        <v>698</v>
      </c>
      <c r="G92" t="s">
        <v>648</v>
      </c>
      <c r="H92" t="s">
        <v>752</v>
      </c>
      <c r="I92" t="s">
        <v>807</v>
      </c>
    </row>
    <row r="93" spans="1:9" x14ac:dyDescent="0.25">
      <c r="A93" t="s">
        <v>1448</v>
      </c>
      <c r="B93" t="str">
        <f t="shared" si="7"/>
        <v>coal</v>
      </c>
      <c r="C93" t="str">
        <f t="shared" si="8"/>
        <v>sub-critical thermal</v>
      </c>
      <c r="D93" t="str">
        <f t="shared" si="9"/>
        <v>sub-bituminous coal</v>
      </c>
      <c r="E93" t="str">
        <f t="shared" si="10"/>
        <v>natural gas</v>
      </c>
      <c r="F93" t="s">
        <v>698</v>
      </c>
      <c r="G93" t="s">
        <v>648</v>
      </c>
      <c r="H93" t="s">
        <v>716</v>
      </c>
      <c r="I93" t="s">
        <v>735</v>
      </c>
    </row>
    <row r="94" spans="1:9" x14ac:dyDescent="0.25">
      <c r="A94" t="s">
        <v>1529</v>
      </c>
      <c r="B94" t="str">
        <f t="shared" si="7"/>
        <v>coal</v>
      </c>
      <c r="C94" t="str">
        <f t="shared" si="8"/>
        <v>sub-critical thermal</v>
      </c>
      <c r="D94" t="str">
        <f t="shared" si="9"/>
        <v>waste coal</v>
      </c>
      <c r="E94" t="str">
        <f t="shared" si="10"/>
        <v/>
      </c>
      <c r="F94" t="s">
        <v>698</v>
      </c>
      <c r="G94" t="s">
        <v>648</v>
      </c>
      <c r="H94" t="s">
        <v>764</v>
      </c>
    </row>
    <row r="95" spans="1:9" x14ac:dyDescent="0.25">
      <c r="A95" t="s">
        <v>1511</v>
      </c>
      <c r="B95" t="str">
        <f t="shared" si="7"/>
        <v>coal</v>
      </c>
      <c r="C95" t="str">
        <f t="shared" si="8"/>
        <v>super and ultra-super critical thermal</v>
      </c>
      <c r="D95" t="str">
        <f t="shared" si="9"/>
        <v>bituminous coal</v>
      </c>
      <c r="E95" t="str">
        <f t="shared" si="10"/>
        <v/>
      </c>
      <c r="F95" t="s">
        <v>698</v>
      </c>
      <c r="G95" t="s">
        <v>652</v>
      </c>
      <c r="H95" t="s">
        <v>705</v>
      </c>
    </row>
    <row r="96" spans="1:9" x14ac:dyDescent="0.25">
      <c r="A96" t="s">
        <v>1455</v>
      </c>
      <c r="B96" t="str">
        <f t="shared" si="7"/>
        <v>coal</v>
      </c>
      <c r="C96" t="str">
        <f t="shared" si="8"/>
        <v>super and ultra-super critical thermal</v>
      </c>
      <c r="D96" t="str">
        <f t="shared" si="9"/>
        <v>coal</v>
      </c>
      <c r="E96" t="str">
        <f t="shared" si="10"/>
        <v/>
      </c>
      <c r="F96" t="s">
        <v>698</v>
      </c>
      <c r="G96" t="s">
        <v>652</v>
      </c>
      <c r="H96" t="s">
        <v>698</v>
      </c>
    </row>
    <row r="97" spans="1:9" x14ac:dyDescent="0.25">
      <c r="A97" t="s">
        <v>1454</v>
      </c>
      <c r="B97" t="str">
        <f t="shared" si="7"/>
        <v>coal</v>
      </c>
      <c r="C97" t="str">
        <f t="shared" si="8"/>
        <v>super-critical thermal</v>
      </c>
      <c r="D97" t="str">
        <f t="shared" si="9"/>
        <v>bituminous coal</v>
      </c>
      <c r="E97" t="str">
        <f t="shared" si="10"/>
        <v/>
      </c>
      <c r="F97" t="s">
        <v>698</v>
      </c>
      <c r="G97" t="s">
        <v>649</v>
      </c>
      <c r="H97" t="s">
        <v>705</v>
      </c>
    </row>
    <row r="98" spans="1:9" x14ac:dyDescent="0.25">
      <c r="A98" t="s">
        <v>1457</v>
      </c>
      <c r="B98" t="str">
        <f t="shared" si="7"/>
        <v>coal</v>
      </c>
      <c r="C98" t="str">
        <f t="shared" si="8"/>
        <v>super-critical thermal</v>
      </c>
      <c r="D98" t="str">
        <f t="shared" si="9"/>
        <v>coal</v>
      </c>
      <c r="E98" t="str">
        <f t="shared" si="10"/>
        <v/>
      </c>
      <c r="F98" t="s">
        <v>698</v>
      </c>
      <c r="G98" t="s">
        <v>649</v>
      </c>
      <c r="H98" t="s">
        <v>698</v>
      </c>
    </row>
    <row r="99" spans="1:9" x14ac:dyDescent="0.25">
      <c r="A99" t="s">
        <v>1465</v>
      </c>
      <c r="B99" t="str">
        <f t="shared" si="7"/>
        <v>coal</v>
      </c>
      <c r="C99" t="str">
        <f t="shared" si="8"/>
        <v>super-critical thermal</v>
      </c>
      <c r="D99" t="str">
        <f t="shared" si="9"/>
        <v>coal anthracite</v>
      </c>
      <c r="E99" t="str">
        <f t="shared" si="10"/>
        <v/>
      </c>
      <c r="F99" t="s">
        <v>698</v>
      </c>
      <c r="G99" t="s">
        <v>649</v>
      </c>
      <c r="H99" t="s">
        <v>723</v>
      </c>
    </row>
    <row r="100" spans="1:9" x14ac:dyDescent="0.25">
      <c r="A100" t="s">
        <v>1433</v>
      </c>
      <c r="B100" t="str">
        <f t="shared" si="7"/>
        <v>coal</v>
      </c>
      <c r="C100" t="str">
        <f t="shared" si="8"/>
        <v>super-critical thermal</v>
      </c>
      <c r="D100" t="str">
        <f t="shared" si="9"/>
        <v>coal bituminous</v>
      </c>
      <c r="E100" t="str">
        <f t="shared" si="10"/>
        <v/>
      </c>
      <c r="F100" t="s">
        <v>698</v>
      </c>
      <c r="G100" t="s">
        <v>649</v>
      </c>
      <c r="H100" t="s">
        <v>699</v>
      </c>
    </row>
    <row r="101" spans="1:9" x14ac:dyDescent="0.25">
      <c r="A101" t="s">
        <v>1440</v>
      </c>
      <c r="B101" t="str">
        <f t="shared" si="7"/>
        <v>coal</v>
      </c>
      <c r="C101" t="str">
        <f t="shared" si="8"/>
        <v>super-critical thermal</v>
      </c>
      <c r="D101" t="str">
        <f t="shared" si="9"/>
        <v>coal lignite</v>
      </c>
      <c r="E101" t="str">
        <f t="shared" si="10"/>
        <v/>
      </c>
      <c r="F101" t="s">
        <v>698</v>
      </c>
      <c r="G101" t="s">
        <v>649</v>
      </c>
      <c r="H101" t="s">
        <v>709</v>
      </c>
    </row>
    <row r="102" spans="1:9" x14ac:dyDescent="0.25">
      <c r="A102" t="s">
        <v>1432</v>
      </c>
      <c r="B102" t="str">
        <f t="shared" si="7"/>
        <v>coal</v>
      </c>
      <c r="C102" t="str">
        <f t="shared" si="8"/>
        <v>super-critical thermal</v>
      </c>
      <c r="D102" t="str">
        <f t="shared" si="9"/>
        <v>coal sub-bituminous</v>
      </c>
      <c r="E102" t="str">
        <f t="shared" si="10"/>
        <v/>
      </c>
      <c r="F102" t="s">
        <v>698</v>
      </c>
      <c r="G102" t="s">
        <v>649</v>
      </c>
      <c r="H102" t="s">
        <v>702</v>
      </c>
    </row>
    <row r="103" spans="1:9" x14ac:dyDescent="0.25">
      <c r="A103" t="s">
        <v>1495</v>
      </c>
      <c r="B103" t="str">
        <f t="shared" si="7"/>
        <v>coal</v>
      </c>
      <c r="C103" t="str">
        <f t="shared" si="8"/>
        <v>super-critical thermal</v>
      </c>
      <c r="D103" t="str">
        <f t="shared" si="9"/>
        <v>coal subbutiminous</v>
      </c>
      <c r="E103" t="str">
        <f t="shared" si="10"/>
        <v/>
      </c>
      <c r="F103" t="s">
        <v>698</v>
      </c>
      <c r="G103" t="s">
        <v>649</v>
      </c>
      <c r="H103" t="s">
        <v>713</v>
      </c>
    </row>
    <row r="104" spans="1:9" x14ac:dyDescent="0.25">
      <c r="A104" t="s">
        <v>1442</v>
      </c>
      <c r="B104" t="str">
        <f t="shared" si="7"/>
        <v>coal</v>
      </c>
      <c r="C104" t="str">
        <f t="shared" si="8"/>
        <v>super-critical thermal</v>
      </c>
      <c r="D104" t="str">
        <f t="shared" si="9"/>
        <v>lignite</v>
      </c>
      <c r="E104" t="str">
        <f t="shared" si="10"/>
        <v/>
      </c>
      <c r="F104" t="s">
        <v>698</v>
      </c>
      <c r="G104" t="s">
        <v>649</v>
      </c>
      <c r="H104" t="s">
        <v>710</v>
      </c>
    </row>
    <row r="105" spans="1:9" x14ac:dyDescent="0.25">
      <c r="A105" t="s">
        <v>1463</v>
      </c>
      <c r="B105" t="str">
        <f t="shared" si="7"/>
        <v>coal</v>
      </c>
      <c r="C105" t="str">
        <f t="shared" si="8"/>
        <v>ultra-super-critical thermal</v>
      </c>
      <c r="D105" t="str">
        <f t="shared" si="9"/>
        <v>bituminous coal</v>
      </c>
      <c r="E105" t="str">
        <f t="shared" si="10"/>
        <v/>
      </c>
      <c r="F105" t="s">
        <v>698</v>
      </c>
      <c r="G105" t="s">
        <v>653</v>
      </c>
      <c r="H105" t="s">
        <v>705</v>
      </c>
    </row>
    <row r="106" spans="1:9" x14ac:dyDescent="0.25">
      <c r="A106" t="s">
        <v>1461</v>
      </c>
      <c r="B106" t="str">
        <f t="shared" si="7"/>
        <v>coal</v>
      </c>
      <c r="C106" t="str">
        <f t="shared" si="8"/>
        <v>ultra-super-critical thermal</v>
      </c>
      <c r="D106" t="str">
        <f t="shared" si="9"/>
        <v>coal</v>
      </c>
      <c r="E106" t="str">
        <f t="shared" si="10"/>
        <v/>
      </c>
      <c r="F106" t="s">
        <v>698</v>
      </c>
      <c r="G106" t="s">
        <v>653</v>
      </c>
      <c r="H106" t="s">
        <v>698</v>
      </c>
    </row>
    <row r="107" spans="1:9" x14ac:dyDescent="0.25">
      <c r="A107" t="s">
        <v>1501</v>
      </c>
      <c r="B107" t="str">
        <f t="shared" si="7"/>
        <v>coal</v>
      </c>
      <c r="C107" t="str">
        <f t="shared" si="8"/>
        <v>ultra-super-critical thermal</v>
      </c>
      <c r="D107" t="str">
        <f t="shared" si="9"/>
        <v>coal bituminous</v>
      </c>
      <c r="E107" t="str">
        <f t="shared" si="10"/>
        <v/>
      </c>
      <c r="F107" t="s">
        <v>698</v>
      </c>
      <c r="G107" t="s">
        <v>653</v>
      </c>
      <c r="H107" t="s">
        <v>706</v>
      </c>
    </row>
    <row r="108" spans="1:9" x14ac:dyDescent="0.25">
      <c r="A108" t="s">
        <v>1477</v>
      </c>
      <c r="B108" t="str">
        <f t="shared" si="7"/>
        <v>coal</v>
      </c>
      <c r="C108" t="str">
        <f t="shared" si="8"/>
        <v>ultra-super-critical thermal</v>
      </c>
      <c r="D108" t="str">
        <f t="shared" si="9"/>
        <v>coal lignite</v>
      </c>
      <c r="E108" t="str">
        <f t="shared" si="10"/>
        <v/>
      </c>
      <c r="F108" t="s">
        <v>698</v>
      </c>
      <c r="G108" t="s">
        <v>653</v>
      </c>
      <c r="H108" t="s">
        <v>709</v>
      </c>
    </row>
    <row r="109" spans="1:9" x14ac:dyDescent="0.25">
      <c r="A109" t="s">
        <v>1499</v>
      </c>
      <c r="B109" t="str">
        <f t="shared" si="7"/>
        <v>coal</v>
      </c>
      <c r="C109" t="str">
        <f t="shared" si="8"/>
        <v>ultra-super-critical thermal</v>
      </c>
      <c r="D109" t="str">
        <f t="shared" si="9"/>
        <v>coal subbutiminous</v>
      </c>
      <c r="E109" t="str">
        <f t="shared" si="10"/>
        <v/>
      </c>
      <c r="F109" t="s">
        <v>698</v>
      </c>
      <c r="G109" t="s">
        <v>653</v>
      </c>
      <c r="H109" t="s">
        <v>713</v>
      </c>
    </row>
    <row r="110" spans="1:9" x14ac:dyDescent="0.25">
      <c r="A110" t="s">
        <v>1552</v>
      </c>
      <c r="B110" t="str">
        <f t="shared" si="7"/>
        <v>gas</v>
      </c>
      <c r="C110" t="str">
        <f t="shared" si="8"/>
        <v/>
      </c>
      <c r="D110" t="str">
        <f t="shared" si="9"/>
        <v/>
      </c>
      <c r="E110" t="str">
        <f t="shared" si="10"/>
        <v/>
      </c>
      <c r="F110" t="s">
        <v>782</v>
      </c>
    </row>
    <row r="111" spans="1:9" x14ac:dyDescent="0.25">
      <c r="A111" t="s">
        <v>1636</v>
      </c>
      <c r="B111" t="str">
        <f t="shared" si="7"/>
        <v>gas</v>
      </c>
      <c r="C111" t="str">
        <f t="shared" si="8"/>
        <v/>
      </c>
      <c r="D111" t="str">
        <f t="shared" si="9"/>
        <v>blast furnace gas and coke oven gas</v>
      </c>
      <c r="E111" t="str">
        <f t="shared" si="10"/>
        <v/>
      </c>
      <c r="F111" t="s">
        <v>782</v>
      </c>
      <c r="H111" t="s">
        <v>829</v>
      </c>
    </row>
    <row r="112" spans="1:9" x14ac:dyDescent="0.25">
      <c r="A112" t="s">
        <v>1700</v>
      </c>
      <c r="B112" t="str">
        <f t="shared" si="7"/>
        <v>gas</v>
      </c>
      <c r="C112" t="str">
        <f t="shared" si="8"/>
        <v/>
      </c>
      <c r="D112" t="str">
        <f t="shared" si="9"/>
        <v>coal</v>
      </c>
      <c r="E112" t="str">
        <f t="shared" si="10"/>
        <v>natural gas</v>
      </c>
      <c r="F112" t="s">
        <v>782</v>
      </c>
      <c r="H112" t="s">
        <v>698</v>
      </c>
      <c r="I112" t="s">
        <v>735</v>
      </c>
    </row>
    <row r="113" spans="1:8" x14ac:dyDescent="0.25">
      <c r="A113" t="s">
        <v>1696</v>
      </c>
      <c r="B113" t="str">
        <f t="shared" si="7"/>
        <v>gas</v>
      </c>
      <c r="C113" t="str">
        <f t="shared" si="8"/>
        <v/>
      </c>
      <c r="D113" t="str">
        <f t="shared" si="9"/>
        <v>crude oil</v>
      </c>
      <c r="E113" t="str">
        <f t="shared" si="10"/>
        <v/>
      </c>
      <c r="F113" t="s">
        <v>782</v>
      </c>
      <c r="H113" t="s">
        <v>864</v>
      </c>
    </row>
    <row r="114" spans="1:8" x14ac:dyDescent="0.25">
      <c r="A114" t="s">
        <v>1689</v>
      </c>
      <c r="B114" t="str">
        <f t="shared" si="7"/>
        <v>gas</v>
      </c>
      <c r="C114" t="str">
        <f t="shared" si="8"/>
        <v/>
      </c>
      <c r="D114" t="str">
        <f t="shared" si="9"/>
        <v>crude oil and diesel</v>
      </c>
      <c r="E114" t="str">
        <f t="shared" si="10"/>
        <v/>
      </c>
      <c r="F114" t="s">
        <v>782</v>
      </c>
      <c r="H114" t="s">
        <v>860</v>
      </c>
    </row>
    <row r="115" spans="1:8" x14ac:dyDescent="0.25">
      <c r="A115" t="s">
        <v>1687</v>
      </c>
      <c r="B115" t="str">
        <f t="shared" si="7"/>
        <v>gas</v>
      </c>
      <c r="C115" t="str">
        <f t="shared" si="8"/>
        <v/>
      </c>
      <c r="D115" t="str">
        <f t="shared" si="9"/>
        <v>crude oil and diesel oil</v>
      </c>
      <c r="E115" t="str">
        <f t="shared" si="10"/>
        <v/>
      </c>
      <c r="F115" t="s">
        <v>782</v>
      </c>
      <c r="H115" t="s">
        <v>858</v>
      </c>
    </row>
    <row r="116" spans="1:8" x14ac:dyDescent="0.25">
      <c r="A116" t="s">
        <v>1690</v>
      </c>
      <c r="B116" t="str">
        <f t="shared" si="7"/>
        <v>gas</v>
      </c>
      <c r="C116" t="str">
        <f t="shared" si="8"/>
        <v/>
      </c>
      <c r="D116" t="str">
        <f t="shared" si="9"/>
        <v>diesel</v>
      </c>
      <c r="E116" t="str">
        <f t="shared" si="10"/>
        <v/>
      </c>
      <c r="F116" t="s">
        <v>782</v>
      </c>
      <c r="H116" t="s">
        <v>766</v>
      </c>
    </row>
    <row r="117" spans="1:8" x14ac:dyDescent="0.25">
      <c r="A117" t="s">
        <v>1656</v>
      </c>
      <c r="B117" t="str">
        <f t="shared" si="7"/>
        <v>gas</v>
      </c>
      <c r="C117" t="str">
        <f t="shared" si="8"/>
        <v/>
      </c>
      <c r="D117" t="str">
        <f t="shared" si="9"/>
        <v>diesel oil</v>
      </c>
      <c r="E117" t="str">
        <f t="shared" si="10"/>
        <v/>
      </c>
      <c r="F117" t="s">
        <v>782</v>
      </c>
      <c r="H117" t="s">
        <v>791</v>
      </c>
    </row>
    <row r="118" spans="1:8" x14ac:dyDescent="0.25">
      <c r="A118" t="s">
        <v>1697</v>
      </c>
      <c r="B118" t="str">
        <f t="shared" si="7"/>
        <v>gas</v>
      </c>
      <c r="C118" t="str">
        <f t="shared" si="8"/>
        <v/>
      </c>
      <c r="D118" t="str">
        <f t="shared" si="9"/>
        <v>diesel oil and crude oil</v>
      </c>
      <c r="E118" t="str">
        <f t="shared" si="10"/>
        <v/>
      </c>
      <c r="F118" t="s">
        <v>782</v>
      </c>
      <c r="H118" t="s">
        <v>865</v>
      </c>
    </row>
    <row r="119" spans="1:8" x14ac:dyDescent="0.25">
      <c r="A119" t="s">
        <v>1591</v>
      </c>
      <c r="B119" t="str">
        <f t="shared" si="7"/>
        <v>gas</v>
      </c>
      <c r="C119" t="str">
        <f t="shared" si="8"/>
        <v/>
      </c>
      <c r="D119" t="str">
        <f t="shared" si="9"/>
        <v>diesel oil and natural gas</v>
      </c>
      <c r="E119" t="str">
        <f t="shared" si="10"/>
        <v/>
      </c>
      <c r="F119" t="s">
        <v>782</v>
      </c>
      <c r="H119" t="s">
        <v>801</v>
      </c>
    </row>
    <row r="120" spans="1:8" x14ac:dyDescent="0.25">
      <c r="A120" t="s">
        <v>1683</v>
      </c>
      <c r="B120" t="str">
        <f t="shared" si="7"/>
        <v>gas</v>
      </c>
      <c r="C120" t="str">
        <f t="shared" si="8"/>
        <v/>
      </c>
      <c r="D120" t="str">
        <f t="shared" si="9"/>
        <v>finex gas</v>
      </c>
      <c r="E120" t="str">
        <f t="shared" si="10"/>
        <v/>
      </c>
      <c r="F120" t="s">
        <v>782</v>
      </c>
      <c r="H120" t="s">
        <v>857</v>
      </c>
    </row>
    <row r="121" spans="1:8" x14ac:dyDescent="0.25">
      <c r="A121" t="s">
        <v>1681</v>
      </c>
      <c r="B121" t="str">
        <f t="shared" si="7"/>
        <v>gas</v>
      </c>
      <c r="C121" t="str">
        <f t="shared" si="8"/>
        <v/>
      </c>
      <c r="D121" t="str">
        <f t="shared" si="9"/>
        <v>fuel oil</v>
      </c>
      <c r="E121" t="str">
        <f t="shared" si="10"/>
        <v/>
      </c>
      <c r="F121" t="s">
        <v>782</v>
      </c>
      <c r="H121" t="s">
        <v>807</v>
      </c>
    </row>
    <row r="122" spans="1:8" x14ac:dyDescent="0.25">
      <c r="A122" t="s">
        <v>1597</v>
      </c>
      <c r="B122" t="str">
        <f t="shared" si="7"/>
        <v>gas</v>
      </c>
      <c r="C122" t="str">
        <f t="shared" si="8"/>
        <v/>
      </c>
      <c r="D122" t="str">
        <f t="shared" si="9"/>
        <v>gas</v>
      </c>
      <c r="E122" t="str">
        <f t="shared" si="10"/>
        <v/>
      </c>
      <c r="F122" t="s">
        <v>782</v>
      </c>
      <c r="H122" t="s">
        <v>782</v>
      </c>
    </row>
    <row r="123" spans="1:8" x14ac:dyDescent="0.25">
      <c r="A123" t="s">
        <v>1598</v>
      </c>
      <c r="B123" t="str">
        <f t="shared" si="7"/>
        <v>gas</v>
      </c>
      <c r="C123" t="str">
        <f t="shared" si="8"/>
        <v/>
      </c>
      <c r="D123" t="str">
        <f t="shared" si="9"/>
        <v>gas from steel mills</v>
      </c>
      <c r="E123" t="str">
        <f t="shared" si="10"/>
        <v/>
      </c>
      <c r="F123" t="s">
        <v>782</v>
      </c>
      <c r="H123" t="s">
        <v>802</v>
      </c>
    </row>
    <row r="124" spans="1:8" x14ac:dyDescent="0.25">
      <c r="A124" t="s">
        <v>1703</v>
      </c>
      <c r="B124" t="str">
        <f t="shared" si="7"/>
        <v>gas</v>
      </c>
      <c r="C124" t="str">
        <f t="shared" si="8"/>
        <v/>
      </c>
      <c r="D124" t="str">
        <f t="shared" si="9"/>
        <v>gas oil and natural gas</v>
      </c>
      <c r="E124" t="str">
        <f t="shared" si="10"/>
        <v/>
      </c>
      <c r="F124" t="s">
        <v>782</v>
      </c>
      <c r="H124" t="s">
        <v>838</v>
      </c>
    </row>
    <row r="125" spans="1:8" x14ac:dyDescent="0.25">
      <c r="A125" t="s">
        <v>1575</v>
      </c>
      <c r="B125" t="str">
        <f t="shared" si="7"/>
        <v>gas</v>
      </c>
      <c r="C125" t="str">
        <f t="shared" si="8"/>
        <v/>
      </c>
      <c r="D125" t="str">
        <f t="shared" si="9"/>
        <v>hydro-carbon located underneath the surface.</v>
      </c>
      <c r="E125" t="str">
        <f t="shared" si="10"/>
        <v/>
      </c>
      <c r="F125" t="s">
        <v>782</v>
      </c>
      <c r="H125" t="s">
        <v>787</v>
      </c>
    </row>
    <row r="126" spans="1:8" x14ac:dyDescent="0.25">
      <c r="A126" t="s">
        <v>1647</v>
      </c>
      <c r="B126" t="str">
        <f t="shared" si="7"/>
        <v>gas</v>
      </c>
      <c r="C126" t="str">
        <f t="shared" si="8"/>
        <v/>
      </c>
      <c r="D126" t="str">
        <f t="shared" si="9"/>
        <v>kerosine</v>
      </c>
      <c r="E126" t="str">
        <f t="shared" si="10"/>
        <v/>
      </c>
      <c r="F126" t="s">
        <v>782</v>
      </c>
      <c r="H126" t="s">
        <v>772</v>
      </c>
    </row>
    <row r="127" spans="1:8" x14ac:dyDescent="0.25">
      <c r="A127" t="s">
        <v>1622</v>
      </c>
      <c r="B127" t="str">
        <f t="shared" si="7"/>
        <v>gas</v>
      </c>
      <c r="C127" t="str">
        <f t="shared" si="8"/>
        <v/>
      </c>
      <c r="D127" t="str">
        <f t="shared" si="9"/>
        <v>light fuel oil and natural gas</v>
      </c>
      <c r="E127" t="str">
        <f t="shared" si="10"/>
        <v/>
      </c>
      <c r="F127" t="s">
        <v>782</v>
      </c>
      <c r="H127" t="s">
        <v>798</v>
      </c>
    </row>
    <row r="128" spans="1:8" x14ac:dyDescent="0.25">
      <c r="A128" t="s">
        <v>1678</v>
      </c>
      <c r="B128" t="str">
        <f t="shared" si="7"/>
        <v>gas</v>
      </c>
      <c r="C128" t="str">
        <f t="shared" si="8"/>
        <v/>
      </c>
      <c r="D128" t="str">
        <f t="shared" si="9"/>
        <v>liquified natual gas</v>
      </c>
      <c r="E128" t="str">
        <f t="shared" si="10"/>
        <v/>
      </c>
      <c r="F128" t="s">
        <v>782</v>
      </c>
      <c r="H128" t="s">
        <v>854</v>
      </c>
    </row>
    <row r="129" spans="1:9" x14ac:dyDescent="0.25">
      <c r="A129" t="s">
        <v>1677</v>
      </c>
      <c r="B129" t="str">
        <f t="shared" ref="B129:B192" si="11" xml:space="preserve"> LOWER(F129)</f>
        <v>gas</v>
      </c>
      <c r="C129" t="str">
        <f t="shared" si="8"/>
        <v/>
      </c>
      <c r="D129" t="str">
        <f t="shared" si="9"/>
        <v>liquified natural gas</v>
      </c>
      <c r="E129" t="str">
        <f t="shared" si="10"/>
        <v/>
      </c>
      <c r="F129" t="s">
        <v>782</v>
      </c>
      <c r="H129" t="s">
        <v>827</v>
      </c>
    </row>
    <row r="130" spans="1:9" x14ac:dyDescent="0.25">
      <c r="A130" t="s">
        <v>1684</v>
      </c>
      <c r="B130" t="str">
        <f t="shared" si="11"/>
        <v>gas</v>
      </c>
      <c r="C130" t="str">
        <f t="shared" ref="C130:C193" si="12" xml:space="preserve"> LOWER(G130)</f>
        <v/>
      </c>
      <c r="D130" t="str">
        <f t="shared" ref="D130:D193" si="13" xml:space="preserve"> LOWER(H130)</f>
        <v>lng</v>
      </c>
      <c r="E130" t="str">
        <f t="shared" ref="E130:E193" si="14" xml:space="preserve"> LOWER(I130)</f>
        <v/>
      </c>
      <c r="F130" t="s">
        <v>782</v>
      </c>
      <c r="H130" t="s">
        <v>792</v>
      </c>
    </row>
    <row r="131" spans="1:9" x14ac:dyDescent="0.25">
      <c r="A131" t="s">
        <v>1618</v>
      </c>
      <c r="B131" t="str">
        <f t="shared" si="11"/>
        <v>gas</v>
      </c>
      <c r="C131" t="str">
        <f t="shared" si="12"/>
        <v/>
      </c>
      <c r="D131" t="str">
        <f t="shared" si="13"/>
        <v>naptha and high speed diesel</v>
      </c>
      <c r="E131" t="str">
        <f t="shared" si="14"/>
        <v/>
      </c>
      <c r="F131" t="s">
        <v>782</v>
      </c>
      <c r="H131" t="s">
        <v>819</v>
      </c>
    </row>
    <row r="132" spans="1:9" x14ac:dyDescent="0.25">
      <c r="A132" t="s">
        <v>1623</v>
      </c>
      <c r="B132" t="str">
        <f t="shared" si="11"/>
        <v>gas</v>
      </c>
      <c r="C132" t="str">
        <f t="shared" si="12"/>
        <v/>
      </c>
      <c r="D132" t="str">
        <f t="shared" si="13"/>
        <v>natual gas</v>
      </c>
      <c r="E132" t="str">
        <f t="shared" si="14"/>
        <v/>
      </c>
      <c r="F132" t="s">
        <v>782</v>
      </c>
      <c r="H132" t="s">
        <v>788</v>
      </c>
    </row>
    <row r="133" spans="1:9" x14ac:dyDescent="0.25">
      <c r="A133" t="s">
        <v>1676</v>
      </c>
      <c r="B133" t="str">
        <f t="shared" si="11"/>
        <v>gas</v>
      </c>
      <c r="C133" t="str">
        <f t="shared" si="12"/>
        <v/>
      </c>
      <c r="D133" t="str">
        <f t="shared" si="13"/>
        <v>natual gas and crude oil</v>
      </c>
      <c r="E133" t="str">
        <f t="shared" si="14"/>
        <v/>
      </c>
      <c r="F133" t="s">
        <v>782</v>
      </c>
      <c r="H133" t="s">
        <v>853</v>
      </c>
    </row>
    <row r="134" spans="1:9" x14ac:dyDescent="0.25">
      <c r="A134" t="s">
        <v>1558</v>
      </c>
      <c r="B134" t="str">
        <f t="shared" si="11"/>
        <v>gas</v>
      </c>
      <c r="C134" t="str">
        <f t="shared" si="12"/>
        <v/>
      </c>
      <c r="D134" t="str">
        <f t="shared" si="13"/>
        <v>natual gas and diesel</v>
      </c>
      <c r="E134" t="str">
        <f t="shared" si="14"/>
        <v/>
      </c>
      <c r="F134" t="s">
        <v>782</v>
      </c>
      <c r="H134" t="s">
        <v>775</v>
      </c>
    </row>
    <row r="135" spans="1:9" x14ac:dyDescent="0.25">
      <c r="A135" t="s">
        <v>1625</v>
      </c>
      <c r="B135" t="str">
        <f t="shared" si="11"/>
        <v>gas</v>
      </c>
      <c r="C135" t="str">
        <f t="shared" si="12"/>
        <v/>
      </c>
      <c r="D135" t="str">
        <f t="shared" si="13"/>
        <v>natual gas and light  fuel oil</v>
      </c>
      <c r="E135" t="str">
        <f t="shared" si="14"/>
        <v/>
      </c>
      <c r="F135" t="s">
        <v>782</v>
      </c>
      <c r="H135" t="s">
        <v>823</v>
      </c>
    </row>
    <row r="136" spans="1:9" x14ac:dyDescent="0.25">
      <c r="A136" t="s">
        <v>1548</v>
      </c>
      <c r="B136" t="str">
        <f t="shared" si="11"/>
        <v>gas</v>
      </c>
      <c r="C136" t="str">
        <f t="shared" si="12"/>
        <v/>
      </c>
      <c r="D136" t="str">
        <f t="shared" si="13"/>
        <v>natural gas</v>
      </c>
      <c r="E136" t="str">
        <f t="shared" si="14"/>
        <v>light fuel oil/diesel</v>
      </c>
      <c r="F136" t="s">
        <v>782</v>
      </c>
      <c r="H136" t="s">
        <v>735</v>
      </c>
      <c r="I136" t="s">
        <v>1425</v>
      </c>
    </row>
    <row r="137" spans="1:9" x14ac:dyDescent="0.25">
      <c r="A137" t="s">
        <v>1658</v>
      </c>
      <c r="B137" t="str">
        <f t="shared" si="11"/>
        <v>gas</v>
      </c>
      <c r="C137" t="str">
        <f t="shared" si="12"/>
        <v/>
      </c>
      <c r="D137" t="str">
        <f t="shared" si="13"/>
        <v>natural gas (diesel as backup)</v>
      </c>
      <c r="E137" t="str">
        <f t="shared" si="14"/>
        <v/>
      </c>
      <c r="F137" t="s">
        <v>782</v>
      </c>
      <c r="H137" t="s">
        <v>839</v>
      </c>
    </row>
    <row r="138" spans="1:9" x14ac:dyDescent="0.25">
      <c r="A138" t="s">
        <v>1694</v>
      </c>
      <c r="B138" t="str">
        <f t="shared" si="11"/>
        <v>gas</v>
      </c>
      <c r="C138" t="str">
        <f t="shared" si="12"/>
        <v/>
      </c>
      <c r="D138" t="str">
        <f t="shared" si="13"/>
        <v>natural gas and crude oil</v>
      </c>
      <c r="E138" t="str">
        <f t="shared" si="14"/>
        <v/>
      </c>
      <c r="F138" t="s">
        <v>782</v>
      </c>
      <c r="H138" t="s">
        <v>863</v>
      </c>
    </row>
    <row r="139" spans="1:9" x14ac:dyDescent="0.25">
      <c r="A139" t="s">
        <v>1574</v>
      </c>
      <c r="B139" t="str">
        <f t="shared" si="11"/>
        <v>gas</v>
      </c>
      <c r="C139" t="str">
        <f t="shared" si="12"/>
        <v/>
      </c>
      <c r="D139" t="str">
        <f t="shared" si="13"/>
        <v>natural gas and diesel</v>
      </c>
      <c r="E139" t="str">
        <f t="shared" si="14"/>
        <v/>
      </c>
      <c r="F139" t="s">
        <v>782</v>
      </c>
      <c r="H139" t="s">
        <v>786</v>
      </c>
    </row>
    <row r="140" spans="1:9" x14ac:dyDescent="0.25">
      <c r="A140" t="s">
        <v>1657</v>
      </c>
      <c r="B140" t="str">
        <f t="shared" si="11"/>
        <v>gas</v>
      </c>
      <c r="C140" t="str">
        <f t="shared" si="12"/>
        <v/>
      </c>
      <c r="D140" t="str">
        <f t="shared" si="13"/>
        <v>natural gas and diesel oil</v>
      </c>
      <c r="E140" t="str">
        <f t="shared" si="14"/>
        <v/>
      </c>
      <c r="F140" t="s">
        <v>782</v>
      </c>
      <c r="H140" t="s">
        <v>836</v>
      </c>
    </row>
    <row r="141" spans="1:9" x14ac:dyDescent="0.25">
      <c r="A141" t="s">
        <v>1626</v>
      </c>
      <c r="B141" t="str">
        <f t="shared" si="11"/>
        <v>gas</v>
      </c>
      <c r="C141" t="str">
        <f t="shared" si="12"/>
        <v/>
      </c>
      <c r="D141" t="str">
        <f t="shared" si="13"/>
        <v>natural gas and fuel oil</v>
      </c>
      <c r="E141" t="str">
        <f t="shared" si="14"/>
        <v/>
      </c>
      <c r="F141" t="s">
        <v>782</v>
      </c>
      <c r="H141" t="s">
        <v>824</v>
      </c>
    </row>
    <row r="142" spans="1:9" x14ac:dyDescent="0.25">
      <c r="A142" t="s">
        <v>1651</v>
      </c>
      <c r="B142" t="str">
        <f t="shared" si="11"/>
        <v>gas</v>
      </c>
      <c r="C142" t="str">
        <f t="shared" si="12"/>
        <v/>
      </c>
      <c r="D142" t="str">
        <f t="shared" si="13"/>
        <v>natural gas and gas oil</v>
      </c>
      <c r="E142" t="str">
        <f t="shared" si="14"/>
        <v/>
      </c>
      <c r="F142" t="s">
        <v>782</v>
      </c>
      <c r="H142" t="s">
        <v>837</v>
      </c>
    </row>
    <row r="143" spans="1:9" x14ac:dyDescent="0.25">
      <c r="A143" t="s">
        <v>1560</v>
      </c>
      <c r="B143" t="str">
        <f t="shared" si="11"/>
        <v>gas</v>
      </c>
      <c r="C143" t="str">
        <f t="shared" si="12"/>
        <v/>
      </c>
      <c r="D143" t="str">
        <f t="shared" si="13"/>
        <v>natural gas and light fuel oil</v>
      </c>
      <c r="E143" t="str">
        <f t="shared" si="14"/>
        <v/>
      </c>
      <c r="F143" t="s">
        <v>782</v>
      </c>
      <c r="H143" t="s">
        <v>777</v>
      </c>
    </row>
    <row r="144" spans="1:9" x14ac:dyDescent="0.25">
      <c r="A144" t="s">
        <v>1682</v>
      </c>
      <c r="B144" t="str">
        <f t="shared" si="11"/>
        <v>gas</v>
      </c>
      <c r="C144" t="str">
        <f t="shared" si="12"/>
        <v/>
      </c>
      <c r="D144" t="str">
        <f t="shared" si="13"/>
        <v>natural gas and light oil</v>
      </c>
      <c r="E144" t="str">
        <f t="shared" si="14"/>
        <v/>
      </c>
      <c r="F144" t="s">
        <v>782</v>
      </c>
      <c r="H144" t="s">
        <v>856</v>
      </c>
    </row>
    <row r="145" spans="1:9" x14ac:dyDescent="0.25">
      <c r="A145" t="s">
        <v>1680</v>
      </c>
      <c r="B145" t="str">
        <f t="shared" si="11"/>
        <v>gas</v>
      </c>
      <c r="C145" t="str">
        <f t="shared" si="12"/>
        <v/>
      </c>
      <c r="D145" t="str">
        <f t="shared" si="13"/>
        <v>natural gas and no 2 distillate oil</v>
      </c>
      <c r="E145" t="str">
        <f t="shared" si="14"/>
        <v/>
      </c>
      <c r="F145" t="s">
        <v>782</v>
      </c>
      <c r="H145" t="s">
        <v>855</v>
      </c>
    </row>
    <row r="146" spans="1:9" x14ac:dyDescent="0.25">
      <c r="A146" t="s">
        <v>1705</v>
      </c>
      <c r="B146" t="str">
        <f t="shared" si="11"/>
        <v>gas</v>
      </c>
      <c r="C146" t="str">
        <f t="shared" si="12"/>
        <v/>
      </c>
      <c r="D146" t="str">
        <f t="shared" si="13"/>
        <v>natural gas, backed up with distillate oil</v>
      </c>
      <c r="E146" t="str">
        <f t="shared" si="14"/>
        <v/>
      </c>
      <c r="F146" t="s">
        <v>782</v>
      </c>
      <c r="H146" t="s">
        <v>868</v>
      </c>
    </row>
    <row r="147" spans="1:9" x14ac:dyDescent="0.25">
      <c r="A147" t="s">
        <v>1660</v>
      </c>
      <c r="B147" t="str">
        <f t="shared" si="11"/>
        <v>gas</v>
      </c>
      <c r="C147" t="str">
        <f t="shared" si="12"/>
        <v/>
      </c>
      <c r="D147" t="str">
        <f t="shared" si="13"/>
        <v>natural gas, diesel</v>
      </c>
      <c r="E147" t="str">
        <f t="shared" si="14"/>
        <v/>
      </c>
      <c r="F147" t="s">
        <v>782</v>
      </c>
      <c r="H147" t="s">
        <v>841</v>
      </c>
    </row>
    <row r="148" spans="1:9" x14ac:dyDescent="0.25">
      <c r="A148" t="s">
        <v>1610</v>
      </c>
      <c r="B148" t="str">
        <f t="shared" si="11"/>
        <v>gas</v>
      </c>
      <c r="C148" t="str">
        <f t="shared" si="12"/>
        <v/>
      </c>
      <c r="D148" t="str">
        <f t="shared" si="13"/>
        <v>natural gas, naphtha, hsd, mixed fuel</v>
      </c>
      <c r="E148" t="str">
        <f t="shared" si="14"/>
        <v/>
      </c>
      <c r="F148" t="s">
        <v>782</v>
      </c>
      <c r="H148" t="s">
        <v>813</v>
      </c>
    </row>
    <row r="149" spans="1:9" x14ac:dyDescent="0.25">
      <c r="A149" t="s">
        <v>1704</v>
      </c>
      <c r="B149" t="str">
        <f t="shared" si="11"/>
        <v>gas</v>
      </c>
      <c r="C149" t="str">
        <f t="shared" si="12"/>
        <v/>
      </c>
      <c r="D149" t="str">
        <f t="shared" si="13"/>
        <v>natural gas, oil</v>
      </c>
      <c r="E149" t="str">
        <f t="shared" si="14"/>
        <v/>
      </c>
      <c r="F149" t="s">
        <v>782</v>
      </c>
      <c r="H149" t="s">
        <v>867</v>
      </c>
    </row>
    <row r="150" spans="1:9" x14ac:dyDescent="0.25">
      <c r="A150" t="s">
        <v>1546</v>
      </c>
      <c r="B150" t="str">
        <f t="shared" si="11"/>
        <v>gas</v>
      </c>
      <c r="C150" t="str">
        <f t="shared" si="12"/>
        <v>combined cycle gas engine (ccge)</v>
      </c>
      <c r="D150" t="str">
        <f t="shared" si="13"/>
        <v>natural gas</v>
      </c>
      <c r="E150" t="str">
        <f t="shared" si="14"/>
        <v/>
      </c>
      <c r="F150" t="s">
        <v>782</v>
      </c>
      <c r="G150" t="s">
        <v>661</v>
      </c>
      <c r="H150" t="s">
        <v>735</v>
      </c>
    </row>
    <row r="151" spans="1:9" x14ac:dyDescent="0.25">
      <c r="A151" t="s">
        <v>1565</v>
      </c>
      <c r="B151" t="str">
        <f t="shared" si="11"/>
        <v>gas</v>
      </c>
      <c r="C151" t="str">
        <f t="shared" si="12"/>
        <v>combined cycle gas turbine</v>
      </c>
      <c r="D151" t="str">
        <f t="shared" si="13"/>
        <v/>
      </c>
      <c r="E151" t="str">
        <f t="shared" si="14"/>
        <v/>
      </c>
      <c r="F151" t="s">
        <v>782</v>
      </c>
      <c r="G151" t="s">
        <v>657</v>
      </c>
    </row>
    <row r="152" spans="1:9" x14ac:dyDescent="0.25">
      <c r="A152" t="s">
        <v>1568</v>
      </c>
      <c r="B152" t="str">
        <f t="shared" si="11"/>
        <v>gas</v>
      </c>
      <c r="C152" t="str">
        <f t="shared" si="12"/>
        <v>combined cycle gas turbine</v>
      </c>
      <c r="D152" t="str">
        <f t="shared" si="13"/>
        <v>blast furnace gas</v>
      </c>
      <c r="E152" t="str">
        <f t="shared" si="14"/>
        <v>natural gas</v>
      </c>
      <c r="F152" t="s">
        <v>782</v>
      </c>
      <c r="G152" t="s">
        <v>657</v>
      </c>
      <c r="H152" t="s">
        <v>781</v>
      </c>
      <c r="I152" t="s">
        <v>735</v>
      </c>
    </row>
    <row r="153" spans="1:9" x14ac:dyDescent="0.25">
      <c r="A153" t="s">
        <v>1648</v>
      </c>
      <c r="B153" t="str">
        <f t="shared" si="11"/>
        <v>gas</v>
      </c>
      <c r="C153" t="str">
        <f t="shared" si="12"/>
        <v>combined cycle gas turbine</v>
      </c>
      <c r="D153" t="str">
        <f t="shared" si="13"/>
        <v>city gas (from liquified natural gas)</v>
      </c>
      <c r="E153" t="str">
        <f t="shared" si="14"/>
        <v/>
      </c>
      <c r="F153" t="s">
        <v>782</v>
      </c>
      <c r="G153" t="s">
        <v>657</v>
      </c>
      <c r="H153" t="s">
        <v>835</v>
      </c>
    </row>
    <row r="154" spans="1:9" x14ac:dyDescent="0.25">
      <c r="A154" t="s">
        <v>1640</v>
      </c>
      <c r="B154" t="str">
        <f t="shared" si="11"/>
        <v>gas</v>
      </c>
      <c r="C154" t="str">
        <f t="shared" si="12"/>
        <v>combined cycle gas turbine</v>
      </c>
      <c r="D154" t="str">
        <f t="shared" si="13"/>
        <v>city gas (natural gas)</v>
      </c>
      <c r="E154" t="str">
        <f t="shared" si="14"/>
        <v>fuel oil</v>
      </c>
      <c r="F154" t="s">
        <v>782</v>
      </c>
      <c r="G154" t="s">
        <v>657</v>
      </c>
      <c r="H154" t="s">
        <v>831</v>
      </c>
      <c r="I154" t="s">
        <v>807</v>
      </c>
    </row>
    <row r="155" spans="1:9" x14ac:dyDescent="0.25">
      <c r="A155" t="s">
        <v>1554</v>
      </c>
      <c r="B155" t="str">
        <f t="shared" si="11"/>
        <v>gas</v>
      </c>
      <c r="C155" t="str">
        <f t="shared" si="12"/>
        <v>combined cycle gas turbine</v>
      </c>
      <c r="D155" t="str">
        <f t="shared" si="13"/>
        <v>coal seam gas</v>
      </c>
      <c r="E155" t="str">
        <f t="shared" si="14"/>
        <v/>
      </c>
      <c r="F155" t="s">
        <v>782</v>
      </c>
      <c r="G155" t="s">
        <v>657</v>
      </c>
      <c r="H155" t="s">
        <v>773</v>
      </c>
    </row>
    <row r="156" spans="1:9" x14ac:dyDescent="0.25">
      <c r="A156" t="s">
        <v>1662</v>
      </c>
      <c r="B156" t="str">
        <f t="shared" si="11"/>
        <v>gas</v>
      </c>
      <c r="C156" t="str">
        <f t="shared" si="12"/>
        <v>combined cycle gas turbine</v>
      </c>
      <c r="D156" t="str">
        <f t="shared" si="13"/>
        <v>coal syngas</v>
      </c>
      <c r="E156" t="str">
        <f t="shared" si="14"/>
        <v>wood waste</v>
      </c>
      <c r="F156" t="s">
        <v>782</v>
      </c>
      <c r="G156" t="s">
        <v>657</v>
      </c>
      <c r="H156" t="s">
        <v>843</v>
      </c>
      <c r="I156" t="s">
        <v>932</v>
      </c>
    </row>
    <row r="157" spans="1:9" x14ac:dyDescent="0.25">
      <c r="A157" t="s">
        <v>1699</v>
      </c>
      <c r="B157" t="str">
        <f t="shared" si="11"/>
        <v>gas</v>
      </c>
      <c r="C157" t="str">
        <f t="shared" si="12"/>
        <v>combined cycle gas turbine</v>
      </c>
      <c r="D157" t="str">
        <f t="shared" si="13"/>
        <v>diesel oil</v>
      </c>
      <c r="E157" t="str">
        <f t="shared" si="14"/>
        <v/>
      </c>
      <c r="F157" t="s">
        <v>782</v>
      </c>
      <c r="G157" t="s">
        <v>657</v>
      </c>
      <c r="H157" t="s">
        <v>791</v>
      </c>
    </row>
    <row r="158" spans="1:9" x14ac:dyDescent="0.25">
      <c r="A158" t="s">
        <v>1536</v>
      </c>
      <c r="B158" t="str">
        <f t="shared" si="11"/>
        <v>gas</v>
      </c>
      <c r="C158" t="str">
        <f t="shared" si="12"/>
        <v>combined cycle gas turbine</v>
      </c>
      <c r="D158" t="str">
        <f t="shared" si="13"/>
        <v>distillate oil</v>
      </c>
      <c r="E158" t="str">
        <f t="shared" si="14"/>
        <v/>
      </c>
      <c r="F158" t="s">
        <v>782</v>
      </c>
      <c r="G158" t="s">
        <v>657</v>
      </c>
      <c r="H158" t="s">
        <v>767</v>
      </c>
    </row>
    <row r="159" spans="1:9" x14ac:dyDescent="0.25">
      <c r="A159" t="s">
        <v>1675</v>
      </c>
      <c r="B159" t="str">
        <f t="shared" si="11"/>
        <v>gas</v>
      </c>
      <c r="C159" t="str">
        <f t="shared" si="12"/>
        <v>combined cycle gas turbine</v>
      </c>
      <c r="D159" t="str">
        <f t="shared" si="13"/>
        <v>fuel oil</v>
      </c>
      <c r="E159" t="str">
        <f t="shared" si="14"/>
        <v/>
      </c>
      <c r="F159" t="s">
        <v>782</v>
      </c>
      <c r="G159" t="s">
        <v>657</v>
      </c>
      <c r="H159" t="s">
        <v>807</v>
      </c>
    </row>
    <row r="160" spans="1:9" x14ac:dyDescent="0.25">
      <c r="A160" t="s">
        <v>1569</v>
      </c>
      <c r="B160" t="str">
        <f t="shared" si="11"/>
        <v>gas</v>
      </c>
      <c r="C160" t="str">
        <f t="shared" si="12"/>
        <v>combined cycle gas turbine</v>
      </c>
      <c r="D160" t="str">
        <f t="shared" si="13"/>
        <v>gas</v>
      </c>
      <c r="E160" t="str">
        <f t="shared" si="14"/>
        <v/>
      </c>
      <c r="F160" t="s">
        <v>782</v>
      </c>
      <c r="G160" t="s">
        <v>657</v>
      </c>
      <c r="H160" t="s">
        <v>782</v>
      </c>
    </row>
    <row r="161" spans="1:9" x14ac:dyDescent="0.25">
      <c r="A161" t="s">
        <v>1634</v>
      </c>
      <c r="B161" t="str">
        <f t="shared" si="11"/>
        <v>gas</v>
      </c>
      <c r="C161" t="str">
        <f t="shared" si="12"/>
        <v>combined cycle gas turbine</v>
      </c>
      <c r="D161" t="str">
        <f t="shared" si="13"/>
        <v>gas oil</v>
      </c>
      <c r="E161" t="str">
        <f t="shared" si="14"/>
        <v>natural gas</v>
      </c>
      <c r="F161" t="s">
        <v>782</v>
      </c>
      <c r="G161" t="s">
        <v>657</v>
      </c>
      <c r="H161" t="s">
        <v>768</v>
      </c>
      <c r="I161" t="s">
        <v>735</v>
      </c>
    </row>
    <row r="162" spans="1:9" x14ac:dyDescent="0.25">
      <c r="A162" t="s">
        <v>1701</v>
      </c>
      <c r="B162" t="str">
        <f t="shared" si="11"/>
        <v>gas</v>
      </c>
      <c r="C162" t="str">
        <f t="shared" si="12"/>
        <v>combined cycle gas turbine</v>
      </c>
      <c r="D162" t="str">
        <f t="shared" si="13"/>
        <v>heavy fuel oil</v>
      </c>
      <c r="E162" t="str">
        <f t="shared" si="14"/>
        <v>light fuel oil/diesel</v>
      </c>
      <c r="F162" t="s">
        <v>782</v>
      </c>
      <c r="G162" t="s">
        <v>657</v>
      </c>
      <c r="H162" t="s">
        <v>779</v>
      </c>
      <c r="I162" t="s">
        <v>1425</v>
      </c>
    </row>
    <row r="163" spans="1:9" x14ac:dyDescent="0.25">
      <c r="A163" t="s">
        <v>1577</v>
      </c>
      <c r="B163" t="str">
        <f t="shared" si="11"/>
        <v>gas</v>
      </c>
      <c r="C163" t="str">
        <f t="shared" si="12"/>
        <v>combined cycle gas turbine</v>
      </c>
      <c r="D163" t="str">
        <f t="shared" si="13"/>
        <v>high and low pressure natural gas, and landfill gas</v>
      </c>
      <c r="E163" t="str">
        <f t="shared" si="14"/>
        <v/>
      </c>
      <c r="F163" t="s">
        <v>782</v>
      </c>
      <c r="G163" t="s">
        <v>657</v>
      </c>
      <c r="H163" t="s">
        <v>789</v>
      </c>
    </row>
    <row r="164" spans="1:9" x14ac:dyDescent="0.25">
      <c r="A164" t="s">
        <v>1604</v>
      </c>
      <c r="B164" t="str">
        <f t="shared" si="11"/>
        <v>gas</v>
      </c>
      <c r="C164" t="str">
        <f t="shared" si="12"/>
        <v>combined cycle gas turbine</v>
      </c>
      <c r="D164" t="str">
        <f t="shared" si="13"/>
        <v>light crude oil</v>
      </c>
      <c r="E164" t="str">
        <f t="shared" si="14"/>
        <v>natural gas</v>
      </c>
      <c r="F164" t="s">
        <v>782</v>
      </c>
      <c r="G164" t="s">
        <v>657</v>
      </c>
      <c r="H164" t="s">
        <v>808</v>
      </c>
      <c r="I164" t="s">
        <v>735</v>
      </c>
    </row>
    <row r="165" spans="1:9" x14ac:dyDescent="0.25">
      <c r="A165" t="s">
        <v>1633</v>
      </c>
      <c r="B165" t="str">
        <f t="shared" si="11"/>
        <v>gas</v>
      </c>
      <c r="C165" t="str">
        <f t="shared" si="12"/>
        <v>combined cycle gas turbine</v>
      </c>
      <c r="D165" t="str">
        <f t="shared" si="13"/>
        <v>light fuel oil</v>
      </c>
      <c r="E165" t="str">
        <f t="shared" si="14"/>
        <v>natural gas</v>
      </c>
      <c r="F165" t="s">
        <v>782</v>
      </c>
      <c r="G165" t="s">
        <v>657</v>
      </c>
      <c r="H165" t="s">
        <v>797</v>
      </c>
      <c r="I165" t="s">
        <v>735</v>
      </c>
    </row>
    <row r="166" spans="1:9" x14ac:dyDescent="0.25">
      <c r="A166" t="s">
        <v>1588</v>
      </c>
      <c r="B166" t="str">
        <f t="shared" si="11"/>
        <v>gas</v>
      </c>
      <c r="C166" t="str">
        <f t="shared" si="12"/>
        <v>combined cycle gas turbine</v>
      </c>
      <c r="D166" t="str">
        <f t="shared" si="13"/>
        <v>light fuel oil and natural gas</v>
      </c>
      <c r="E166" t="str">
        <f t="shared" si="14"/>
        <v/>
      </c>
      <c r="F166" t="s">
        <v>782</v>
      </c>
      <c r="G166" t="s">
        <v>657</v>
      </c>
      <c r="H166" t="s">
        <v>798</v>
      </c>
    </row>
    <row r="167" spans="1:9" x14ac:dyDescent="0.25">
      <c r="A167" t="s">
        <v>1679</v>
      </c>
      <c r="B167" t="str">
        <f t="shared" si="11"/>
        <v>gas</v>
      </c>
      <c r="C167" t="str">
        <f t="shared" si="12"/>
        <v>combined cycle gas turbine</v>
      </c>
      <c r="D167" t="str">
        <f t="shared" si="13"/>
        <v>liquified natual gas</v>
      </c>
      <c r="E167" t="str">
        <f t="shared" si="14"/>
        <v/>
      </c>
      <c r="F167" t="s">
        <v>782</v>
      </c>
      <c r="G167" t="s">
        <v>657</v>
      </c>
      <c r="H167" t="s">
        <v>854</v>
      </c>
    </row>
    <row r="168" spans="1:9" x14ac:dyDescent="0.25">
      <c r="A168" t="s">
        <v>1630</v>
      </c>
      <c r="B168" t="str">
        <f t="shared" si="11"/>
        <v>gas</v>
      </c>
      <c r="C168" t="str">
        <f t="shared" si="12"/>
        <v>combined cycle gas turbine</v>
      </c>
      <c r="D168" t="str">
        <f t="shared" si="13"/>
        <v>liquified natural gas</v>
      </c>
      <c r="E168" t="str">
        <f t="shared" si="14"/>
        <v/>
      </c>
      <c r="F168" t="s">
        <v>782</v>
      </c>
      <c r="G168" t="s">
        <v>657</v>
      </c>
      <c r="H168" t="s">
        <v>827</v>
      </c>
    </row>
    <row r="169" spans="1:9" x14ac:dyDescent="0.25">
      <c r="A169" t="s">
        <v>1685</v>
      </c>
      <c r="B169" t="str">
        <f t="shared" si="11"/>
        <v>gas</v>
      </c>
      <c r="C169" t="str">
        <f t="shared" si="12"/>
        <v>combined cycle gas turbine</v>
      </c>
      <c r="D169" t="str">
        <f t="shared" si="13"/>
        <v>liquified natural gas (lng)</v>
      </c>
      <c r="E169" t="str">
        <f t="shared" si="14"/>
        <v/>
      </c>
      <c r="F169" t="s">
        <v>782</v>
      </c>
      <c r="G169" t="s">
        <v>657</v>
      </c>
      <c r="H169" t="s">
        <v>830</v>
      </c>
    </row>
    <row r="170" spans="1:9" x14ac:dyDescent="0.25">
      <c r="A170" t="s">
        <v>1643</v>
      </c>
      <c r="B170" t="str">
        <f t="shared" si="11"/>
        <v>gas</v>
      </c>
      <c r="C170" t="str">
        <f t="shared" si="12"/>
        <v>combined cycle gas turbine</v>
      </c>
      <c r="D170" t="str">
        <f t="shared" si="13"/>
        <v>liquified natural gas, heavy oil</v>
      </c>
      <c r="E170" t="str">
        <f t="shared" si="14"/>
        <v/>
      </c>
      <c r="F170" t="s">
        <v>782</v>
      </c>
      <c r="G170" t="s">
        <v>657</v>
      </c>
      <c r="H170" t="s">
        <v>833</v>
      </c>
    </row>
    <row r="171" spans="1:9" x14ac:dyDescent="0.25">
      <c r="A171" t="s">
        <v>1595</v>
      </c>
      <c r="B171" t="str">
        <f t="shared" si="11"/>
        <v>gas</v>
      </c>
      <c r="C171" t="str">
        <f t="shared" si="12"/>
        <v>combined cycle gas turbine</v>
      </c>
      <c r="D171" t="str">
        <f t="shared" si="13"/>
        <v>lng</v>
      </c>
      <c r="E171" t="str">
        <f t="shared" si="14"/>
        <v/>
      </c>
      <c r="F171" t="s">
        <v>782</v>
      </c>
      <c r="G171" t="s">
        <v>657</v>
      </c>
      <c r="H171" t="s">
        <v>792</v>
      </c>
    </row>
    <row r="172" spans="1:9" x14ac:dyDescent="0.25">
      <c r="A172" t="s">
        <v>1631</v>
      </c>
      <c r="B172" t="str">
        <f t="shared" si="11"/>
        <v>gas</v>
      </c>
      <c r="C172" t="str">
        <f t="shared" si="12"/>
        <v>combined cycle gas turbine</v>
      </c>
      <c r="D172" t="str">
        <f t="shared" si="13"/>
        <v>lng (liquified natural gas)</v>
      </c>
      <c r="E172" t="str">
        <f t="shared" si="14"/>
        <v/>
      </c>
      <c r="F172" t="s">
        <v>782</v>
      </c>
      <c r="G172" t="s">
        <v>657</v>
      </c>
      <c r="H172" t="s">
        <v>828</v>
      </c>
    </row>
    <row r="173" spans="1:9" x14ac:dyDescent="0.25">
      <c r="A173" t="s">
        <v>1644</v>
      </c>
      <c r="B173" t="str">
        <f t="shared" si="11"/>
        <v>gas</v>
      </c>
      <c r="C173" t="str">
        <f t="shared" si="12"/>
        <v>combined cycle gas turbine</v>
      </c>
      <c r="D173" t="str">
        <f t="shared" si="13"/>
        <v>lng (liquified natural gas) lpg</v>
      </c>
      <c r="E173" t="str">
        <f t="shared" si="14"/>
        <v/>
      </c>
      <c r="F173" t="s">
        <v>782</v>
      </c>
      <c r="G173" t="s">
        <v>657</v>
      </c>
      <c r="H173" t="s">
        <v>834</v>
      </c>
    </row>
    <row r="174" spans="1:9" x14ac:dyDescent="0.25">
      <c r="A174" t="s">
        <v>1702</v>
      </c>
      <c r="B174" t="str">
        <f t="shared" si="11"/>
        <v>gas</v>
      </c>
      <c r="C174" t="str">
        <f t="shared" si="12"/>
        <v>combined cycle gas turbine</v>
      </c>
      <c r="D174" t="str">
        <f t="shared" si="13"/>
        <v>lpg</v>
      </c>
      <c r="E174" t="str">
        <f t="shared" si="14"/>
        <v>light fuel oil/diesel</v>
      </c>
      <c r="F174" t="s">
        <v>782</v>
      </c>
      <c r="G174" t="s">
        <v>657</v>
      </c>
      <c r="H174" t="s">
        <v>866</v>
      </c>
      <c r="I174" t="s">
        <v>1425</v>
      </c>
    </row>
    <row r="175" spans="1:9" x14ac:dyDescent="0.25">
      <c r="A175" t="s">
        <v>1673</v>
      </c>
      <c r="B175" t="str">
        <f t="shared" si="11"/>
        <v>gas</v>
      </c>
      <c r="C175" t="str">
        <f t="shared" si="12"/>
        <v>combined cycle gas turbine</v>
      </c>
      <c r="D175" t="str">
        <f t="shared" si="13"/>
        <v>marine diesel</v>
      </c>
      <c r="E175" t="str">
        <f t="shared" si="14"/>
        <v/>
      </c>
      <c r="F175" t="s">
        <v>782</v>
      </c>
      <c r="G175" t="s">
        <v>657</v>
      </c>
      <c r="H175" t="s">
        <v>852</v>
      </c>
    </row>
    <row r="176" spans="1:9" x14ac:dyDescent="0.25">
      <c r="A176" t="s">
        <v>1562</v>
      </c>
      <c r="B176" t="str">
        <f t="shared" si="11"/>
        <v>gas</v>
      </c>
      <c r="C176" t="str">
        <f t="shared" si="12"/>
        <v>combined cycle gas turbine</v>
      </c>
      <c r="D176" t="str">
        <f t="shared" si="13"/>
        <v>methene</v>
      </c>
      <c r="E176" t="str">
        <f t="shared" si="14"/>
        <v>natural gas</v>
      </c>
      <c r="F176" t="s">
        <v>782</v>
      </c>
      <c r="G176" t="s">
        <v>657</v>
      </c>
      <c r="H176" t="s">
        <v>778</v>
      </c>
      <c r="I176" t="s">
        <v>735</v>
      </c>
    </row>
    <row r="177" spans="1:9" x14ac:dyDescent="0.25">
      <c r="A177" t="s">
        <v>1614</v>
      </c>
      <c r="B177" t="str">
        <f t="shared" si="11"/>
        <v>gas</v>
      </c>
      <c r="C177" t="str">
        <f t="shared" si="12"/>
        <v>combined cycle gas turbine</v>
      </c>
      <c r="D177" t="str">
        <f t="shared" si="13"/>
        <v>naphtha</v>
      </c>
      <c r="E177" t="str">
        <f t="shared" si="14"/>
        <v>natural gas</v>
      </c>
      <c r="F177" t="s">
        <v>782</v>
      </c>
      <c r="G177" t="s">
        <v>657</v>
      </c>
      <c r="H177" t="s">
        <v>814</v>
      </c>
      <c r="I177" t="s">
        <v>735</v>
      </c>
    </row>
    <row r="178" spans="1:9" x14ac:dyDescent="0.25">
      <c r="A178" t="s">
        <v>1606</v>
      </c>
      <c r="B178" t="str">
        <f t="shared" si="11"/>
        <v>gas</v>
      </c>
      <c r="C178" t="str">
        <f t="shared" si="12"/>
        <v>combined cycle gas turbine</v>
      </c>
      <c r="D178" t="str">
        <f t="shared" si="13"/>
        <v>naptha</v>
      </c>
      <c r="E178" t="str">
        <f t="shared" si="14"/>
        <v/>
      </c>
      <c r="F178" t="s">
        <v>782</v>
      </c>
      <c r="G178" t="s">
        <v>657</v>
      </c>
      <c r="H178" t="s">
        <v>809</v>
      </c>
    </row>
    <row r="179" spans="1:9" x14ac:dyDescent="0.25">
      <c r="A179" t="s">
        <v>1594</v>
      </c>
      <c r="B179" t="str">
        <f t="shared" si="11"/>
        <v>gas</v>
      </c>
      <c r="C179" t="str">
        <f t="shared" si="12"/>
        <v>combined cycle gas turbine</v>
      </c>
      <c r="D179" t="str">
        <f t="shared" si="13"/>
        <v>natual gas</v>
      </c>
      <c r="E179" t="str">
        <f t="shared" si="14"/>
        <v/>
      </c>
      <c r="F179" t="s">
        <v>782</v>
      </c>
      <c r="G179" t="s">
        <v>657</v>
      </c>
      <c r="H179" t="s">
        <v>788</v>
      </c>
    </row>
    <row r="180" spans="1:9" x14ac:dyDescent="0.25">
      <c r="A180" t="s">
        <v>1659</v>
      </c>
      <c r="B180" t="str">
        <f t="shared" si="11"/>
        <v>gas</v>
      </c>
      <c r="C180" t="str">
        <f t="shared" si="12"/>
        <v>combined cycle gas turbine</v>
      </c>
      <c r="D180" t="str">
        <f t="shared" si="13"/>
        <v>natudal gas</v>
      </c>
      <c r="E180" t="str">
        <f t="shared" si="14"/>
        <v/>
      </c>
      <c r="F180" t="s">
        <v>782</v>
      </c>
      <c r="G180" t="s">
        <v>657</v>
      </c>
      <c r="H180" t="s">
        <v>840</v>
      </c>
    </row>
    <row r="181" spans="1:9" x14ac:dyDescent="0.25">
      <c r="A181" t="s">
        <v>1538</v>
      </c>
      <c r="B181" t="str">
        <f t="shared" si="11"/>
        <v>gas</v>
      </c>
      <c r="C181" t="str">
        <f t="shared" si="12"/>
        <v>combined cycle gas turbine</v>
      </c>
      <c r="D181" t="str">
        <f t="shared" si="13"/>
        <v>natural gas</v>
      </c>
      <c r="E181" t="str">
        <f t="shared" si="14"/>
        <v>light fuel oil/diesel</v>
      </c>
      <c r="F181" t="s">
        <v>782</v>
      </c>
      <c r="G181" t="s">
        <v>657</v>
      </c>
      <c r="H181" t="s">
        <v>735</v>
      </c>
      <c r="I181" t="s">
        <v>1425</v>
      </c>
    </row>
    <row r="182" spans="1:9" x14ac:dyDescent="0.25">
      <c r="A182" t="s">
        <v>1550</v>
      </c>
      <c r="B182" t="str">
        <f t="shared" si="11"/>
        <v>gas</v>
      </c>
      <c r="C182" t="str">
        <f t="shared" si="12"/>
        <v>combined cycle gas turbine</v>
      </c>
      <c r="D182" t="str">
        <f t="shared" si="13"/>
        <v>natural gas (coal-seam gas)</v>
      </c>
      <c r="E182" t="str">
        <f t="shared" si="14"/>
        <v/>
      </c>
      <c r="F182" t="s">
        <v>782</v>
      </c>
      <c r="G182" t="s">
        <v>657</v>
      </c>
      <c r="H182" t="s">
        <v>771</v>
      </c>
    </row>
    <row r="183" spans="1:9" x14ac:dyDescent="0.25">
      <c r="A183" t="s">
        <v>1582</v>
      </c>
      <c r="B183" t="str">
        <f t="shared" si="11"/>
        <v>gas</v>
      </c>
      <c r="C183" t="str">
        <f t="shared" si="12"/>
        <v>combined cycle gas turbine</v>
      </c>
      <c r="D183" t="str">
        <f t="shared" si="13"/>
        <v>natural gas (lng)</v>
      </c>
      <c r="E183" t="str">
        <f t="shared" si="14"/>
        <v/>
      </c>
      <c r="F183" t="s">
        <v>782</v>
      </c>
      <c r="G183" t="s">
        <v>657</v>
      </c>
      <c r="H183" t="s">
        <v>794</v>
      </c>
    </row>
    <row r="184" spans="1:9" x14ac:dyDescent="0.25">
      <c r="A184" t="s">
        <v>1666</v>
      </c>
      <c r="B184" t="str">
        <f t="shared" si="11"/>
        <v>gas</v>
      </c>
      <c r="C184" t="str">
        <f t="shared" si="12"/>
        <v>combined cycle gas turbine</v>
      </c>
      <c r="D184" t="str">
        <f t="shared" si="13"/>
        <v>natural gas (low btu)</v>
      </c>
      <c r="E184" t="str">
        <f t="shared" si="14"/>
        <v>fuel oil</v>
      </c>
      <c r="F184" t="s">
        <v>782</v>
      </c>
      <c r="G184" t="s">
        <v>657</v>
      </c>
      <c r="H184" t="s">
        <v>847</v>
      </c>
      <c r="I184" t="s">
        <v>807</v>
      </c>
    </row>
    <row r="185" spans="1:9" x14ac:dyDescent="0.25">
      <c r="A185" t="s">
        <v>1649</v>
      </c>
      <c r="B185" t="str">
        <f t="shared" si="11"/>
        <v>gas</v>
      </c>
      <c r="C185" t="str">
        <f t="shared" si="12"/>
        <v>combined cycle gas turbine</v>
      </c>
      <c r="D185" t="str">
        <f t="shared" si="13"/>
        <v>natural gas and diesel oil</v>
      </c>
      <c r="E185" t="str">
        <f t="shared" si="14"/>
        <v/>
      </c>
      <c r="F185" t="s">
        <v>782</v>
      </c>
      <c r="G185" t="s">
        <v>657</v>
      </c>
      <c r="H185" t="s">
        <v>836</v>
      </c>
    </row>
    <row r="186" spans="1:9" x14ac:dyDescent="0.25">
      <c r="A186" t="s">
        <v>1652</v>
      </c>
      <c r="B186" t="str">
        <f t="shared" si="11"/>
        <v>gas</v>
      </c>
      <c r="C186" t="str">
        <f t="shared" si="12"/>
        <v>combined cycle gas turbine</v>
      </c>
      <c r="D186" t="str">
        <f t="shared" si="13"/>
        <v>natural gas and gas oil</v>
      </c>
      <c r="E186" t="str">
        <f t="shared" si="14"/>
        <v/>
      </c>
      <c r="F186" t="s">
        <v>782</v>
      </c>
      <c r="G186" t="s">
        <v>657</v>
      </c>
      <c r="H186" t="s">
        <v>837</v>
      </c>
    </row>
    <row r="187" spans="1:9" x14ac:dyDescent="0.25">
      <c r="A187" t="s">
        <v>1672</v>
      </c>
      <c r="B187" t="str">
        <f t="shared" si="11"/>
        <v>gas</v>
      </c>
      <c r="C187" t="str">
        <f t="shared" si="12"/>
        <v>combined cycle gas turbine</v>
      </c>
      <c r="D187" t="str">
        <f t="shared" si="13"/>
        <v>natural gas and hsd</v>
      </c>
      <c r="E187" t="str">
        <f t="shared" si="14"/>
        <v>light fuel oil/diesel</v>
      </c>
      <c r="F187" t="s">
        <v>782</v>
      </c>
      <c r="G187" t="s">
        <v>657</v>
      </c>
      <c r="H187" t="s">
        <v>848</v>
      </c>
      <c r="I187" t="s">
        <v>1425</v>
      </c>
    </row>
    <row r="188" spans="1:9" x14ac:dyDescent="0.25">
      <c r="A188" t="s">
        <v>1586</v>
      </c>
      <c r="B188" t="str">
        <f t="shared" si="11"/>
        <v>gas</v>
      </c>
      <c r="C188" t="str">
        <f t="shared" si="12"/>
        <v>combined cycle gas turbine</v>
      </c>
      <c r="D188" t="str">
        <f t="shared" si="13"/>
        <v>natural gas and light fuel oil</v>
      </c>
      <c r="E188" t="str">
        <f t="shared" si="14"/>
        <v/>
      </c>
      <c r="F188" t="s">
        <v>782</v>
      </c>
      <c r="G188" t="s">
        <v>657</v>
      </c>
      <c r="H188" t="s">
        <v>777</v>
      </c>
    </row>
    <row r="189" spans="1:9" x14ac:dyDescent="0.25">
      <c r="A189" t="s">
        <v>1559</v>
      </c>
      <c r="B189" t="str">
        <f t="shared" si="11"/>
        <v>gas</v>
      </c>
      <c r="C189" t="str">
        <f t="shared" si="12"/>
        <v>combined cycle gas turbine</v>
      </c>
      <c r="D189" t="str">
        <f t="shared" si="13"/>
        <v>natural gas and oil</v>
      </c>
      <c r="E189" t="str">
        <f t="shared" si="14"/>
        <v/>
      </c>
      <c r="F189" t="s">
        <v>782</v>
      </c>
      <c r="G189" t="s">
        <v>657</v>
      </c>
      <c r="H189" t="s">
        <v>776</v>
      </c>
    </row>
    <row r="190" spans="1:9" x14ac:dyDescent="0.25">
      <c r="A190" t="s">
        <v>1669</v>
      </c>
      <c r="B190" t="str">
        <f t="shared" si="11"/>
        <v>gas</v>
      </c>
      <c r="C190" t="str">
        <f t="shared" si="12"/>
        <v>combined cycle gas turbine</v>
      </c>
      <c r="D190" t="str">
        <f t="shared" si="13"/>
        <v>natural gas, fuel oil, hsd</v>
      </c>
      <c r="E190" t="str">
        <f t="shared" si="14"/>
        <v>fuel oil</v>
      </c>
      <c r="F190" t="s">
        <v>782</v>
      </c>
      <c r="G190" t="s">
        <v>657</v>
      </c>
      <c r="H190" t="s">
        <v>850</v>
      </c>
      <c r="I190" t="s">
        <v>807</v>
      </c>
    </row>
    <row r="191" spans="1:9" x14ac:dyDescent="0.25">
      <c r="A191" t="s">
        <v>1612</v>
      </c>
      <c r="B191" t="str">
        <f t="shared" si="11"/>
        <v>gas</v>
      </c>
      <c r="C191" t="str">
        <f t="shared" si="12"/>
        <v>combined cycle gas turbine</v>
      </c>
      <c r="D191" t="str">
        <f t="shared" si="13"/>
        <v>natural gas, hsd</v>
      </c>
      <c r="E191" t="str">
        <f t="shared" si="14"/>
        <v>naptha</v>
      </c>
      <c r="F191" t="s">
        <v>782</v>
      </c>
      <c r="G191" t="s">
        <v>657</v>
      </c>
      <c r="H191" t="s">
        <v>815</v>
      </c>
      <c r="I191" t="s">
        <v>809</v>
      </c>
    </row>
    <row r="192" spans="1:9" x14ac:dyDescent="0.25">
      <c r="A192" t="s">
        <v>1607</v>
      </c>
      <c r="B192" t="str">
        <f t="shared" si="11"/>
        <v>gas</v>
      </c>
      <c r="C192" t="str">
        <f t="shared" si="12"/>
        <v>combined cycle gas turbine</v>
      </c>
      <c r="D192" t="str">
        <f t="shared" si="13"/>
        <v>natural gas, r-lng</v>
      </c>
      <c r="E192" t="str">
        <f t="shared" si="14"/>
        <v>naptha</v>
      </c>
      <c r="F192" t="s">
        <v>782</v>
      </c>
      <c r="G192" t="s">
        <v>657</v>
      </c>
      <c r="H192" t="s">
        <v>810</v>
      </c>
      <c r="I192" t="s">
        <v>809</v>
      </c>
    </row>
    <row r="193" spans="1:9" x14ac:dyDescent="0.25">
      <c r="A193" t="s">
        <v>1670</v>
      </c>
      <c r="B193" t="str">
        <f t="shared" ref="B193:B256" si="15" xml:space="preserve"> LOWER(F193)</f>
        <v>gas</v>
      </c>
      <c r="C193" t="str">
        <f t="shared" si="12"/>
        <v>combined cycle gas turbine</v>
      </c>
      <c r="D193" t="str">
        <f t="shared" si="13"/>
        <v>naural gas</v>
      </c>
      <c r="E193" t="str">
        <f t="shared" si="14"/>
        <v>residual oil</v>
      </c>
      <c r="F193" t="s">
        <v>782</v>
      </c>
      <c r="G193" t="s">
        <v>657</v>
      </c>
      <c r="H193" t="s">
        <v>851</v>
      </c>
      <c r="I193" t="s">
        <v>875</v>
      </c>
    </row>
    <row r="194" spans="1:9" x14ac:dyDescent="0.25">
      <c r="A194" t="s">
        <v>1615</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782</v>
      </c>
      <c r="G194" t="s">
        <v>657</v>
      </c>
      <c r="H194" t="s">
        <v>817</v>
      </c>
    </row>
    <row r="195" spans="1:9" x14ac:dyDescent="0.25">
      <c r="A195" t="s">
        <v>1585</v>
      </c>
      <c r="B195" t="str">
        <f t="shared" si="15"/>
        <v>gas</v>
      </c>
      <c r="C195" t="str">
        <f t="shared" si="16"/>
        <v>combined cycle gas turbine</v>
      </c>
      <c r="D195" t="str">
        <f t="shared" si="17"/>
        <v>syn gas from coal gasification</v>
      </c>
      <c r="E195" t="str">
        <f t="shared" si="18"/>
        <v>natural gas</v>
      </c>
      <c r="F195" t="s">
        <v>782</v>
      </c>
      <c r="G195" t="s">
        <v>657</v>
      </c>
      <c r="H195" t="s">
        <v>796</v>
      </c>
      <c r="I195" t="s">
        <v>735</v>
      </c>
    </row>
    <row r="196" spans="1:9" x14ac:dyDescent="0.25">
      <c r="A196" t="s">
        <v>1628</v>
      </c>
      <c r="B196" t="str">
        <f t="shared" si="15"/>
        <v>gas</v>
      </c>
      <c r="C196" t="str">
        <f t="shared" si="16"/>
        <v>combined cycle gas turbine</v>
      </c>
      <c r="D196" t="str">
        <f t="shared" si="17"/>
        <v>syngas from refinery residual oil</v>
      </c>
      <c r="E196" t="str">
        <f t="shared" si="18"/>
        <v/>
      </c>
      <c r="F196" t="s">
        <v>782</v>
      </c>
      <c r="G196" t="s">
        <v>657</v>
      </c>
      <c r="H196" t="s">
        <v>825</v>
      </c>
    </row>
    <row r="197" spans="1:9" x14ac:dyDescent="0.25">
      <c r="A197" t="s">
        <v>1693</v>
      </c>
      <c r="B197" t="str">
        <f t="shared" si="15"/>
        <v>gas</v>
      </c>
      <c r="C197" t="str">
        <f t="shared" si="16"/>
        <v>combined cycle gas turbine</v>
      </c>
      <c r="D197" t="str">
        <f t="shared" si="17"/>
        <v>treated crude oil</v>
      </c>
      <c r="E197" t="str">
        <f t="shared" si="18"/>
        <v>natural gas</v>
      </c>
      <c r="F197" t="s">
        <v>782</v>
      </c>
      <c r="G197" t="s">
        <v>657</v>
      </c>
      <c r="H197" t="s">
        <v>862</v>
      </c>
      <c r="I197" t="s">
        <v>735</v>
      </c>
    </row>
    <row r="198" spans="1:9" x14ac:dyDescent="0.25">
      <c r="A198" t="s">
        <v>1563</v>
      </c>
      <c r="B198" t="str">
        <f t="shared" si="15"/>
        <v>gas</v>
      </c>
      <c r="C198" t="str">
        <f t="shared" si="16"/>
        <v>gas engines</v>
      </c>
      <c r="D198" t="str">
        <f t="shared" si="17"/>
        <v>heavy fuel oil</v>
      </c>
      <c r="E198" t="str">
        <f t="shared" si="18"/>
        <v>natural gas</v>
      </c>
      <c r="F198" t="s">
        <v>782</v>
      </c>
      <c r="G198" t="s">
        <v>662</v>
      </c>
      <c r="H198" t="s">
        <v>779</v>
      </c>
      <c r="I198" t="s">
        <v>735</v>
      </c>
    </row>
    <row r="199" spans="1:9" x14ac:dyDescent="0.25">
      <c r="A199" t="s">
        <v>1547</v>
      </c>
      <c r="B199" t="str">
        <f t="shared" si="15"/>
        <v>gas</v>
      </c>
      <c r="C199" t="str">
        <f t="shared" si="16"/>
        <v>gas engines</v>
      </c>
      <c r="D199" t="str">
        <f t="shared" si="17"/>
        <v>natural gas</v>
      </c>
      <c r="E199" t="str">
        <f t="shared" si="18"/>
        <v/>
      </c>
      <c r="F199" t="s">
        <v>782</v>
      </c>
      <c r="G199" t="s">
        <v>662</v>
      </c>
      <c r="H199" t="s">
        <v>735</v>
      </c>
    </row>
    <row r="200" spans="1:9" x14ac:dyDescent="0.25">
      <c r="A200" t="s">
        <v>1686</v>
      </c>
      <c r="B200" t="str">
        <f t="shared" si="15"/>
        <v>gas</v>
      </c>
      <c r="C200" t="str">
        <f t="shared" si="16"/>
        <v>heat and power ge</v>
      </c>
      <c r="D200" t="str">
        <f t="shared" si="17"/>
        <v>natural gas</v>
      </c>
      <c r="E200" t="str">
        <f t="shared" si="18"/>
        <v>fuel oil</v>
      </c>
      <c r="F200" t="s">
        <v>782</v>
      </c>
      <c r="G200" t="s">
        <v>669</v>
      </c>
      <c r="H200" t="s">
        <v>735</v>
      </c>
      <c r="I200" t="s">
        <v>807</v>
      </c>
    </row>
    <row r="201" spans="1:9" x14ac:dyDescent="0.25">
      <c r="A201" t="s">
        <v>1600</v>
      </c>
      <c r="B201" t="str">
        <f t="shared" si="15"/>
        <v>gas</v>
      </c>
      <c r="C201" t="str">
        <f t="shared" si="16"/>
        <v>heat and power steam turbine</v>
      </c>
      <c r="D201" t="str">
        <f t="shared" si="17"/>
        <v>blast furnace gas and coke oven gas</v>
      </c>
      <c r="E201" t="str">
        <f t="shared" si="18"/>
        <v>natural gas</v>
      </c>
      <c r="F201" t="s">
        <v>782</v>
      </c>
      <c r="G201" t="s">
        <v>666</v>
      </c>
      <c r="H201" t="s">
        <v>804</v>
      </c>
      <c r="I201" t="s">
        <v>735</v>
      </c>
    </row>
    <row r="202" spans="1:9" x14ac:dyDescent="0.25">
      <c r="A202" t="s">
        <v>1564</v>
      </c>
      <c r="B202" t="str">
        <f t="shared" si="15"/>
        <v>gas</v>
      </c>
      <c r="C202" t="str">
        <f t="shared" si="16"/>
        <v>heat and power steam turbine</v>
      </c>
      <c r="D202" t="str">
        <f t="shared" si="17"/>
        <v>natural gas</v>
      </c>
      <c r="E202" t="str">
        <f t="shared" si="18"/>
        <v>fuel oil</v>
      </c>
      <c r="F202" t="s">
        <v>782</v>
      </c>
      <c r="G202" t="s">
        <v>666</v>
      </c>
      <c r="H202" t="s">
        <v>735</v>
      </c>
      <c r="I202" t="s">
        <v>807</v>
      </c>
    </row>
    <row r="203" spans="1:9" x14ac:dyDescent="0.25">
      <c r="A203" t="s">
        <v>1544</v>
      </c>
      <c r="B203" t="str">
        <f t="shared" si="15"/>
        <v>gas</v>
      </c>
      <c r="C203" t="str">
        <f t="shared" si="16"/>
        <v>ocgt and ccgt</v>
      </c>
      <c r="D203" t="str">
        <f t="shared" si="17"/>
        <v>natural gas</v>
      </c>
      <c r="E203" t="str">
        <f t="shared" si="18"/>
        <v/>
      </c>
      <c r="F203" t="s">
        <v>782</v>
      </c>
      <c r="G203" t="s">
        <v>660</v>
      </c>
      <c r="H203" t="s">
        <v>735</v>
      </c>
    </row>
    <row r="204" spans="1:9" x14ac:dyDescent="0.25">
      <c r="A204" t="s">
        <v>1549</v>
      </c>
      <c r="B204" t="str">
        <f t="shared" si="15"/>
        <v>gas</v>
      </c>
      <c r="C204" t="str">
        <f t="shared" si="16"/>
        <v>ocgt and ccgt</v>
      </c>
      <c r="D204" t="str">
        <f t="shared" si="17"/>
        <v>natural gas (</v>
      </c>
      <c r="E204" t="str">
        <f t="shared" si="18"/>
        <v/>
      </c>
      <c r="F204" t="s">
        <v>782</v>
      </c>
      <c r="G204" t="s">
        <v>660</v>
      </c>
      <c r="H204" t="s">
        <v>770</v>
      </c>
    </row>
    <row r="205" spans="1:9" x14ac:dyDescent="0.25">
      <c r="A205" t="s">
        <v>1566</v>
      </c>
      <c r="B205" t="str">
        <f t="shared" si="15"/>
        <v>gas</v>
      </c>
      <c r="C205" t="str">
        <f t="shared" si="16"/>
        <v>open cycle gas turbine</v>
      </c>
      <c r="D205" t="str">
        <f t="shared" si="17"/>
        <v/>
      </c>
      <c r="E205" t="str">
        <f t="shared" si="18"/>
        <v/>
      </c>
      <c r="F205" t="s">
        <v>782</v>
      </c>
      <c r="G205" t="s">
        <v>656</v>
      </c>
    </row>
    <row r="206" spans="1:9" x14ac:dyDescent="0.25">
      <c r="A206" t="s">
        <v>1583</v>
      </c>
      <c r="B206" t="str">
        <f t="shared" si="15"/>
        <v>gas</v>
      </c>
      <c r="C206" t="str">
        <f t="shared" si="16"/>
        <v>open cycle gas turbine</v>
      </c>
      <c r="D206" t="str">
        <f t="shared" si="17"/>
        <v>associated natural gas</v>
      </c>
      <c r="E206" t="str">
        <f t="shared" si="18"/>
        <v/>
      </c>
      <c r="F206" t="s">
        <v>782</v>
      </c>
      <c r="G206" t="s">
        <v>656</v>
      </c>
      <c r="H206" t="s">
        <v>795</v>
      </c>
    </row>
    <row r="207" spans="1:9" x14ac:dyDescent="0.25">
      <c r="A207" t="s">
        <v>1691</v>
      </c>
      <c r="B207" t="str">
        <f t="shared" si="15"/>
        <v>gas</v>
      </c>
      <c r="C207" t="str">
        <f t="shared" si="16"/>
        <v>open cycle gas turbine</v>
      </c>
      <c r="D207" t="str">
        <f t="shared" si="17"/>
        <v>crude oil and diesel</v>
      </c>
      <c r="E207" t="str">
        <f t="shared" si="18"/>
        <v/>
      </c>
      <c r="F207" t="s">
        <v>782</v>
      </c>
      <c r="G207" t="s">
        <v>656</v>
      </c>
      <c r="H207" t="s">
        <v>860</v>
      </c>
    </row>
    <row r="208" spans="1:9" x14ac:dyDescent="0.25">
      <c r="A208" t="s">
        <v>1692</v>
      </c>
      <c r="B208" t="str">
        <f t="shared" si="15"/>
        <v>gas</v>
      </c>
      <c r="C208" t="str">
        <f t="shared" si="16"/>
        <v>open cycle gas turbine</v>
      </c>
      <c r="D208" t="str">
        <f t="shared" si="17"/>
        <v>crude oil and natural gas</v>
      </c>
      <c r="E208" t="str">
        <f t="shared" si="18"/>
        <v/>
      </c>
      <c r="F208" t="s">
        <v>782</v>
      </c>
      <c r="G208" t="s">
        <v>656</v>
      </c>
      <c r="H208" t="s">
        <v>861</v>
      </c>
    </row>
    <row r="209" spans="1:9" x14ac:dyDescent="0.25">
      <c r="A209" t="s">
        <v>1535</v>
      </c>
      <c r="B209" t="str">
        <f t="shared" si="15"/>
        <v>gas</v>
      </c>
      <c r="C209" t="str">
        <f t="shared" si="16"/>
        <v>open cycle gas turbine</v>
      </c>
      <c r="D209" t="str">
        <f t="shared" si="17"/>
        <v>diesel</v>
      </c>
      <c r="E209" t="str">
        <f t="shared" si="18"/>
        <v>heavy fuel oil</v>
      </c>
      <c r="F209" t="s">
        <v>782</v>
      </c>
      <c r="G209" t="s">
        <v>656</v>
      </c>
      <c r="H209" t="s">
        <v>766</v>
      </c>
      <c r="I209" t="s">
        <v>779</v>
      </c>
    </row>
    <row r="210" spans="1:9" x14ac:dyDescent="0.25">
      <c r="A210" t="s">
        <v>1580</v>
      </c>
      <c r="B210" t="str">
        <f t="shared" si="15"/>
        <v>gas</v>
      </c>
      <c r="C210" t="str">
        <f t="shared" si="16"/>
        <v>open cycle gas turbine</v>
      </c>
      <c r="D210" t="str">
        <f t="shared" si="17"/>
        <v>diesel oil</v>
      </c>
      <c r="E210" t="str">
        <f t="shared" si="18"/>
        <v>natural gas</v>
      </c>
      <c r="F210" t="s">
        <v>782</v>
      </c>
      <c r="G210" t="s">
        <v>656</v>
      </c>
      <c r="H210" t="s">
        <v>791</v>
      </c>
      <c r="I210" t="s">
        <v>735</v>
      </c>
    </row>
    <row r="211" spans="1:9" x14ac:dyDescent="0.25">
      <c r="A211" t="s">
        <v>1555</v>
      </c>
      <c r="B211" t="str">
        <f t="shared" si="15"/>
        <v>gas</v>
      </c>
      <c r="C211" t="str">
        <f t="shared" si="16"/>
        <v>open cycle gas turbine</v>
      </c>
      <c r="D211" t="str">
        <f t="shared" si="17"/>
        <v>dis</v>
      </c>
      <c r="E211" t="str">
        <f t="shared" si="18"/>
        <v/>
      </c>
      <c r="F211" t="s">
        <v>782</v>
      </c>
      <c r="G211" t="s">
        <v>656</v>
      </c>
      <c r="H211" t="s">
        <v>774</v>
      </c>
    </row>
    <row r="212" spans="1:9" x14ac:dyDescent="0.25">
      <c r="A212" t="s">
        <v>1551</v>
      </c>
      <c r="B212" t="str">
        <f t="shared" si="15"/>
        <v>gas</v>
      </c>
      <c r="C212" t="str">
        <f t="shared" si="16"/>
        <v>open cycle gas turbine</v>
      </c>
      <c r="D212" t="str">
        <f t="shared" si="17"/>
        <v>distillate oil</v>
      </c>
      <c r="E212" t="str">
        <f t="shared" si="18"/>
        <v/>
      </c>
      <c r="F212" t="s">
        <v>782</v>
      </c>
      <c r="G212" t="s">
        <v>656</v>
      </c>
      <c r="H212" t="s">
        <v>767</v>
      </c>
    </row>
    <row r="213" spans="1:9" x14ac:dyDescent="0.25">
      <c r="A213" t="s">
        <v>1603</v>
      </c>
      <c r="B213" t="str">
        <f t="shared" si="15"/>
        <v>gas</v>
      </c>
      <c r="C213" t="str">
        <f t="shared" si="16"/>
        <v>open cycle gas turbine</v>
      </c>
      <c r="D213" t="str">
        <f t="shared" si="17"/>
        <v>fuel oil</v>
      </c>
      <c r="E213" t="str">
        <f t="shared" si="18"/>
        <v>natural gas</v>
      </c>
      <c r="F213" t="s">
        <v>782</v>
      </c>
      <c r="G213" t="s">
        <v>656</v>
      </c>
      <c r="H213" t="s">
        <v>807</v>
      </c>
      <c r="I213" t="s">
        <v>735</v>
      </c>
    </row>
    <row r="214" spans="1:9" x14ac:dyDescent="0.25">
      <c r="A214" t="s">
        <v>1661</v>
      </c>
      <c r="B214" t="str">
        <f t="shared" si="15"/>
        <v>gas</v>
      </c>
      <c r="C214" t="str">
        <f t="shared" si="16"/>
        <v>open cycle gas turbine</v>
      </c>
      <c r="D214" t="str">
        <f t="shared" si="17"/>
        <v>fuel oil and gas oil</v>
      </c>
      <c r="E214" t="str">
        <f t="shared" si="18"/>
        <v/>
      </c>
      <c r="F214" t="s">
        <v>782</v>
      </c>
      <c r="G214" t="s">
        <v>656</v>
      </c>
      <c r="H214" t="s">
        <v>842</v>
      </c>
    </row>
    <row r="215" spans="1:9" x14ac:dyDescent="0.25">
      <c r="A215" t="s">
        <v>1621</v>
      </c>
      <c r="B215" t="str">
        <f t="shared" si="15"/>
        <v>gas</v>
      </c>
      <c r="C215" t="str">
        <f t="shared" si="16"/>
        <v>open cycle gas turbine</v>
      </c>
      <c r="D215" t="str">
        <f t="shared" si="17"/>
        <v>fuel oil distillate</v>
      </c>
      <c r="E215" t="str">
        <f t="shared" si="18"/>
        <v/>
      </c>
      <c r="F215" t="s">
        <v>782</v>
      </c>
      <c r="G215" t="s">
        <v>656</v>
      </c>
      <c r="H215" t="s">
        <v>822</v>
      </c>
    </row>
    <row r="216" spans="1:9" x14ac:dyDescent="0.25">
      <c r="A216" t="s">
        <v>1619</v>
      </c>
      <c r="B216" t="str">
        <f t="shared" si="15"/>
        <v>gas</v>
      </c>
      <c r="C216" t="str">
        <f t="shared" si="16"/>
        <v>open cycle gas turbine</v>
      </c>
      <c r="D216" t="str">
        <f t="shared" si="17"/>
        <v>fuel oil heavy</v>
      </c>
      <c r="E216" t="str">
        <f t="shared" si="18"/>
        <v>natural gas</v>
      </c>
      <c r="F216" t="s">
        <v>782</v>
      </c>
      <c r="G216" t="s">
        <v>656</v>
      </c>
      <c r="H216" t="s">
        <v>820</v>
      </c>
      <c r="I216" t="s">
        <v>735</v>
      </c>
    </row>
    <row r="217" spans="1:9" x14ac:dyDescent="0.25">
      <c r="A217" t="s">
        <v>1602</v>
      </c>
      <c r="B217" t="str">
        <f t="shared" si="15"/>
        <v>gas</v>
      </c>
      <c r="C217" t="str">
        <f t="shared" si="16"/>
        <v>open cycle gas turbine</v>
      </c>
      <c r="D217" t="str">
        <f t="shared" si="17"/>
        <v>fuel oil light</v>
      </c>
      <c r="E217" t="str">
        <f t="shared" si="18"/>
        <v/>
      </c>
      <c r="F217" t="s">
        <v>782</v>
      </c>
      <c r="G217" t="s">
        <v>656</v>
      </c>
      <c r="H217" t="s">
        <v>806</v>
      </c>
    </row>
    <row r="218" spans="1:9" x14ac:dyDescent="0.25">
      <c r="A218" t="s">
        <v>1596</v>
      </c>
      <c r="B218" t="str">
        <f t="shared" si="15"/>
        <v>gas</v>
      </c>
      <c r="C218" t="str">
        <f t="shared" si="16"/>
        <v>open cycle gas turbine</v>
      </c>
      <c r="D218" t="str">
        <f t="shared" si="17"/>
        <v>gas</v>
      </c>
      <c r="E218" t="str">
        <f t="shared" si="18"/>
        <v>light fuel oil/diesel</v>
      </c>
      <c r="F218" t="s">
        <v>782</v>
      </c>
      <c r="G218" t="s">
        <v>656</v>
      </c>
      <c r="H218" t="s">
        <v>782</v>
      </c>
      <c r="I218" t="s">
        <v>1425</v>
      </c>
    </row>
    <row r="219" spans="1:9" x14ac:dyDescent="0.25">
      <c r="A219" t="s">
        <v>1567</v>
      </c>
      <c r="B219" t="str">
        <f t="shared" si="15"/>
        <v>gas</v>
      </c>
      <c r="C219" t="str">
        <f t="shared" si="16"/>
        <v>open cycle gas turbine</v>
      </c>
      <c r="D219" t="str">
        <f t="shared" si="17"/>
        <v>gas (coke oven waste gas)</v>
      </c>
      <c r="E219" t="str">
        <f t="shared" si="18"/>
        <v/>
      </c>
      <c r="F219" t="s">
        <v>782</v>
      </c>
      <c r="G219" t="s">
        <v>656</v>
      </c>
      <c r="H219" t="s">
        <v>780</v>
      </c>
    </row>
    <row r="220" spans="1:9" x14ac:dyDescent="0.25">
      <c r="A220" t="s">
        <v>1543</v>
      </c>
      <c r="B220" t="str">
        <f t="shared" si="15"/>
        <v>gas</v>
      </c>
      <c r="C220" t="str">
        <f t="shared" si="16"/>
        <v>open cycle gas turbine</v>
      </c>
      <c r="D220" t="str">
        <f t="shared" si="17"/>
        <v>gas oil</v>
      </c>
      <c r="E220" t="str">
        <f t="shared" si="18"/>
        <v/>
      </c>
      <c r="F220" t="s">
        <v>782</v>
      </c>
      <c r="G220" t="s">
        <v>656</v>
      </c>
      <c r="H220" t="s">
        <v>768</v>
      </c>
    </row>
    <row r="221" spans="1:9" x14ac:dyDescent="0.25">
      <c r="A221" t="s">
        <v>1654</v>
      </c>
      <c r="B221" t="str">
        <f t="shared" si="15"/>
        <v>gas</v>
      </c>
      <c r="C221" t="str">
        <f t="shared" si="16"/>
        <v>open cycle gas turbine</v>
      </c>
      <c r="D221" t="str">
        <f t="shared" si="17"/>
        <v>gas oil and natural gas</v>
      </c>
      <c r="E221" t="str">
        <f t="shared" si="18"/>
        <v/>
      </c>
      <c r="F221" t="s">
        <v>782</v>
      </c>
      <c r="G221" t="s">
        <v>656</v>
      </c>
      <c r="H221" t="s">
        <v>838</v>
      </c>
    </row>
    <row r="222" spans="1:9" x14ac:dyDescent="0.25">
      <c r="A222" t="s">
        <v>1579</v>
      </c>
      <c r="B222" t="str">
        <f t="shared" si="15"/>
        <v>gas</v>
      </c>
      <c r="C222" t="str">
        <f t="shared" si="16"/>
        <v>open cycle gas turbine</v>
      </c>
      <c r="D222" t="str">
        <f t="shared" si="17"/>
        <v>ifo 180</v>
      </c>
      <c r="E222" t="str">
        <f t="shared" si="18"/>
        <v>light fuel oil/diesel</v>
      </c>
      <c r="F222" t="s">
        <v>782</v>
      </c>
      <c r="G222" t="s">
        <v>656</v>
      </c>
      <c r="H222" t="s">
        <v>790</v>
      </c>
      <c r="I222" t="s">
        <v>1425</v>
      </c>
    </row>
    <row r="223" spans="1:9" x14ac:dyDescent="0.25">
      <c r="A223" t="s">
        <v>1553</v>
      </c>
      <c r="B223" t="str">
        <f t="shared" si="15"/>
        <v>gas</v>
      </c>
      <c r="C223" t="str">
        <f t="shared" si="16"/>
        <v>open cycle gas turbine</v>
      </c>
      <c r="D223" t="str">
        <f t="shared" si="17"/>
        <v>kerosine</v>
      </c>
      <c r="E223" t="str">
        <f t="shared" si="18"/>
        <v>natural gas</v>
      </c>
      <c r="F223" t="s">
        <v>782</v>
      </c>
      <c r="G223" t="s">
        <v>656</v>
      </c>
      <c r="H223" t="s">
        <v>772</v>
      </c>
      <c r="I223" t="s">
        <v>735</v>
      </c>
    </row>
    <row r="224" spans="1:9" x14ac:dyDescent="0.25">
      <c r="A224" t="s">
        <v>1605</v>
      </c>
      <c r="B224" t="str">
        <f t="shared" si="15"/>
        <v>gas</v>
      </c>
      <c r="C224" t="str">
        <f t="shared" si="16"/>
        <v>open cycle gas turbine</v>
      </c>
      <c r="D224" t="str">
        <f t="shared" si="17"/>
        <v>light crude oil</v>
      </c>
      <c r="E224" t="str">
        <f t="shared" si="18"/>
        <v>natural gas</v>
      </c>
      <c r="F224" t="s">
        <v>782</v>
      </c>
      <c r="G224" t="s">
        <v>656</v>
      </c>
      <c r="H224" t="s">
        <v>808</v>
      </c>
      <c r="I224" t="s">
        <v>735</v>
      </c>
    </row>
    <row r="225" spans="1:9" x14ac:dyDescent="0.25">
      <c r="A225" t="s">
        <v>1587</v>
      </c>
      <c r="B225" t="str">
        <f t="shared" si="15"/>
        <v>gas</v>
      </c>
      <c r="C225" t="str">
        <f t="shared" si="16"/>
        <v>open cycle gas turbine</v>
      </c>
      <c r="D225" t="str">
        <f t="shared" si="17"/>
        <v>light fuel oil</v>
      </c>
      <c r="E225" t="str">
        <f t="shared" si="18"/>
        <v/>
      </c>
      <c r="F225" t="s">
        <v>782</v>
      </c>
      <c r="G225" t="s">
        <v>656</v>
      </c>
      <c r="H225" t="s">
        <v>797</v>
      </c>
    </row>
    <row r="226" spans="1:9" x14ac:dyDescent="0.25">
      <c r="A226" t="s">
        <v>1581</v>
      </c>
      <c r="B226" t="str">
        <f t="shared" si="15"/>
        <v>gas</v>
      </c>
      <c r="C226" t="str">
        <f t="shared" si="16"/>
        <v>open cycle gas turbine</v>
      </c>
      <c r="D226" t="str">
        <f t="shared" si="17"/>
        <v>lng</v>
      </c>
      <c r="E226" t="str">
        <f t="shared" si="18"/>
        <v/>
      </c>
      <c r="F226" t="s">
        <v>782</v>
      </c>
      <c r="G226" t="s">
        <v>656</v>
      </c>
      <c r="H226" t="s">
        <v>792</v>
      </c>
    </row>
    <row r="227" spans="1:9" x14ac:dyDescent="0.25">
      <c r="A227" t="s">
        <v>1611</v>
      </c>
      <c r="B227" t="str">
        <f t="shared" si="15"/>
        <v>gas</v>
      </c>
      <c r="C227" t="str">
        <f t="shared" si="16"/>
        <v>open cycle gas turbine</v>
      </c>
      <c r="D227" t="str">
        <f t="shared" si="17"/>
        <v>naphtha</v>
      </c>
      <c r="E227" t="str">
        <f t="shared" si="18"/>
        <v/>
      </c>
      <c r="F227" t="s">
        <v>782</v>
      </c>
      <c r="G227" t="s">
        <v>656</v>
      </c>
      <c r="H227" t="s">
        <v>814</v>
      </c>
    </row>
    <row r="228" spans="1:9" x14ac:dyDescent="0.25">
      <c r="A228" t="s">
        <v>1578</v>
      </c>
      <c r="B228" t="str">
        <f t="shared" si="15"/>
        <v>gas</v>
      </c>
      <c r="C228" t="str">
        <f t="shared" si="16"/>
        <v>open cycle gas turbine</v>
      </c>
      <c r="D228" t="str">
        <f t="shared" si="17"/>
        <v>natual gas</v>
      </c>
      <c r="E228" t="str">
        <f t="shared" si="18"/>
        <v/>
      </c>
      <c r="F228" t="s">
        <v>782</v>
      </c>
      <c r="G228" t="s">
        <v>656</v>
      </c>
      <c r="H228" t="s">
        <v>788</v>
      </c>
    </row>
    <row r="229" spans="1:9" x14ac:dyDescent="0.25">
      <c r="A229" t="s">
        <v>1665</v>
      </c>
      <c r="B229" t="str">
        <f t="shared" si="15"/>
        <v>gas</v>
      </c>
      <c r="C229" t="str">
        <f t="shared" si="16"/>
        <v>open cycle gas turbine</v>
      </c>
      <c r="D229" t="str">
        <f t="shared" si="17"/>
        <v>natual gas and hsd</v>
      </c>
      <c r="E229" t="str">
        <f t="shared" si="18"/>
        <v/>
      </c>
      <c r="F229" t="s">
        <v>782</v>
      </c>
      <c r="G229" t="s">
        <v>656</v>
      </c>
      <c r="H229" t="s">
        <v>846</v>
      </c>
    </row>
    <row r="230" spans="1:9" x14ac:dyDescent="0.25">
      <c r="A230" t="s">
        <v>1537</v>
      </c>
      <c r="B230" t="str">
        <f t="shared" si="15"/>
        <v>gas</v>
      </c>
      <c r="C230" t="str">
        <f t="shared" si="16"/>
        <v>open cycle gas turbine</v>
      </c>
      <c r="D230" t="str">
        <f t="shared" si="17"/>
        <v>natural gas</v>
      </c>
      <c r="E230" t="str">
        <f t="shared" si="18"/>
        <v>light fuel oil/diesel</v>
      </c>
      <c r="F230" t="s">
        <v>782</v>
      </c>
      <c r="G230" t="s">
        <v>656</v>
      </c>
      <c r="H230" t="s">
        <v>735</v>
      </c>
      <c r="I230" t="s">
        <v>1425</v>
      </c>
    </row>
    <row r="231" spans="1:9" x14ac:dyDescent="0.25">
      <c r="A231" t="s">
        <v>1650</v>
      </c>
      <c r="B231" t="str">
        <f t="shared" si="15"/>
        <v>gas</v>
      </c>
      <c r="C231" t="str">
        <f t="shared" si="16"/>
        <v>open cycle gas turbine</v>
      </c>
      <c r="D231" t="str">
        <f t="shared" si="17"/>
        <v>natural gas and diesel</v>
      </c>
      <c r="E231" t="str">
        <f t="shared" si="18"/>
        <v/>
      </c>
      <c r="F231" t="s">
        <v>782</v>
      </c>
      <c r="G231" t="s">
        <v>656</v>
      </c>
      <c r="H231" t="s">
        <v>786</v>
      </c>
    </row>
    <row r="232" spans="1:9" x14ac:dyDescent="0.25">
      <c r="A232" t="s">
        <v>1698</v>
      </c>
      <c r="B232" t="str">
        <f t="shared" si="15"/>
        <v>gas</v>
      </c>
      <c r="C232" t="str">
        <f t="shared" si="16"/>
        <v>open cycle gas turbine</v>
      </c>
      <c r="D232" t="str">
        <f t="shared" si="17"/>
        <v>natural gas and diesel oil</v>
      </c>
      <c r="E232" t="str">
        <f t="shared" si="18"/>
        <v/>
      </c>
      <c r="F232" t="s">
        <v>782</v>
      </c>
      <c r="G232" t="s">
        <v>656</v>
      </c>
      <c r="H232" t="s">
        <v>836</v>
      </c>
    </row>
    <row r="233" spans="1:9" x14ac:dyDescent="0.25">
      <c r="A233" t="s">
        <v>1589</v>
      </c>
      <c r="B233" t="str">
        <f t="shared" si="15"/>
        <v>gas</v>
      </c>
      <c r="C233" t="str">
        <f t="shared" si="16"/>
        <v>open cycle gas turbine</v>
      </c>
      <c r="D233" t="str">
        <f t="shared" si="17"/>
        <v>natural gas and heavy fuel oil</v>
      </c>
      <c r="E233" t="str">
        <f t="shared" si="18"/>
        <v/>
      </c>
      <c r="F233" t="s">
        <v>782</v>
      </c>
      <c r="G233" t="s">
        <v>656</v>
      </c>
      <c r="H233" t="s">
        <v>799</v>
      </c>
    </row>
    <row r="234" spans="1:9" x14ac:dyDescent="0.25">
      <c r="A234" t="s">
        <v>1667</v>
      </c>
      <c r="B234" t="str">
        <f t="shared" si="15"/>
        <v>gas</v>
      </c>
      <c r="C234" t="str">
        <f t="shared" si="16"/>
        <v>open cycle gas turbine</v>
      </c>
      <c r="D234" t="str">
        <f t="shared" si="17"/>
        <v>natural gas and hsd</v>
      </c>
      <c r="E234" t="str">
        <f t="shared" si="18"/>
        <v/>
      </c>
      <c r="F234" t="s">
        <v>782</v>
      </c>
      <c r="G234" t="s">
        <v>656</v>
      </c>
      <c r="H234" t="s">
        <v>848</v>
      </c>
    </row>
    <row r="235" spans="1:9" x14ac:dyDescent="0.25">
      <c r="A235" t="s">
        <v>1616</v>
      </c>
      <c r="B235" t="str">
        <f t="shared" si="15"/>
        <v>gas</v>
      </c>
      <c r="C235" t="str">
        <f t="shared" si="16"/>
        <v>open cycle gas turbine</v>
      </c>
      <c r="D235" t="str">
        <f t="shared" si="17"/>
        <v>oil</v>
      </c>
      <c r="E235" t="str">
        <f t="shared" si="18"/>
        <v/>
      </c>
      <c r="F235" t="s">
        <v>782</v>
      </c>
      <c r="G235" t="s">
        <v>656</v>
      </c>
      <c r="H235" t="s">
        <v>818</v>
      </c>
    </row>
    <row r="236" spans="1:9" x14ac:dyDescent="0.25">
      <c r="A236" t="s">
        <v>1613</v>
      </c>
      <c r="B236" t="str">
        <f t="shared" si="15"/>
        <v>gas</v>
      </c>
      <c r="C236" t="str">
        <f t="shared" si="16"/>
        <v>open cycle gas turbine</v>
      </c>
      <c r="D236" t="str">
        <f t="shared" si="17"/>
        <v>oil (hsd)</v>
      </c>
      <c r="E236" t="str">
        <f t="shared" si="18"/>
        <v/>
      </c>
      <c r="F236" t="s">
        <v>782</v>
      </c>
      <c r="G236" t="s">
        <v>656</v>
      </c>
      <c r="H236" t="s">
        <v>816</v>
      </c>
    </row>
    <row r="237" spans="1:9" x14ac:dyDescent="0.25">
      <c r="A237" t="s">
        <v>1620</v>
      </c>
      <c r="B237" t="str">
        <f t="shared" si="15"/>
        <v>gas</v>
      </c>
      <c r="C237" t="str">
        <f t="shared" si="16"/>
        <v>open cycle gas turbine</v>
      </c>
      <c r="D237" t="str">
        <f t="shared" si="17"/>
        <v>oil distillate gasoil</v>
      </c>
      <c r="E237" t="str">
        <f t="shared" si="18"/>
        <v/>
      </c>
      <c r="F237" t="s">
        <v>782</v>
      </c>
      <c r="G237" t="s">
        <v>656</v>
      </c>
      <c r="H237" t="s">
        <v>821</v>
      </c>
    </row>
    <row r="238" spans="1:9" x14ac:dyDescent="0.25">
      <c r="A238" t="s">
        <v>1695</v>
      </c>
      <c r="B238" t="str">
        <f t="shared" si="15"/>
        <v>gas</v>
      </c>
      <c r="C238" t="str">
        <f t="shared" si="16"/>
        <v>open cycle gas turbine</v>
      </c>
      <c r="D238" t="str">
        <f t="shared" si="17"/>
        <v>treated crude oil</v>
      </c>
      <c r="E238" t="str">
        <f t="shared" si="18"/>
        <v>light fuel oil/diesel</v>
      </c>
      <c r="F238" t="s">
        <v>782</v>
      </c>
      <c r="G238" t="s">
        <v>656</v>
      </c>
      <c r="H238" t="s">
        <v>862</v>
      </c>
      <c r="I238" t="s">
        <v>1425</v>
      </c>
    </row>
    <row r="239" spans="1:9" x14ac:dyDescent="0.25">
      <c r="A239" t="s">
        <v>1561</v>
      </c>
      <c r="B239" t="str">
        <f t="shared" si="15"/>
        <v>gas</v>
      </c>
      <c r="C239" t="str">
        <f t="shared" si="16"/>
        <v>power and desalination combined cycle gas turbine</v>
      </c>
      <c r="D239" t="str">
        <f t="shared" si="17"/>
        <v>natural gas</v>
      </c>
      <c r="E239" t="str">
        <f t="shared" si="18"/>
        <v/>
      </c>
      <c r="F239" t="s">
        <v>782</v>
      </c>
      <c r="G239" t="s">
        <v>665</v>
      </c>
      <c r="H239" t="s">
        <v>735</v>
      </c>
    </row>
    <row r="240" spans="1:9" x14ac:dyDescent="0.25">
      <c r="A240" t="s">
        <v>1688</v>
      </c>
      <c r="B240" t="str">
        <f t="shared" si="15"/>
        <v>gas</v>
      </c>
      <c r="C240" t="str">
        <f t="shared" si="16"/>
        <v>power and desalination combined cycle gas turbine</v>
      </c>
      <c r="D240" t="str">
        <f t="shared" si="17"/>
        <v>sales gas and hfo</v>
      </c>
      <c r="E240" t="str">
        <f t="shared" si="18"/>
        <v>light fuel oil/diesel</v>
      </c>
      <c r="F240" t="s">
        <v>782</v>
      </c>
      <c r="G240" t="s">
        <v>665</v>
      </c>
      <c r="H240" t="s">
        <v>859</v>
      </c>
      <c r="I240" t="s">
        <v>1425</v>
      </c>
    </row>
    <row r="241" spans="1:9" x14ac:dyDescent="0.25">
      <c r="A241" t="s">
        <v>1655</v>
      </c>
      <c r="B241" t="str">
        <f t="shared" si="15"/>
        <v>gas</v>
      </c>
      <c r="C241" t="str">
        <f t="shared" si="16"/>
        <v>power and desalination open cycle gas turbine</v>
      </c>
      <c r="D241" t="str">
        <f t="shared" si="17"/>
        <v/>
      </c>
      <c r="E241" t="str">
        <f t="shared" si="18"/>
        <v/>
      </c>
      <c r="F241" t="s">
        <v>782</v>
      </c>
      <c r="G241" t="s">
        <v>668</v>
      </c>
    </row>
    <row r="242" spans="1:9" x14ac:dyDescent="0.25">
      <c r="A242" t="s">
        <v>1653</v>
      </c>
      <c r="B242" t="str">
        <f t="shared" si="15"/>
        <v>gas</v>
      </c>
      <c r="C242" t="str">
        <f t="shared" si="16"/>
        <v>power and desalination open cycle gas turbine</v>
      </c>
      <c r="D242" t="str">
        <f t="shared" si="17"/>
        <v>natural gas</v>
      </c>
      <c r="E242" t="str">
        <f t="shared" si="18"/>
        <v>gas oil</v>
      </c>
      <c r="F242" t="s">
        <v>782</v>
      </c>
      <c r="G242" t="s">
        <v>668</v>
      </c>
      <c r="H242" t="s">
        <v>735</v>
      </c>
      <c r="I242" t="s">
        <v>768</v>
      </c>
    </row>
    <row r="243" spans="1:9" x14ac:dyDescent="0.25">
      <c r="A243" t="s">
        <v>1664</v>
      </c>
      <c r="B243" t="str">
        <f t="shared" si="15"/>
        <v>gas</v>
      </c>
      <c r="C243" t="str">
        <f t="shared" si="16"/>
        <v>power and heat combined cycle gas turbine</v>
      </c>
      <c r="D243" t="str">
        <f t="shared" si="17"/>
        <v>blast furnace gas (bfg)</v>
      </c>
      <c r="E243" t="str">
        <f t="shared" si="18"/>
        <v>natural gas</v>
      </c>
      <c r="F243" t="s">
        <v>782</v>
      </c>
      <c r="G243" t="s">
        <v>663</v>
      </c>
      <c r="H243" t="s">
        <v>845</v>
      </c>
      <c r="I243" t="s">
        <v>735</v>
      </c>
    </row>
    <row r="244" spans="1:9" x14ac:dyDescent="0.25">
      <c r="A244" t="s">
        <v>1627</v>
      </c>
      <c r="B244" t="str">
        <f t="shared" si="15"/>
        <v>gas</v>
      </c>
      <c r="C244" t="str">
        <f t="shared" si="16"/>
        <v>power and heat combined cycle gas turbine</v>
      </c>
      <c r="D244" t="str">
        <f t="shared" si="17"/>
        <v>fuel oil heavy</v>
      </c>
      <c r="E244" t="str">
        <f t="shared" si="18"/>
        <v/>
      </c>
      <c r="F244" t="s">
        <v>782</v>
      </c>
      <c r="G244" t="s">
        <v>663</v>
      </c>
      <c r="H244" t="s">
        <v>820</v>
      </c>
    </row>
    <row r="245" spans="1:9" x14ac:dyDescent="0.25">
      <c r="A245" t="s">
        <v>1624</v>
      </c>
      <c r="B245" t="str">
        <f t="shared" si="15"/>
        <v>gas</v>
      </c>
      <c r="C245" t="str">
        <f t="shared" si="16"/>
        <v>power and heat combined cycle gas turbine</v>
      </c>
      <c r="D245" t="str">
        <f t="shared" si="17"/>
        <v>gas</v>
      </c>
      <c r="E245" t="str">
        <f t="shared" si="18"/>
        <v/>
      </c>
      <c r="F245" t="s">
        <v>782</v>
      </c>
      <c r="G245" t="s">
        <v>663</v>
      </c>
      <c r="H245" t="s">
        <v>782</v>
      </c>
    </row>
    <row r="246" spans="1:9" x14ac:dyDescent="0.25">
      <c r="A246" t="s">
        <v>1617</v>
      </c>
      <c r="B246" t="str">
        <f t="shared" si="15"/>
        <v>gas</v>
      </c>
      <c r="C246" t="str">
        <f t="shared" si="16"/>
        <v>power and heat combined cycle gas turbine</v>
      </c>
      <c r="D246" t="str">
        <f t="shared" si="17"/>
        <v>naptha</v>
      </c>
      <c r="E246" t="str">
        <f t="shared" si="18"/>
        <v>natural gas</v>
      </c>
      <c r="F246" t="s">
        <v>782</v>
      </c>
      <c r="G246" t="s">
        <v>663</v>
      </c>
      <c r="H246" t="s">
        <v>809</v>
      </c>
      <c r="I246" t="s">
        <v>735</v>
      </c>
    </row>
    <row r="247" spans="1:9" x14ac:dyDescent="0.25">
      <c r="A247" t="s">
        <v>1576</v>
      </c>
      <c r="B247" t="str">
        <f t="shared" si="15"/>
        <v>gas</v>
      </c>
      <c r="C247" t="str">
        <f t="shared" si="16"/>
        <v>power and heat combined cycle gas turbine</v>
      </c>
      <c r="D247" t="str">
        <f t="shared" si="17"/>
        <v>natual gas</v>
      </c>
      <c r="E247" t="str">
        <f t="shared" si="18"/>
        <v/>
      </c>
      <c r="F247" t="s">
        <v>782</v>
      </c>
      <c r="G247" t="s">
        <v>663</v>
      </c>
      <c r="H247" t="s">
        <v>788</v>
      </c>
    </row>
    <row r="248" spans="1:9" x14ac:dyDescent="0.25">
      <c r="A248" t="s">
        <v>1556</v>
      </c>
      <c r="B248" t="str">
        <f t="shared" si="15"/>
        <v>gas</v>
      </c>
      <c r="C248" t="str">
        <f t="shared" si="16"/>
        <v>power and heat combined cycle gas turbine</v>
      </c>
      <c r="D248" t="str">
        <f t="shared" si="17"/>
        <v>natural gas</v>
      </c>
      <c r="E248" t="str">
        <f t="shared" si="18"/>
        <v/>
      </c>
      <c r="F248" t="s">
        <v>782</v>
      </c>
      <c r="G248" t="s">
        <v>663</v>
      </c>
      <c r="H248" t="s">
        <v>735</v>
      </c>
    </row>
    <row r="249" spans="1:9" x14ac:dyDescent="0.25">
      <c r="A249" t="s">
        <v>1629</v>
      </c>
      <c r="B249" t="str">
        <f t="shared" si="15"/>
        <v>gas</v>
      </c>
      <c r="C249" t="str">
        <f t="shared" si="16"/>
        <v>power and heat combined cycle gas turbine</v>
      </c>
      <c r="D249" t="str">
        <f t="shared" si="17"/>
        <v>natural gas (recovery gas from steel mill)</v>
      </c>
      <c r="E249" t="str">
        <f t="shared" si="18"/>
        <v/>
      </c>
      <c r="F249" t="s">
        <v>782</v>
      </c>
      <c r="G249" t="s">
        <v>663</v>
      </c>
      <c r="H249" t="s">
        <v>826</v>
      </c>
    </row>
    <row r="250" spans="1:9" x14ac:dyDescent="0.25">
      <c r="A250" t="s">
        <v>1571</v>
      </c>
      <c r="B250" t="str">
        <f t="shared" si="15"/>
        <v>gas</v>
      </c>
      <c r="C250" t="str">
        <f t="shared" si="16"/>
        <v>power and heat combined cycle gas turbine</v>
      </c>
      <c r="D250" t="str">
        <f t="shared" si="17"/>
        <v>natural gas and wood waste</v>
      </c>
      <c r="E250" t="str">
        <f t="shared" si="18"/>
        <v/>
      </c>
      <c r="F250" t="s">
        <v>782</v>
      </c>
      <c r="G250" t="s">
        <v>663</v>
      </c>
      <c r="H250" t="s">
        <v>783</v>
      </c>
    </row>
    <row r="251" spans="1:9" x14ac:dyDescent="0.25">
      <c r="A251" t="s">
        <v>1570</v>
      </c>
      <c r="B251" t="str">
        <f t="shared" si="15"/>
        <v>gas</v>
      </c>
      <c r="C251" t="str">
        <f t="shared" si="16"/>
        <v>power and heat open cycle gas turbine</v>
      </c>
      <c r="D251" t="str">
        <f t="shared" si="17"/>
        <v/>
      </c>
      <c r="E251" t="str">
        <f t="shared" si="18"/>
        <v/>
      </c>
      <c r="F251" t="s">
        <v>782</v>
      </c>
      <c r="G251" t="s">
        <v>658</v>
      </c>
    </row>
    <row r="252" spans="1:9" x14ac:dyDescent="0.25">
      <c r="A252" t="s">
        <v>1541</v>
      </c>
      <c r="B252" t="str">
        <f t="shared" si="15"/>
        <v>gas</v>
      </c>
      <c r="C252" t="str">
        <f t="shared" si="16"/>
        <v>power and heat open cycle gas turbine</v>
      </c>
      <c r="D252" t="str">
        <f t="shared" si="17"/>
        <v>natural gas</v>
      </c>
      <c r="E252" t="str">
        <f t="shared" si="18"/>
        <v>fuel oil</v>
      </c>
      <c r="F252" t="s">
        <v>782</v>
      </c>
      <c r="G252" t="s">
        <v>658</v>
      </c>
      <c r="H252" t="s">
        <v>735</v>
      </c>
      <c r="I252" t="s">
        <v>807</v>
      </c>
    </row>
    <row r="253" spans="1:9" x14ac:dyDescent="0.25">
      <c r="A253" t="s">
        <v>1572</v>
      </c>
      <c r="B253" t="str">
        <f t="shared" si="15"/>
        <v>gas</v>
      </c>
      <c r="C253" t="str">
        <f t="shared" si="16"/>
        <v>power and heat open cycle gas turbine</v>
      </c>
      <c r="D253" t="str">
        <f t="shared" si="17"/>
        <v>natural gas and produced gas</v>
      </c>
      <c r="E253" t="str">
        <f t="shared" si="18"/>
        <v/>
      </c>
      <c r="F253" t="s">
        <v>782</v>
      </c>
      <c r="G253" t="s">
        <v>658</v>
      </c>
      <c r="H253" t="s">
        <v>784</v>
      </c>
    </row>
    <row r="254" spans="1:9" x14ac:dyDescent="0.25">
      <c r="A254" t="s">
        <v>1573</v>
      </c>
      <c r="B254" t="str">
        <f t="shared" si="15"/>
        <v>gas</v>
      </c>
      <c r="C254" t="str">
        <f t="shared" si="16"/>
        <v>power and heat open cycle gas turbine</v>
      </c>
      <c r="D254" t="str">
        <f t="shared" si="17"/>
        <v>natural gas and regeneration gas</v>
      </c>
      <c r="E254" t="str">
        <f t="shared" si="18"/>
        <v/>
      </c>
      <c r="F254" t="s">
        <v>782</v>
      </c>
      <c r="G254" t="s">
        <v>658</v>
      </c>
      <c r="H254" t="s">
        <v>785</v>
      </c>
    </row>
    <row r="255" spans="1:9" x14ac:dyDescent="0.25">
      <c r="A255" t="s">
        <v>1599</v>
      </c>
      <c r="B255" t="str">
        <f t="shared" si="15"/>
        <v>gas</v>
      </c>
      <c r="C255" t="str">
        <f t="shared" si="16"/>
        <v>power and heat open cycle gas turbine</v>
      </c>
      <c r="D255" t="str">
        <f t="shared" si="17"/>
        <v>oil distillate</v>
      </c>
      <c r="E255" t="str">
        <f t="shared" si="18"/>
        <v>natural gas</v>
      </c>
      <c r="F255" t="s">
        <v>782</v>
      </c>
      <c r="G255" t="s">
        <v>658</v>
      </c>
      <c r="H255" t="s">
        <v>803</v>
      </c>
      <c r="I255" t="s">
        <v>735</v>
      </c>
    </row>
    <row r="256" spans="1:9" x14ac:dyDescent="0.25">
      <c r="A256" t="s">
        <v>1609</v>
      </c>
      <c r="B256" t="str">
        <f t="shared" si="15"/>
        <v>gas</v>
      </c>
      <c r="C256" t="str">
        <f t="shared" si="16"/>
        <v>power and heat open cycle gas turbine</v>
      </c>
      <c r="D256" t="str">
        <f t="shared" si="17"/>
        <v>refinery residue (oil, gas)</v>
      </c>
      <c r="E256" t="str">
        <f t="shared" si="18"/>
        <v/>
      </c>
      <c r="F256" t="s">
        <v>782</v>
      </c>
      <c r="G256" t="s">
        <v>658</v>
      </c>
      <c r="H256" t="s">
        <v>812</v>
      </c>
    </row>
    <row r="257" spans="1:9" x14ac:dyDescent="0.25">
      <c r="A257" t="s">
        <v>1663</v>
      </c>
      <c r="B257" t="str">
        <f t="shared" ref="B257:B320" si="19" xml:space="preserve"> LOWER(F257)</f>
        <v>gas</v>
      </c>
      <c r="C257" t="str">
        <f t="shared" si="16"/>
        <v>sub-critical thermal</v>
      </c>
      <c r="D257" t="str">
        <f t="shared" si="17"/>
        <v>blast furnace gas (dowson gas)</v>
      </c>
      <c r="E257" t="str">
        <f t="shared" si="18"/>
        <v>natural gas</v>
      </c>
      <c r="F257" t="s">
        <v>782</v>
      </c>
      <c r="G257" t="s">
        <v>648</v>
      </c>
      <c r="H257" t="s">
        <v>844</v>
      </c>
      <c r="I257" t="s">
        <v>735</v>
      </c>
    </row>
    <row r="258" spans="1:9" x14ac:dyDescent="0.25">
      <c r="A258" t="s">
        <v>1545</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782</v>
      </c>
      <c r="G258" t="s">
        <v>648</v>
      </c>
      <c r="H258" t="s">
        <v>769</v>
      </c>
      <c r="I258" t="s">
        <v>735</v>
      </c>
    </row>
    <row r="259" spans="1:9" x14ac:dyDescent="0.25">
      <c r="A259" t="s">
        <v>1601</v>
      </c>
      <c r="B259" t="str">
        <f t="shared" si="19"/>
        <v>gas</v>
      </c>
      <c r="C259" t="str">
        <f t="shared" si="20"/>
        <v>sub-critical thermal</v>
      </c>
      <c r="D259" t="str">
        <f t="shared" si="21"/>
        <v>high-calorific coke-oven gas and blast furnace gas</v>
      </c>
      <c r="E259" t="str">
        <f t="shared" si="22"/>
        <v/>
      </c>
      <c r="F259" t="s">
        <v>782</v>
      </c>
      <c r="G259" t="s">
        <v>648</v>
      </c>
      <c r="H259" t="s">
        <v>805</v>
      </c>
    </row>
    <row r="260" spans="1:9" x14ac:dyDescent="0.25">
      <c r="A260" t="s">
        <v>1635</v>
      </c>
      <c r="B260" t="str">
        <f t="shared" si="19"/>
        <v>gas</v>
      </c>
      <c r="C260" t="str">
        <f t="shared" si="20"/>
        <v>sub-critical thermal</v>
      </c>
      <c r="D260" t="str">
        <f t="shared" si="21"/>
        <v>liquified natural gas</v>
      </c>
      <c r="E260" t="str">
        <f t="shared" si="22"/>
        <v/>
      </c>
      <c r="F260" t="s">
        <v>782</v>
      </c>
      <c r="G260" t="s">
        <v>648</v>
      </c>
      <c r="H260" t="s">
        <v>827</v>
      </c>
    </row>
    <row r="261" spans="1:9" x14ac:dyDescent="0.25">
      <c r="A261" t="s">
        <v>1608</v>
      </c>
      <c r="B261" t="str">
        <f t="shared" si="19"/>
        <v>gas</v>
      </c>
      <c r="C261" t="str">
        <f t="shared" si="20"/>
        <v>sub-critical thermal</v>
      </c>
      <c r="D261" t="str">
        <f t="shared" si="21"/>
        <v>lshs oil</v>
      </c>
      <c r="E261" t="str">
        <f t="shared" si="22"/>
        <v>natural gas</v>
      </c>
      <c r="F261" t="s">
        <v>782</v>
      </c>
      <c r="G261" t="s">
        <v>648</v>
      </c>
      <c r="H261" t="s">
        <v>811</v>
      </c>
      <c r="I261" t="s">
        <v>735</v>
      </c>
    </row>
    <row r="262" spans="1:9" x14ac:dyDescent="0.25">
      <c r="A262" t="s">
        <v>1671</v>
      </c>
      <c r="B262" t="str">
        <f t="shared" si="19"/>
        <v>gas</v>
      </c>
      <c r="C262" t="str">
        <f t="shared" si="20"/>
        <v>sub-critical thermal</v>
      </c>
      <c r="D262" t="str">
        <f t="shared" si="21"/>
        <v>natual gas and hsd</v>
      </c>
      <c r="E262" t="str">
        <f t="shared" si="22"/>
        <v/>
      </c>
      <c r="F262" t="s">
        <v>782</v>
      </c>
      <c r="G262" t="s">
        <v>648</v>
      </c>
      <c r="H262" t="s">
        <v>846</v>
      </c>
    </row>
    <row r="263" spans="1:9" x14ac:dyDescent="0.25">
      <c r="A263" t="s">
        <v>1539</v>
      </c>
      <c r="B263" t="str">
        <f t="shared" si="19"/>
        <v>gas</v>
      </c>
      <c r="C263" t="str">
        <f t="shared" si="20"/>
        <v>sub-critical thermal</v>
      </c>
      <c r="D263" t="str">
        <f t="shared" si="21"/>
        <v>natural gas</v>
      </c>
      <c r="E263" t="str">
        <f t="shared" si="22"/>
        <v>light fuel oil/diesel</v>
      </c>
      <c r="F263" t="s">
        <v>782</v>
      </c>
      <c r="G263" t="s">
        <v>648</v>
      </c>
      <c r="H263" t="s">
        <v>735</v>
      </c>
      <c r="I263" t="s">
        <v>1425</v>
      </c>
    </row>
    <row r="264" spans="1:9" x14ac:dyDescent="0.25">
      <c r="A264" t="s">
        <v>1668</v>
      </c>
      <c r="B264" t="str">
        <f t="shared" si="19"/>
        <v>gas</v>
      </c>
      <c r="C264" t="str">
        <f t="shared" si="20"/>
        <v>sub-critical thermal</v>
      </c>
      <c r="D264" t="str">
        <f t="shared" si="21"/>
        <v>natural gas and furnace oil</v>
      </c>
      <c r="E264" t="str">
        <f t="shared" si="22"/>
        <v>residual oil</v>
      </c>
      <c r="F264" t="s">
        <v>782</v>
      </c>
      <c r="G264" t="s">
        <v>648</v>
      </c>
      <c r="H264" t="s">
        <v>849</v>
      </c>
      <c r="I264" t="s">
        <v>875</v>
      </c>
    </row>
    <row r="265" spans="1:9" x14ac:dyDescent="0.25">
      <c r="A265" t="s">
        <v>1593</v>
      </c>
      <c r="B265" t="str">
        <f t="shared" si="19"/>
        <v>gas</v>
      </c>
      <c r="C265" t="str">
        <f t="shared" si="20"/>
        <v>sub-critical thermal</v>
      </c>
      <c r="D265" t="str">
        <f t="shared" si="21"/>
        <v>natural gas and heavy fuel oil</v>
      </c>
      <c r="E265" t="str">
        <f t="shared" si="22"/>
        <v/>
      </c>
      <c r="F265" t="s">
        <v>782</v>
      </c>
      <c r="G265" t="s">
        <v>648</v>
      </c>
      <c r="H265" t="s">
        <v>799</v>
      </c>
    </row>
    <row r="266" spans="1:9" x14ac:dyDescent="0.25">
      <c r="A266" t="s">
        <v>1590</v>
      </c>
      <c r="B266" t="str">
        <f t="shared" si="19"/>
        <v>gas</v>
      </c>
      <c r="C266" t="str">
        <f t="shared" si="20"/>
        <v>sub-critical thermal</v>
      </c>
      <c r="D266" t="str">
        <f t="shared" si="21"/>
        <v>natural gas and heavy oil</v>
      </c>
      <c r="E266" t="str">
        <f t="shared" si="22"/>
        <v/>
      </c>
      <c r="F266" t="s">
        <v>782</v>
      </c>
      <c r="G266" t="s">
        <v>648</v>
      </c>
      <c r="H266" t="s">
        <v>800</v>
      </c>
    </row>
    <row r="267" spans="1:9" x14ac:dyDescent="0.25">
      <c r="A267" t="s">
        <v>1592</v>
      </c>
      <c r="B267" t="str">
        <f t="shared" si="19"/>
        <v>gas</v>
      </c>
      <c r="C267" t="str">
        <f t="shared" si="20"/>
        <v>sub-critical thermal</v>
      </c>
      <c r="D267" t="str">
        <f t="shared" si="21"/>
        <v>natural gas and light fuel oil</v>
      </c>
      <c r="E267" t="str">
        <f t="shared" si="22"/>
        <v/>
      </c>
      <c r="F267" t="s">
        <v>782</v>
      </c>
      <c r="G267" t="s">
        <v>648</v>
      </c>
      <c r="H267" t="s">
        <v>777</v>
      </c>
    </row>
    <row r="268" spans="1:9" x14ac:dyDescent="0.25">
      <c r="A268" t="s">
        <v>1642</v>
      </c>
      <c r="B268" t="str">
        <f t="shared" si="19"/>
        <v>gas</v>
      </c>
      <c r="C268" t="str">
        <f t="shared" si="20"/>
        <v>super-critical thermal</v>
      </c>
      <c r="D268" t="str">
        <f t="shared" si="21"/>
        <v>liquified natural gas</v>
      </c>
      <c r="E268" t="str">
        <f t="shared" si="22"/>
        <v/>
      </c>
      <c r="F268" t="s">
        <v>782</v>
      </c>
      <c r="G268" t="s">
        <v>649</v>
      </c>
      <c r="H268" t="s">
        <v>827</v>
      </c>
    </row>
    <row r="269" spans="1:9" x14ac:dyDescent="0.25">
      <c r="A269" t="s">
        <v>1637</v>
      </c>
      <c r="B269" t="str">
        <f t="shared" si="19"/>
        <v>gas</v>
      </c>
      <c r="C269" t="str">
        <f t="shared" si="20"/>
        <v>super-critical thermal</v>
      </c>
      <c r="D269" t="str">
        <f t="shared" si="21"/>
        <v>liquified natural gas (lng)</v>
      </c>
      <c r="E269" t="str">
        <f t="shared" si="22"/>
        <v/>
      </c>
      <c r="F269" t="s">
        <v>782</v>
      </c>
      <c r="G269" t="s">
        <v>649</v>
      </c>
      <c r="H269" t="s">
        <v>830</v>
      </c>
    </row>
    <row r="270" spans="1:9" x14ac:dyDescent="0.25">
      <c r="A270" t="s">
        <v>1638</v>
      </c>
      <c r="B270" t="str">
        <f t="shared" si="19"/>
        <v>gas</v>
      </c>
      <c r="C270" t="str">
        <f t="shared" si="20"/>
        <v>super-critical thermal</v>
      </c>
      <c r="D270" t="str">
        <f t="shared" si="21"/>
        <v>lng</v>
      </c>
      <c r="E270" t="str">
        <f t="shared" si="22"/>
        <v/>
      </c>
      <c r="F270" t="s">
        <v>782</v>
      </c>
      <c r="G270" t="s">
        <v>649</v>
      </c>
      <c r="H270" t="s">
        <v>792</v>
      </c>
    </row>
    <row r="271" spans="1:9" x14ac:dyDescent="0.25">
      <c r="A271" t="s">
        <v>1540</v>
      </c>
      <c r="B271" t="str">
        <f t="shared" si="19"/>
        <v>gas</v>
      </c>
      <c r="C271" t="str">
        <f t="shared" si="20"/>
        <v>super-critical thermal</v>
      </c>
      <c r="D271" t="str">
        <f t="shared" si="21"/>
        <v>natural gas</v>
      </c>
      <c r="E271" t="str">
        <f t="shared" si="22"/>
        <v>fuel oil</v>
      </c>
      <c r="F271" t="s">
        <v>782</v>
      </c>
      <c r="G271" t="s">
        <v>649</v>
      </c>
      <c r="H271" t="s">
        <v>735</v>
      </c>
      <c r="I271" t="s">
        <v>807</v>
      </c>
    </row>
    <row r="272" spans="1:9" x14ac:dyDescent="0.25">
      <c r="A272" t="s">
        <v>1584</v>
      </c>
      <c r="B272" t="str">
        <f t="shared" si="19"/>
        <v>gas</v>
      </c>
      <c r="C272" t="str">
        <f t="shared" si="20"/>
        <v>thermal and ccgt</v>
      </c>
      <c r="D272" t="str">
        <f t="shared" si="21"/>
        <v>diesel oil</v>
      </c>
      <c r="E272" t="str">
        <f t="shared" si="22"/>
        <v/>
      </c>
      <c r="F272" t="s">
        <v>782</v>
      </c>
      <c r="G272" t="s">
        <v>664</v>
      </c>
      <c r="H272" t="s">
        <v>791</v>
      </c>
    </row>
    <row r="273" spans="1:9" x14ac:dyDescent="0.25">
      <c r="A273" t="s">
        <v>1639</v>
      </c>
      <c r="B273" t="str">
        <f t="shared" si="19"/>
        <v>gas</v>
      </c>
      <c r="C273" t="str">
        <f t="shared" si="20"/>
        <v>thermal and ccgt</v>
      </c>
      <c r="D273" t="str">
        <f t="shared" si="21"/>
        <v>lng</v>
      </c>
      <c r="E273" t="str">
        <f t="shared" si="22"/>
        <v/>
      </c>
      <c r="F273" t="s">
        <v>782</v>
      </c>
      <c r="G273" t="s">
        <v>664</v>
      </c>
      <c r="H273" t="s">
        <v>792</v>
      </c>
    </row>
    <row r="274" spans="1:9" x14ac:dyDescent="0.25">
      <c r="A274" t="s">
        <v>1557</v>
      </c>
      <c r="B274" t="str">
        <f t="shared" si="19"/>
        <v>gas</v>
      </c>
      <c r="C274" t="str">
        <f t="shared" si="20"/>
        <v>thermal and ccgt</v>
      </c>
      <c r="D274" t="str">
        <f t="shared" si="21"/>
        <v>natural gas</v>
      </c>
      <c r="E274" t="str">
        <f t="shared" si="22"/>
        <v>heavy fuel oil</v>
      </c>
      <c r="F274" t="s">
        <v>782</v>
      </c>
      <c r="G274" t="s">
        <v>664</v>
      </c>
      <c r="H274" t="s">
        <v>735</v>
      </c>
      <c r="I274" t="s">
        <v>779</v>
      </c>
    </row>
    <row r="275" spans="1:9" x14ac:dyDescent="0.25">
      <c r="A275" t="s">
        <v>1641</v>
      </c>
      <c r="B275" t="str">
        <f t="shared" si="19"/>
        <v>gas</v>
      </c>
      <c r="C275" t="str">
        <f t="shared" si="20"/>
        <v>thermal and ccgt</v>
      </c>
      <c r="D275" t="str">
        <f t="shared" si="21"/>
        <v>natural gas, heavy oil, coke oven gas</v>
      </c>
      <c r="E275" t="str">
        <f t="shared" si="22"/>
        <v/>
      </c>
      <c r="F275" t="s">
        <v>782</v>
      </c>
      <c r="G275" t="s">
        <v>664</v>
      </c>
      <c r="H275" t="s">
        <v>832</v>
      </c>
    </row>
    <row r="276" spans="1:9" x14ac:dyDescent="0.25">
      <c r="A276" t="s">
        <v>1674</v>
      </c>
      <c r="B276" t="str">
        <f t="shared" si="19"/>
        <v>gas</v>
      </c>
      <c r="C276" t="str">
        <f t="shared" si="20"/>
        <v>thermal and ocgt</v>
      </c>
      <c r="D276" t="str">
        <f t="shared" si="21"/>
        <v>fuel oil</v>
      </c>
      <c r="E276" t="str">
        <f t="shared" si="22"/>
        <v>light fuel oil/diesel</v>
      </c>
      <c r="F276" t="s">
        <v>782</v>
      </c>
      <c r="G276" t="s">
        <v>659</v>
      </c>
      <c r="H276" t="s">
        <v>807</v>
      </c>
      <c r="I276" t="s">
        <v>1425</v>
      </c>
    </row>
    <row r="277" spans="1:9" x14ac:dyDescent="0.25">
      <c r="A277" t="s">
        <v>1645</v>
      </c>
      <c r="B277" t="str">
        <f t="shared" si="19"/>
        <v>gas</v>
      </c>
      <c r="C277" t="str">
        <f t="shared" si="20"/>
        <v>thermal and ocgt</v>
      </c>
      <c r="D277" t="str">
        <f t="shared" si="21"/>
        <v>lng</v>
      </c>
      <c r="E277" t="str">
        <f t="shared" si="22"/>
        <v>gas oil</v>
      </c>
      <c r="F277" t="s">
        <v>782</v>
      </c>
      <c r="G277" t="s">
        <v>659</v>
      </c>
      <c r="H277" t="s">
        <v>792</v>
      </c>
      <c r="I277" t="s">
        <v>768</v>
      </c>
    </row>
    <row r="278" spans="1:9" x14ac:dyDescent="0.25">
      <c r="A278" t="s">
        <v>1542</v>
      </c>
      <c r="B278" t="str">
        <f t="shared" si="19"/>
        <v>gas</v>
      </c>
      <c r="C278" t="str">
        <f t="shared" si="20"/>
        <v>thermal and ocgt</v>
      </c>
      <c r="D278" t="str">
        <f t="shared" si="21"/>
        <v>natural gas</v>
      </c>
      <c r="E278" t="str">
        <f t="shared" si="22"/>
        <v>fuel oil</v>
      </c>
      <c r="F278" t="s">
        <v>782</v>
      </c>
      <c r="G278" t="s">
        <v>659</v>
      </c>
      <c r="H278" t="s">
        <v>735</v>
      </c>
      <c r="I278" t="s">
        <v>807</v>
      </c>
    </row>
    <row r="279" spans="1:9" x14ac:dyDescent="0.25">
      <c r="A279" t="s">
        <v>1632</v>
      </c>
      <c r="B279" t="str">
        <f t="shared" si="19"/>
        <v>gas</v>
      </c>
      <c r="C279" t="str">
        <f t="shared" si="20"/>
        <v>thermal, ocgt and ccgt</v>
      </c>
      <c r="D279" t="str">
        <f t="shared" si="21"/>
        <v>lng</v>
      </c>
      <c r="E279" t="str">
        <f t="shared" si="22"/>
        <v>heavy fuel oil</v>
      </c>
      <c r="F279" t="s">
        <v>782</v>
      </c>
      <c r="G279" t="s">
        <v>667</v>
      </c>
      <c r="H279" t="s">
        <v>792</v>
      </c>
      <c r="I279" t="s">
        <v>779</v>
      </c>
    </row>
    <row r="280" spans="1:9" x14ac:dyDescent="0.25">
      <c r="A280" t="s">
        <v>1646</v>
      </c>
      <c r="B280" t="str">
        <f t="shared" si="19"/>
        <v>gas</v>
      </c>
      <c r="C280" t="str">
        <f t="shared" si="20"/>
        <v>thermal, ocgt and ccgt</v>
      </c>
      <c r="D280" t="str">
        <f t="shared" si="21"/>
        <v>natural gas</v>
      </c>
      <c r="E280" t="str">
        <f t="shared" si="22"/>
        <v>fuel oil</v>
      </c>
      <c r="F280" t="s">
        <v>782</v>
      </c>
      <c r="G280" t="s">
        <v>667</v>
      </c>
      <c r="H280" t="s">
        <v>735</v>
      </c>
      <c r="I280" t="s">
        <v>807</v>
      </c>
    </row>
    <row r="281" spans="1:9" x14ac:dyDescent="0.25">
      <c r="A281" t="s">
        <v>1846</v>
      </c>
      <c r="B281" t="str">
        <f t="shared" si="19"/>
        <v>geothermal</v>
      </c>
      <c r="C281" t="str">
        <f t="shared" si="20"/>
        <v/>
      </c>
      <c r="D281" t="str">
        <f t="shared" si="21"/>
        <v/>
      </c>
      <c r="E281" t="str">
        <f t="shared" si="22"/>
        <v/>
      </c>
      <c r="F281" t="s">
        <v>956</v>
      </c>
    </row>
    <row r="282" spans="1:9" x14ac:dyDescent="0.25">
      <c r="A282" t="s">
        <v>1844</v>
      </c>
      <c r="B282" t="str">
        <f t="shared" si="19"/>
        <v>geothermal</v>
      </c>
      <c r="C282" t="str">
        <f t="shared" si="20"/>
        <v>binary</v>
      </c>
      <c r="D282" t="str">
        <f t="shared" si="21"/>
        <v/>
      </c>
      <c r="E282" t="str">
        <f t="shared" si="22"/>
        <v/>
      </c>
      <c r="F282" t="s">
        <v>956</v>
      </c>
      <c r="G282" t="s">
        <v>690</v>
      </c>
    </row>
    <row r="283" spans="1:9" x14ac:dyDescent="0.25">
      <c r="A283" t="s">
        <v>1848</v>
      </c>
      <c r="B283" t="str">
        <f t="shared" si="19"/>
        <v>geothermal</v>
      </c>
      <c r="C283" t="str">
        <f t="shared" si="20"/>
        <v>combined cycle (direct st followed by binary)</v>
      </c>
      <c r="D283" t="str">
        <f t="shared" si="21"/>
        <v/>
      </c>
      <c r="E283" t="str">
        <f t="shared" si="22"/>
        <v/>
      </c>
      <c r="F283" t="s">
        <v>956</v>
      </c>
      <c r="G283" t="s">
        <v>693</v>
      </c>
    </row>
    <row r="284" spans="1:9" x14ac:dyDescent="0.25">
      <c r="A284" t="s">
        <v>1845</v>
      </c>
      <c r="B284" t="str">
        <f t="shared" si="19"/>
        <v>geothermal</v>
      </c>
      <c r="C284" t="str">
        <f t="shared" si="20"/>
        <v>direct and binary</v>
      </c>
      <c r="D284" t="str">
        <f t="shared" si="21"/>
        <v/>
      </c>
      <c r="E284" t="str">
        <f t="shared" si="22"/>
        <v/>
      </c>
      <c r="F284" t="s">
        <v>956</v>
      </c>
      <c r="G284" t="s">
        <v>691</v>
      </c>
    </row>
    <row r="285" spans="1:9" x14ac:dyDescent="0.25">
      <c r="A285" t="s">
        <v>1842</v>
      </c>
      <c r="B285" t="str">
        <f t="shared" si="19"/>
        <v>geothermal</v>
      </c>
      <c r="C285" t="str">
        <f t="shared" si="20"/>
        <v>direct subcritical steam condensing turbine (st)</v>
      </c>
      <c r="D285" t="str">
        <f t="shared" si="21"/>
        <v/>
      </c>
      <c r="E285" t="str">
        <f t="shared" si="22"/>
        <v/>
      </c>
      <c r="F285" t="s">
        <v>956</v>
      </c>
      <c r="G285" t="s">
        <v>688</v>
      </c>
    </row>
    <row r="286" spans="1:9" x14ac:dyDescent="0.25">
      <c r="A286" t="s">
        <v>1847</v>
      </c>
      <c r="B286" t="str">
        <f t="shared" si="19"/>
        <v>geothermal</v>
      </c>
      <c r="C286" t="str">
        <f t="shared" si="20"/>
        <v>double flash</v>
      </c>
      <c r="D286" t="str">
        <f t="shared" si="21"/>
        <v/>
      </c>
      <c r="E286" t="str">
        <f t="shared" si="22"/>
        <v/>
      </c>
      <c r="F286" t="s">
        <v>956</v>
      </c>
      <c r="G286" t="s">
        <v>692</v>
      </c>
    </row>
    <row r="287" spans="1:9" x14ac:dyDescent="0.25">
      <c r="A287" t="s">
        <v>1843</v>
      </c>
      <c r="B287" t="str">
        <f t="shared" si="19"/>
        <v>geothermal</v>
      </c>
      <c r="C287" t="str">
        <f t="shared" si="20"/>
        <v>flash</v>
      </c>
      <c r="D287" t="str">
        <f t="shared" si="21"/>
        <v/>
      </c>
      <c r="E287" t="str">
        <f t="shared" si="22"/>
        <v/>
      </c>
      <c r="F287" t="s">
        <v>956</v>
      </c>
      <c r="G287" t="s">
        <v>689</v>
      </c>
    </row>
    <row r="288" spans="1:9" x14ac:dyDescent="0.25">
      <c r="A288" t="s">
        <v>1849</v>
      </c>
      <c r="B288" t="str">
        <f t="shared" si="19"/>
        <v>geothermal</v>
      </c>
      <c r="C288" t="str">
        <f t="shared" si="20"/>
        <v>triple flash</v>
      </c>
      <c r="D288" t="str">
        <f t="shared" si="21"/>
        <v/>
      </c>
      <c r="E288" t="str">
        <f t="shared" si="22"/>
        <v/>
      </c>
      <c r="F288" t="s">
        <v>956</v>
      </c>
      <c r="G288" t="s">
        <v>694</v>
      </c>
    </row>
    <row r="289" spans="1:8" x14ac:dyDescent="0.25">
      <c r="A289" t="s">
        <v>1834</v>
      </c>
      <c r="B289" t="str">
        <f t="shared" si="19"/>
        <v>hydro</v>
      </c>
      <c r="C289" t="str">
        <f t="shared" si="20"/>
        <v/>
      </c>
      <c r="D289" t="str">
        <f t="shared" si="21"/>
        <v/>
      </c>
      <c r="E289" t="str">
        <f t="shared" si="22"/>
        <v/>
      </c>
      <c r="F289" t="s">
        <v>955</v>
      </c>
    </row>
    <row r="290" spans="1:8" x14ac:dyDescent="0.25">
      <c r="A290" t="s">
        <v>1833</v>
      </c>
      <c r="B290" t="str">
        <f t="shared" si="19"/>
        <v>hydro</v>
      </c>
      <c r="C290" t="str">
        <f t="shared" si="20"/>
        <v>barrage with run-of-river generation</v>
      </c>
      <c r="D290" t="str">
        <f t="shared" si="21"/>
        <v/>
      </c>
      <c r="E290" t="str">
        <f t="shared" si="22"/>
        <v/>
      </c>
      <c r="F290" t="s">
        <v>955</v>
      </c>
      <c r="G290" t="s">
        <v>680</v>
      </c>
    </row>
    <row r="291" spans="1:8" x14ac:dyDescent="0.25">
      <c r="A291" t="s">
        <v>1841</v>
      </c>
      <c r="B291" t="str">
        <f t="shared" si="19"/>
        <v>hydro</v>
      </c>
      <c r="C291" t="str">
        <f t="shared" si="20"/>
        <v>dam on a canal</v>
      </c>
      <c r="D291" t="str">
        <f t="shared" si="21"/>
        <v/>
      </c>
      <c r="E291" t="str">
        <f t="shared" si="22"/>
        <v/>
      </c>
      <c r="F291" t="s">
        <v>955</v>
      </c>
      <c r="G291" t="s">
        <v>687</v>
      </c>
    </row>
    <row r="292" spans="1:8" x14ac:dyDescent="0.25">
      <c r="A292" t="s">
        <v>1837</v>
      </c>
      <c r="B292" t="str">
        <f t="shared" si="19"/>
        <v>hydro</v>
      </c>
      <c r="C292" t="str">
        <f t="shared" si="20"/>
        <v>dam on a lake</v>
      </c>
      <c r="D292" t="str">
        <f t="shared" si="21"/>
        <v/>
      </c>
      <c r="E292" t="str">
        <f t="shared" si="22"/>
        <v/>
      </c>
      <c r="F292" t="s">
        <v>955</v>
      </c>
      <c r="G292" t="s">
        <v>683</v>
      </c>
    </row>
    <row r="293" spans="1:8" x14ac:dyDescent="0.25">
      <c r="A293" t="s">
        <v>1831</v>
      </c>
      <c r="B293" t="str">
        <f t="shared" si="19"/>
        <v>hydro</v>
      </c>
      <c r="C293" t="str">
        <f t="shared" si="20"/>
        <v>dam on river with reservoir</v>
      </c>
      <c r="D293" t="str">
        <f t="shared" si="21"/>
        <v/>
      </c>
      <c r="E293" t="str">
        <f t="shared" si="22"/>
        <v/>
      </c>
      <c r="F293" t="s">
        <v>955</v>
      </c>
      <c r="G293" t="s">
        <v>678</v>
      </c>
    </row>
    <row r="294" spans="1:8" x14ac:dyDescent="0.25">
      <c r="A294" t="s">
        <v>1830</v>
      </c>
      <c r="B294" t="str">
        <f t="shared" si="19"/>
        <v>hydro</v>
      </c>
      <c r="C294" t="str">
        <f t="shared" si="20"/>
        <v>dam with run-of-river generation</v>
      </c>
      <c r="D294" t="str">
        <f t="shared" si="21"/>
        <v/>
      </c>
      <c r="E294" t="str">
        <f t="shared" si="22"/>
        <v/>
      </c>
      <c r="F294" t="s">
        <v>955</v>
      </c>
      <c r="G294" t="s">
        <v>677</v>
      </c>
    </row>
    <row r="295" spans="1:8" x14ac:dyDescent="0.25">
      <c r="A295" t="s">
        <v>1838</v>
      </c>
      <c r="B295" t="str">
        <f t="shared" si="19"/>
        <v>hydro</v>
      </c>
      <c r="C295" t="str">
        <f t="shared" si="20"/>
        <v>other</v>
      </c>
      <c r="D295" t="str">
        <f t="shared" si="21"/>
        <v/>
      </c>
      <c r="E295" t="str">
        <f t="shared" si="22"/>
        <v/>
      </c>
      <c r="F295" t="s">
        <v>955</v>
      </c>
      <c r="G295" t="s">
        <v>684</v>
      </c>
    </row>
    <row r="296" spans="1:8" x14ac:dyDescent="0.25">
      <c r="A296" t="s">
        <v>1835</v>
      </c>
      <c r="B296" t="str">
        <f t="shared" si="19"/>
        <v>hydro</v>
      </c>
      <c r="C296" t="str">
        <f t="shared" si="20"/>
        <v>pumped storage power plant</v>
      </c>
      <c r="D296" t="str">
        <f t="shared" si="21"/>
        <v/>
      </c>
      <c r="E296" t="str">
        <f t="shared" si="22"/>
        <v/>
      </c>
      <c r="F296" t="s">
        <v>955</v>
      </c>
      <c r="G296" t="s">
        <v>681</v>
      </c>
    </row>
    <row r="297" spans="1:8" x14ac:dyDescent="0.25">
      <c r="A297" t="s">
        <v>1840</v>
      </c>
      <c r="B297" t="str">
        <f t="shared" si="19"/>
        <v>hydro</v>
      </c>
      <c r="C297" t="str">
        <f t="shared" si="20"/>
        <v>tidal</v>
      </c>
      <c r="D297" t="str">
        <f t="shared" si="21"/>
        <v/>
      </c>
      <c r="E297" t="str">
        <f t="shared" si="22"/>
        <v/>
      </c>
      <c r="F297" t="s">
        <v>955</v>
      </c>
      <c r="G297" t="s">
        <v>686</v>
      </c>
    </row>
    <row r="298" spans="1:8" x14ac:dyDescent="0.25">
      <c r="A298" t="s">
        <v>1836</v>
      </c>
      <c r="B298" t="str">
        <f t="shared" si="19"/>
        <v>hydro</v>
      </c>
      <c r="C298" t="str">
        <f t="shared" si="20"/>
        <v>water discharged from another project</v>
      </c>
      <c r="D298" t="str">
        <f t="shared" si="21"/>
        <v/>
      </c>
      <c r="E298" t="str">
        <f t="shared" si="22"/>
        <v/>
      </c>
      <c r="F298" t="s">
        <v>955</v>
      </c>
      <c r="G298" t="s">
        <v>682</v>
      </c>
    </row>
    <row r="299" spans="1:8" x14ac:dyDescent="0.25">
      <c r="A299" t="s">
        <v>1832</v>
      </c>
      <c r="B299" t="str">
        <f t="shared" si="19"/>
        <v>hydro</v>
      </c>
      <c r="C299" t="str">
        <f t="shared" si="20"/>
        <v>weir on a canal</v>
      </c>
      <c r="D299" t="str">
        <f t="shared" si="21"/>
        <v/>
      </c>
      <c r="E299" t="str">
        <f t="shared" si="22"/>
        <v/>
      </c>
      <c r="F299" t="s">
        <v>955</v>
      </c>
      <c r="G299" t="s">
        <v>679</v>
      </c>
    </row>
    <row r="300" spans="1:8" x14ac:dyDescent="0.25">
      <c r="A300" t="s">
        <v>1839</v>
      </c>
      <c r="B300" t="str">
        <f t="shared" si="19"/>
        <v>hydro</v>
      </c>
      <c r="C300" t="str">
        <f t="shared" si="20"/>
        <v>weir on a river</v>
      </c>
      <c r="D300" t="str">
        <f t="shared" si="21"/>
        <v/>
      </c>
      <c r="E300" t="str">
        <f t="shared" si="22"/>
        <v/>
      </c>
      <c r="F300" t="s">
        <v>955</v>
      </c>
      <c r="G300" t="s">
        <v>685</v>
      </c>
    </row>
    <row r="301" spans="1:8" x14ac:dyDescent="0.25">
      <c r="A301" t="s">
        <v>1850</v>
      </c>
      <c r="B301" t="str">
        <f t="shared" si="19"/>
        <v>nuclear</v>
      </c>
      <c r="C301" t="str">
        <f t="shared" si="20"/>
        <v/>
      </c>
      <c r="D301" t="str">
        <f t="shared" si="21"/>
        <v/>
      </c>
      <c r="E301" t="str">
        <f t="shared" si="22"/>
        <v/>
      </c>
      <c r="F301" t="s">
        <v>957</v>
      </c>
    </row>
    <row r="302" spans="1:8" x14ac:dyDescent="0.25">
      <c r="A302" t="s">
        <v>1733</v>
      </c>
      <c r="B302" t="str">
        <f t="shared" si="19"/>
        <v>oil</v>
      </c>
      <c r="C302" t="str">
        <f t="shared" si="20"/>
        <v/>
      </c>
      <c r="D302" t="str">
        <f t="shared" si="21"/>
        <v/>
      </c>
      <c r="E302" t="str">
        <f t="shared" si="22"/>
        <v/>
      </c>
      <c r="F302" t="s">
        <v>818</v>
      </c>
    </row>
    <row r="303" spans="1:8" x14ac:dyDescent="0.25">
      <c r="A303" t="s">
        <v>1809</v>
      </c>
      <c r="B303" t="str">
        <f t="shared" si="19"/>
        <v>oil</v>
      </c>
      <c r="C303" t="str">
        <f t="shared" si="20"/>
        <v/>
      </c>
      <c r="D303" t="str">
        <f t="shared" si="21"/>
        <v>crude oil and diesel</v>
      </c>
      <c r="E303" t="str">
        <f t="shared" si="22"/>
        <v/>
      </c>
      <c r="F303" t="s">
        <v>818</v>
      </c>
      <c r="H303" t="s">
        <v>860</v>
      </c>
    </row>
    <row r="304" spans="1:8" x14ac:dyDescent="0.25">
      <c r="A304" t="s">
        <v>1810</v>
      </c>
      <c r="B304" t="str">
        <f t="shared" si="19"/>
        <v>oil</v>
      </c>
      <c r="C304" t="str">
        <f t="shared" si="20"/>
        <v/>
      </c>
      <c r="D304" t="str">
        <f t="shared" si="21"/>
        <v>crude oil and natural gas</v>
      </c>
      <c r="E304" t="str">
        <f t="shared" si="22"/>
        <v/>
      </c>
      <c r="F304" t="s">
        <v>818</v>
      </c>
      <c r="H304" t="s">
        <v>861</v>
      </c>
    </row>
    <row r="305" spans="1:8" x14ac:dyDescent="0.25">
      <c r="A305" t="s">
        <v>1754</v>
      </c>
      <c r="B305" t="str">
        <f t="shared" si="19"/>
        <v>oil</v>
      </c>
      <c r="C305" t="str">
        <f t="shared" si="20"/>
        <v/>
      </c>
      <c r="D305" t="str">
        <f t="shared" si="21"/>
        <v>diesel</v>
      </c>
      <c r="E305" t="str">
        <f t="shared" si="22"/>
        <v/>
      </c>
      <c r="F305" t="s">
        <v>818</v>
      </c>
      <c r="H305" t="s">
        <v>766</v>
      </c>
    </row>
    <row r="306" spans="1:8" x14ac:dyDescent="0.25">
      <c r="A306" t="s">
        <v>1716</v>
      </c>
      <c r="B306" t="str">
        <f t="shared" si="19"/>
        <v>oil</v>
      </c>
      <c r="C306" t="str">
        <f t="shared" si="20"/>
        <v/>
      </c>
      <c r="D306" t="str">
        <f t="shared" si="21"/>
        <v>diesel oil</v>
      </c>
      <c r="E306" t="str">
        <f t="shared" si="22"/>
        <v/>
      </c>
      <c r="F306" t="s">
        <v>818</v>
      </c>
      <c r="H306" t="s">
        <v>791</v>
      </c>
    </row>
    <row r="307" spans="1:8" x14ac:dyDescent="0.25">
      <c r="A307" t="s">
        <v>1816</v>
      </c>
      <c r="B307" t="str">
        <f t="shared" si="19"/>
        <v>oil</v>
      </c>
      <c r="C307" t="str">
        <f t="shared" si="20"/>
        <v/>
      </c>
      <c r="D307" t="str">
        <f t="shared" si="21"/>
        <v>diesel oil and natural gas</v>
      </c>
      <c r="E307" t="str">
        <f t="shared" si="22"/>
        <v/>
      </c>
      <c r="F307" t="s">
        <v>818</v>
      </c>
      <c r="H307" t="s">
        <v>801</v>
      </c>
    </row>
    <row r="308" spans="1:8" x14ac:dyDescent="0.25">
      <c r="A308" t="s">
        <v>1818</v>
      </c>
      <c r="B308" t="str">
        <f t="shared" si="19"/>
        <v>oil</v>
      </c>
      <c r="C308" t="str">
        <f t="shared" si="20"/>
        <v/>
      </c>
      <c r="D308" t="str">
        <f t="shared" si="21"/>
        <v>distillate oil</v>
      </c>
      <c r="E308" t="str">
        <f t="shared" si="22"/>
        <v/>
      </c>
      <c r="F308" t="s">
        <v>818</v>
      </c>
      <c r="H308" t="s">
        <v>767</v>
      </c>
    </row>
    <row r="309" spans="1:8" x14ac:dyDescent="0.25">
      <c r="A309" t="s">
        <v>1765</v>
      </c>
      <c r="B309" t="str">
        <f t="shared" si="19"/>
        <v>oil</v>
      </c>
      <c r="C309" t="str">
        <f t="shared" si="20"/>
        <v/>
      </c>
      <c r="D309" t="str">
        <f t="shared" si="21"/>
        <v>fuel oil</v>
      </c>
      <c r="E309" t="str">
        <f t="shared" si="22"/>
        <v/>
      </c>
      <c r="F309" t="s">
        <v>818</v>
      </c>
      <c r="H309" t="s">
        <v>807</v>
      </c>
    </row>
    <row r="310" spans="1:8" x14ac:dyDescent="0.25">
      <c r="A310" t="s">
        <v>1764</v>
      </c>
      <c r="B310" t="str">
        <f t="shared" si="19"/>
        <v>oil</v>
      </c>
      <c r="C310" t="str">
        <f t="shared" si="20"/>
        <v/>
      </c>
      <c r="D310" t="str">
        <f t="shared" si="21"/>
        <v>fuel oil and natural gas</v>
      </c>
      <c r="E310" t="str">
        <f t="shared" si="22"/>
        <v/>
      </c>
      <c r="F310" t="s">
        <v>818</v>
      </c>
      <c r="H310" t="s">
        <v>890</v>
      </c>
    </row>
    <row r="311" spans="1:8" x14ac:dyDescent="0.25">
      <c r="A311" t="s">
        <v>1753</v>
      </c>
      <c r="B311" t="str">
        <f t="shared" si="19"/>
        <v>oil</v>
      </c>
      <c r="C311" t="str">
        <f t="shared" si="20"/>
        <v/>
      </c>
      <c r="D311" t="str">
        <f t="shared" si="21"/>
        <v>heavy fuel oil</v>
      </c>
      <c r="E311" t="str">
        <f t="shared" si="22"/>
        <v/>
      </c>
      <c r="F311" t="s">
        <v>818</v>
      </c>
      <c r="H311" t="s">
        <v>779</v>
      </c>
    </row>
    <row r="312" spans="1:8" x14ac:dyDescent="0.25">
      <c r="A312" t="s">
        <v>1781</v>
      </c>
      <c r="B312" t="str">
        <f t="shared" si="19"/>
        <v>oil</v>
      </c>
      <c r="C312" t="str">
        <f t="shared" si="20"/>
        <v/>
      </c>
      <c r="D312" t="str">
        <f t="shared" si="21"/>
        <v>heavy fuel oil and crude oil</v>
      </c>
      <c r="E312" t="str">
        <f t="shared" si="22"/>
        <v/>
      </c>
      <c r="F312" t="s">
        <v>818</v>
      </c>
      <c r="H312" t="s">
        <v>898</v>
      </c>
    </row>
    <row r="313" spans="1:8" x14ac:dyDescent="0.25">
      <c r="A313" t="s">
        <v>1785</v>
      </c>
      <c r="B313" t="str">
        <f t="shared" si="19"/>
        <v>oil</v>
      </c>
      <c r="C313" t="str">
        <f t="shared" si="20"/>
        <v/>
      </c>
      <c r="D313" t="str">
        <f t="shared" si="21"/>
        <v>heavy fuel oil and natural gas</v>
      </c>
      <c r="E313" t="str">
        <f t="shared" si="22"/>
        <v/>
      </c>
      <c r="F313" t="s">
        <v>818</v>
      </c>
      <c r="H313" t="s">
        <v>879</v>
      </c>
    </row>
    <row r="314" spans="1:8" x14ac:dyDescent="0.25">
      <c r="A314" t="s">
        <v>1787</v>
      </c>
      <c r="B314" t="str">
        <f t="shared" si="19"/>
        <v>oil</v>
      </c>
      <c r="C314" t="str">
        <f t="shared" si="20"/>
        <v/>
      </c>
      <c r="D314" t="str">
        <f t="shared" si="21"/>
        <v>heavy fuel oil, natural gas</v>
      </c>
      <c r="E314" t="str">
        <f t="shared" si="22"/>
        <v/>
      </c>
      <c r="F314" t="s">
        <v>818</v>
      </c>
      <c r="H314" t="s">
        <v>902</v>
      </c>
    </row>
    <row r="315" spans="1:8" x14ac:dyDescent="0.25">
      <c r="A315" t="s">
        <v>1794</v>
      </c>
      <c r="B315" t="str">
        <f t="shared" si="19"/>
        <v>oil</v>
      </c>
      <c r="C315" t="str">
        <f t="shared" si="20"/>
        <v/>
      </c>
      <c r="D315" t="str">
        <f t="shared" si="21"/>
        <v>heavy furnace oil</v>
      </c>
      <c r="E315" t="str">
        <f t="shared" si="22"/>
        <v/>
      </c>
      <c r="F315" t="s">
        <v>818</v>
      </c>
      <c r="H315" t="s">
        <v>906</v>
      </c>
    </row>
    <row r="316" spans="1:8" x14ac:dyDescent="0.25">
      <c r="A316" t="s">
        <v>1775</v>
      </c>
      <c r="B316" t="str">
        <f t="shared" si="19"/>
        <v>oil</v>
      </c>
      <c r="C316" t="str">
        <f t="shared" si="20"/>
        <v/>
      </c>
      <c r="D316" t="str">
        <f t="shared" si="21"/>
        <v>heavy oil and crude oil</v>
      </c>
      <c r="E316" t="str">
        <f t="shared" si="22"/>
        <v/>
      </c>
      <c r="F316" t="s">
        <v>818</v>
      </c>
      <c r="H316" t="s">
        <v>894</v>
      </c>
    </row>
    <row r="317" spans="1:8" x14ac:dyDescent="0.25">
      <c r="A317" t="s">
        <v>1747</v>
      </c>
      <c r="B317" t="str">
        <f t="shared" si="19"/>
        <v>oil</v>
      </c>
      <c r="C317" t="str">
        <f t="shared" si="20"/>
        <v/>
      </c>
      <c r="D317" t="str">
        <f t="shared" si="21"/>
        <v>hfo, lfo, ng</v>
      </c>
      <c r="E317" t="str">
        <f t="shared" si="22"/>
        <v/>
      </c>
      <c r="F317" t="s">
        <v>818</v>
      </c>
      <c r="H317" t="s">
        <v>880</v>
      </c>
    </row>
    <row r="318" spans="1:8" x14ac:dyDescent="0.25">
      <c r="A318" t="s">
        <v>1819</v>
      </c>
      <c r="B318" t="str">
        <f t="shared" si="19"/>
        <v>oil</v>
      </c>
      <c r="C318" t="str">
        <f t="shared" si="20"/>
        <v/>
      </c>
      <c r="D318" t="str">
        <f t="shared" si="21"/>
        <v>jet fuel</v>
      </c>
      <c r="E318" t="str">
        <f t="shared" si="22"/>
        <v/>
      </c>
      <c r="F318" t="s">
        <v>818</v>
      </c>
      <c r="H318" t="s">
        <v>919</v>
      </c>
    </row>
    <row r="319" spans="1:8" x14ac:dyDescent="0.25">
      <c r="A319" t="s">
        <v>1804</v>
      </c>
      <c r="B319" t="str">
        <f t="shared" si="19"/>
        <v>oil</v>
      </c>
      <c r="C319" t="str">
        <f t="shared" si="20"/>
        <v/>
      </c>
      <c r="D319" t="str">
        <f t="shared" si="21"/>
        <v>kerosine</v>
      </c>
      <c r="E319" t="str">
        <f t="shared" si="22"/>
        <v/>
      </c>
      <c r="F319" t="s">
        <v>818</v>
      </c>
      <c r="H319" t="s">
        <v>772</v>
      </c>
    </row>
    <row r="320" spans="1:8" x14ac:dyDescent="0.25">
      <c r="A320" t="s">
        <v>1731</v>
      </c>
      <c r="B320" t="str">
        <f t="shared" si="19"/>
        <v>oil</v>
      </c>
      <c r="C320" t="str">
        <f t="shared" si="20"/>
        <v/>
      </c>
      <c r="D320" t="str">
        <f t="shared" si="21"/>
        <v>light fuel oil</v>
      </c>
      <c r="E320" t="str">
        <f t="shared" si="22"/>
        <v/>
      </c>
      <c r="F320" t="s">
        <v>818</v>
      </c>
      <c r="H320" t="s">
        <v>797</v>
      </c>
    </row>
    <row r="321" spans="1:9" x14ac:dyDescent="0.25">
      <c r="A321" t="s">
        <v>1760</v>
      </c>
      <c r="B321" t="str">
        <f t="shared" ref="B321:B384" si="23" xml:space="preserve"> LOWER(F321)</f>
        <v>oil</v>
      </c>
      <c r="C321" t="str">
        <f t="shared" si="20"/>
        <v/>
      </c>
      <c r="D321" t="str">
        <f t="shared" si="21"/>
        <v>low sulphur heavy stock (lshs) (switched from furnace oil in 2000)</v>
      </c>
      <c r="E321" t="str">
        <f t="shared" si="22"/>
        <v/>
      </c>
      <c r="F321" t="s">
        <v>818</v>
      </c>
      <c r="H321" t="s">
        <v>887</v>
      </c>
    </row>
    <row r="322" spans="1:9" x14ac:dyDescent="0.25">
      <c r="A322" t="s">
        <v>1817</v>
      </c>
      <c r="B322" t="str">
        <f t="shared" si="23"/>
        <v>oil</v>
      </c>
      <c r="C322" t="str">
        <f t="shared" ref="C322:C385" si="24" xml:space="preserve"> LOWER(G322)</f>
        <v/>
      </c>
      <c r="D322" t="str">
        <f t="shared" ref="D322:D385" si="25" xml:space="preserve"> LOWER(H322)</f>
        <v>oil , gas</v>
      </c>
      <c r="E322" t="str">
        <f t="shared" ref="E322:E385" si="26" xml:space="preserve"> LOWER(I322)</f>
        <v/>
      </c>
      <c r="F322" t="s">
        <v>818</v>
      </c>
      <c r="H322" t="s">
        <v>918</v>
      </c>
    </row>
    <row r="323" spans="1:9" x14ac:dyDescent="0.25">
      <c r="A323" t="s">
        <v>1828</v>
      </c>
      <c r="B323" t="str">
        <f t="shared" si="23"/>
        <v>oil</v>
      </c>
      <c r="C323" t="str">
        <f t="shared" si="24"/>
        <v/>
      </c>
      <c r="D323" t="str">
        <f t="shared" si="25"/>
        <v>oil and lng</v>
      </c>
      <c r="E323" t="str">
        <f t="shared" si="26"/>
        <v/>
      </c>
      <c r="F323" t="s">
        <v>818</v>
      </c>
      <c r="H323" t="s">
        <v>925</v>
      </c>
    </row>
    <row r="324" spans="1:9" x14ac:dyDescent="0.25">
      <c r="A324" t="s">
        <v>1757</v>
      </c>
      <c r="B324" t="str">
        <f t="shared" si="23"/>
        <v>oil</v>
      </c>
      <c r="C324" t="str">
        <f t="shared" si="24"/>
        <v/>
      </c>
      <c r="D324" t="str">
        <f t="shared" si="25"/>
        <v>oil/diesel</v>
      </c>
      <c r="E324" t="str">
        <f t="shared" si="26"/>
        <v/>
      </c>
      <c r="F324" t="s">
        <v>818</v>
      </c>
      <c r="H324" t="s">
        <v>885</v>
      </c>
    </row>
    <row r="325" spans="1:9" x14ac:dyDescent="0.25">
      <c r="A325" t="s">
        <v>1823</v>
      </c>
      <c r="B325" t="str">
        <f t="shared" si="23"/>
        <v>oil</v>
      </c>
      <c r="C325" t="str">
        <f t="shared" si="24"/>
        <v/>
      </c>
      <c r="D325" t="str">
        <f t="shared" si="25"/>
        <v>other oil</v>
      </c>
      <c r="E325" t="str">
        <f t="shared" si="26"/>
        <v/>
      </c>
      <c r="F325" t="s">
        <v>818</v>
      </c>
      <c r="H325" t="s">
        <v>923</v>
      </c>
    </row>
    <row r="326" spans="1:9" x14ac:dyDescent="0.25">
      <c r="A326" t="s">
        <v>1786</v>
      </c>
      <c r="B326" t="str">
        <f t="shared" si="23"/>
        <v>oil</v>
      </c>
      <c r="C326" t="str">
        <f t="shared" si="24"/>
        <v/>
      </c>
      <c r="D326" t="str">
        <f t="shared" si="25"/>
        <v>petroleum coke</v>
      </c>
      <c r="E326" t="str">
        <f t="shared" si="26"/>
        <v/>
      </c>
      <c r="F326" t="s">
        <v>818</v>
      </c>
      <c r="H326" t="s">
        <v>901</v>
      </c>
    </row>
    <row r="327" spans="1:9" x14ac:dyDescent="0.25">
      <c r="A327" t="s">
        <v>1820</v>
      </c>
      <c r="B327" t="str">
        <f t="shared" si="23"/>
        <v>oil</v>
      </c>
      <c r="C327" t="str">
        <f t="shared" si="24"/>
        <v/>
      </c>
      <c r="D327" t="str">
        <f t="shared" si="25"/>
        <v>refinery gas</v>
      </c>
      <c r="E327" t="str">
        <f t="shared" si="26"/>
        <v/>
      </c>
      <c r="F327" t="s">
        <v>818</v>
      </c>
      <c r="H327" t="s">
        <v>920</v>
      </c>
    </row>
    <row r="328" spans="1:9" x14ac:dyDescent="0.25">
      <c r="A328" t="s">
        <v>1795</v>
      </c>
      <c r="B328" t="str">
        <f t="shared" si="23"/>
        <v>oil</v>
      </c>
      <c r="C328" t="str">
        <f t="shared" si="24"/>
        <v/>
      </c>
      <c r="D328" t="str">
        <f t="shared" si="25"/>
        <v>residual fuel oil</v>
      </c>
      <c r="E328" t="str">
        <f t="shared" si="26"/>
        <v/>
      </c>
      <c r="F328" t="s">
        <v>818</v>
      </c>
      <c r="H328" t="s">
        <v>905</v>
      </c>
    </row>
    <row r="329" spans="1:9" x14ac:dyDescent="0.25">
      <c r="A329" t="s">
        <v>1797</v>
      </c>
      <c r="B329" t="str">
        <f t="shared" si="23"/>
        <v>oil</v>
      </c>
      <c r="C329" t="str">
        <f t="shared" si="24"/>
        <v/>
      </c>
      <c r="D329" t="str">
        <f t="shared" si="25"/>
        <v>residual furnace oil</v>
      </c>
      <c r="E329" t="str">
        <f t="shared" si="26"/>
        <v/>
      </c>
      <c r="F329" t="s">
        <v>818</v>
      </c>
      <c r="H329" t="s">
        <v>904</v>
      </c>
    </row>
    <row r="330" spans="1:9" x14ac:dyDescent="0.25">
      <c r="A330" t="s">
        <v>1783</v>
      </c>
      <c r="B330" t="str">
        <f t="shared" si="23"/>
        <v>oil</v>
      </c>
      <c r="C330" t="str">
        <f t="shared" si="24"/>
        <v/>
      </c>
      <c r="D330" t="str">
        <f t="shared" si="25"/>
        <v>residual oil</v>
      </c>
      <c r="E330" t="str">
        <f t="shared" si="26"/>
        <v/>
      </c>
      <c r="F330" t="s">
        <v>818</v>
      </c>
      <c r="H330" t="s">
        <v>875</v>
      </c>
    </row>
    <row r="331" spans="1:9" x14ac:dyDescent="0.25">
      <c r="A331" t="s">
        <v>1774</v>
      </c>
      <c r="B331" t="str">
        <f t="shared" si="23"/>
        <v>oil</v>
      </c>
      <c r="C331" t="str">
        <f t="shared" si="24"/>
        <v/>
      </c>
      <c r="D331" t="str">
        <f t="shared" si="25"/>
        <v>residual oil, crude oil</v>
      </c>
      <c r="E331" t="str">
        <f t="shared" si="26"/>
        <v/>
      </c>
      <c r="F331" t="s">
        <v>818</v>
      </c>
      <c r="H331" t="s">
        <v>893</v>
      </c>
    </row>
    <row r="332" spans="1:9" x14ac:dyDescent="0.25">
      <c r="A332" t="s">
        <v>1777</v>
      </c>
      <c r="B332" t="str">
        <f t="shared" si="23"/>
        <v>oil</v>
      </c>
      <c r="C332" t="str">
        <f t="shared" si="24"/>
        <v/>
      </c>
      <c r="D332" t="str">
        <f t="shared" si="25"/>
        <v>residual oil, lpg</v>
      </c>
      <c r="E332" t="str">
        <f t="shared" si="26"/>
        <v/>
      </c>
      <c r="F332" t="s">
        <v>818</v>
      </c>
      <c r="H332" t="s">
        <v>895</v>
      </c>
    </row>
    <row r="333" spans="1:9" x14ac:dyDescent="0.25">
      <c r="A333" t="s">
        <v>1778</v>
      </c>
      <c r="B333" t="str">
        <f t="shared" si="23"/>
        <v>oil</v>
      </c>
      <c r="C333" t="str">
        <f t="shared" si="24"/>
        <v/>
      </c>
      <c r="D333" t="str">
        <f t="shared" si="25"/>
        <v>residual oil, naptha</v>
      </c>
      <c r="E333" t="str">
        <f t="shared" si="26"/>
        <v/>
      </c>
      <c r="F333" t="s">
        <v>818</v>
      </c>
      <c r="H333" t="s">
        <v>896</v>
      </c>
    </row>
    <row r="334" spans="1:9" x14ac:dyDescent="0.25">
      <c r="A334" t="s">
        <v>1821</v>
      </c>
      <c r="B334" t="str">
        <f t="shared" si="23"/>
        <v>oil</v>
      </c>
      <c r="C334" t="str">
        <f t="shared" si="24"/>
        <v/>
      </c>
      <c r="D334" t="str">
        <f t="shared" si="25"/>
        <v>waste oil</v>
      </c>
      <c r="E334" t="str">
        <f t="shared" si="26"/>
        <v/>
      </c>
      <c r="F334" t="s">
        <v>818</v>
      </c>
      <c r="H334" t="s">
        <v>921</v>
      </c>
    </row>
    <row r="335" spans="1:9" x14ac:dyDescent="0.25">
      <c r="A335" t="s">
        <v>1782</v>
      </c>
      <c r="B335" t="str">
        <f t="shared" si="23"/>
        <v>oil</v>
      </c>
      <c r="C335" t="str">
        <f t="shared" si="24"/>
        <v>cogeneration power and desalination steam turbine</v>
      </c>
      <c r="D335" t="str">
        <f t="shared" si="25"/>
        <v>heavy fuel oil, crude oil, gas oil</v>
      </c>
      <c r="E335" t="str">
        <f t="shared" si="26"/>
        <v>natural gas</v>
      </c>
      <c r="F335" t="s">
        <v>818</v>
      </c>
      <c r="G335" t="s">
        <v>676</v>
      </c>
      <c r="H335" t="s">
        <v>899</v>
      </c>
      <c r="I335" t="s">
        <v>735</v>
      </c>
    </row>
    <row r="336" spans="1:9" x14ac:dyDescent="0.25">
      <c r="A336" t="s">
        <v>1808</v>
      </c>
      <c r="B336" t="str">
        <f t="shared" si="23"/>
        <v>oil</v>
      </c>
      <c r="C336" t="str">
        <f t="shared" si="24"/>
        <v>cogeneration power and heat steam turbine</v>
      </c>
      <c r="D336" t="str">
        <f t="shared" si="25"/>
        <v>fuel oil</v>
      </c>
      <c r="E336" t="str">
        <f t="shared" si="26"/>
        <v>natural gas</v>
      </c>
      <c r="F336" t="s">
        <v>818</v>
      </c>
      <c r="G336" t="s">
        <v>650</v>
      </c>
      <c r="H336" t="s">
        <v>807</v>
      </c>
      <c r="I336" t="s">
        <v>735</v>
      </c>
    </row>
    <row r="337" spans="1:9" x14ac:dyDescent="0.25">
      <c r="A337" t="s">
        <v>1766</v>
      </c>
      <c r="B337" t="str">
        <f t="shared" si="23"/>
        <v>oil</v>
      </c>
      <c r="C337" t="str">
        <f t="shared" si="24"/>
        <v>cogeneration power and heat steam turbine</v>
      </c>
      <c r="D337" t="str">
        <f t="shared" si="25"/>
        <v>fuel oil heavy</v>
      </c>
      <c r="E337" t="str">
        <f t="shared" si="26"/>
        <v/>
      </c>
      <c r="F337" t="s">
        <v>818</v>
      </c>
      <c r="G337" t="s">
        <v>650</v>
      </c>
      <c r="H337" t="s">
        <v>820</v>
      </c>
    </row>
    <row r="338" spans="1:9" x14ac:dyDescent="0.25">
      <c r="A338" t="s">
        <v>1715</v>
      </c>
      <c r="B338" t="str">
        <f t="shared" si="23"/>
        <v>oil</v>
      </c>
      <c r="C338" t="str">
        <f t="shared" si="24"/>
        <v>cogeneration power and heat steam turbine</v>
      </c>
      <c r="D338" t="str">
        <f t="shared" si="25"/>
        <v>heavy fuel oil</v>
      </c>
      <c r="E338" t="str">
        <f t="shared" si="26"/>
        <v/>
      </c>
      <c r="F338" t="s">
        <v>818</v>
      </c>
      <c r="G338" t="s">
        <v>650</v>
      </c>
      <c r="H338" t="s">
        <v>779</v>
      </c>
    </row>
    <row r="339" spans="1:9" x14ac:dyDescent="0.25">
      <c r="A339" t="s">
        <v>1807</v>
      </c>
      <c r="B339" t="str">
        <f t="shared" si="23"/>
        <v>oil</v>
      </c>
      <c r="C339" t="str">
        <f t="shared" si="24"/>
        <v>cogeneration power and heat steam turbine</v>
      </c>
      <c r="D339" t="str">
        <f t="shared" si="25"/>
        <v>heavy oil</v>
      </c>
      <c r="E339" t="str">
        <f t="shared" si="26"/>
        <v>natural gas</v>
      </c>
      <c r="F339" t="s">
        <v>818</v>
      </c>
      <c r="G339" t="s">
        <v>650</v>
      </c>
      <c r="H339" t="s">
        <v>769</v>
      </c>
      <c r="I339" t="s">
        <v>735</v>
      </c>
    </row>
    <row r="340" spans="1:9" x14ac:dyDescent="0.25">
      <c r="A340" t="s">
        <v>1811</v>
      </c>
      <c r="B340" t="str">
        <f t="shared" si="23"/>
        <v>oil</v>
      </c>
      <c r="C340" t="str">
        <f t="shared" si="24"/>
        <v>cogeneration power and heat steam turbine</v>
      </c>
      <c r="D340" t="str">
        <f t="shared" si="25"/>
        <v>natural gas</v>
      </c>
      <c r="E340" t="str">
        <f t="shared" si="26"/>
        <v>heavy fuel oil</v>
      </c>
      <c r="F340" t="s">
        <v>818</v>
      </c>
      <c r="G340" t="s">
        <v>650</v>
      </c>
      <c r="H340" t="s">
        <v>735</v>
      </c>
      <c r="I340" t="s">
        <v>779</v>
      </c>
    </row>
    <row r="341" spans="1:9" x14ac:dyDescent="0.25">
      <c r="A341" t="s">
        <v>1723</v>
      </c>
      <c r="B341" t="str">
        <f t="shared" si="23"/>
        <v>oil</v>
      </c>
      <c r="C341" t="str">
        <f t="shared" si="24"/>
        <v>cogeneration power and heat steam turbine</v>
      </c>
      <c r="D341" t="str">
        <f t="shared" si="25"/>
        <v>top gas, cog, tar, natural gas, heavy oil</v>
      </c>
      <c r="E341" t="str">
        <f t="shared" si="26"/>
        <v/>
      </c>
      <c r="F341" t="s">
        <v>818</v>
      </c>
      <c r="G341" t="s">
        <v>650</v>
      </c>
      <c r="H341" t="s">
        <v>871</v>
      </c>
    </row>
    <row r="342" spans="1:9" x14ac:dyDescent="0.25">
      <c r="A342" t="s">
        <v>1741</v>
      </c>
      <c r="B342" t="str">
        <f t="shared" si="23"/>
        <v>oil</v>
      </c>
      <c r="C342" t="str">
        <f t="shared" si="24"/>
        <v>combustion turbine</v>
      </c>
      <c r="D342" t="str">
        <f t="shared" si="25"/>
        <v>diesel</v>
      </c>
      <c r="E342" t="str">
        <f t="shared" si="26"/>
        <v>light fuel oil</v>
      </c>
      <c r="F342" t="s">
        <v>818</v>
      </c>
      <c r="G342" t="s">
        <v>674</v>
      </c>
      <c r="H342" t="s">
        <v>766</v>
      </c>
      <c r="I342" t="s">
        <v>797</v>
      </c>
    </row>
    <row r="343" spans="1:9" x14ac:dyDescent="0.25">
      <c r="A343" t="s">
        <v>1826</v>
      </c>
      <c r="B343" t="str">
        <f t="shared" si="23"/>
        <v>oil</v>
      </c>
      <c r="C343" t="str">
        <f t="shared" si="24"/>
        <v>combustion turbine</v>
      </c>
      <c r="D343" t="str">
        <f t="shared" si="25"/>
        <v>distillate oil</v>
      </c>
      <c r="E343" t="str">
        <f t="shared" si="26"/>
        <v/>
      </c>
      <c r="F343" t="s">
        <v>818</v>
      </c>
      <c r="G343" t="s">
        <v>674</v>
      </c>
      <c r="H343" t="s">
        <v>767</v>
      </c>
    </row>
    <row r="344" spans="1:9" x14ac:dyDescent="0.25">
      <c r="A344" t="s">
        <v>1825</v>
      </c>
      <c r="B344" t="str">
        <f t="shared" si="23"/>
        <v>oil</v>
      </c>
      <c r="C344" t="str">
        <f t="shared" si="24"/>
        <v>combustion turbine</v>
      </c>
      <c r="D344" t="str">
        <f t="shared" si="25"/>
        <v>fuel oil</v>
      </c>
      <c r="E344" t="str">
        <f t="shared" si="26"/>
        <v/>
      </c>
      <c r="F344" t="s">
        <v>818</v>
      </c>
      <c r="G344" t="s">
        <v>674</v>
      </c>
      <c r="H344" t="s">
        <v>807</v>
      </c>
    </row>
    <row r="345" spans="1:9" x14ac:dyDescent="0.25">
      <c r="A345" t="s">
        <v>1729</v>
      </c>
      <c r="B345" t="str">
        <f t="shared" si="23"/>
        <v>oil</v>
      </c>
      <c r="C345" t="str">
        <f t="shared" si="24"/>
        <v>gas turbine</v>
      </c>
      <c r="D345" t="str">
        <f t="shared" si="25"/>
        <v>diesel</v>
      </c>
      <c r="E345" t="str">
        <f t="shared" si="26"/>
        <v>natural gas</v>
      </c>
      <c r="F345" t="s">
        <v>818</v>
      </c>
      <c r="G345" t="s">
        <v>671</v>
      </c>
      <c r="H345" t="s">
        <v>766</v>
      </c>
      <c r="I345" t="s">
        <v>735</v>
      </c>
    </row>
    <row r="346" spans="1:9" x14ac:dyDescent="0.25">
      <c r="A346" t="s">
        <v>1755</v>
      </c>
      <c r="B346" t="str">
        <f t="shared" si="23"/>
        <v>oil</v>
      </c>
      <c r="C346" t="str">
        <f t="shared" si="24"/>
        <v>gas turbine</v>
      </c>
      <c r="D346" t="str">
        <f t="shared" si="25"/>
        <v>diesel oil</v>
      </c>
      <c r="E346" t="str">
        <f t="shared" si="26"/>
        <v/>
      </c>
      <c r="F346" t="s">
        <v>818</v>
      </c>
      <c r="G346" t="s">
        <v>671</v>
      </c>
      <c r="H346" t="s">
        <v>791</v>
      </c>
    </row>
    <row r="347" spans="1:9" x14ac:dyDescent="0.25">
      <c r="A347" t="s">
        <v>1824</v>
      </c>
      <c r="B347" t="str">
        <f t="shared" si="23"/>
        <v>oil</v>
      </c>
      <c r="C347" t="str">
        <f t="shared" si="24"/>
        <v>gas turbine</v>
      </c>
      <c r="D347" t="str">
        <f t="shared" si="25"/>
        <v>distillate oil</v>
      </c>
      <c r="E347" t="str">
        <f t="shared" si="26"/>
        <v/>
      </c>
      <c r="F347" t="s">
        <v>818</v>
      </c>
      <c r="G347" t="s">
        <v>671</v>
      </c>
      <c r="H347" t="s">
        <v>767</v>
      </c>
    </row>
    <row r="348" spans="1:9" x14ac:dyDescent="0.25">
      <c r="A348" t="s">
        <v>1707</v>
      </c>
      <c r="B348" t="str">
        <f t="shared" si="23"/>
        <v>oil</v>
      </c>
      <c r="C348" t="str">
        <f t="shared" si="24"/>
        <v>gas turbine</v>
      </c>
      <c r="D348" t="str">
        <f t="shared" si="25"/>
        <v>fuel oil and gas oil</v>
      </c>
      <c r="E348" t="str">
        <f t="shared" si="26"/>
        <v/>
      </c>
      <c r="F348" t="s">
        <v>818</v>
      </c>
      <c r="G348" t="s">
        <v>671</v>
      </c>
      <c r="H348" t="s">
        <v>842</v>
      </c>
    </row>
    <row r="349" spans="1:9" x14ac:dyDescent="0.25">
      <c r="A349" t="s">
        <v>1756</v>
      </c>
      <c r="B349" t="str">
        <f t="shared" si="23"/>
        <v>oil</v>
      </c>
      <c r="C349" t="str">
        <f t="shared" si="24"/>
        <v>gas turbine</v>
      </c>
      <c r="D349" t="str">
        <f t="shared" si="25"/>
        <v>fuel oil distillate</v>
      </c>
      <c r="E349" t="str">
        <f t="shared" si="26"/>
        <v/>
      </c>
      <c r="F349" t="s">
        <v>818</v>
      </c>
      <c r="G349" t="s">
        <v>671</v>
      </c>
      <c r="H349" t="s">
        <v>822</v>
      </c>
    </row>
    <row r="350" spans="1:9" x14ac:dyDescent="0.25">
      <c r="A350" t="s">
        <v>1736</v>
      </c>
      <c r="B350" t="str">
        <f t="shared" si="23"/>
        <v>oil</v>
      </c>
      <c r="C350" t="str">
        <f t="shared" si="24"/>
        <v>gas turbine</v>
      </c>
      <c r="D350" t="str">
        <f t="shared" si="25"/>
        <v>heavy fuel oil</v>
      </c>
      <c r="E350" t="str">
        <f t="shared" si="26"/>
        <v/>
      </c>
      <c r="F350" t="s">
        <v>818</v>
      </c>
      <c r="G350" t="s">
        <v>671</v>
      </c>
      <c r="H350" t="s">
        <v>779</v>
      </c>
    </row>
    <row r="351" spans="1:9" x14ac:dyDescent="0.25">
      <c r="A351" t="s">
        <v>1719</v>
      </c>
      <c r="B351" t="str">
        <f t="shared" si="23"/>
        <v>oil</v>
      </c>
      <c r="C351" t="str">
        <f t="shared" si="24"/>
        <v>gas turbine</v>
      </c>
      <c r="D351" t="str">
        <f t="shared" si="25"/>
        <v>high speed diesel</v>
      </c>
      <c r="E351" t="str">
        <f t="shared" si="26"/>
        <v/>
      </c>
      <c r="F351" t="s">
        <v>818</v>
      </c>
      <c r="G351" t="s">
        <v>671</v>
      </c>
      <c r="H351" t="s">
        <v>869</v>
      </c>
    </row>
    <row r="352" spans="1:9" x14ac:dyDescent="0.25">
      <c r="A352" t="s">
        <v>1822</v>
      </c>
      <c r="B352" t="str">
        <f t="shared" si="23"/>
        <v>oil</v>
      </c>
      <c r="C352" t="str">
        <f t="shared" si="24"/>
        <v>gas turbine</v>
      </c>
      <c r="D352" t="str">
        <f t="shared" si="25"/>
        <v>jet fuel jp4 5n8</v>
      </c>
      <c r="E352" t="str">
        <f t="shared" si="26"/>
        <v>naptha</v>
      </c>
      <c r="F352" t="s">
        <v>818</v>
      </c>
      <c r="G352" t="s">
        <v>671</v>
      </c>
      <c r="H352" t="s">
        <v>922</v>
      </c>
      <c r="I352" t="s">
        <v>809</v>
      </c>
    </row>
    <row r="353" spans="1:9" x14ac:dyDescent="0.25">
      <c r="A353" t="s">
        <v>1710</v>
      </c>
      <c r="B353" t="str">
        <f t="shared" si="23"/>
        <v>oil</v>
      </c>
      <c r="C353" t="str">
        <f t="shared" si="24"/>
        <v>gas turbine</v>
      </c>
      <c r="D353" t="str">
        <f t="shared" si="25"/>
        <v>kerosine</v>
      </c>
      <c r="E353" t="str">
        <f t="shared" si="26"/>
        <v/>
      </c>
      <c r="F353" t="s">
        <v>818</v>
      </c>
      <c r="G353" t="s">
        <v>671</v>
      </c>
      <c r="H353" t="s">
        <v>772</v>
      </c>
    </row>
    <row r="354" spans="1:9" x14ac:dyDescent="0.25">
      <c r="A354" t="s">
        <v>1748</v>
      </c>
      <c r="B354" t="str">
        <f t="shared" si="23"/>
        <v>oil</v>
      </c>
      <c r="C354" t="str">
        <f t="shared" si="24"/>
        <v>gas turbine</v>
      </c>
      <c r="D354" t="str">
        <f t="shared" si="25"/>
        <v>light fuel oil</v>
      </c>
      <c r="E354" t="str">
        <f t="shared" si="26"/>
        <v/>
      </c>
      <c r="F354" t="s">
        <v>818</v>
      </c>
      <c r="G354" t="s">
        <v>671</v>
      </c>
      <c r="H354" t="s">
        <v>797</v>
      </c>
    </row>
    <row r="355" spans="1:9" x14ac:dyDescent="0.25">
      <c r="A355" t="s">
        <v>1720</v>
      </c>
      <c r="B355" t="str">
        <f t="shared" si="23"/>
        <v>oil</v>
      </c>
      <c r="C355" t="str">
        <f t="shared" si="24"/>
        <v>gas turbine</v>
      </c>
      <c r="D355" t="str">
        <f t="shared" si="25"/>
        <v>natural gas</v>
      </c>
      <c r="E355" t="str">
        <f t="shared" si="26"/>
        <v/>
      </c>
      <c r="F355" t="s">
        <v>818</v>
      </c>
      <c r="G355" t="s">
        <v>671</v>
      </c>
      <c r="H355" t="s">
        <v>735</v>
      </c>
    </row>
    <row r="356" spans="1:9" x14ac:dyDescent="0.25">
      <c r="A356" t="s">
        <v>1711</v>
      </c>
      <c r="B356" t="str">
        <f t="shared" si="23"/>
        <v>oil</v>
      </c>
      <c r="C356" t="str">
        <f t="shared" si="24"/>
        <v>gas turbine</v>
      </c>
      <c r="D356" t="str">
        <f t="shared" si="25"/>
        <v>oil</v>
      </c>
      <c r="E356" t="str">
        <f t="shared" si="26"/>
        <v/>
      </c>
      <c r="F356" t="s">
        <v>818</v>
      </c>
      <c r="G356" t="s">
        <v>671</v>
      </c>
      <c r="H356" t="s">
        <v>818</v>
      </c>
    </row>
    <row r="357" spans="1:9" x14ac:dyDescent="0.25">
      <c r="A357" t="s">
        <v>1712</v>
      </c>
      <c r="B357" t="str">
        <f t="shared" si="23"/>
        <v>oil</v>
      </c>
      <c r="C357" t="str">
        <f t="shared" si="24"/>
        <v>gas turbine</v>
      </c>
      <c r="D357" t="str">
        <f t="shared" si="25"/>
        <v>other</v>
      </c>
      <c r="E357" t="str">
        <f t="shared" si="26"/>
        <v/>
      </c>
      <c r="F357" t="s">
        <v>818</v>
      </c>
      <c r="G357" t="s">
        <v>671</v>
      </c>
      <c r="H357" t="s">
        <v>684</v>
      </c>
    </row>
    <row r="358" spans="1:9" x14ac:dyDescent="0.25">
      <c r="A358" t="s">
        <v>1805</v>
      </c>
      <c r="B358" t="str">
        <f t="shared" si="23"/>
        <v>oil</v>
      </c>
      <c r="C358" t="str">
        <f t="shared" si="24"/>
        <v>mix of steam and combustion turbines</v>
      </c>
      <c r="D358" t="str">
        <f t="shared" si="25"/>
        <v>bunker oil (0.3% s) and kerosine</v>
      </c>
      <c r="E358" t="str">
        <f t="shared" si="26"/>
        <v/>
      </c>
      <c r="F358" t="s">
        <v>818</v>
      </c>
      <c r="G358" t="s">
        <v>673</v>
      </c>
      <c r="H358" t="s">
        <v>913</v>
      </c>
    </row>
    <row r="359" spans="1:9" x14ac:dyDescent="0.25">
      <c r="A359" t="s">
        <v>1827</v>
      </c>
      <c r="B359" t="str">
        <f t="shared" si="23"/>
        <v>oil</v>
      </c>
      <c r="C359" t="str">
        <f t="shared" si="24"/>
        <v>mix of steam and combustion turbines</v>
      </c>
      <c r="D359" t="str">
        <f t="shared" si="25"/>
        <v>diesel and heavy oil</v>
      </c>
      <c r="E359" t="str">
        <f t="shared" si="26"/>
        <v/>
      </c>
      <c r="F359" t="s">
        <v>818</v>
      </c>
      <c r="G359" t="s">
        <v>673</v>
      </c>
      <c r="H359" t="s">
        <v>924</v>
      </c>
    </row>
    <row r="360" spans="1:9" x14ac:dyDescent="0.25">
      <c r="A360" t="s">
        <v>1714</v>
      </c>
      <c r="B360" t="str">
        <f t="shared" si="23"/>
        <v>oil</v>
      </c>
      <c r="C360" t="str">
        <f t="shared" si="24"/>
        <v>mix of steam and combustion turbines</v>
      </c>
      <c r="D360" t="str">
        <f t="shared" si="25"/>
        <v>fuel oil</v>
      </c>
      <c r="E360" t="str">
        <f t="shared" si="26"/>
        <v>natural gas</v>
      </c>
      <c r="F360" t="s">
        <v>818</v>
      </c>
      <c r="G360" t="s">
        <v>673</v>
      </c>
      <c r="H360" t="s">
        <v>807</v>
      </c>
      <c r="I360" t="s">
        <v>735</v>
      </c>
    </row>
    <row r="361" spans="1:9" x14ac:dyDescent="0.25">
      <c r="A361" t="s">
        <v>1749</v>
      </c>
      <c r="B361" t="str">
        <f t="shared" si="23"/>
        <v>oil</v>
      </c>
      <c r="C361" t="str">
        <f t="shared" si="24"/>
        <v>mix of steam and combustion turbines</v>
      </c>
      <c r="D361" t="str">
        <f t="shared" si="25"/>
        <v>fuel oil no 6</v>
      </c>
      <c r="E361" t="str">
        <f t="shared" si="26"/>
        <v>diesel</v>
      </c>
      <c r="F361" t="s">
        <v>818</v>
      </c>
      <c r="G361" t="s">
        <v>673</v>
      </c>
      <c r="H361" t="s">
        <v>881</v>
      </c>
      <c r="I361" t="s">
        <v>766</v>
      </c>
    </row>
    <row r="362" spans="1:9" x14ac:dyDescent="0.25">
      <c r="A362" t="s">
        <v>1779</v>
      </c>
      <c r="B362" t="str">
        <f t="shared" si="23"/>
        <v>oil</v>
      </c>
      <c r="C362" t="str">
        <f t="shared" si="24"/>
        <v>mix of steam and combustion turbines</v>
      </c>
      <c r="D362" t="str">
        <f t="shared" si="25"/>
        <v>heavy fuel oil and light fuel oil</v>
      </c>
      <c r="E362" t="str">
        <f t="shared" si="26"/>
        <v/>
      </c>
      <c r="F362" t="s">
        <v>818</v>
      </c>
      <c r="G362" t="s">
        <v>673</v>
      </c>
      <c r="H362" t="s">
        <v>897</v>
      </c>
    </row>
    <row r="363" spans="1:9" x14ac:dyDescent="0.25">
      <c r="A363" t="s">
        <v>1829</v>
      </c>
      <c r="B363" t="str">
        <f t="shared" si="23"/>
        <v>oil</v>
      </c>
      <c r="C363" t="str">
        <f t="shared" si="24"/>
        <v>mix of steam and combustion turbines</v>
      </c>
      <c r="D363" t="str">
        <f t="shared" si="25"/>
        <v>heavy oil and diesel</v>
      </c>
      <c r="E363" t="str">
        <f t="shared" si="26"/>
        <v>natural gas</v>
      </c>
      <c r="F363" t="s">
        <v>818</v>
      </c>
      <c r="G363" t="s">
        <v>673</v>
      </c>
      <c r="H363" t="s">
        <v>926</v>
      </c>
      <c r="I363" t="s">
        <v>735</v>
      </c>
    </row>
    <row r="364" spans="1:9" x14ac:dyDescent="0.25">
      <c r="A364" t="s">
        <v>1734</v>
      </c>
      <c r="B364" t="str">
        <f t="shared" si="23"/>
        <v>oil</v>
      </c>
      <c r="C364" t="str">
        <f t="shared" si="24"/>
        <v>oil engine</v>
      </c>
      <c r="D364" t="str">
        <f t="shared" si="25"/>
        <v/>
      </c>
      <c r="E364" t="str">
        <f t="shared" si="26"/>
        <v/>
      </c>
      <c r="F364" t="s">
        <v>818</v>
      </c>
      <c r="G364" t="s">
        <v>672</v>
      </c>
    </row>
    <row r="365" spans="1:9" x14ac:dyDescent="0.25">
      <c r="A365" t="s">
        <v>1813</v>
      </c>
      <c r="B365" t="str">
        <f t="shared" si="23"/>
        <v>oil</v>
      </c>
      <c r="C365" t="str">
        <f t="shared" si="24"/>
        <v>oil engine</v>
      </c>
      <c r="D365" t="str">
        <f t="shared" si="25"/>
        <v>180cst grade furnace oil</v>
      </c>
      <c r="E365" t="str">
        <f t="shared" si="26"/>
        <v/>
      </c>
      <c r="F365" t="s">
        <v>818</v>
      </c>
      <c r="G365" t="s">
        <v>672</v>
      </c>
      <c r="H365" t="s">
        <v>916</v>
      </c>
    </row>
    <row r="366" spans="1:9" x14ac:dyDescent="0.25">
      <c r="A366" t="s">
        <v>1802</v>
      </c>
      <c r="B366" t="str">
        <f t="shared" si="23"/>
        <v>oil</v>
      </c>
      <c r="C366" t="str">
        <f t="shared" si="24"/>
        <v>oil engine</v>
      </c>
      <c r="D366" t="str">
        <f t="shared" si="25"/>
        <v>bunker oil</v>
      </c>
      <c r="E366" t="str">
        <f t="shared" si="26"/>
        <v/>
      </c>
      <c r="F366" t="s">
        <v>818</v>
      </c>
      <c r="G366" t="s">
        <v>672</v>
      </c>
      <c r="H366" t="s">
        <v>911</v>
      </c>
    </row>
    <row r="367" spans="1:9" x14ac:dyDescent="0.25">
      <c r="A367" t="s">
        <v>1780</v>
      </c>
      <c r="B367" t="str">
        <f t="shared" si="23"/>
        <v>oil</v>
      </c>
      <c r="C367" t="str">
        <f t="shared" si="24"/>
        <v>oil engine</v>
      </c>
      <c r="D367" t="str">
        <f t="shared" si="25"/>
        <v>diesel</v>
      </c>
      <c r="E367" t="str">
        <f t="shared" si="26"/>
        <v/>
      </c>
      <c r="F367" t="s">
        <v>818</v>
      </c>
      <c r="G367" t="s">
        <v>672</v>
      </c>
      <c r="H367" t="s">
        <v>766</v>
      </c>
    </row>
    <row r="368" spans="1:9" x14ac:dyDescent="0.25">
      <c r="A368" t="s">
        <v>1722</v>
      </c>
      <c r="B368" t="str">
        <f t="shared" si="23"/>
        <v>oil</v>
      </c>
      <c r="C368" t="str">
        <f t="shared" si="24"/>
        <v>oil engine</v>
      </c>
      <c r="D368" t="str">
        <f t="shared" si="25"/>
        <v>diesel - bs1800</v>
      </c>
      <c r="E368" t="str">
        <f t="shared" si="26"/>
        <v/>
      </c>
      <c r="F368" t="s">
        <v>818</v>
      </c>
      <c r="G368" t="s">
        <v>672</v>
      </c>
      <c r="H368" t="s">
        <v>870</v>
      </c>
    </row>
    <row r="369" spans="1:9" x14ac:dyDescent="0.25">
      <c r="A369" t="s">
        <v>1799</v>
      </c>
      <c r="B369" t="str">
        <f t="shared" si="23"/>
        <v>oil</v>
      </c>
      <c r="C369" t="str">
        <f t="shared" si="24"/>
        <v>oil engine</v>
      </c>
      <c r="D369" t="str">
        <f t="shared" si="25"/>
        <v>diesel and bunker fuel</v>
      </c>
      <c r="E369" t="str">
        <f t="shared" si="26"/>
        <v/>
      </c>
      <c r="F369" t="s">
        <v>818</v>
      </c>
      <c r="G369" t="s">
        <v>672</v>
      </c>
      <c r="H369" t="s">
        <v>908</v>
      </c>
    </row>
    <row r="370" spans="1:9" x14ac:dyDescent="0.25">
      <c r="A370" t="s">
        <v>1738</v>
      </c>
      <c r="B370" t="str">
        <f t="shared" si="23"/>
        <v>oil</v>
      </c>
      <c r="C370" t="str">
        <f t="shared" si="24"/>
        <v>oil engine</v>
      </c>
      <c r="D370" t="str">
        <f t="shared" si="25"/>
        <v>diesel oil</v>
      </c>
      <c r="E370" t="str">
        <f t="shared" si="26"/>
        <v>light fuel oil</v>
      </c>
      <c r="F370" t="s">
        <v>818</v>
      </c>
      <c r="G370" t="s">
        <v>672</v>
      </c>
      <c r="H370" t="s">
        <v>793</v>
      </c>
      <c r="I370" t="s">
        <v>797</v>
      </c>
    </row>
    <row r="371" spans="1:9" x14ac:dyDescent="0.25">
      <c r="A371" t="s">
        <v>1718</v>
      </c>
      <c r="B371" t="str">
        <f t="shared" si="23"/>
        <v>oil</v>
      </c>
      <c r="C371" t="str">
        <f t="shared" si="24"/>
        <v>oil engine</v>
      </c>
      <c r="D371" t="str">
        <f t="shared" si="25"/>
        <v>fuel oil</v>
      </c>
      <c r="E371" t="str">
        <f t="shared" si="26"/>
        <v/>
      </c>
      <c r="F371" t="s">
        <v>818</v>
      </c>
      <c r="G371" t="s">
        <v>672</v>
      </c>
      <c r="H371" t="s">
        <v>807</v>
      </c>
    </row>
    <row r="372" spans="1:9" x14ac:dyDescent="0.25">
      <c r="A372" t="s">
        <v>1739</v>
      </c>
      <c r="B372" t="str">
        <f t="shared" si="23"/>
        <v>oil</v>
      </c>
      <c r="C372" t="str">
        <f t="shared" si="24"/>
        <v>oil engine</v>
      </c>
      <c r="D372" t="str">
        <f t="shared" si="25"/>
        <v>fuel oil bunker c</v>
      </c>
      <c r="E372" t="str">
        <f t="shared" si="26"/>
        <v>diesel</v>
      </c>
      <c r="F372" t="s">
        <v>818</v>
      </c>
      <c r="G372" t="s">
        <v>672</v>
      </c>
      <c r="H372" t="s">
        <v>876</v>
      </c>
      <c r="I372" t="s">
        <v>766</v>
      </c>
    </row>
    <row r="373" spans="1:9" x14ac:dyDescent="0.25">
      <c r="A373" t="s">
        <v>1788</v>
      </c>
      <c r="B373" t="str">
        <f t="shared" si="23"/>
        <v>oil</v>
      </c>
      <c r="C373" t="str">
        <f t="shared" si="24"/>
        <v>oil engine</v>
      </c>
      <c r="D373" t="str">
        <f t="shared" si="25"/>
        <v>fuel oil diesel no 2</v>
      </c>
      <c r="E373" t="str">
        <f t="shared" si="26"/>
        <v/>
      </c>
      <c r="F373" t="s">
        <v>818</v>
      </c>
      <c r="G373" t="s">
        <v>672</v>
      </c>
      <c r="H373" t="s">
        <v>903</v>
      </c>
    </row>
    <row r="374" spans="1:9" x14ac:dyDescent="0.25">
      <c r="A374" t="s">
        <v>1784</v>
      </c>
      <c r="B374" t="str">
        <f t="shared" si="23"/>
        <v>oil</v>
      </c>
      <c r="C374" t="str">
        <f t="shared" si="24"/>
        <v>oil engine</v>
      </c>
      <c r="D374" t="str">
        <f t="shared" si="25"/>
        <v>fuel oil medium</v>
      </c>
      <c r="E374" t="str">
        <f t="shared" si="26"/>
        <v/>
      </c>
      <c r="F374" t="s">
        <v>818</v>
      </c>
      <c r="G374" t="s">
        <v>672</v>
      </c>
      <c r="H374" t="s">
        <v>900</v>
      </c>
    </row>
    <row r="375" spans="1:9" x14ac:dyDescent="0.25">
      <c r="A375" t="s">
        <v>1812</v>
      </c>
      <c r="B375" t="str">
        <f t="shared" si="23"/>
        <v>oil</v>
      </c>
      <c r="C375" t="str">
        <f t="shared" si="24"/>
        <v>oil engine</v>
      </c>
      <c r="D375" t="str">
        <f t="shared" si="25"/>
        <v>fuel oil up to 360 cst</v>
      </c>
      <c r="E375" t="str">
        <f t="shared" si="26"/>
        <v/>
      </c>
      <c r="F375" t="s">
        <v>818</v>
      </c>
      <c r="G375" t="s">
        <v>672</v>
      </c>
      <c r="H375" t="s">
        <v>915</v>
      </c>
    </row>
    <row r="376" spans="1:9" x14ac:dyDescent="0.25">
      <c r="A376" t="s">
        <v>1717</v>
      </c>
      <c r="B376" t="str">
        <f t="shared" si="23"/>
        <v>oil</v>
      </c>
      <c r="C376" t="str">
        <f t="shared" si="24"/>
        <v>oil engine</v>
      </c>
      <c r="D376" t="str">
        <f t="shared" si="25"/>
        <v>heavy fuel oil</v>
      </c>
      <c r="E376" t="str">
        <f t="shared" si="26"/>
        <v/>
      </c>
      <c r="F376" t="s">
        <v>818</v>
      </c>
      <c r="G376" t="s">
        <v>672</v>
      </c>
      <c r="H376" t="s">
        <v>779</v>
      </c>
    </row>
    <row r="377" spans="1:9" x14ac:dyDescent="0.25">
      <c r="A377" t="s">
        <v>1800</v>
      </c>
      <c r="B377" t="str">
        <f t="shared" si="23"/>
        <v>oil</v>
      </c>
      <c r="C377" t="str">
        <f t="shared" si="24"/>
        <v>oil engine</v>
      </c>
      <c r="D377" t="str">
        <f t="shared" si="25"/>
        <v>heavy fuel oil (bunker c)</v>
      </c>
      <c r="E377" t="str">
        <f t="shared" si="26"/>
        <v/>
      </c>
      <c r="F377" t="s">
        <v>818</v>
      </c>
      <c r="G377" t="s">
        <v>672</v>
      </c>
      <c r="H377" t="s">
        <v>909</v>
      </c>
    </row>
    <row r="378" spans="1:9" x14ac:dyDescent="0.25">
      <c r="A378" t="s">
        <v>1751</v>
      </c>
      <c r="B378" t="str">
        <f t="shared" si="23"/>
        <v>oil</v>
      </c>
      <c r="C378" t="str">
        <f t="shared" si="24"/>
        <v>oil engine</v>
      </c>
      <c r="D378" t="str">
        <f t="shared" si="25"/>
        <v>heavy fuel oil no 6</v>
      </c>
      <c r="E378" t="str">
        <f t="shared" si="26"/>
        <v/>
      </c>
      <c r="F378" t="s">
        <v>818</v>
      </c>
      <c r="G378" t="s">
        <v>672</v>
      </c>
      <c r="H378" t="s">
        <v>883</v>
      </c>
    </row>
    <row r="379" spans="1:9" x14ac:dyDescent="0.25">
      <c r="A379" t="s">
        <v>1793</v>
      </c>
      <c r="B379" t="str">
        <f t="shared" si="23"/>
        <v>oil</v>
      </c>
      <c r="C379" t="str">
        <f t="shared" si="24"/>
        <v>oil engine</v>
      </c>
      <c r="D379" t="str">
        <f t="shared" si="25"/>
        <v>heavy furnace oil</v>
      </c>
      <c r="E379" t="str">
        <f t="shared" si="26"/>
        <v/>
      </c>
      <c r="F379" t="s">
        <v>818</v>
      </c>
      <c r="G379" t="s">
        <v>672</v>
      </c>
      <c r="H379" t="s">
        <v>906</v>
      </c>
    </row>
    <row r="380" spans="1:9" x14ac:dyDescent="0.25">
      <c r="A380" t="s">
        <v>1721</v>
      </c>
      <c r="B380" t="str">
        <f t="shared" si="23"/>
        <v>oil</v>
      </c>
      <c r="C380" t="str">
        <f t="shared" si="24"/>
        <v>oil engine</v>
      </c>
      <c r="D380" t="str">
        <f t="shared" si="25"/>
        <v>heavy oil</v>
      </c>
      <c r="E380" t="str">
        <f t="shared" si="26"/>
        <v/>
      </c>
      <c r="F380" t="s">
        <v>818</v>
      </c>
      <c r="G380" t="s">
        <v>672</v>
      </c>
      <c r="H380" t="s">
        <v>769</v>
      </c>
    </row>
    <row r="381" spans="1:9" x14ac:dyDescent="0.25">
      <c r="A381" t="s">
        <v>1750</v>
      </c>
      <c r="B381" t="str">
        <f t="shared" si="23"/>
        <v>oil</v>
      </c>
      <c r="C381" t="str">
        <f t="shared" si="24"/>
        <v>oil engine</v>
      </c>
      <c r="D381" t="str">
        <f t="shared" si="25"/>
        <v>light diesel fuel</v>
      </c>
      <c r="E381" t="str">
        <f t="shared" si="26"/>
        <v/>
      </c>
      <c r="F381" t="s">
        <v>818</v>
      </c>
      <c r="G381" t="s">
        <v>672</v>
      </c>
      <c r="H381" t="s">
        <v>882</v>
      </c>
    </row>
    <row r="382" spans="1:9" x14ac:dyDescent="0.25">
      <c r="A382" t="s">
        <v>1761</v>
      </c>
      <c r="B382" t="str">
        <f t="shared" si="23"/>
        <v>oil</v>
      </c>
      <c r="C382" t="str">
        <f t="shared" si="24"/>
        <v>oil engine</v>
      </c>
      <c r="D382" t="str">
        <f t="shared" si="25"/>
        <v>low sulphur heavy stock (lshs) oil</v>
      </c>
      <c r="E382" t="str">
        <f t="shared" si="26"/>
        <v/>
      </c>
      <c r="F382" t="s">
        <v>818</v>
      </c>
      <c r="G382" t="s">
        <v>672</v>
      </c>
      <c r="H382" t="s">
        <v>888</v>
      </c>
    </row>
    <row r="383" spans="1:9" x14ac:dyDescent="0.25">
      <c r="A383" t="s">
        <v>1758</v>
      </c>
      <c r="B383" t="str">
        <f t="shared" si="23"/>
        <v>oil</v>
      </c>
      <c r="C383" t="str">
        <f t="shared" si="24"/>
        <v>oil engine</v>
      </c>
      <c r="D383" t="str">
        <f t="shared" si="25"/>
        <v>lshs l</v>
      </c>
      <c r="E383" t="str">
        <f t="shared" si="26"/>
        <v>diesel</v>
      </c>
      <c r="F383" t="s">
        <v>818</v>
      </c>
      <c r="G383" t="s">
        <v>672</v>
      </c>
      <c r="H383" t="s">
        <v>886</v>
      </c>
      <c r="I383" t="s">
        <v>766</v>
      </c>
    </row>
    <row r="384" spans="1:9" x14ac:dyDescent="0.25">
      <c r="A384" t="s">
        <v>1759</v>
      </c>
      <c r="B384" t="str">
        <f t="shared" si="23"/>
        <v>oil</v>
      </c>
      <c r="C384" t="str">
        <f t="shared" si="24"/>
        <v>oil engine</v>
      </c>
      <c r="D384" t="str">
        <f t="shared" si="25"/>
        <v>lshs oil</v>
      </c>
      <c r="E384" t="str">
        <f t="shared" si="26"/>
        <v>diesel</v>
      </c>
      <c r="F384" t="s">
        <v>818</v>
      </c>
      <c r="G384" t="s">
        <v>672</v>
      </c>
      <c r="H384" t="s">
        <v>811</v>
      </c>
      <c r="I384" t="s">
        <v>766</v>
      </c>
    </row>
    <row r="385" spans="1:9" x14ac:dyDescent="0.25">
      <c r="A385" t="s">
        <v>1709</v>
      </c>
      <c r="B385" t="str">
        <f t="shared" ref="B385:B448" si="27" xml:space="preserve"> LOWER(F385)</f>
        <v>oil</v>
      </c>
      <c r="C385" t="str">
        <f t="shared" si="24"/>
        <v>oil engine</v>
      </c>
      <c r="D385" t="str">
        <f t="shared" si="25"/>
        <v>oil</v>
      </c>
      <c r="E385" t="str">
        <f t="shared" si="26"/>
        <v/>
      </c>
      <c r="F385" t="s">
        <v>818</v>
      </c>
      <c r="G385" t="s">
        <v>672</v>
      </c>
      <c r="H385" t="s">
        <v>818</v>
      </c>
    </row>
    <row r="386" spans="1:9" x14ac:dyDescent="0.25">
      <c r="A386" t="s">
        <v>1713</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818</v>
      </c>
      <c r="G386" t="s">
        <v>672</v>
      </c>
      <c r="H386" t="s">
        <v>684</v>
      </c>
    </row>
    <row r="387" spans="1:9" x14ac:dyDescent="0.25">
      <c r="A387" t="s">
        <v>1792</v>
      </c>
      <c r="B387" t="str">
        <f t="shared" si="27"/>
        <v>oil</v>
      </c>
      <c r="C387" t="str">
        <f t="shared" si="28"/>
        <v>oil engine</v>
      </c>
      <c r="D387" t="str">
        <f t="shared" si="29"/>
        <v>residual fuel oil</v>
      </c>
      <c r="E387" t="str">
        <f t="shared" si="30"/>
        <v>light fuel oil</v>
      </c>
      <c r="F387" t="s">
        <v>818</v>
      </c>
      <c r="G387" t="s">
        <v>672</v>
      </c>
      <c r="H387" t="s">
        <v>905</v>
      </c>
      <c r="I387" t="s">
        <v>797</v>
      </c>
    </row>
    <row r="388" spans="1:9" x14ac:dyDescent="0.25">
      <c r="A388" t="s">
        <v>1790</v>
      </c>
      <c r="B388" t="str">
        <f t="shared" si="27"/>
        <v>oil</v>
      </c>
      <c r="C388" t="str">
        <f t="shared" si="28"/>
        <v>sub-critical steam turbine</v>
      </c>
      <c r="D388" t="str">
        <f t="shared" si="29"/>
        <v/>
      </c>
      <c r="E388" t="str">
        <f t="shared" si="30"/>
        <v/>
      </c>
      <c r="F388" t="s">
        <v>818</v>
      </c>
      <c r="G388" t="s">
        <v>670</v>
      </c>
    </row>
    <row r="389" spans="1:9" x14ac:dyDescent="0.25">
      <c r="A389" t="s">
        <v>1768</v>
      </c>
      <c r="B389" t="str">
        <f t="shared" si="27"/>
        <v>oil</v>
      </c>
      <c r="C389" t="str">
        <f t="shared" si="28"/>
        <v>sub-critical steam turbine</v>
      </c>
      <c r="D389" t="str">
        <f t="shared" si="29"/>
        <v>crude oil</v>
      </c>
      <c r="E389" t="str">
        <f t="shared" si="30"/>
        <v>heavy fuel oil</v>
      </c>
      <c r="F389" t="s">
        <v>818</v>
      </c>
      <c r="G389" t="s">
        <v>670</v>
      </c>
      <c r="H389" t="s">
        <v>864</v>
      </c>
      <c r="I389" t="s">
        <v>779</v>
      </c>
    </row>
    <row r="390" spans="1:9" x14ac:dyDescent="0.25">
      <c r="A390" t="s">
        <v>1789</v>
      </c>
      <c r="B390" t="str">
        <f t="shared" si="27"/>
        <v>oil</v>
      </c>
      <c r="C390" t="str">
        <f t="shared" si="28"/>
        <v>sub-critical steam turbine</v>
      </c>
      <c r="D390" t="str">
        <f t="shared" si="29"/>
        <v>diesel</v>
      </c>
      <c r="E390" t="str">
        <f t="shared" si="30"/>
        <v/>
      </c>
      <c r="F390" t="s">
        <v>818</v>
      </c>
      <c r="G390" t="s">
        <v>670</v>
      </c>
      <c r="H390" t="s">
        <v>766</v>
      </c>
    </row>
    <row r="391" spans="1:9" x14ac:dyDescent="0.25">
      <c r="A391" t="s">
        <v>1735</v>
      </c>
      <c r="B391" t="str">
        <f t="shared" si="27"/>
        <v>oil</v>
      </c>
      <c r="C391" t="str">
        <f t="shared" si="28"/>
        <v>sub-critical steam turbine</v>
      </c>
      <c r="D391" t="str">
        <f t="shared" si="29"/>
        <v>diesel oil</v>
      </c>
      <c r="E391" t="str">
        <f t="shared" si="30"/>
        <v/>
      </c>
      <c r="F391" t="s">
        <v>818</v>
      </c>
      <c r="G391" t="s">
        <v>670</v>
      </c>
      <c r="H391" t="s">
        <v>793</v>
      </c>
    </row>
    <row r="392" spans="1:9" x14ac:dyDescent="0.25">
      <c r="A392" t="s">
        <v>1706</v>
      </c>
      <c r="B392" t="str">
        <f t="shared" si="27"/>
        <v>oil</v>
      </c>
      <c r="C392" t="str">
        <f t="shared" si="28"/>
        <v>sub-critical steam turbine</v>
      </c>
      <c r="D392" t="str">
        <f t="shared" si="29"/>
        <v>fuel oil</v>
      </c>
      <c r="E392" t="str">
        <f t="shared" si="30"/>
        <v/>
      </c>
      <c r="F392" t="s">
        <v>818</v>
      </c>
      <c r="G392" t="s">
        <v>670</v>
      </c>
      <c r="H392" t="s">
        <v>807</v>
      </c>
    </row>
    <row r="393" spans="1:9" x14ac:dyDescent="0.25">
      <c r="A393" t="s">
        <v>1814</v>
      </c>
      <c r="B393" t="str">
        <f t="shared" si="27"/>
        <v>oil</v>
      </c>
      <c r="C393" t="str">
        <f t="shared" si="28"/>
        <v>sub-critical steam turbine</v>
      </c>
      <c r="D393" t="str">
        <f t="shared" si="29"/>
        <v>fuel oil (eo 5-ls)</v>
      </c>
      <c r="E393" t="str">
        <f t="shared" si="30"/>
        <v>heavy fuel oil</v>
      </c>
      <c r="F393" t="s">
        <v>818</v>
      </c>
      <c r="G393" t="s">
        <v>670</v>
      </c>
      <c r="H393" t="s">
        <v>917</v>
      </c>
      <c r="I393" t="s">
        <v>779</v>
      </c>
    </row>
    <row r="394" spans="1:9" x14ac:dyDescent="0.25">
      <c r="A394" t="s">
        <v>1763</v>
      </c>
      <c r="B394" t="str">
        <f t="shared" si="27"/>
        <v>oil</v>
      </c>
      <c r="C394" t="str">
        <f t="shared" si="28"/>
        <v>sub-critical steam turbine</v>
      </c>
      <c r="D394" t="str">
        <f t="shared" si="29"/>
        <v>fuel oil and diesel</v>
      </c>
      <c r="E394" t="str">
        <f t="shared" si="30"/>
        <v>natural gas</v>
      </c>
      <c r="F394" t="s">
        <v>818</v>
      </c>
      <c r="G394" t="s">
        <v>670</v>
      </c>
      <c r="H394" t="s">
        <v>889</v>
      </c>
      <c r="I394" t="s">
        <v>735</v>
      </c>
    </row>
    <row r="395" spans="1:9" x14ac:dyDescent="0.25">
      <c r="A395" t="s">
        <v>1762</v>
      </c>
      <c r="B395" t="str">
        <f t="shared" si="27"/>
        <v>oil</v>
      </c>
      <c r="C395" t="str">
        <f t="shared" si="28"/>
        <v>sub-critical steam turbine</v>
      </c>
      <c r="D395" t="str">
        <f t="shared" si="29"/>
        <v>fuel oil heavy</v>
      </c>
      <c r="E395" t="str">
        <f t="shared" si="30"/>
        <v/>
      </c>
      <c r="F395" t="s">
        <v>818</v>
      </c>
      <c r="G395" t="s">
        <v>670</v>
      </c>
      <c r="H395" t="s">
        <v>820</v>
      </c>
    </row>
    <row r="396" spans="1:9" x14ac:dyDescent="0.25">
      <c r="A396" t="s">
        <v>1740</v>
      </c>
      <c r="B396" t="str">
        <f t="shared" si="27"/>
        <v>oil</v>
      </c>
      <c r="C396" t="str">
        <f t="shared" si="28"/>
        <v>sub-critical steam turbine</v>
      </c>
      <c r="D396" t="str">
        <f t="shared" si="29"/>
        <v>fuel oil heavy and light</v>
      </c>
      <c r="E396" t="str">
        <f t="shared" si="30"/>
        <v/>
      </c>
      <c r="F396" t="s">
        <v>818</v>
      </c>
      <c r="G396" t="s">
        <v>670</v>
      </c>
      <c r="H396" t="s">
        <v>877</v>
      </c>
    </row>
    <row r="397" spans="1:9" x14ac:dyDescent="0.25">
      <c r="A397" t="s">
        <v>1726</v>
      </c>
      <c r="B397" t="str">
        <f t="shared" si="27"/>
        <v>oil</v>
      </c>
      <c r="C397" t="str">
        <f t="shared" si="28"/>
        <v>sub-critical steam turbine</v>
      </c>
      <c r="D397" t="str">
        <f t="shared" si="29"/>
        <v>fuel oil type a1</v>
      </c>
      <c r="E397" t="str">
        <f t="shared" si="30"/>
        <v/>
      </c>
      <c r="F397" t="s">
        <v>818</v>
      </c>
      <c r="G397" t="s">
        <v>670</v>
      </c>
      <c r="H397" t="s">
        <v>872</v>
      </c>
    </row>
    <row r="398" spans="1:9" x14ac:dyDescent="0.25">
      <c r="A398" t="s">
        <v>1798</v>
      </c>
      <c r="B398" t="str">
        <f t="shared" si="27"/>
        <v>oil</v>
      </c>
      <c r="C398" t="str">
        <f t="shared" si="28"/>
        <v>sub-critical steam turbine</v>
      </c>
      <c r="D398" t="str">
        <f t="shared" si="29"/>
        <v>furnace oil</v>
      </c>
      <c r="E398" t="str">
        <f t="shared" si="30"/>
        <v>natural gas</v>
      </c>
      <c r="F398" t="s">
        <v>818</v>
      </c>
      <c r="G398" t="s">
        <v>670</v>
      </c>
      <c r="H398" t="s">
        <v>907</v>
      </c>
      <c r="I398" t="s">
        <v>735</v>
      </c>
    </row>
    <row r="399" spans="1:9" x14ac:dyDescent="0.25">
      <c r="A399" t="s">
        <v>1724</v>
      </c>
      <c r="B399" t="str">
        <f t="shared" si="27"/>
        <v>oil</v>
      </c>
      <c r="C399" t="str">
        <f t="shared" si="28"/>
        <v>sub-critical steam turbine</v>
      </c>
      <c r="D399" t="str">
        <f t="shared" si="29"/>
        <v>heavy fuel oil</v>
      </c>
      <c r="E399" t="str">
        <f t="shared" si="30"/>
        <v/>
      </c>
      <c r="F399" t="s">
        <v>818</v>
      </c>
      <c r="G399" t="s">
        <v>670</v>
      </c>
      <c r="H399" t="s">
        <v>779</v>
      </c>
    </row>
    <row r="400" spans="1:9" x14ac:dyDescent="0.25">
      <c r="A400" t="s">
        <v>1801</v>
      </c>
      <c r="B400" t="str">
        <f t="shared" si="27"/>
        <v>oil</v>
      </c>
      <c r="C400" t="str">
        <f t="shared" si="28"/>
        <v>sub-critical steam turbine</v>
      </c>
      <c r="D400" t="str">
        <f t="shared" si="29"/>
        <v>heavy fuel oil (bunker c)</v>
      </c>
      <c r="E400" t="str">
        <f t="shared" si="30"/>
        <v/>
      </c>
      <c r="F400" t="s">
        <v>818</v>
      </c>
      <c r="G400" t="s">
        <v>670</v>
      </c>
      <c r="H400" t="s">
        <v>910</v>
      </c>
    </row>
    <row r="401" spans="1:9" x14ac:dyDescent="0.25">
      <c r="A401" t="s">
        <v>1743</v>
      </c>
      <c r="B401" t="str">
        <f t="shared" si="27"/>
        <v>oil</v>
      </c>
      <c r="C401" t="str">
        <f t="shared" si="28"/>
        <v>sub-critical steam turbine</v>
      </c>
      <c r="D401" t="str">
        <f t="shared" si="29"/>
        <v>heavy fuel oil and natural gas</v>
      </c>
      <c r="E401" t="str">
        <f t="shared" si="30"/>
        <v/>
      </c>
      <c r="F401" t="s">
        <v>818</v>
      </c>
      <c r="G401" t="s">
        <v>670</v>
      </c>
      <c r="H401" t="s">
        <v>879</v>
      </c>
    </row>
    <row r="402" spans="1:9" x14ac:dyDescent="0.25">
      <c r="A402" t="s">
        <v>1796</v>
      </c>
      <c r="B402" t="str">
        <f t="shared" si="27"/>
        <v>oil</v>
      </c>
      <c r="C402" t="str">
        <f t="shared" si="28"/>
        <v>sub-critical steam turbine</v>
      </c>
      <c r="D402" t="str">
        <f t="shared" si="29"/>
        <v>heavy furnace oil</v>
      </c>
      <c r="E402" t="str">
        <f t="shared" si="30"/>
        <v>natural gas</v>
      </c>
      <c r="F402" t="s">
        <v>818</v>
      </c>
      <c r="G402" t="s">
        <v>670</v>
      </c>
      <c r="H402" t="s">
        <v>906</v>
      </c>
      <c r="I402" t="s">
        <v>735</v>
      </c>
    </row>
    <row r="403" spans="1:9" x14ac:dyDescent="0.25">
      <c r="A403" t="s">
        <v>1727</v>
      </c>
      <c r="B403" t="str">
        <f t="shared" si="27"/>
        <v>oil</v>
      </c>
      <c r="C403" t="str">
        <f t="shared" si="28"/>
        <v>sub-critical steam turbine</v>
      </c>
      <c r="D403" t="str">
        <f t="shared" si="29"/>
        <v>heavy oil</v>
      </c>
      <c r="E403" t="str">
        <f t="shared" si="30"/>
        <v/>
      </c>
      <c r="F403" t="s">
        <v>818</v>
      </c>
      <c r="G403" t="s">
        <v>670</v>
      </c>
      <c r="H403" t="s">
        <v>769</v>
      </c>
    </row>
    <row r="404" spans="1:9" x14ac:dyDescent="0.25">
      <c r="A404" t="s">
        <v>1806</v>
      </c>
      <c r="B404" t="str">
        <f t="shared" si="27"/>
        <v>oil</v>
      </c>
      <c r="C404" t="str">
        <f t="shared" si="28"/>
        <v>sub-critical steam turbine</v>
      </c>
      <c r="D404" t="str">
        <f t="shared" si="29"/>
        <v>heavy oil (for st)</v>
      </c>
      <c r="E404" t="str">
        <f t="shared" si="30"/>
        <v>diesel</v>
      </c>
      <c r="F404" t="s">
        <v>818</v>
      </c>
      <c r="G404" t="s">
        <v>670</v>
      </c>
      <c r="H404" t="s">
        <v>914</v>
      </c>
      <c r="I404" t="s">
        <v>766</v>
      </c>
    </row>
    <row r="405" spans="1:9" x14ac:dyDescent="0.25">
      <c r="A405" t="s">
        <v>1773</v>
      </c>
      <c r="B405" t="str">
        <f t="shared" si="27"/>
        <v>oil</v>
      </c>
      <c r="C405" t="str">
        <f t="shared" si="28"/>
        <v>sub-critical steam turbine</v>
      </c>
      <c r="D405" t="str">
        <f t="shared" si="29"/>
        <v>heavy oil, crude</v>
      </c>
      <c r="E405" t="str">
        <f t="shared" si="30"/>
        <v>light fuel oil</v>
      </c>
      <c r="F405" t="s">
        <v>818</v>
      </c>
      <c r="G405" t="s">
        <v>670</v>
      </c>
      <c r="H405" t="s">
        <v>892</v>
      </c>
      <c r="I405" t="s">
        <v>797</v>
      </c>
    </row>
    <row r="406" spans="1:9" x14ac:dyDescent="0.25">
      <c r="A406" t="s">
        <v>1815</v>
      </c>
      <c r="B406" t="str">
        <f t="shared" si="27"/>
        <v>oil</v>
      </c>
      <c r="C406" t="str">
        <f t="shared" si="28"/>
        <v>sub-critical steam turbine</v>
      </c>
      <c r="D406" t="str">
        <f t="shared" si="29"/>
        <v>light fuel oil</v>
      </c>
      <c r="E406" t="str">
        <f t="shared" si="30"/>
        <v/>
      </c>
      <c r="F406" t="s">
        <v>818</v>
      </c>
      <c r="G406" t="s">
        <v>670</v>
      </c>
      <c r="H406" t="s">
        <v>797</v>
      </c>
    </row>
    <row r="407" spans="1:9" x14ac:dyDescent="0.25">
      <c r="A407" t="s">
        <v>1803</v>
      </c>
      <c r="B407" t="str">
        <f t="shared" si="27"/>
        <v>oil</v>
      </c>
      <c r="C407" t="str">
        <f t="shared" si="28"/>
        <v>sub-critical steam turbine</v>
      </c>
      <c r="D407" t="str">
        <f t="shared" si="29"/>
        <v>low sulphur fuel oil</v>
      </c>
      <c r="E407" t="str">
        <f t="shared" si="30"/>
        <v/>
      </c>
      <c r="F407" t="s">
        <v>818</v>
      </c>
      <c r="G407" t="s">
        <v>670</v>
      </c>
      <c r="H407" t="s">
        <v>912</v>
      </c>
    </row>
    <row r="408" spans="1:9" x14ac:dyDescent="0.25">
      <c r="A408" t="s">
        <v>1744</v>
      </c>
      <c r="B408" t="str">
        <f t="shared" si="27"/>
        <v>oil</v>
      </c>
      <c r="C408" t="str">
        <f t="shared" si="28"/>
        <v>sub-critical steam turbine</v>
      </c>
      <c r="D408" t="str">
        <f t="shared" si="29"/>
        <v>natual gas</v>
      </c>
      <c r="E408" t="str">
        <f t="shared" si="30"/>
        <v>heavy fuel oil</v>
      </c>
      <c r="F408" t="s">
        <v>818</v>
      </c>
      <c r="G408" t="s">
        <v>670</v>
      </c>
      <c r="H408" t="s">
        <v>788</v>
      </c>
      <c r="I408" t="s">
        <v>779</v>
      </c>
    </row>
    <row r="409" spans="1:9" x14ac:dyDescent="0.25">
      <c r="A409" t="s">
        <v>1742</v>
      </c>
      <c r="B409" t="str">
        <f t="shared" si="27"/>
        <v>oil</v>
      </c>
      <c r="C409" t="str">
        <f t="shared" si="28"/>
        <v>sub-critical steam turbine</v>
      </c>
      <c r="D409" t="str">
        <f t="shared" si="29"/>
        <v>natual gas and heavy  fuel oil</v>
      </c>
      <c r="E409" t="str">
        <f t="shared" si="30"/>
        <v/>
      </c>
      <c r="F409" t="s">
        <v>818</v>
      </c>
      <c r="G409" t="s">
        <v>670</v>
      </c>
      <c r="H409" t="s">
        <v>878</v>
      </c>
    </row>
    <row r="410" spans="1:9" x14ac:dyDescent="0.25">
      <c r="A410" t="s">
        <v>1737</v>
      </c>
      <c r="B410" t="str">
        <f t="shared" si="27"/>
        <v>oil</v>
      </c>
      <c r="C410" t="str">
        <f t="shared" si="28"/>
        <v>sub-critical steam turbine</v>
      </c>
      <c r="D410" t="str">
        <f t="shared" si="29"/>
        <v>natural gas</v>
      </c>
      <c r="E410" t="str">
        <f t="shared" si="30"/>
        <v>fuel oil</v>
      </c>
      <c r="F410" t="s">
        <v>818</v>
      </c>
      <c r="G410" t="s">
        <v>670</v>
      </c>
      <c r="H410" t="s">
        <v>735</v>
      </c>
      <c r="I410" t="s">
        <v>807</v>
      </c>
    </row>
    <row r="411" spans="1:9" x14ac:dyDescent="0.25">
      <c r="A411" t="s">
        <v>1746</v>
      </c>
      <c r="B411" t="str">
        <f t="shared" si="27"/>
        <v>oil</v>
      </c>
      <c r="C411" t="str">
        <f t="shared" si="28"/>
        <v>sub-critical steam turbine</v>
      </c>
      <c r="D411" t="str">
        <f t="shared" si="29"/>
        <v>natural gas and heavy fuel oil</v>
      </c>
      <c r="E411" t="str">
        <f t="shared" si="30"/>
        <v/>
      </c>
      <c r="F411" t="s">
        <v>818</v>
      </c>
      <c r="G411" t="s">
        <v>670</v>
      </c>
      <c r="H411" t="s">
        <v>799</v>
      </c>
    </row>
    <row r="412" spans="1:9" x14ac:dyDescent="0.25">
      <c r="A412" t="s">
        <v>1745</v>
      </c>
      <c r="B412" t="str">
        <f t="shared" si="27"/>
        <v>oil</v>
      </c>
      <c r="C412" t="str">
        <f t="shared" si="28"/>
        <v>sub-critical steam turbine</v>
      </c>
      <c r="D412" t="str">
        <f t="shared" si="29"/>
        <v>natural gas and light fuel oil</v>
      </c>
      <c r="E412" t="str">
        <f t="shared" si="30"/>
        <v/>
      </c>
      <c r="F412" t="s">
        <v>818</v>
      </c>
      <c r="G412" t="s">
        <v>670</v>
      </c>
      <c r="H412" t="s">
        <v>777</v>
      </c>
    </row>
    <row r="413" spans="1:9" x14ac:dyDescent="0.25">
      <c r="A413" t="s">
        <v>1730</v>
      </c>
      <c r="B413" t="str">
        <f t="shared" si="27"/>
        <v>oil</v>
      </c>
      <c r="C413" t="str">
        <f t="shared" si="28"/>
        <v>sub-critical steam turbine</v>
      </c>
      <c r="D413" t="str">
        <f t="shared" si="29"/>
        <v>number 6 heavy fuel oil</v>
      </c>
      <c r="E413" t="str">
        <f t="shared" si="30"/>
        <v/>
      </c>
      <c r="F413" t="s">
        <v>818</v>
      </c>
      <c r="G413" t="s">
        <v>670</v>
      </c>
      <c r="H413" t="s">
        <v>874</v>
      </c>
    </row>
    <row r="414" spans="1:9" x14ac:dyDescent="0.25">
      <c r="A414" t="s">
        <v>1725</v>
      </c>
      <c r="B414" t="str">
        <f t="shared" si="27"/>
        <v>oil</v>
      </c>
      <c r="C414" t="str">
        <f t="shared" si="28"/>
        <v>sub-critical steam turbine</v>
      </c>
      <c r="D414" t="str">
        <f t="shared" si="29"/>
        <v>oil</v>
      </c>
      <c r="E414" t="str">
        <f t="shared" si="30"/>
        <v/>
      </c>
      <c r="F414" t="s">
        <v>818</v>
      </c>
      <c r="G414" t="s">
        <v>670</v>
      </c>
      <c r="H414" t="s">
        <v>818</v>
      </c>
    </row>
    <row r="415" spans="1:9" x14ac:dyDescent="0.25">
      <c r="A415" t="s">
        <v>1752</v>
      </c>
      <c r="B415" t="str">
        <f t="shared" si="27"/>
        <v>oil</v>
      </c>
      <c r="C415" t="str">
        <f t="shared" si="28"/>
        <v>sub-critical steam turbine</v>
      </c>
      <c r="D415" t="str">
        <f t="shared" si="29"/>
        <v>oil shale</v>
      </c>
      <c r="E415" t="str">
        <f t="shared" si="30"/>
        <v/>
      </c>
      <c r="F415" t="s">
        <v>818</v>
      </c>
      <c r="G415" t="s">
        <v>670</v>
      </c>
      <c r="H415" t="s">
        <v>884</v>
      </c>
    </row>
    <row r="416" spans="1:9" x14ac:dyDescent="0.25">
      <c r="A416" t="s">
        <v>1728</v>
      </c>
      <c r="B416" t="str">
        <f t="shared" si="27"/>
        <v>oil</v>
      </c>
      <c r="C416" t="str">
        <f t="shared" si="28"/>
        <v>sub-critical steam turbine</v>
      </c>
      <c r="D416" t="str">
        <f t="shared" si="29"/>
        <v>orimulsion</v>
      </c>
      <c r="E416" t="str">
        <f t="shared" si="30"/>
        <v>heavy fuel oil</v>
      </c>
      <c r="F416" t="s">
        <v>818</v>
      </c>
      <c r="G416" t="s">
        <v>670</v>
      </c>
      <c r="H416" t="s">
        <v>873</v>
      </c>
      <c r="I416" t="s">
        <v>779</v>
      </c>
    </row>
    <row r="417" spans="1:9" x14ac:dyDescent="0.25">
      <c r="A417" t="s">
        <v>1708</v>
      </c>
      <c r="B417" t="str">
        <f t="shared" si="27"/>
        <v>oil</v>
      </c>
      <c r="C417" t="str">
        <f t="shared" si="28"/>
        <v>sub-critical steam turbine</v>
      </c>
      <c r="D417" t="str">
        <f t="shared" si="29"/>
        <v>other</v>
      </c>
      <c r="E417" t="str">
        <f t="shared" si="30"/>
        <v/>
      </c>
      <c r="F417" t="s">
        <v>818</v>
      </c>
      <c r="G417" t="s">
        <v>670</v>
      </c>
      <c r="H417" t="s">
        <v>684</v>
      </c>
    </row>
    <row r="418" spans="1:9" x14ac:dyDescent="0.25">
      <c r="A418" t="s">
        <v>1791</v>
      </c>
      <c r="B418" t="str">
        <f t="shared" si="27"/>
        <v>oil</v>
      </c>
      <c r="C418" t="str">
        <f t="shared" si="28"/>
        <v>sub-critical steam turbine</v>
      </c>
      <c r="D418" t="str">
        <f t="shared" si="29"/>
        <v>residual furnace oil</v>
      </c>
      <c r="E418" t="str">
        <f t="shared" si="30"/>
        <v/>
      </c>
      <c r="F418" t="s">
        <v>818</v>
      </c>
      <c r="G418" t="s">
        <v>670</v>
      </c>
      <c r="H418" t="s">
        <v>904</v>
      </c>
    </row>
    <row r="419" spans="1:9" x14ac:dyDescent="0.25">
      <c r="A419" t="s">
        <v>1732</v>
      </c>
      <c r="B419" t="str">
        <f t="shared" si="27"/>
        <v>oil</v>
      </c>
      <c r="C419" t="str">
        <f t="shared" si="28"/>
        <v>sub-critical steam turbine</v>
      </c>
      <c r="D419" t="str">
        <f t="shared" si="29"/>
        <v>residual oil</v>
      </c>
      <c r="E419" t="str">
        <f t="shared" si="30"/>
        <v>natural gas</v>
      </c>
      <c r="F419" t="s">
        <v>818</v>
      </c>
      <c r="G419" t="s">
        <v>670</v>
      </c>
      <c r="H419" t="s">
        <v>875</v>
      </c>
      <c r="I419" t="s">
        <v>735</v>
      </c>
    </row>
    <row r="420" spans="1:9" x14ac:dyDescent="0.25">
      <c r="A420" t="s">
        <v>1767</v>
      </c>
      <c r="B420" t="str">
        <f t="shared" si="27"/>
        <v>oil</v>
      </c>
      <c r="C420" t="str">
        <f t="shared" si="28"/>
        <v>super-critical steam turbine</v>
      </c>
      <c r="D420" t="str">
        <f t="shared" si="29"/>
        <v>crude oil</v>
      </c>
      <c r="E420" t="str">
        <f t="shared" si="30"/>
        <v>fuel oil</v>
      </c>
      <c r="F420" t="s">
        <v>818</v>
      </c>
      <c r="G420" t="s">
        <v>675</v>
      </c>
      <c r="H420" t="s">
        <v>864</v>
      </c>
      <c r="I420" t="s">
        <v>807</v>
      </c>
    </row>
    <row r="421" spans="1:9" x14ac:dyDescent="0.25">
      <c r="A421" t="s">
        <v>1776</v>
      </c>
      <c r="B421" t="str">
        <f t="shared" si="27"/>
        <v>oil</v>
      </c>
      <c r="C421" t="str">
        <f t="shared" si="28"/>
        <v>super-critical steam turbine</v>
      </c>
      <c r="D421" t="str">
        <f t="shared" si="29"/>
        <v>fuel oil</v>
      </c>
      <c r="E421" t="str">
        <f t="shared" si="30"/>
        <v>crude oil</v>
      </c>
      <c r="F421" t="s">
        <v>818</v>
      </c>
      <c r="G421" t="s">
        <v>675</v>
      </c>
      <c r="H421" t="s">
        <v>807</v>
      </c>
      <c r="I421" t="s">
        <v>864</v>
      </c>
    </row>
    <row r="422" spans="1:9" x14ac:dyDescent="0.25">
      <c r="A422" t="s">
        <v>1770</v>
      </c>
      <c r="B422" t="str">
        <f t="shared" si="27"/>
        <v>oil</v>
      </c>
      <c r="C422" t="str">
        <f t="shared" si="28"/>
        <v>super-critical steam turbine</v>
      </c>
      <c r="D422" t="str">
        <f t="shared" si="29"/>
        <v>heavy fuel oil</v>
      </c>
      <c r="E422" t="str">
        <f t="shared" si="30"/>
        <v>crude oil</v>
      </c>
      <c r="F422" t="s">
        <v>818</v>
      </c>
      <c r="G422" t="s">
        <v>675</v>
      </c>
      <c r="H422" t="s">
        <v>779</v>
      </c>
      <c r="I422" t="s">
        <v>864</v>
      </c>
    </row>
    <row r="423" spans="1:9" x14ac:dyDescent="0.25">
      <c r="A423" t="s">
        <v>1772</v>
      </c>
      <c r="B423" t="str">
        <f t="shared" si="27"/>
        <v>oil</v>
      </c>
      <c r="C423" t="str">
        <f t="shared" si="28"/>
        <v>super-critical steam turbine</v>
      </c>
      <c r="D423" t="str">
        <f t="shared" si="29"/>
        <v>heavy oil</v>
      </c>
      <c r="E423" t="str">
        <f t="shared" si="30"/>
        <v>crude oil</v>
      </c>
      <c r="F423" t="s">
        <v>818</v>
      </c>
      <c r="G423" t="s">
        <v>675</v>
      </c>
      <c r="H423" t="s">
        <v>769</v>
      </c>
      <c r="I423" t="s">
        <v>864</v>
      </c>
    </row>
    <row r="424" spans="1:9" x14ac:dyDescent="0.25">
      <c r="A424" t="s">
        <v>1769</v>
      </c>
      <c r="B424" t="str">
        <f t="shared" si="27"/>
        <v>oil</v>
      </c>
      <c r="C424" t="str">
        <f t="shared" si="28"/>
        <v>super-critical steam turbine</v>
      </c>
      <c r="D424" t="str">
        <f t="shared" si="29"/>
        <v>lng</v>
      </c>
      <c r="E424" t="str">
        <f t="shared" si="30"/>
        <v>crude oil</v>
      </c>
      <c r="F424" t="s">
        <v>818</v>
      </c>
      <c r="G424" t="s">
        <v>675</v>
      </c>
      <c r="H424" t="s">
        <v>792</v>
      </c>
      <c r="I424" t="s">
        <v>864</v>
      </c>
    </row>
    <row r="425" spans="1:9" x14ac:dyDescent="0.25">
      <c r="A425" t="s">
        <v>1771</v>
      </c>
      <c r="B425" t="str">
        <f t="shared" si="27"/>
        <v>oil</v>
      </c>
      <c r="C425" t="str">
        <f t="shared" si="28"/>
        <v>super-critical steam turbine</v>
      </c>
      <c r="D425" t="str">
        <f t="shared" si="29"/>
        <v>mixed (heavy and crude oil, lng, coal)</v>
      </c>
      <c r="E425" t="str">
        <f t="shared" si="30"/>
        <v>coal</v>
      </c>
      <c r="F425" t="s">
        <v>818</v>
      </c>
      <c r="G425" t="s">
        <v>675</v>
      </c>
      <c r="H425" t="s">
        <v>891</v>
      </c>
      <c r="I425" t="s">
        <v>698</v>
      </c>
    </row>
    <row r="426" spans="1:9" x14ac:dyDescent="0.25">
      <c r="A426" t="s">
        <v>1851</v>
      </c>
      <c r="B426" t="str">
        <f t="shared" si="27"/>
        <v>solar_pv</v>
      </c>
      <c r="C426" t="str">
        <f t="shared" si="28"/>
        <v/>
      </c>
      <c r="D426" t="str">
        <f t="shared" si="29"/>
        <v/>
      </c>
      <c r="E426" t="str">
        <f t="shared" si="30"/>
        <v/>
      </c>
      <c r="F426" t="s">
        <v>958</v>
      </c>
    </row>
    <row r="427" spans="1:9" x14ac:dyDescent="0.25">
      <c r="A427" t="s">
        <v>1854</v>
      </c>
      <c r="B427" t="str">
        <f t="shared" si="27"/>
        <v>solar_thermal</v>
      </c>
      <c r="C427" t="str">
        <f t="shared" si="28"/>
        <v/>
      </c>
      <c r="D427" t="str">
        <f t="shared" si="29"/>
        <v/>
      </c>
      <c r="E427" t="str">
        <f t="shared" si="30"/>
        <v/>
      </c>
      <c r="F427" t="s">
        <v>959</v>
      </c>
    </row>
    <row r="428" spans="1:9" x14ac:dyDescent="0.25">
      <c r="A428" t="s">
        <v>1852</v>
      </c>
      <c r="B428" t="str">
        <f t="shared" si="27"/>
        <v>solar_thermal</v>
      </c>
      <c r="C428" t="str">
        <f t="shared" si="28"/>
        <v>integrated solar combined cycle system (isccs)</v>
      </c>
      <c r="D428" t="str">
        <f t="shared" si="29"/>
        <v/>
      </c>
      <c r="E428" t="str">
        <f t="shared" si="30"/>
        <v/>
      </c>
      <c r="F428" t="s">
        <v>959</v>
      </c>
      <c r="G428" t="s">
        <v>695</v>
      </c>
    </row>
    <row r="429" spans="1:9" x14ac:dyDescent="0.25">
      <c r="A429" t="s">
        <v>1853</v>
      </c>
      <c r="B429" t="str">
        <f t="shared" si="27"/>
        <v>solar_thermal</v>
      </c>
      <c r="C429" t="str">
        <f t="shared" si="28"/>
        <v>sub-critical steam turbine (st)</v>
      </c>
      <c r="D429" t="str">
        <f t="shared" si="29"/>
        <v/>
      </c>
      <c r="E429" t="str">
        <f t="shared" si="30"/>
        <v/>
      </c>
      <c r="F429" t="s">
        <v>959</v>
      </c>
      <c r="G429" t="s">
        <v>696</v>
      </c>
    </row>
    <row r="430" spans="1:9" x14ac:dyDescent="0.25">
      <c r="A430" t="s">
        <v>1875</v>
      </c>
      <c r="B430" t="str">
        <f t="shared" si="27"/>
        <v>waste</v>
      </c>
      <c r="C430" t="str">
        <f t="shared" si="28"/>
        <v/>
      </c>
      <c r="D430" t="str">
        <f t="shared" si="29"/>
        <v/>
      </c>
      <c r="E430" t="str">
        <f t="shared" si="30"/>
        <v/>
      </c>
      <c r="F430" t="s">
        <v>960</v>
      </c>
    </row>
    <row r="431" spans="1:9" x14ac:dyDescent="0.25">
      <c r="A431" t="s">
        <v>1885</v>
      </c>
      <c r="B431" t="str">
        <f t="shared" si="27"/>
        <v>waste</v>
      </c>
      <c r="C431" t="str">
        <f t="shared" si="28"/>
        <v/>
      </c>
      <c r="D431" t="str">
        <f t="shared" si="29"/>
        <v>agricultural biproducts</v>
      </c>
      <c r="E431" t="str">
        <f t="shared" si="30"/>
        <v/>
      </c>
      <c r="F431" t="s">
        <v>960</v>
      </c>
      <c r="H431" t="s">
        <v>948</v>
      </c>
    </row>
    <row r="432" spans="1:9" x14ac:dyDescent="0.25">
      <c r="A432" t="s">
        <v>1856</v>
      </c>
      <c r="B432" t="str">
        <f t="shared" si="27"/>
        <v>waste</v>
      </c>
      <c r="C432" t="str">
        <f t="shared" si="28"/>
        <v/>
      </c>
      <c r="D432" t="str">
        <f t="shared" si="29"/>
        <v>bagasse</v>
      </c>
      <c r="E432" t="str">
        <f t="shared" si="30"/>
        <v/>
      </c>
      <c r="F432" t="s">
        <v>960</v>
      </c>
      <c r="H432" t="s">
        <v>928</v>
      </c>
    </row>
    <row r="433" spans="1:8" x14ac:dyDescent="0.25">
      <c r="A433" t="s">
        <v>1859</v>
      </c>
      <c r="B433" t="str">
        <f t="shared" si="27"/>
        <v>waste</v>
      </c>
      <c r="C433" t="str">
        <f t="shared" si="28"/>
        <v/>
      </c>
      <c r="D433" t="str">
        <f t="shared" si="29"/>
        <v>bagasse (coal supplementary)</v>
      </c>
      <c r="E433" t="str">
        <f t="shared" si="30"/>
        <v/>
      </c>
      <c r="F433" t="s">
        <v>960</v>
      </c>
      <c r="H433" t="s">
        <v>931</v>
      </c>
    </row>
    <row r="434" spans="1:8" x14ac:dyDescent="0.25">
      <c r="A434" t="s">
        <v>1857</v>
      </c>
      <c r="B434" t="str">
        <f t="shared" si="27"/>
        <v>waste</v>
      </c>
      <c r="C434" t="str">
        <f t="shared" si="28"/>
        <v/>
      </c>
      <c r="D434" t="str">
        <f t="shared" si="29"/>
        <v>bagasse (oil supplementary)</v>
      </c>
      <c r="E434" t="str">
        <f t="shared" si="30"/>
        <v/>
      </c>
      <c r="F434" t="s">
        <v>960</v>
      </c>
      <c r="H434" t="s">
        <v>929</v>
      </c>
    </row>
    <row r="435" spans="1:8" x14ac:dyDescent="0.25">
      <c r="A435" t="s">
        <v>1858</v>
      </c>
      <c r="B435" t="str">
        <f t="shared" si="27"/>
        <v>waste</v>
      </c>
      <c r="C435" t="str">
        <f t="shared" si="28"/>
        <v/>
      </c>
      <c r="D435" t="str">
        <f t="shared" si="29"/>
        <v>bagasse, woodwaste</v>
      </c>
      <c r="E435" t="str">
        <f t="shared" si="30"/>
        <v/>
      </c>
      <c r="F435" t="s">
        <v>960</v>
      </c>
      <c r="H435" t="s">
        <v>930</v>
      </c>
    </row>
    <row r="436" spans="1:8" x14ac:dyDescent="0.25">
      <c r="A436" t="s">
        <v>1880</v>
      </c>
      <c r="B436" t="str">
        <f t="shared" si="27"/>
        <v>waste</v>
      </c>
      <c r="C436" t="str">
        <f t="shared" si="28"/>
        <v/>
      </c>
      <c r="D436" t="str">
        <f t="shared" si="29"/>
        <v>black liquor</v>
      </c>
      <c r="E436" t="str">
        <f t="shared" si="30"/>
        <v/>
      </c>
      <c r="F436" t="s">
        <v>960</v>
      </c>
      <c r="H436" t="s">
        <v>944</v>
      </c>
    </row>
    <row r="437" spans="1:8" x14ac:dyDescent="0.25">
      <c r="A437" t="s">
        <v>1881</v>
      </c>
      <c r="B437" t="str">
        <f t="shared" si="27"/>
        <v>waste</v>
      </c>
      <c r="C437" t="str">
        <f t="shared" si="28"/>
        <v/>
      </c>
      <c r="D437" t="str">
        <f t="shared" si="29"/>
        <v>blast furnance gas</v>
      </c>
      <c r="E437" t="str">
        <f t="shared" si="30"/>
        <v/>
      </c>
      <c r="F437" t="s">
        <v>960</v>
      </c>
      <c r="H437" t="s">
        <v>945</v>
      </c>
    </row>
    <row r="438" spans="1:8" x14ac:dyDescent="0.25">
      <c r="A438" t="s">
        <v>1891</v>
      </c>
      <c r="B438" t="str">
        <f t="shared" si="27"/>
        <v>waste</v>
      </c>
      <c r="C438" t="str">
        <f t="shared" si="28"/>
        <v/>
      </c>
      <c r="D438" t="str">
        <f t="shared" si="29"/>
        <v>coke oven gas</v>
      </c>
      <c r="E438" t="str">
        <f t="shared" si="30"/>
        <v/>
      </c>
      <c r="F438" t="s">
        <v>960</v>
      </c>
      <c r="H438" t="s">
        <v>953</v>
      </c>
    </row>
    <row r="439" spans="1:8" x14ac:dyDescent="0.25">
      <c r="A439" t="s">
        <v>1884</v>
      </c>
      <c r="B439" t="str">
        <f t="shared" si="27"/>
        <v>waste</v>
      </c>
      <c r="C439" t="str">
        <f t="shared" si="28"/>
        <v/>
      </c>
      <c r="D439" t="str">
        <f t="shared" si="29"/>
        <v>digester gas</v>
      </c>
      <c r="E439" t="str">
        <f t="shared" si="30"/>
        <v/>
      </c>
      <c r="F439" t="s">
        <v>960</v>
      </c>
      <c r="H439" t="s">
        <v>947</v>
      </c>
    </row>
    <row r="440" spans="1:8" x14ac:dyDescent="0.25">
      <c r="A440" t="s">
        <v>1883</v>
      </c>
      <c r="B440" t="str">
        <f t="shared" si="27"/>
        <v>waste</v>
      </c>
      <c r="C440" t="str">
        <f t="shared" si="28"/>
        <v/>
      </c>
      <c r="D440" t="str">
        <f t="shared" si="29"/>
        <v>landfill gas</v>
      </c>
      <c r="E440" t="str">
        <f t="shared" si="30"/>
        <v/>
      </c>
      <c r="F440" t="s">
        <v>960</v>
      </c>
      <c r="H440" t="s">
        <v>938</v>
      </c>
    </row>
    <row r="441" spans="1:8" x14ac:dyDescent="0.25">
      <c r="A441" t="s">
        <v>1860</v>
      </c>
      <c r="B441" t="str">
        <f t="shared" si="27"/>
        <v>waste</v>
      </c>
      <c r="C441" t="str">
        <f t="shared" si="28"/>
        <v/>
      </c>
      <c r="D441" t="str">
        <f t="shared" si="29"/>
        <v>other</v>
      </c>
      <c r="E441" t="str">
        <f t="shared" si="30"/>
        <v/>
      </c>
      <c r="F441" t="s">
        <v>960</v>
      </c>
      <c r="H441" t="s">
        <v>684</v>
      </c>
    </row>
    <row r="442" spans="1:8" x14ac:dyDescent="0.25">
      <c r="A442" t="s">
        <v>1892</v>
      </c>
      <c r="B442" t="str">
        <f t="shared" si="27"/>
        <v>waste</v>
      </c>
      <c r="C442" t="str">
        <f t="shared" si="28"/>
        <v/>
      </c>
      <c r="D442" t="str">
        <f t="shared" si="29"/>
        <v>other biomass solids</v>
      </c>
      <c r="E442" t="str">
        <f t="shared" si="30"/>
        <v/>
      </c>
      <c r="F442" t="s">
        <v>960</v>
      </c>
      <c r="H442" t="s">
        <v>954</v>
      </c>
    </row>
    <row r="443" spans="1:8" x14ac:dyDescent="0.25">
      <c r="A443" t="s">
        <v>1879</v>
      </c>
      <c r="B443" t="str">
        <f t="shared" si="27"/>
        <v>waste</v>
      </c>
      <c r="C443" t="str">
        <f t="shared" si="28"/>
        <v/>
      </c>
      <c r="D443" t="str">
        <f t="shared" si="29"/>
        <v>other gas</v>
      </c>
      <c r="E443" t="str">
        <f t="shared" si="30"/>
        <v/>
      </c>
      <c r="F443" t="s">
        <v>960</v>
      </c>
      <c r="H443" t="s">
        <v>943</v>
      </c>
    </row>
    <row r="444" spans="1:8" x14ac:dyDescent="0.25">
      <c r="A444" t="s">
        <v>1871</v>
      </c>
      <c r="B444" t="str">
        <f t="shared" si="27"/>
        <v>waste</v>
      </c>
      <c r="C444" t="str">
        <f t="shared" si="28"/>
        <v/>
      </c>
      <c r="D444" t="str">
        <f t="shared" si="29"/>
        <v>petroleum coke</v>
      </c>
      <c r="E444" t="str">
        <f t="shared" si="30"/>
        <v/>
      </c>
      <c r="F444" t="s">
        <v>960</v>
      </c>
      <c r="H444" t="s">
        <v>901</v>
      </c>
    </row>
    <row r="445" spans="1:8" x14ac:dyDescent="0.25">
      <c r="A445" t="s">
        <v>1890</v>
      </c>
      <c r="B445" t="str">
        <f t="shared" si="27"/>
        <v>waste</v>
      </c>
      <c r="C445" t="str">
        <f t="shared" si="28"/>
        <v/>
      </c>
      <c r="D445" t="str">
        <f t="shared" si="29"/>
        <v>process gas</v>
      </c>
      <c r="E445" t="str">
        <f t="shared" si="30"/>
        <v/>
      </c>
      <c r="F445" t="s">
        <v>960</v>
      </c>
      <c r="H445" t="s">
        <v>952</v>
      </c>
    </row>
    <row r="446" spans="1:8" x14ac:dyDescent="0.25">
      <c r="A446" t="s">
        <v>1886</v>
      </c>
      <c r="B446" t="str">
        <f t="shared" si="27"/>
        <v>waste</v>
      </c>
      <c r="C446" t="str">
        <f t="shared" si="28"/>
        <v/>
      </c>
      <c r="D446" t="str">
        <f t="shared" si="29"/>
        <v>solid waste 70% of</v>
      </c>
      <c r="E446" t="str">
        <f t="shared" si="30"/>
        <v/>
      </c>
      <c r="F446" t="s">
        <v>960</v>
      </c>
      <c r="H446" t="s">
        <v>949</v>
      </c>
    </row>
    <row r="447" spans="1:8" x14ac:dyDescent="0.25">
      <c r="A447" t="s">
        <v>1887</v>
      </c>
      <c r="B447" t="str">
        <f t="shared" si="27"/>
        <v>waste</v>
      </c>
      <c r="C447" t="str">
        <f t="shared" si="28"/>
        <v/>
      </c>
      <c r="D447" t="str">
        <f t="shared" si="29"/>
        <v>tire-derived fuel</v>
      </c>
      <c r="E447" t="str">
        <f t="shared" si="30"/>
        <v/>
      </c>
      <c r="F447" t="s">
        <v>960</v>
      </c>
      <c r="H447" t="s">
        <v>950</v>
      </c>
    </row>
    <row r="448" spans="1:8" x14ac:dyDescent="0.25">
      <c r="A448" t="s">
        <v>1855</v>
      </c>
      <c r="B448" t="str">
        <f t="shared" si="27"/>
        <v>waste</v>
      </c>
      <c r="C448" t="str">
        <f t="shared" si="28"/>
        <v/>
      </c>
      <c r="D448" t="str">
        <f t="shared" si="29"/>
        <v>waste gases,natural gas,fuel oil</v>
      </c>
      <c r="E448" t="str">
        <f t="shared" si="30"/>
        <v/>
      </c>
      <c r="F448" t="s">
        <v>960</v>
      </c>
      <c r="H448" t="s">
        <v>927</v>
      </c>
    </row>
    <row r="449" spans="1:9" x14ac:dyDescent="0.25">
      <c r="A449" t="s">
        <v>1889</v>
      </c>
      <c r="B449" t="str">
        <f t="shared" ref="B449:B468" si="31" xml:space="preserve"> LOWER(F449)</f>
        <v>waste</v>
      </c>
      <c r="C449" t="str">
        <f t="shared" si="28"/>
        <v/>
      </c>
      <c r="D449" t="str">
        <f t="shared" si="29"/>
        <v>wood waste liquids</v>
      </c>
      <c r="E449" t="str">
        <f t="shared" si="30"/>
        <v/>
      </c>
      <c r="F449" t="s">
        <v>960</v>
      </c>
      <c r="H449" t="s">
        <v>951</v>
      </c>
    </row>
    <row r="450" spans="1:9" x14ac:dyDescent="0.25">
      <c r="A450" t="s">
        <v>1882</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960</v>
      </c>
      <c r="H450" t="s">
        <v>946</v>
      </c>
    </row>
    <row r="451" spans="1:9" x14ac:dyDescent="0.25">
      <c r="A451" t="s">
        <v>1872</v>
      </c>
      <c r="B451" t="str">
        <f t="shared" si="31"/>
        <v>waste</v>
      </c>
      <c r="C451" t="str">
        <f t="shared" si="32"/>
        <v>cogeneration power and heat steam turbine</v>
      </c>
      <c r="D451" t="str">
        <f t="shared" si="33"/>
        <v>bagasse</v>
      </c>
      <c r="E451" t="str">
        <f t="shared" si="34"/>
        <v/>
      </c>
      <c r="F451" t="s">
        <v>960</v>
      </c>
      <c r="G451" t="s">
        <v>650</v>
      </c>
      <c r="H451" t="s">
        <v>928</v>
      </c>
    </row>
    <row r="452" spans="1:9" x14ac:dyDescent="0.25">
      <c r="A452" t="s">
        <v>1876</v>
      </c>
      <c r="B452" t="str">
        <f t="shared" si="31"/>
        <v>waste</v>
      </c>
      <c r="C452" t="str">
        <f t="shared" si="32"/>
        <v>cogeneration power and heat steam turbine</v>
      </c>
      <c r="D452" t="str">
        <f t="shared" si="33"/>
        <v>biofuel</v>
      </c>
      <c r="E452" t="str">
        <f t="shared" si="34"/>
        <v/>
      </c>
      <c r="F452" t="s">
        <v>960</v>
      </c>
      <c r="G452" t="s">
        <v>650</v>
      </c>
      <c r="H452" t="s">
        <v>941</v>
      </c>
    </row>
    <row r="453" spans="1:9" x14ac:dyDescent="0.25">
      <c r="A453" t="s">
        <v>1865</v>
      </c>
      <c r="B453" t="str">
        <f t="shared" si="31"/>
        <v>waste</v>
      </c>
      <c r="C453" t="str">
        <f t="shared" si="32"/>
        <v>cogeneration power and heat steam turbine</v>
      </c>
      <c r="D453" t="str">
        <f t="shared" si="33"/>
        <v>biomass (wood chips and pellets)</v>
      </c>
      <c r="E453" t="str">
        <f t="shared" si="34"/>
        <v>natural gas</v>
      </c>
      <c r="F453" t="s">
        <v>960</v>
      </c>
      <c r="G453" t="s">
        <v>650</v>
      </c>
      <c r="H453" t="s">
        <v>935</v>
      </c>
      <c r="I453" t="s">
        <v>735</v>
      </c>
    </row>
    <row r="454" spans="1:9" x14ac:dyDescent="0.25">
      <c r="A454" t="s">
        <v>1864</v>
      </c>
      <c r="B454" t="str">
        <f t="shared" si="31"/>
        <v>waste</v>
      </c>
      <c r="C454" t="str">
        <f t="shared" si="32"/>
        <v>cogeneration power and heat steam turbine</v>
      </c>
      <c r="D454" t="str">
        <f t="shared" si="33"/>
        <v>biomass wood</v>
      </c>
      <c r="E454" t="str">
        <f t="shared" si="34"/>
        <v/>
      </c>
      <c r="F454" t="s">
        <v>960</v>
      </c>
      <c r="G454" t="s">
        <v>650</v>
      </c>
      <c r="H454" t="s">
        <v>933</v>
      </c>
    </row>
    <row r="455" spans="1:9" x14ac:dyDescent="0.25">
      <c r="A455" t="s">
        <v>1870</v>
      </c>
      <c r="B455" t="str">
        <f t="shared" si="31"/>
        <v>waste</v>
      </c>
      <c r="C455" t="str">
        <f t="shared" si="32"/>
        <v>cogeneration power and heat steam turbine</v>
      </c>
      <c r="D455" t="str">
        <f t="shared" si="33"/>
        <v xml:space="preserve">municipal solid waste </v>
      </c>
      <c r="E455" t="str">
        <f t="shared" si="34"/>
        <v>biomass</v>
      </c>
      <c r="F455" t="s">
        <v>960</v>
      </c>
      <c r="G455" t="s">
        <v>650</v>
      </c>
      <c r="H455" t="s">
        <v>939</v>
      </c>
      <c r="I455" t="s">
        <v>718</v>
      </c>
    </row>
    <row r="456" spans="1:9" x14ac:dyDescent="0.25">
      <c r="A456" t="s">
        <v>1863</v>
      </c>
      <c r="B456" t="str">
        <f t="shared" si="31"/>
        <v>waste</v>
      </c>
      <c r="C456" t="str">
        <f t="shared" si="32"/>
        <v>other</v>
      </c>
      <c r="D456" t="str">
        <f t="shared" si="33"/>
        <v>municipal waste</v>
      </c>
      <c r="E456" t="str">
        <f t="shared" si="34"/>
        <v/>
      </c>
      <c r="F456" t="s">
        <v>960</v>
      </c>
      <c r="G456" t="s">
        <v>684</v>
      </c>
      <c r="H456" t="s">
        <v>934</v>
      </c>
    </row>
    <row r="457" spans="1:9" x14ac:dyDescent="0.25">
      <c r="A457" t="s">
        <v>1869</v>
      </c>
      <c r="B457" t="str">
        <f t="shared" si="31"/>
        <v>waste</v>
      </c>
      <c r="C457" t="str">
        <f t="shared" si="32"/>
        <v>reciprocating engine</v>
      </c>
      <c r="D457" t="str">
        <f t="shared" si="33"/>
        <v>landfill gas</v>
      </c>
      <c r="E457" t="str">
        <f t="shared" si="34"/>
        <v/>
      </c>
      <c r="F457" t="s">
        <v>960</v>
      </c>
      <c r="G457" t="s">
        <v>697</v>
      </c>
      <c r="H457" t="s">
        <v>938</v>
      </c>
    </row>
    <row r="458" spans="1:9" x14ac:dyDescent="0.25">
      <c r="A458" t="s">
        <v>1878</v>
      </c>
      <c r="B458" t="str">
        <f t="shared" si="31"/>
        <v>waste</v>
      </c>
      <c r="C458" t="str">
        <f t="shared" si="32"/>
        <v>sub-critical steam turbine</v>
      </c>
      <c r="D458" t="str">
        <f t="shared" si="33"/>
        <v>bagasse</v>
      </c>
      <c r="E458" t="str">
        <f t="shared" si="34"/>
        <v/>
      </c>
      <c r="F458" t="s">
        <v>960</v>
      </c>
      <c r="G458" t="s">
        <v>670</v>
      </c>
      <c r="H458" t="s">
        <v>928</v>
      </c>
    </row>
    <row r="459" spans="1:9" x14ac:dyDescent="0.25">
      <c r="A459" t="s">
        <v>1862</v>
      </c>
      <c r="B459" t="str">
        <f t="shared" si="31"/>
        <v>waste</v>
      </c>
      <c r="C459" t="str">
        <f t="shared" si="32"/>
        <v>sub-critical steam turbine</v>
      </c>
      <c r="D459" t="str">
        <f t="shared" si="33"/>
        <v>biomass wood</v>
      </c>
      <c r="E459" t="str">
        <f t="shared" si="34"/>
        <v>natural gas</v>
      </c>
      <c r="F459" t="s">
        <v>960</v>
      </c>
      <c r="G459" t="s">
        <v>670</v>
      </c>
      <c r="H459" t="s">
        <v>933</v>
      </c>
      <c r="I459" t="s">
        <v>735</v>
      </c>
    </row>
    <row r="460" spans="1:9" x14ac:dyDescent="0.25">
      <c r="A460" t="s">
        <v>1877</v>
      </c>
      <c r="B460" t="str">
        <f t="shared" si="31"/>
        <v>waste</v>
      </c>
      <c r="C460" t="str">
        <f t="shared" si="32"/>
        <v>sub-critical steam turbine</v>
      </c>
      <c r="D460" t="str">
        <f t="shared" si="33"/>
        <v>biomass, oil, waste</v>
      </c>
      <c r="E460" t="str">
        <f t="shared" si="34"/>
        <v/>
      </c>
      <c r="F460" t="s">
        <v>960</v>
      </c>
      <c r="G460" t="s">
        <v>670</v>
      </c>
      <c r="H460" t="s">
        <v>942</v>
      </c>
    </row>
    <row r="461" spans="1:9" x14ac:dyDescent="0.25">
      <c r="A461" t="s">
        <v>1868</v>
      </c>
      <c r="B461" t="str">
        <f t="shared" si="31"/>
        <v>waste</v>
      </c>
      <c r="C461" t="str">
        <f t="shared" si="32"/>
        <v>sub-critical steam turbine</v>
      </c>
      <c r="D461" t="str">
        <f t="shared" si="33"/>
        <v>industrial waste</v>
      </c>
      <c r="E461" t="str">
        <f t="shared" si="34"/>
        <v/>
      </c>
      <c r="F461" t="s">
        <v>960</v>
      </c>
      <c r="G461" t="s">
        <v>670</v>
      </c>
      <c r="H461" t="s">
        <v>937</v>
      </c>
    </row>
    <row r="462" spans="1:9" x14ac:dyDescent="0.25">
      <c r="A462" t="s">
        <v>1873</v>
      </c>
      <c r="B462" t="str">
        <f t="shared" si="31"/>
        <v>waste</v>
      </c>
      <c r="C462" t="str">
        <f t="shared" si="32"/>
        <v>sub-critical steam turbine</v>
      </c>
      <c r="D462" t="str">
        <f t="shared" si="33"/>
        <v>municipal incinerable waste</v>
      </c>
      <c r="E462" t="str">
        <f t="shared" si="34"/>
        <v/>
      </c>
      <c r="F462" t="s">
        <v>960</v>
      </c>
      <c r="G462" t="s">
        <v>670</v>
      </c>
      <c r="H462" t="s">
        <v>940</v>
      </c>
    </row>
    <row r="463" spans="1:9" x14ac:dyDescent="0.25">
      <c r="A463" t="s">
        <v>1867</v>
      </c>
      <c r="B463" t="str">
        <f t="shared" si="31"/>
        <v>waste</v>
      </c>
      <c r="C463" t="str">
        <f t="shared" si="32"/>
        <v>sub-critical steam turbine</v>
      </c>
      <c r="D463" t="str">
        <f t="shared" si="33"/>
        <v>municipal waste</v>
      </c>
      <c r="E463" t="str">
        <f t="shared" si="34"/>
        <v/>
      </c>
      <c r="F463" t="s">
        <v>960</v>
      </c>
      <c r="G463" t="s">
        <v>670</v>
      </c>
      <c r="H463" t="s">
        <v>934</v>
      </c>
    </row>
    <row r="464" spans="1:9" x14ac:dyDescent="0.25">
      <c r="A464" t="s">
        <v>1866</v>
      </c>
      <c r="B464" t="str">
        <f t="shared" si="31"/>
        <v>waste</v>
      </c>
      <c r="C464" t="str">
        <f t="shared" si="32"/>
        <v>sub-critical steam turbine</v>
      </c>
      <c r="D464" t="str">
        <f t="shared" si="33"/>
        <v>wood</v>
      </c>
      <c r="E464" t="str">
        <f t="shared" si="34"/>
        <v>coal</v>
      </c>
      <c r="F464" t="s">
        <v>960</v>
      </c>
      <c r="G464" t="s">
        <v>670</v>
      </c>
      <c r="H464" t="s">
        <v>936</v>
      </c>
      <c r="I464" t="s">
        <v>698</v>
      </c>
    </row>
    <row r="465" spans="1:8" x14ac:dyDescent="0.25">
      <c r="A465" t="s">
        <v>1861</v>
      </c>
      <c r="B465" t="str">
        <f t="shared" si="31"/>
        <v>waste</v>
      </c>
      <c r="C465" t="str">
        <f t="shared" si="32"/>
        <v>sub-critical steam turbine</v>
      </c>
      <c r="D465" t="str">
        <f t="shared" si="33"/>
        <v>wood waste</v>
      </c>
      <c r="E465" t="str">
        <f t="shared" si="34"/>
        <v/>
      </c>
      <c r="F465" t="s">
        <v>960</v>
      </c>
      <c r="G465" t="s">
        <v>670</v>
      </c>
      <c r="H465" t="s">
        <v>932</v>
      </c>
    </row>
    <row r="466" spans="1:8" x14ac:dyDescent="0.25">
      <c r="A466" t="s">
        <v>1888</v>
      </c>
      <c r="B466" t="str">
        <f t="shared" si="31"/>
        <v>waste</v>
      </c>
      <c r="C466" t="str">
        <f t="shared" si="32"/>
        <v>sub-critical steam turbine</v>
      </c>
      <c r="D466" t="str">
        <f t="shared" si="33"/>
        <v>wood waste solids</v>
      </c>
      <c r="E466" t="str">
        <f t="shared" si="34"/>
        <v/>
      </c>
      <c r="F466" t="s">
        <v>960</v>
      </c>
      <c r="G466" t="s">
        <v>670</v>
      </c>
      <c r="H466" t="s">
        <v>946</v>
      </c>
    </row>
    <row r="467" spans="1:8" x14ac:dyDescent="0.25">
      <c r="A467" t="s">
        <v>1874</v>
      </c>
      <c r="B467" t="str">
        <f t="shared" si="31"/>
        <v>waste</v>
      </c>
      <c r="C467" t="str">
        <f t="shared" si="32"/>
        <v>super-critical thermal</v>
      </c>
      <c r="D467" t="str">
        <f t="shared" si="33"/>
        <v>municipal waste</v>
      </c>
      <c r="E467" t="str">
        <f t="shared" si="34"/>
        <v/>
      </c>
      <c r="F467" t="s">
        <v>960</v>
      </c>
      <c r="G467" t="s">
        <v>649</v>
      </c>
      <c r="H467" t="s">
        <v>934</v>
      </c>
    </row>
    <row r="468" spans="1:8" x14ac:dyDescent="0.25">
      <c r="A468" t="s">
        <v>1893</v>
      </c>
      <c r="B468" t="str">
        <f t="shared" si="31"/>
        <v>wind</v>
      </c>
      <c r="C468" t="str">
        <f t="shared" si="32"/>
        <v/>
      </c>
      <c r="D468" s="26" t="str">
        <f t="shared" si="33"/>
        <v/>
      </c>
      <c r="E468" t="str">
        <f t="shared" si="34"/>
        <v/>
      </c>
      <c r="F468" t="s">
        <v>961</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2" max="2" width="50.7109375" customWidth="1"/>
  </cols>
  <sheetData>
    <row r="1" spans="2:2" x14ac:dyDescent="0.25">
      <c r="B1" t="s">
        <v>345</v>
      </c>
    </row>
    <row r="2" spans="2:2" x14ac:dyDescent="0.25">
      <c r="B2" t="s">
        <v>648</v>
      </c>
    </row>
    <row r="3" spans="2:2" x14ac:dyDescent="0.25">
      <c r="B3" t="s">
        <v>649</v>
      </c>
    </row>
    <row r="4" spans="2:2" x14ac:dyDescent="0.25">
      <c r="B4" t="s">
        <v>650</v>
      </c>
    </row>
    <row r="5" spans="2:2" x14ac:dyDescent="0.25">
      <c r="B5" t="s">
        <v>651</v>
      </c>
    </row>
    <row r="6" spans="2:2" x14ac:dyDescent="0.25">
      <c r="B6" t="s">
        <v>652</v>
      </c>
    </row>
    <row r="7" spans="2:2" x14ac:dyDescent="0.25">
      <c r="B7" t="s">
        <v>653</v>
      </c>
    </row>
    <row r="8" spans="2:2" x14ac:dyDescent="0.25">
      <c r="B8" t="s">
        <v>654</v>
      </c>
    </row>
    <row r="9" spans="2:2" x14ac:dyDescent="0.25">
      <c r="B9" t="s">
        <v>655</v>
      </c>
    </row>
    <row r="10" spans="2:2" x14ac:dyDescent="0.25">
      <c r="B10" t="s">
        <v>656</v>
      </c>
    </row>
    <row r="11" spans="2:2" x14ac:dyDescent="0.25">
      <c r="B11" t="s">
        <v>657</v>
      </c>
    </row>
    <row r="12" spans="2:2" x14ac:dyDescent="0.25">
      <c r="B12" t="s">
        <v>658</v>
      </c>
    </row>
    <row r="13" spans="2:2" x14ac:dyDescent="0.25">
      <c r="B13" t="s">
        <v>659</v>
      </c>
    </row>
    <row r="14" spans="2:2" x14ac:dyDescent="0.25">
      <c r="B14" t="s">
        <v>660</v>
      </c>
    </row>
    <row r="15" spans="2:2" x14ac:dyDescent="0.25">
      <c r="B15" t="s">
        <v>661</v>
      </c>
    </row>
    <row r="16" spans="2:2" x14ac:dyDescent="0.25">
      <c r="B16" t="s">
        <v>662</v>
      </c>
    </row>
    <row r="17" spans="2:2" x14ac:dyDescent="0.25">
      <c r="B17" t="s">
        <v>663</v>
      </c>
    </row>
    <row r="18" spans="2:2" x14ac:dyDescent="0.25">
      <c r="B18" t="s">
        <v>664</v>
      </c>
    </row>
    <row r="19" spans="2:2" x14ac:dyDescent="0.25">
      <c r="B19" t="s">
        <v>665</v>
      </c>
    </row>
    <row r="20" spans="2:2" x14ac:dyDescent="0.25">
      <c r="B20" t="s">
        <v>666</v>
      </c>
    </row>
    <row r="21" spans="2:2" x14ac:dyDescent="0.25">
      <c r="B21" t="s">
        <v>667</v>
      </c>
    </row>
    <row r="22" spans="2:2" x14ac:dyDescent="0.25">
      <c r="B22" t="s">
        <v>668</v>
      </c>
    </row>
    <row r="23" spans="2:2" x14ac:dyDescent="0.25">
      <c r="B23" t="s">
        <v>669</v>
      </c>
    </row>
    <row r="24" spans="2:2" x14ac:dyDescent="0.25">
      <c r="B24" t="s">
        <v>670</v>
      </c>
    </row>
    <row r="25" spans="2:2" x14ac:dyDescent="0.25">
      <c r="B25" t="s">
        <v>671</v>
      </c>
    </row>
    <row r="26" spans="2:2" x14ac:dyDescent="0.25">
      <c r="B26" t="s">
        <v>672</v>
      </c>
    </row>
    <row r="27" spans="2:2" x14ac:dyDescent="0.25">
      <c r="B27" t="s">
        <v>673</v>
      </c>
    </row>
    <row r="28" spans="2:2" x14ac:dyDescent="0.25">
      <c r="B28" t="s">
        <v>674</v>
      </c>
    </row>
    <row r="29" spans="2:2" x14ac:dyDescent="0.25">
      <c r="B29" t="s">
        <v>675</v>
      </c>
    </row>
    <row r="30" spans="2:2" x14ac:dyDescent="0.25">
      <c r="B30" t="s">
        <v>676</v>
      </c>
    </row>
    <row r="31" spans="2:2" x14ac:dyDescent="0.25">
      <c r="B31" t="s">
        <v>677</v>
      </c>
    </row>
    <row r="32" spans="2:2" x14ac:dyDescent="0.25">
      <c r="B32" t="s">
        <v>678</v>
      </c>
    </row>
    <row r="33" spans="2:2" x14ac:dyDescent="0.25">
      <c r="B33" t="s">
        <v>679</v>
      </c>
    </row>
    <row r="34" spans="2:2" x14ac:dyDescent="0.25">
      <c r="B34" t="s">
        <v>680</v>
      </c>
    </row>
    <row r="35" spans="2:2" x14ac:dyDescent="0.25">
      <c r="B35" t="s">
        <v>681</v>
      </c>
    </row>
    <row r="36" spans="2:2" x14ac:dyDescent="0.25">
      <c r="B36" t="s">
        <v>682</v>
      </c>
    </row>
    <row r="37" spans="2:2" x14ac:dyDescent="0.25">
      <c r="B37" t="s">
        <v>683</v>
      </c>
    </row>
    <row r="38" spans="2:2" x14ac:dyDescent="0.25">
      <c r="B38" t="s">
        <v>684</v>
      </c>
    </row>
    <row r="39" spans="2:2" x14ac:dyDescent="0.25">
      <c r="B39" t="s">
        <v>685</v>
      </c>
    </row>
    <row r="40" spans="2:2" x14ac:dyDescent="0.25">
      <c r="B40" t="s">
        <v>686</v>
      </c>
    </row>
    <row r="41" spans="2:2" x14ac:dyDescent="0.25">
      <c r="B41" t="s">
        <v>687</v>
      </c>
    </row>
    <row r="42" spans="2:2" x14ac:dyDescent="0.25">
      <c r="B42" t="s">
        <v>688</v>
      </c>
    </row>
    <row r="43" spans="2:2" x14ac:dyDescent="0.25">
      <c r="B43" t="s">
        <v>689</v>
      </c>
    </row>
    <row r="44" spans="2:2" x14ac:dyDescent="0.25">
      <c r="B44" t="s">
        <v>690</v>
      </c>
    </row>
    <row r="45" spans="2:2" x14ac:dyDescent="0.25">
      <c r="B45" t="s">
        <v>691</v>
      </c>
    </row>
    <row r="46" spans="2:2" x14ac:dyDescent="0.25">
      <c r="B46" t="s">
        <v>692</v>
      </c>
    </row>
    <row r="47" spans="2:2" x14ac:dyDescent="0.25">
      <c r="B47" t="s">
        <v>693</v>
      </c>
    </row>
    <row r="48" spans="2:2" x14ac:dyDescent="0.25">
      <c r="B48" t="s">
        <v>694</v>
      </c>
    </row>
    <row r="49" spans="2:2" x14ac:dyDescent="0.25">
      <c r="B49" t="s">
        <v>695</v>
      </c>
    </row>
    <row r="50" spans="2:2" x14ac:dyDescent="0.25">
      <c r="B50" t="s">
        <v>696</v>
      </c>
    </row>
    <row r="51" spans="2:2" x14ac:dyDescent="0.25">
      <c r="B51" t="s">
        <v>697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D321"/>
  <sheetViews>
    <sheetView workbookViewId="0">
      <pane xSplit="1" ySplit="1" topLeftCell="B2" activePane="bottomRight" state="frozen"/>
      <selection pane="topRight" activeCell="B1" sqref="B1"/>
      <selection pane="bottomLeft" activeCell="A3" sqref="A3"/>
      <selection pane="bottomRight" activeCell="B2" sqref="B2"/>
    </sheetView>
  </sheetViews>
  <sheetFormatPr defaultRowHeight="15" x14ac:dyDescent="0.25"/>
  <cols>
    <col min="2" max="2" width="20.7109375" customWidth="1"/>
    <col min="3" max="4" width="50.7109375" customWidth="1"/>
  </cols>
  <sheetData>
    <row r="1" spans="1:4" x14ac:dyDescent="0.25">
      <c r="A1" t="s">
        <v>342</v>
      </c>
      <c r="B1" t="s">
        <v>2078</v>
      </c>
      <c r="C1" t="s">
        <v>341</v>
      </c>
    </row>
    <row r="2" spans="1:4" x14ac:dyDescent="0.25">
      <c r="A2" t="s">
        <v>1</v>
      </c>
      <c r="C2" t="s">
        <v>335</v>
      </c>
    </row>
    <row r="3" spans="1:4" x14ac:dyDescent="0.25">
      <c r="A3" t="s">
        <v>1</v>
      </c>
      <c r="C3" t="s">
        <v>336</v>
      </c>
    </row>
    <row r="4" spans="1:4" x14ac:dyDescent="0.25">
      <c r="A4" t="s">
        <v>1</v>
      </c>
      <c r="C4" t="s">
        <v>337</v>
      </c>
    </row>
    <row r="5" spans="1:4" x14ac:dyDescent="0.25">
      <c r="A5" t="s">
        <v>1</v>
      </c>
      <c r="C5" t="s">
        <v>338</v>
      </c>
    </row>
    <row r="6" spans="1:4" x14ac:dyDescent="0.25">
      <c r="A6" t="s">
        <v>1</v>
      </c>
      <c r="C6" t="s">
        <v>339</v>
      </c>
    </row>
    <row r="7" spans="1:4" x14ac:dyDescent="0.25">
      <c r="A7" t="s">
        <v>1</v>
      </c>
      <c r="C7" t="s">
        <v>340</v>
      </c>
    </row>
    <row r="9" spans="1:4" x14ac:dyDescent="0.25">
      <c r="A9" t="s">
        <v>3</v>
      </c>
      <c r="B9" t="s">
        <v>2079</v>
      </c>
      <c r="C9" t="s">
        <v>343</v>
      </c>
      <c r="D9" t="s">
        <v>2075</v>
      </c>
    </row>
    <row r="11" spans="1:4" x14ac:dyDescent="0.25">
      <c r="A11" t="s">
        <v>3</v>
      </c>
      <c r="C11" s="14" t="s">
        <v>345</v>
      </c>
    </row>
    <row r="12" spans="1:4" x14ac:dyDescent="0.25">
      <c r="A12" t="s">
        <v>3</v>
      </c>
      <c r="C12" s="14" t="s">
        <v>346</v>
      </c>
    </row>
    <row r="13" spans="1:4" x14ac:dyDescent="0.25">
      <c r="A13" t="s">
        <v>3</v>
      </c>
      <c r="C13" s="14" t="s">
        <v>347</v>
      </c>
    </row>
    <row r="15" spans="1:4" x14ac:dyDescent="0.25">
      <c r="A15" t="s">
        <v>3</v>
      </c>
      <c r="B15" t="s">
        <v>2079</v>
      </c>
      <c r="C15" t="s">
        <v>366</v>
      </c>
      <c r="D15" t="s">
        <v>2076</v>
      </c>
    </row>
    <row r="16" spans="1:4" x14ac:dyDescent="0.25">
      <c r="A16" t="s">
        <v>3</v>
      </c>
      <c r="B16" t="s">
        <v>2079</v>
      </c>
      <c r="C16" t="s">
        <v>425</v>
      </c>
      <c r="D16" t="s">
        <v>2076</v>
      </c>
    </row>
    <row r="17" spans="1:4" x14ac:dyDescent="0.25">
      <c r="A17" t="s">
        <v>3</v>
      </c>
      <c r="B17" t="s">
        <v>2079</v>
      </c>
      <c r="C17" t="s">
        <v>454</v>
      </c>
      <c r="D17" t="s">
        <v>2076</v>
      </c>
    </row>
    <row r="18" spans="1:4" x14ac:dyDescent="0.25">
      <c r="A18" t="s">
        <v>3</v>
      </c>
      <c r="B18" t="s">
        <v>2079</v>
      </c>
      <c r="C18" t="s">
        <v>428</v>
      </c>
      <c r="D18" t="s">
        <v>2077</v>
      </c>
    </row>
    <row r="19" spans="1:4" x14ac:dyDescent="0.25">
      <c r="A19" t="s">
        <v>3</v>
      </c>
      <c r="B19" t="s">
        <v>2079</v>
      </c>
      <c r="C19" t="s">
        <v>350</v>
      </c>
      <c r="D19" t="s">
        <v>2080</v>
      </c>
    </row>
    <row r="20" spans="1:4" x14ac:dyDescent="0.25">
      <c r="A20" t="s">
        <v>3</v>
      </c>
      <c r="B20" t="s">
        <v>2079</v>
      </c>
      <c r="C20" t="s">
        <v>354</v>
      </c>
      <c r="D20" t="s">
        <v>2081</v>
      </c>
    </row>
    <row r="22" spans="1:4" x14ac:dyDescent="0.25">
      <c r="A22" t="s">
        <v>3</v>
      </c>
      <c r="C22" t="s">
        <v>193</v>
      </c>
    </row>
    <row r="23" spans="1:4" x14ac:dyDescent="0.25">
      <c r="A23" t="s">
        <v>3</v>
      </c>
      <c r="C23" t="s">
        <v>344</v>
      </c>
    </row>
    <row r="24" spans="1:4" x14ac:dyDescent="0.25">
      <c r="A24" t="s">
        <v>3</v>
      </c>
      <c r="C24" t="s">
        <v>340</v>
      </c>
    </row>
    <row r="26" spans="1:4" x14ac:dyDescent="0.25">
      <c r="A26" t="s">
        <v>3</v>
      </c>
      <c r="C26" t="s">
        <v>584</v>
      </c>
      <c r="D26" t="s">
        <v>2082</v>
      </c>
    </row>
    <row r="27" spans="1:4" x14ac:dyDescent="0.25">
      <c r="A27" t="s">
        <v>3</v>
      </c>
      <c r="C27" t="s">
        <v>348</v>
      </c>
    </row>
    <row r="28" spans="1:4" x14ac:dyDescent="0.25">
      <c r="A28" t="s">
        <v>3</v>
      </c>
      <c r="C28" t="s">
        <v>414</v>
      </c>
    </row>
    <row r="29" spans="1:4" x14ac:dyDescent="0.25">
      <c r="A29" t="s">
        <v>3</v>
      </c>
      <c r="C29" t="s">
        <v>492</v>
      </c>
    </row>
    <row r="30" spans="1:4" x14ac:dyDescent="0.25">
      <c r="A30" t="s">
        <v>3</v>
      </c>
      <c r="C30" t="s">
        <v>421</v>
      </c>
    </row>
    <row r="31" spans="1:4" x14ac:dyDescent="0.25">
      <c r="A31" t="s">
        <v>3</v>
      </c>
      <c r="C31" t="s">
        <v>496</v>
      </c>
    </row>
    <row r="32" spans="1:4" x14ac:dyDescent="0.25">
      <c r="A32" t="s">
        <v>3</v>
      </c>
      <c r="C32" t="s">
        <v>598</v>
      </c>
    </row>
    <row r="35" spans="1:3" x14ac:dyDescent="0.25">
      <c r="A35" t="s">
        <v>3</v>
      </c>
      <c r="C35" t="s">
        <v>349</v>
      </c>
    </row>
    <row r="36" spans="1:3" x14ac:dyDescent="0.25">
      <c r="A36" t="s">
        <v>3</v>
      </c>
      <c r="C36" t="s">
        <v>351</v>
      </c>
    </row>
    <row r="37" spans="1:3" x14ac:dyDescent="0.25">
      <c r="A37" t="s">
        <v>3</v>
      </c>
      <c r="C37" t="s">
        <v>352</v>
      </c>
    </row>
    <row r="38" spans="1:3" x14ac:dyDescent="0.25">
      <c r="A38" t="s">
        <v>3</v>
      </c>
      <c r="C38" t="s">
        <v>353</v>
      </c>
    </row>
    <row r="39" spans="1:3" x14ac:dyDescent="0.25">
      <c r="A39" t="s">
        <v>3</v>
      </c>
      <c r="C39" t="s">
        <v>355</v>
      </c>
    </row>
    <row r="40" spans="1:3" x14ac:dyDescent="0.25">
      <c r="A40" t="s">
        <v>3</v>
      </c>
      <c r="C40" t="s">
        <v>356</v>
      </c>
    </row>
    <row r="41" spans="1:3" x14ac:dyDescent="0.25">
      <c r="A41" t="s">
        <v>3</v>
      </c>
      <c r="C41" t="s">
        <v>357</v>
      </c>
    </row>
    <row r="42" spans="1:3" x14ac:dyDescent="0.25">
      <c r="A42" t="s">
        <v>3</v>
      </c>
      <c r="C42" t="s">
        <v>358</v>
      </c>
    </row>
    <row r="43" spans="1:3" x14ac:dyDescent="0.25">
      <c r="A43" t="s">
        <v>3</v>
      </c>
      <c r="C43" t="s">
        <v>359</v>
      </c>
    </row>
    <row r="44" spans="1:3" x14ac:dyDescent="0.25">
      <c r="A44" t="s">
        <v>3</v>
      </c>
      <c r="C44" t="s">
        <v>360</v>
      </c>
    </row>
    <row r="45" spans="1:3" x14ac:dyDescent="0.25">
      <c r="A45" t="s">
        <v>3</v>
      </c>
      <c r="C45" t="s">
        <v>361</v>
      </c>
    </row>
    <row r="46" spans="1:3" x14ac:dyDescent="0.25">
      <c r="A46" t="s">
        <v>3</v>
      </c>
      <c r="C46" t="s">
        <v>362</v>
      </c>
    </row>
    <row r="47" spans="1:3" x14ac:dyDescent="0.25">
      <c r="A47" t="s">
        <v>3</v>
      </c>
      <c r="C47" t="s">
        <v>363</v>
      </c>
    </row>
    <row r="48" spans="1:3" x14ac:dyDescent="0.25">
      <c r="A48" t="s">
        <v>3</v>
      </c>
      <c r="C48" t="s">
        <v>364</v>
      </c>
    </row>
    <row r="49" spans="1:3" x14ac:dyDescent="0.25">
      <c r="A49" t="s">
        <v>3</v>
      </c>
      <c r="C49" t="s">
        <v>365</v>
      </c>
    </row>
    <row r="50" spans="1:3" x14ac:dyDescent="0.25">
      <c r="A50" t="s">
        <v>3</v>
      </c>
      <c r="C50" t="s">
        <v>367</v>
      </c>
    </row>
    <row r="51" spans="1:3" x14ac:dyDescent="0.25">
      <c r="A51" t="s">
        <v>3</v>
      </c>
      <c r="C51" t="s">
        <v>368</v>
      </c>
    </row>
    <row r="52" spans="1:3" x14ac:dyDescent="0.25">
      <c r="A52" t="s">
        <v>3</v>
      </c>
      <c r="C52" t="s">
        <v>369</v>
      </c>
    </row>
    <row r="53" spans="1:3" x14ac:dyDescent="0.25">
      <c r="A53" t="s">
        <v>3</v>
      </c>
      <c r="C53" t="s">
        <v>370</v>
      </c>
    </row>
    <row r="54" spans="1:3" x14ac:dyDescent="0.25">
      <c r="A54" t="s">
        <v>3</v>
      </c>
      <c r="C54" t="s">
        <v>371</v>
      </c>
    </row>
    <row r="55" spans="1:3" x14ac:dyDescent="0.25">
      <c r="A55" t="s">
        <v>3</v>
      </c>
      <c r="C55" t="s">
        <v>372</v>
      </c>
    </row>
    <row r="56" spans="1:3" x14ac:dyDescent="0.25">
      <c r="A56" t="s">
        <v>3</v>
      </c>
      <c r="C56" t="s">
        <v>373</v>
      </c>
    </row>
    <row r="57" spans="1:3" x14ac:dyDescent="0.25">
      <c r="A57" t="s">
        <v>3</v>
      </c>
      <c r="C57" t="s">
        <v>374</v>
      </c>
    </row>
    <row r="58" spans="1:3" x14ac:dyDescent="0.25">
      <c r="A58" t="s">
        <v>3</v>
      </c>
      <c r="C58" t="s">
        <v>375</v>
      </c>
    </row>
    <row r="59" spans="1:3" x14ac:dyDescent="0.25">
      <c r="A59" t="s">
        <v>3</v>
      </c>
      <c r="C59" t="s">
        <v>376</v>
      </c>
    </row>
    <row r="60" spans="1:3" x14ac:dyDescent="0.25">
      <c r="A60" t="s">
        <v>3</v>
      </c>
      <c r="C60" t="s">
        <v>377</v>
      </c>
    </row>
    <row r="61" spans="1:3" x14ac:dyDescent="0.25">
      <c r="A61" t="s">
        <v>3</v>
      </c>
      <c r="C61" t="s">
        <v>378</v>
      </c>
    </row>
    <row r="62" spans="1:3" x14ac:dyDescent="0.25">
      <c r="A62" t="s">
        <v>3</v>
      </c>
      <c r="C62" t="s">
        <v>379</v>
      </c>
    </row>
    <row r="63" spans="1:3" x14ac:dyDescent="0.25">
      <c r="A63" t="s">
        <v>3</v>
      </c>
      <c r="C63" t="s">
        <v>380</v>
      </c>
    </row>
    <row r="64" spans="1:3" x14ac:dyDescent="0.25">
      <c r="A64" t="s">
        <v>3</v>
      </c>
      <c r="C64" t="s">
        <v>381</v>
      </c>
    </row>
    <row r="65" spans="1:3" x14ac:dyDescent="0.25">
      <c r="A65" t="s">
        <v>3</v>
      </c>
      <c r="C65" t="s">
        <v>382</v>
      </c>
    </row>
    <row r="66" spans="1:3" x14ac:dyDescent="0.25">
      <c r="A66" t="s">
        <v>3</v>
      </c>
      <c r="C66" t="s">
        <v>383</v>
      </c>
    </row>
    <row r="67" spans="1:3" x14ac:dyDescent="0.25">
      <c r="A67" t="s">
        <v>3</v>
      </c>
      <c r="C67" t="s">
        <v>384</v>
      </c>
    </row>
    <row r="68" spans="1:3" x14ac:dyDescent="0.25">
      <c r="A68" t="s">
        <v>3</v>
      </c>
      <c r="C68" t="s">
        <v>385</v>
      </c>
    </row>
    <row r="69" spans="1:3" x14ac:dyDescent="0.25">
      <c r="A69" t="s">
        <v>3</v>
      </c>
      <c r="C69" t="s">
        <v>386</v>
      </c>
    </row>
    <row r="70" spans="1:3" x14ac:dyDescent="0.25">
      <c r="A70" t="s">
        <v>3</v>
      </c>
      <c r="C70" t="s">
        <v>387</v>
      </c>
    </row>
    <row r="71" spans="1:3" x14ac:dyDescent="0.25">
      <c r="A71" t="s">
        <v>3</v>
      </c>
      <c r="C71" t="s">
        <v>388</v>
      </c>
    </row>
    <row r="72" spans="1:3" x14ac:dyDescent="0.25">
      <c r="A72" t="s">
        <v>3</v>
      </c>
      <c r="C72" t="s">
        <v>389</v>
      </c>
    </row>
    <row r="73" spans="1:3" x14ac:dyDescent="0.25">
      <c r="A73" t="s">
        <v>3</v>
      </c>
      <c r="C73" t="s">
        <v>390</v>
      </c>
    </row>
    <row r="74" spans="1:3" x14ac:dyDescent="0.25">
      <c r="A74" t="s">
        <v>3</v>
      </c>
      <c r="C74" t="s">
        <v>391</v>
      </c>
    </row>
    <row r="75" spans="1:3" x14ac:dyDescent="0.25">
      <c r="A75" t="s">
        <v>3</v>
      </c>
      <c r="C75" t="s">
        <v>392</v>
      </c>
    </row>
    <row r="76" spans="1:3" x14ac:dyDescent="0.25">
      <c r="A76" t="s">
        <v>3</v>
      </c>
      <c r="C76" t="s">
        <v>393</v>
      </c>
    </row>
    <row r="77" spans="1:3" x14ac:dyDescent="0.25">
      <c r="A77" t="s">
        <v>3</v>
      </c>
      <c r="C77" t="s">
        <v>394</v>
      </c>
    </row>
    <row r="78" spans="1:3" x14ac:dyDescent="0.25">
      <c r="A78" t="s">
        <v>3</v>
      </c>
      <c r="C78" t="s">
        <v>395</v>
      </c>
    </row>
    <row r="79" spans="1:3" x14ac:dyDescent="0.25">
      <c r="A79" t="s">
        <v>3</v>
      </c>
      <c r="C79" t="s">
        <v>396</v>
      </c>
    </row>
    <row r="80" spans="1:3" x14ac:dyDescent="0.25">
      <c r="A80" t="s">
        <v>3</v>
      </c>
      <c r="C80" t="s">
        <v>397</v>
      </c>
    </row>
    <row r="81" spans="1:3" x14ac:dyDescent="0.25">
      <c r="A81" t="s">
        <v>3</v>
      </c>
      <c r="C81" t="s">
        <v>398</v>
      </c>
    </row>
    <row r="82" spans="1:3" x14ac:dyDescent="0.25">
      <c r="A82" t="s">
        <v>3</v>
      </c>
      <c r="C82" t="s">
        <v>399</v>
      </c>
    </row>
    <row r="83" spans="1:3" x14ac:dyDescent="0.25">
      <c r="A83" t="s">
        <v>3</v>
      </c>
      <c r="C83" t="s">
        <v>400</v>
      </c>
    </row>
    <row r="84" spans="1:3" x14ac:dyDescent="0.25">
      <c r="A84" t="s">
        <v>3</v>
      </c>
      <c r="C84" t="s">
        <v>401</v>
      </c>
    </row>
    <row r="85" spans="1:3" x14ac:dyDescent="0.25">
      <c r="A85" t="s">
        <v>3</v>
      </c>
      <c r="C85" t="s">
        <v>402</v>
      </c>
    </row>
    <row r="86" spans="1:3" x14ac:dyDescent="0.25">
      <c r="A86" t="s">
        <v>3</v>
      </c>
      <c r="C86" t="s">
        <v>403</v>
      </c>
    </row>
    <row r="87" spans="1:3" x14ac:dyDescent="0.25">
      <c r="A87" t="s">
        <v>3</v>
      </c>
      <c r="C87" t="s">
        <v>404</v>
      </c>
    </row>
    <row r="88" spans="1:3" x14ac:dyDescent="0.25">
      <c r="A88" t="s">
        <v>3</v>
      </c>
      <c r="C88" t="s">
        <v>405</v>
      </c>
    </row>
    <row r="89" spans="1:3" x14ac:dyDescent="0.25">
      <c r="A89" t="s">
        <v>3</v>
      </c>
      <c r="C89" t="s">
        <v>406</v>
      </c>
    </row>
    <row r="90" spans="1:3" x14ac:dyDescent="0.25">
      <c r="A90" t="s">
        <v>3</v>
      </c>
      <c r="C90" t="s">
        <v>407</v>
      </c>
    </row>
    <row r="91" spans="1:3" x14ac:dyDescent="0.25">
      <c r="A91" t="s">
        <v>3</v>
      </c>
      <c r="C91" t="s">
        <v>408</v>
      </c>
    </row>
    <row r="92" spans="1:3" x14ac:dyDescent="0.25">
      <c r="A92" t="s">
        <v>3</v>
      </c>
      <c r="C92" t="s">
        <v>409</v>
      </c>
    </row>
    <row r="93" spans="1:3" x14ac:dyDescent="0.25">
      <c r="A93" t="s">
        <v>3</v>
      </c>
      <c r="C93" t="s">
        <v>410</v>
      </c>
    </row>
    <row r="94" spans="1:3" x14ac:dyDescent="0.25">
      <c r="A94" t="s">
        <v>3</v>
      </c>
      <c r="C94" t="s">
        <v>411</v>
      </c>
    </row>
    <row r="95" spans="1:3" x14ac:dyDescent="0.25">
      <c r="A95" t="s">
        <v>3</v>
      </c>
      <c r="C95" t="s">
        <v>412</v>
      </c>
    </row>
    <row r="96" spans="1:3" x14ac:dyDescent="0.25">
      <c r="A96" t="s">
        <v>3</v>
      </c>
      <c r="C96" t="s">
        <v>413</v>
      </c>
    </row>
    <row r="97" spans="1:3" x14ac:dyDescent="0.25">
      <c r="A97" t="s">
        <v>3</v>
      </c>
      <c r="C97" t="s">
        <v>415</v>
      </c>
    </row>
    <row r="98" spans="1:3" x14ac:dyDescent="0.25">
      <c r="A98" t="s">
        <v>3</v>
      </c>
      <c r="C98" t="s">
        <v>416</v>
      </c>
    </row>
    <row r="99" spans="1:3" x14ac:dyDescent="0.25">
      <c r="A99" t="s">
        <v>3</v>
      </c>
      <c r="C99" t="s">
        <v>417</v>
      </c>
    </row>
    <row r="100" spans="1:3" x14ac:dyDescent="0.25">
      <c r="A100" t="s">
        <v>3</v>
      </c>
      <c r="C100" t="s">
        <v>418</v>
      </c>
    </row>
    <row r="101" spans="1:3" x14ac:dyDescent="0.25">
      <c r="A101" t="s">
        <v>3</v>
      </c>
      <c r="C101" t="s">
        <v>419</v>
      </c>
    </row>
    <row r="102" spans="1:3" x14ac:dyDescent="0.25">
      <c r="A102" t="s">
        <v>3</v>
      </c>
      <c r="C102" t="s">
        <v>420</v>
      </c>
    </row>
    <row r="103" spans="1:3" x14ac:dyDescent="0.25">
      <c r="A103" t="s">
        <v>3</v>
      </c>
      <c r="C103" t="s">
        <v>422</v>
      </c>
    </row>
    <row r="104" spans="1:3" x14ac:dyDescent="0.25">
      <c r="A104" t="s">
        <v>3</v>
      </c>
      <c r="C104" t="s">
        <v>423</v>
      </c>
    </row>
    <row r="105" spans="1:3" x14ac:dyDescent="0.25">
      <c r="A105" t="s">
        <v>3</v>
      </c>
      <c r="C105" t="s">
        <v>424</v>
      </c>
    </row>
    <row r="106" spans="1:3" x14ac:dyDescent="0.25">
      <c r="A106" t="s">
        <v>3</v>
      </c>
      <c r="C106" t="s">
        <v>426</v>
      </c>
    </row>
    <row r="107" spans="1:3" x14ac:dyDescent="0.25">
      <c r="A107" t="s">
        <v>3</v>
      </c>
      <c r="C107" t="s">
        <v>427</v>
      </c>
    </row>
    <row r="108" spans="1:3" x14ac:dyDescent="0.25">
      <c r="A108" t="s">
        <v>3</v>
      </c>
      <c r="C108" t="s">
        <v>429</v>
      </c>
    </row>
    <row r="109" spans="1:3" x14ac:dyDescent="0.25">
      <c r="A109" t="s">
        <v>3</v>
      </c>
      <c r="C109" t="s">
        <v>430</v>
      </c>
    </row>
    <row r="110" spans="1:3" x14ac:dyDescent="0.25">
      <c r="A110" t="s">
        <v>3</v>
      </c>
      <c r="C110" t="s">
        <v>431</v>
      </c>
    </row>
    <row r="111" spans="1:3" x14ac:dyDescent="0.25">
      <c r="A111" t="s">
        <v>3</v>
      </c>
      <c r="C111" t="s">
        <v>432</v>
      </c>
    </row>
    <row r="112" spans="1:3" x14ac:dyDescent="0.25">
      <c r="A112" t="s">
        <v>3</v>
      </c>
      <c r="C112" t="s">
        <v>433</v>
      </c>
    </row>
    <row r="113" spans="1:3" x14ac:dyDescent="0.25">
      <c r="A113" t="s">
        <v>3</v>
      </c>
      <c r="C113" t="s">
        <v>434</v>
      </c>
    </row>
    <row r="114" spans="1:3" x14ac:dyDescent="0.25">
      <c r="A114" t="s">
        <v>3</v>
      </c>
      <c r="C114" t="s">
        <v>435</v>
      </c>
    </row>
    <row r="115" spans="1:3" x14ac:dyDescent="0.25">
      <c r="A115" t="s">
        <v>3</v>
      </c>
      <c r="C115" t="s">
        <v>436</v>
      </c>
    </row>
    <row r="116" spans="1:3" x14ac:dyDescent="0.25">
      <c r="A116" t="s">
        <v>3</v>
      </c>
      <c r="C116" t="s">
        <v>437</v>
      </c>
    </row>
    <row r="117" spans="1:3" x14ac:dyDescent="0.25">
      <c r="A117" t="s">
        <v>3</v>
      </c>
      <c r="C117" t="s">
        <v>438</v>
      </c>
    </row>
    <row r="118" spans="1:3" x14ac:dyDescent="0.25">
      <c r="A118" t="s">
        <v>3</v>
      </c>
      <c r="C118" t="s">
        <v>439</v>
      </c>
    </row>
    <row r="119" spans="1:3" x14ac:dyDescent="0.25">
      <c r="A119" t="s">
        <v>3</v>
      </c>
      <c r="C119" t="s">
        <v>440</v>
      </c>
    </row>
    <row r="120" spans="1:3" x14ac:dyDescent="0.25">
      <c r="A120" t="s">
        <v>3</v>
      </c>
      <c r="C120" t="s">
        <v>441</v>
      </c>
    </row>
    <row r="121" spans="1:3" x14ac:dyDescent="0.25">
      <c r="A121" t="s">
        <v>3</v>
      </c>
      <c r="C121" t="s">
        <v>442</v>
      </c>
    </row>
    <row r="122" spans="1:3" x14ac:dyDescent="0.25">
      <c r="A122" t="s">
        <v>3</v>
      </c>
      <c r="C122" t="s">
        <v>443</v>
      </c>
    </row>
    <row r="123" spans="1:3" x14ac:dyDescent="0.25">
      <c r="A123" t="s">
        <v>3</v>
      </c>
      <c r="C123" t="s">
        <v>444</v>
      </c>
    </row>
    <row r="124" spans="1:3" x14ac:dyDescent="0.25">
      <c r="A124" t="s">
        <v>3</v>
      </c>
      <c r="C124" t="s">
        <v>445</v>
      </c>
    </row>
    <row r="125" spans="1:3" x14ac:dyDescent="0.25">
      <c r="A125" t="s">
        <v>3</v>
      </c>
      <c r="C125" t="s">
        <v>446</v>
      </c>
    </row>
    <row r="126" spans="1:3" x14ac:dyDescent="0.25">
      <c r="A126" t="s">
        <v>3</v>
      </c>
      <c r="C126" t="s">
        <v>447</v>
      </c>
    </row>
    <row r="127" spans="1:3" x14ac:dyDescent="0.25">
      <c r="A127" t="s">
        <v>3</v>
      </c>
      <c r="C127" t="s">
        <v>448</v>
      </c>
    </row>
    <row r="128" spans="1:3" x14ac:dyDescent="0.25">
      <c r="A128" t="s">
        <v>3</v>
      </c>
      <c r="C128" t="s">
        <v>449</v>
      </c>
    </row>
    <row r="129" spans="1:3" x14ac:dyDescent="0.25">
      <c r="A129" t="s">
        <v>3</v>
      </c>
      <c r="C129" t="s">
        <v>450</v>
      </c>
    </row>
    <row r="130" spans="1:3" x14ac:dyDescent="0.25">
      <c r="A130" t="s">
        <v>3</v>
      </c>
      <c r="C130" t="s">
        <v>451</v>
      </c>
    </row>
    <row r="131" spans="1:3" x14ac:dyDescent="0.25">
      <c r="A131" t="s">
        <v>3</v>
      </c>
      <c r="C131" t="s">
        <v>452</v>
      </c>
    </row>
    <row r="132" spans="1:3" x14ac:dyDescent="0.25">
      <c r="A132" t="s">
        <v>3</v>
      </c>
      <c r="C132" t="s">
        <v>453</v>
      </c>
    </row>
    <row r="133" spans="1:3" x14ac:dyDescent="0.25">
      <c r="A133" t="s">
        <v>3</v>
      </c>
      <c r="C133" t="s">
        <v>455</v>
      </c>
    </row>
    <row r="134" spans="1:3" x14ac:dyDescent="0.25">
      <c r="A134" t="s">
        <v>3</v>
      </c>
      <c r="C134" t="s">
        <v>456</v>
      </c>
    </row>
    <row r="135" spans="1:3" x14ac:dyDescent="0.25">
      <c r="A135" t="s">
        <v>3</v>
      </c>
      <c r="C135" t="s">
        <v>457</v>
      </c>
    </row>
    <row r="136" spans="1:3" x14ac:dyDescent="0.25">
      <c r="A136" t="s">
        <v>3</v>
      </c>
      <c r="C136" t="s">
        <v>458</v>
      </c>
    </row>
    <row r="137" spans="1:3" x14ac:dyDescent="0.25">
      <c r="A137" t="s">
        <v>3</v>
      </c>
      <c r="C137" t="s">
        <v>459</v>
      </c>
    </row>
    <row r="138" spans="1:3" x14ac:dyDescent="0.25">
      <c r="A138" t="s">
        <v>3</v>
      </c>
      <c r="C138" t="s">
        <v>460</v>
      </c>
    </row>
    <row r="139" spans="1:3" x14ac:dyDescent="0.25">
      <c r="A139" t="s">
        <v>3</v>
      </c>
      <c r="C139" t="s">
        <v>461</v>
      </c>
    </row>
    <row r="140" spans="1:3" x14ac:dyDescent="0.25">
      <c r="A140" t="s">
        <v>3</v>
      </c>
      <c r="C140" t="s">
        <v>462</v>
      </c>
    </row>
    <row r="141" spans="1:3" x14ac:dyDescent="0.25">
      <c r="A141" t="s">
        <v>3</v>
      </c>
      <c r="C141" t="s">
        <v>463</v>
      </c>
    </row>
    <row r="142" spans="1:3" x14ac:dyDescent="0.25">
      <c r="A142" t="s">
        <v>3</v>
      </c>
      <c r="C142" t="s">
        <v>464</v>
      </c>
    </row>
    <row r="143" spans="1:3" x14ac:dyDescent="0.25">
      <c r="A143" t="s">
        <v>3</v>
      </c>
      <c r="C143" t="s">
        <v>465</v>
      </c>
    </row>
    <row r="144" spans="1:3" x14ac:dyDescent="0.25">
      <c r="A144" t="s">
        <v>3</v>
      </c>
      <c r="C144" t="s">
        <v>466</v>
      </c>
    </row>
    <row r="145" spans="1:3" x14ac:dyDescent="0.25">
      <c r="A145" t="s">
        <v>3</v>
      </c>
      <c r="C145" t="s">
        <v>467</v>
      </c>
    </row>
    <row r="146" spans="1:3" x14ac:dyDescent="0.25">
      <c r="A146" t="s">
        <v>3</v>
      </c>
      <c r="C146" t="s">
        <v>468</v>
      </c>
    </row>
    <row r="147" spans="1:3" x14ac:dyDescent="0.25">
      <c r="A147" t="s">
        <v>3</v>
      </c>
      <c r="C147" t="s">
        <v>469</v>
      </c>
    </row>
    <row r="148" spans="1:3" x14ac:dyDescent="0.25">
      <c r="A148" t="s">
        <v>3</v>
      </c>
      <c r="C148" t="s">
        <v>470</v>
      </c>
    </row>
    <row r="149" spans="1:3" x14ac:dyDescent="0.25">
      <c r="A149" t="s">
        <v>3</v>
      </c>
      <c r="C149" t="s">
        <v>471</v>
      </c>
    </row>
    <row r="150" spans="1:3" x14ac:dyDescent="0.25">
      <c r="A150" t="s">
        <v>3</v>
      </c>
      <c r="C150" t="s">
        <v>472</v>
      </c>
    </row>
    <row r="151" spans="1:3" x14ac:dyDescent="0.25">
      <c r="A151" t="s">
        <v>3</v>
      </c>
      <c r="C151" t="s">
        <v>473</v>
      </c>
    </row>
    <row r="152" spans="1:3" x14ac:dyDescent="0.25">
      <c r="A152" t="s">
        <v>3</v>
      </c>
      <c r="C152" t="s">
        <v>474</v>
      </c>
    </row>
    <row r="153" spans="1:3" x14ac:dyDescent="0.25">
      <c r="A153" t="s">
        <v>3</v>
      </c>
      <c r="C153" t="s">
        <v>475</v>
      </c>
    </row>
    <row r="154" spans="1:3" x14ac:dyDescent="0.25">
      <c r="A154" t="s">
        <v>3</v>
      </c>
      <c r="C154" t="s">
        <v>476</v>
      </c>
    </row>
    <row r="155" spans="1:3" x14ac:dyDescent="0.25">
      <c r="A155" t="s">
        <v>3</v>
      </c>
      <c r="C155" t="s">
        <v>477</v>
      </c>
    </row>
    <row r="156" spans="1:3" x14ac:dyDescent="0.25">
      <c r="A156" t="s">
        <v>3</v>
      </c>
      <c r="C156" t="s">
        <v>478</v>
      </c>
    </row>
    <row r="157" spans="1:3" x14ac:dyDescent="0.25">
      <c r="A157" t="s">
        <v>3</v>
      </c>
      <c r="C157" t="s">
        <v>479</v>
      </c>
    </row>
    <row r="158" spans="1:3" x14ac:dyDescent="0.25">
      <c r="A158" t="s">
        <v>3</v>
      </c>
      <c r="C158" t="s">
        <v>480</v>
      </c>
    </row>
    <row r="159" spans="1:3" x14ac:dyDescent="0.25">
      <c r="A159" t="s">
        <v>3</v>
      </c>
      <c r="C159" t="s">
        <v>481</v>
      </c>
    </row>
    <row r="160" spans="1:3" x14ac:dyDescent="0.25">
      <c r="A160" t="s">
        <v>3</v>
      </c>
      <c r="C160" t="s">
        <v>482</v>
      </c>
    </row>
    <row r="161" spans="1:3" x14ac:dyDescent="0.25">
      <c r="A161" t="s">
        <v>3</v>
      </c>
      <c r="C161" t="s">
        <v>483</v>
      </c>
    </row>
    <row r="162" spans="1:3" x14ac:dyDescent="0.25">
      <c r="A162" t="s">
        <v>3</v>
      </c>
      <c r="C162" s="14" t="s">
        <v>484</v>
      </c>
    </row>
    <row r="163" spans="1:3" x14ac:dyDescent="0.25">
      <c r="A163" t="s">
        <v>3</v>
      </c>
      <c r="C163" s="14" t="s">
        <v>485</v>
      </c>
    </row>
    <row r="164" spans="1:3" x14ac:dyDescent="0.25">
      <c r="A164" t="s">
        <v>3</v>
      </c>
      <c r="C164" t="s">
        <v>486</v>
      </c>
    </row>
    <row r="165" spans="1:3" x14ac:dyDescent="0.25">
      <c r="A165" t="s">
        <v>3</v>
      </c>
      <c r="C165" t="s">
        <v>487</v>
      </c>
    </row>
    <row r="166" spans="1:3" x14ac:dyDescent="0.25">
      <c r="A166" t="s">
        <v>3</v>
      </c>
      <c r="C166" t="s">
        <v>488</v>
      </c>
    </row>
    <row r="167" spans="1:3" x14ac:dyDescent="0.25">
      <c r="A167" t="s">
        <v>3</v>
      </c>
      <c r="C167" t="s">
        <v>489</v>
      </c>
    </row>
    <row r="168" spans="1:3" x14ac:dyDescent="0.25">
      <c r="A168" t="s">
        <v>3</v>
      </c>
      <c r="C168" t="s">
        <v>490</v>
      </c>
    </row>
    <row r="169" spans="1:3" x14ac:dyDescent="0.25">
      <c r="A169" t="s">
        <v>3</v>
      </c>
      <c r="C169" t="s">
        <v>491</v>
      </c>
    </row>
    <row r="170" spans="1:3" x14ac:dyDescent="0.25">
      <c r="A170" t="s">
        <v>3</v>
      </c>
      <c r="C170" t="s">
        <v>493</v>
      </c>
    </row>
    <row r="171" spans="1:3" x14ac:dyDescent="0.25">
      <c r="A171" t="s">
        <v>3</v>
      </c>
      <c r="C171" t="s">
        <v>494</v>
      </c>
    </row>
    <row r="172" spans="1:3" x14ac:dyDescent="0.25">
      <c r="A172" t="s">
        <v>3</v>
      </c>
      <c r="C172" t="s">
        <v>495</v>
      </c>
    </row>
    <row r="173" spans="1:3" x14ac:dyDescent="0.25">
      <c r="A173" t="s">
        <v>3</v>
      </c>
      <c r="C173" t="s">
        <v>497</v>
      </c>
    </row>
    <row r="174" spans="1:3" x14ac:dyDescent="0.25">
      <c r="A174" t="s">
        <v>3</v>
      </c>
      <c r="C174" t="s">
        <v>498</v>
      </c>
    </row>
    <row r="175" spans="1:3" x14ac:dyDescent="0.25">
      <c r="A175" t="s">
        <v>3</v>
      </c>
      <c r="C175" t="s">
        <v>499</v>
      </c>
    </row>
    <row r="176" spans="1:3" x14ac:dyDescent="0.25">
      <c r="A176" t="s">
        <v>3</v>
      </c>
      <c r="C176" t="s">
        <v>500</v>
      </c>
    </row>
    <row r="177" spans="1:3" x14ac:dyDescent="0.25">
      <c r="A177" t="s">
        <v>3</v>
      </c>
      <c r="C177" t="s">
        <v>501</v>
      </c>
    </row>
    <row r="178" spans="1:3" x14ac:dyDescent="0.25">
      <c r="A178" t="s">
        <v>3</v>
      </c>
      <c r="C178" t="s">
        <v>502</v>
      </c>
    </row>
    <row r="179" spans="1:3" x14ac:dyDescent="0.25">
      <c r="A179" t="s">
        <v>3</v>
      </c>
      <c r="C179" t="s">
        <v>503</v>
      </c>
    </row>
    <row r="180" spans="1:3" x14ac:dyDescent="0.25">
      <c r="A180" t="s">
        <v>3</v>
      </c>
      <c r="C180" t="s">
        <v>504</v>
      </c>
    </row>
    <row r="181" spans="1:3" x14ac:dyDescent="0.25">
      <c r="A181" t="s">
        <v>3</v>
      </c>
      <c r="C181" t="s">
        <v>505</v>
      </c>
    </row>
    <row r="182" spans="1:3" x14ac:dyDescent="0.25">
      <c r="A182" t="s">
        <v>3</v>
      </c>
      <c r="C182" t="s">
        <v>506</v>
      </c>
    </row>
    <row r="183" spans="1:3" x14ac:dyDescent="0.25">
      <c r="A183" t="s">
        <v>3</v>
      </c>
      <c r="C183" t="s">
        <v>507</v>
      </c>
    </row>
    <row r="184" spans="1:3" x14ac:dyDescent="0.25">
      <c r="A184" t="s">
        <v>3</v>
      </c>
      <c r="C184" t="s">
        <v>508</v>
      </c>
    </row>
    <row r="185" spans="1:3" x14ac:dyDescent="0.25">
      <c r="A185" t="s">
        <v>3</v>
      </c>
      <c r="C185" t="s">
        <v>509</v>
      </c>
    </row>
    <row r="186" spans="1:3" x14ac:dyDescent="0.25">
      <c r="A186" t="s">
        <v>3</v>
      </c>
      <c r="C186" t="s">
        <v>510</v>
      </c>
    </row>
    <row r="187" spans="1:3" x14ac:dyDescent="0.25">
      <c r="A187" t="s">
        <v>3</v>
      </c>
      <c r="C187" t="s">
        <v>511</v>
      </c>
    </row>
    <row r="188" spans="1:3" x14ac:dyDescent="0.25">
      <c r="A188" t="s">
        <v>3</v>
      </c>
      <c r="C188" t="s">
        <v>512</v>
      </c>
    </row>
    <row r="189" spans="1:3" x14ac:dyDescent="0.25">
      <c r="A189" t="s">
        <v>3</v>
      </c>
      <c r="C189" t="s">
        <v>513</v>
      </c>
    </row>
    <row r="190" spans="1:3" x14ac:dyDescent="0.25">
      <c r="A190" t="s">
        <v>3</v>
      </c>
      <c r="C190" t="s">
        <v>514</v>
      </c>
    </row>
    <row r="191" spans="1:3" x14ac:dyDescent="0.25">
      <c r="A191" t="s">
        <v>3</v>
      </c>
      <c r="C191" t="s">
        <v>515</v>
      </c>
    </row>
    <row r="192" spans="1:3" x14ac:dyDescent="0.25">
      <c r="A192" t="s">
        <v>3</v>
      </c>
      <c r="C192" t="s">
        <v>516</v>
      </c>
    </row>
    <row r="193" spans="1:3" x14ac:dyDescent="0.25">
      <c r="A193" t="s">
        <v>3</v>
      </c>
      <c r="C193" t="s">
        <v>517</v>
      </c>
    </row>
    <row r="194" spans="1:3" x14ac:dyDescent="0.25">
      <c r="A194" t="s">
        <v>3</v>
      </c>
      <c r="C194" t="s">
        <v>518</v>
      </c>
    </row>
    <row r="195" spans="1:3" x14ac:dyDescent="0.25">
      <c r="A195" t="s">
        <v>3</v>
      </c>
      <c r="C195" t="s">
        <v>519</v>
      </c>
    </row>
    <row r="196" spans="1:3" x14ac:dyDescent="0.25">
      <c r="A196" t="s">
        <v>3</v>
      </c>
      <c r="C196" t="s">
        <v>520</v>
      </c>
    </row>
    <row r="197" spans="1:3" x14ac:dyDescent="0.25">
      <c r="A197" t="s">
        <v>3</v>
      </c>
      <c r="C197" t="s">
        <v>521</v>
      </c>
    </row>
    <row r="198" spans="1:3" x14ac:dyDescent="0.25">
      <c r="A198" t="s">
        <v>3</v>
      </c>
      <c r="C198" t="s">
        <v>522</v>
      </c>
    </row>
    <row r="199" spans="1:3" x14ac:dyDescent="0.25">
      <c r="A199" t="s">
        <v>3</v>
      </c>
      <c r="C199" t="s">
        <v>523</v>
      </c>
    </row>
    <row r="200" spans="1:3" x14ac:dyDescent="0.25">
      <c r="A200" t="s">
        <v>3</v>
      </c>
      <c r="C200" t="s">
        <v>524</v>
      </c>
    </row>
    <row r="201" spans="1:3" x14ac:dyDescent="0.25">
      <c r="A201" t="s">
        <v>3</v>
      </c>
      <c r="C201" t="s">
        <v>525</v>
      </c>
    </row>
    <row r="202" spans="1:3" x14ac:dyDescent="0.25">
      <c r="A202" t="s">
        <v>3</v>
      </c>
      <c r="C202" t="s">
        <v>526</v>
      </c>
    </row>
    <row r="203" spans="1:3" x14ac:dyDescent="0.25">
      <c r="A203" t="s">
        <v>3</v>
      </c>
      <c r="C203" t="s">
        <v>527</v>
      </c>
    </row>
    <row r="204" spans="1:3" x14ac:dyDescent="0.25">
      <c r="A204" t="s">
        <v>3</v>
      </c>
      <c r="C204" t="s">
        <v>528</v>
      </c>
    </row>
    <row r="205" spans="1:3" x14ac:dyDescent="0.25">
      <c r="A205" t="s">
        <v>3</v>
      </c>
      <c r="C205" t="s">
        <v>529</v>
      </c>
    </row>
    <row r="206" spans="1:3" x14ac:dyDescent="0.25">
      <c r="A206" t="s">
        <v>3</v>
      </c>
      <c r="C206" t="s">
        <v>530</v>
      </c>
    </row>
    <row r="207" spans="1:3" x14ac:dyDescent="0.25">
      <c r="A207" t="s">
        <v>3</v>
      </c>
      <c r="C207" t="s">
        <v>531</v>
      </c>
    </row>
    <row r="208" spans="1:3" x14ac:dyDescent="0.25">
      <c r="A208" t="s">
        <v>3</v>
      </c>
      <c r="C208" t="s">
        <v>532</v>
      </c>
    </row>
    <row r="209" spans="1:3" x14ac:dyDescent="0.25">
      <c r="A209" t="s">
        <v>3</v>
      </c>
      <c r="C209" t="s">
        <v>533</v>
      </c>
    </row>
    <row r="210" spans="1:3" x14ac:dyDescent="0.25">
      <c r="A210" t="s">
        <v>3</v>
      </c>
      <c r="C210" t="s">
        <v>534</v>
      </c>
    </row>
    <row r="211" spans="1:3" x14ac:dyDescent="0.25">
      <c r="A211" t="s">
        <v>3</v>
      </c>
      <c r="C211" t="s">
        <v>535</v>
      </c>
    </row>
    <row r="212" spans="1:3" x14ac:dyDescent="0.25">
      <c r="A212" t="s">
        <v>3</v>
      </c>
      <c r="C212" t="s">
        <v>536</v>
      </c>
    </row>
    <row r="213" spans="1:3" x14ac:dyDescent="0.25">
      <c r="A213" t="s">
        <v>3</v>
      </c>
      <c r="C213" t="s">
        <v>537</v>
      </c>
    </row>
    <row r="214" spans="1:3" x14ac:dyDescent="0.25">
      <c r="A214" t="s">
        <v>3</v>
      </c>
      <c r="C214" t="s">
        <v>538</v>
      </c>
    </row>
    <row r="215" spans="1:3" x14ac:dyDescent="0.25">
      <c r="A215" t="s">
        <v>3</v>
      </c>
      <c r="C215" t="s">
        <v>539</v>
      </c>
    </row>
    <row r="216" spans="1:3" x14ac:dyDescent="0.25">
      <c r="A216" t="s">
        <v>3</v>
      </c>
      <c r="C216" t="s">
        <v>540</v>
      </c>
    </row>
    <row r="217" spans="1:3" x14ac:dyDescent="0.25">
      <c r="A217" t="s">
        <v>3</v>
      </c>
      <c r="C217" t="s">
        <v>541</v>
      </c>
    </row>
    <row r="218" spans="1:3" x14ac:dyDescent="0.25">
      <c r="A218" t="s">
        <v>3</v>
      </c>
      <c r="C218" t="s">
        <v>542</v>
      </c>
    </row>
    <row r="219" spans="1:3" x14ac:dyDescent="0.25">
      <c r="A219" t="s">
        <v>3</v>
      </c>
      <c r="C219" t="s">
        <v>543</v>
      </c>
    </row>
    <row r="220" spans="1:3" x14ac:dyDescent="0.25">
      <c r="A220" t="s">
        <v>3</v>
      </c>
      <c r="C220" t="s">
        <v>544</v>
      </c>
    </row>
    <row r="221" spans="1:3" x14ac:dyDescent="0.25">
      <c r="A221" t="s">
        <v>3</v>
      </c>
      <c r="C221" t="s">
        <v>545</v>
      </c>
    </row>
    <row r="222" spans="1:3" x14ac:dyDescent="0.25">
      <c r="A222" t="s">
        <v>3</v>
      </c>
      <c r="C222" t="s">
        <v>546</v>
      </c>
    </row>
    <row r="223" spans="1:3" x14ac:dyDescent="0.25">
      <c r="A223" t="s">
        <v>3</v>
      </c>
      <c r="C223" t="s">
        <v>547</v>
      </c>
    </row>
    <row r="224" spans="1:3" x14ac:dyDescent="0.25">
      <c r="A224" t="s">
        <v>3</v>
      </c>
      <c r="C224" t="s">
        <v>548</v>
      </c>
    </row>
    <row r="225" spans="1:3" x14ac:dyDescent="0.25">
      <c r="A225" t="s">
        <v>3</v>
      </c>
      <c r="C225" t="s">
        <v>549</v>
      </c>
    </row>
    <row r="226" spans="1:3" x14ac:dyDescent="0.25">
      <c r="A226" t="s">
        <v>3</v>
      </c>
      <c r="C226" t="s">
        <v>550</v>
      </c>
    </row>
    <row r="227" spans="1:3" x14ac:dyDescent="0.25">
      <c r="A227" t="s">
        <v>3</v>
      </c>
      <c r="C227" t="s">
        <v>551</v>
      </c>
    </row>
    <row r="228" spans="1:3" x14ac:dyDescent="0.25">
      <c r="A228" t="s">
        <v>3</v>
      </c>
      <c r="C228" t="s">
        <v>552</v>
      </c>
    </row>
    <row r="229" spans="1:3" x14ac:dyDescent="0.25">
      <c r="A229" t="s">
        <v>3</v>
      </c>
      <c r="C229" t="s">
        <v>553</v>
      </c>
    </row>
    <row r="230" spans="1:3" x14ac:dyDescent="0.25">
      <c r="A230" t="s">
        <v>3</v>
      </c>
      <c r="C230" t="s">
        <v>554</v>
      </c>
    </row>
    <row r="231" spans="1:3" x14ac:dyDescent="0.25">
      <c r="A231" t="s">
        <v>3</v>
      </c>
      <c r="C231" t="s">
        <v>555</v>
      </c>
    </row>
    <row r="232" spans="1:3" x14ac:dyDescent="0.25">
      <c r="A232" t="s">
        <v>3</v>
      </c>
      <c r="C232" t="s">
        <v>556</v>
      </c>
    </row>
    <row r="233" spans="1:3" x14ac:dyDescent="0.25">
      <c r="A233" t="s">
        <v>3</v>
      </c>
      <c r="C233" t="s">
        <v>557</v>
      </c>
    </row>
    <row r="234" spans="1:3" x14ac:dyDescent="0.25">
      <c r="A234" t="s">
        <v>3</v>
      </c>
      <c r="C234" t="s">
        <v>558</v>
      </c>
    </row>
    <row r="235" spans="1:3" x14ac:dyDescent="0.25">
      <c r="A235" t="s">
        <v>3</v>
      </c>
      <c r="C235" t="s">
        <v>559</v>
      </c>
    </row>
    <row r="236" spans="1:3" x14ac:dyDescent="0.25">
      <c r="A236" t="s">
        <v>3</v>
      </c>
      <c r="C236" t="s">
        <v>560</v>
      </c>
    </row>
    <row r="237" spans="1:3" x14ac:dyDescent="0.25">
      <c r="A237" t="s">
        <v>3</v>
      </c>
      <c r="C237" t="s">
        <v>561</v>
      </c>
    </row>
    <row r="238" spans="1:3" x14ac:dyDescent="0.25">
      <c r="A238" t="s">
        <v>3</v>
      </c>
      <c r="C238" t="s">
        <v>562</v>
      </c>
    </row>
    <row r="239" spans="1:3" x14ac:dyDescent="0.25">
      <c r="A239" t="s">
        <v>3</v>
      </c>
      <c r="C239" s="14" t="s">
        <v>563</v>
      </c>
    </row>
    <row r="240" spans="1:3" x14ac:dyDescent="0.25">
      <c r="A240" t="s">
        <v>3</v>
      </c>
      <c r="C240" t="s">
        <v>564</v>
      </c>
    </row>
    <row r="241" spans="1:3" x14ac:dyDescent="0.25">
      <c r="A241" t="s">
        <v>3</v>
      </c>
      <c r="C241" t="s">
        <v>565</v>
      </c>
    </row>
    <row r="242" spans="1:3" x14ac:dyDescent="0.25">
      <c r="A242" t="s">
        <v>3</v>
      </c>
      <c r="C242" t="s">
        <v>566</v>
      </c>
    </row>
    <row r="243" spans="1:3" x14ac:dyDescent="0.25">
      <c r="A243" t="s">
        <v>3</v>
      </c>
      <c r="C243" t="s">
        <v>567</v>
      </c>
    </row>
    <row r="244" spans="1:3" x14ac:dyDescent="0.25">
      <c r="A244" t="s">
        <v>3</v>
      </c>
      <c r="C244" t="s">
        <v>568</v>
      </c>
    </row>
    <row r="245" spans="1:3" x14ac:dyDescent="0.25">
      <c r="A245" t="s">
        <v>3</v>
      </c>
      <c r="C245" t="s">
        <v>569</v>
      </c>
    </row>
    <row r="246" spans="1:3" x14ac:dyDescent="0.25">
      <c r="A246" t="s">
        <v>3</v>
      </c>
      <c r="C246" t="s">
        <v>570</v>
      </c>
    </row>
    <row r="247" spans="1:3" x14ac:dyDescent="0.25">
      <c r="A247" t="s">
        <v>3</v>
      </c>
      <c r="C247" t="s">
        <v>571</v>
      </c>
    </row>
    <row r="248" spans="1:3" x14ac:dyDescent="0.25">
      <c r="A248" t="s">
        <v>3</v>
      </c>
      <c r="C248" t="s">
        <v>572</v>
      </c>
    </row>
    <row r="249" spans="1:3" x14ac:dyDescent="0.25">
      <c r="A249" t="s">
        <v>3</v>
      </c>
      <c r="C249" t="s">
        <v>573</v>
      </c>
    </row>
    <row r="250" spans="1:3" x14ac:dyDescent="0.25">
      <c r="A250" t="s">
        <v>3</v>
      </c>
      <c r="C250" t="s">
        <v>574</v>
      </c>
    </row>
    <row r="251" spans="1:3" x14ac:dyDescent="0.25">
      <c r="A251" t="s">
        <v>3</v>
      </c>
      <c r="C251" t="s">
        <v>575</v>
      </c>
    </row>
    <row r="252" spans="1:3" x14ac:dyDescent="0.25">
      <c r="A252" t="s">
        <v>3</v>
      </c>
      <c r="C252" t="s">
        <v>576</v>
      </c>
    </row>
    <row r="253" spans="1:3" x14ac:dyDescent="0.25">
      <c r="A253" t="s">
        <v>3</v>
      </c>
      <c r="C253" t="s">
        <v>577</v>
      </c>
    </row>
    <row r="254" spans="1:3" x14ac:dyDescent="0.25">
      <c r="A254" t="s">
        <v>3</v>
      </c>
      <c r="C254" s="14" t="s">
        <v>578</v>
      </c>
    </row>
    <row r="255" spans="1:3" x14ac:dyDescent="0.25">
      <c r="A255" t="s">
        <v>3</v>
      </c>
      <c r="C255" t="s">
        <v>579</v>
      </c>
    </row>
    <row r="256" spans="1:3" x14ac:dyDescent="0.25">
      <c r="A256" t="s">
        <v>3</v>
      </c>
      <c r="C256" t="s">
        <v>580</v>
      </c>
    </row>
    <row r="257" spans="1:3" x14ac:dyDescent="0.25">
      <c r="A257" t="s">
        <v>3</v>
      </c>
      <c r="C257" t="s">
        <v>581</v>
      </c>
    </row>
    <row r="258" spans="1:3" x14ac:dyDescent="0.25">
      <c r="A258" t="s">
        <v>3</v>
      </c>
      <c r="C258" t="s">
        <v>582</v>
      </c>
    </row>
    <row r="259" spans="1:3" x14ac:dyDescent="0.25">
      <c r="A259" t="s">
        <v>3</v>
      </c>
      <c r="C259" t="s">
        <v>583</v>
      </c>
    </row>
    <row r="260" spans="1:3" x14ac:dyDescent="0.25">
      <c r="A260" t="s">
        <v>3</v>
      </c>
      <c r="C260" t="s">
        <v>585</v>
      </c>
    </row>
    <row r="261" spans="1:3" x14ac:dyDescent="0.25">
      <c r="A261" t="s">
        <v>3</v>
      </c>
      <c r="C261" t="s">
        <v>586</v>
      </c>
    </row>
    <row r="262" spans="1:3" x14ac:dyDescent="0.25">
      <c r="A262" t="s">
        <v>3</v>
      </c>
      <c r="C262" t="s">
        <v>587</v>
      </c>
    </row>
    <row r="263" spans="1:3" x14ac:dyDescent="0.25">
      <c r="A263" t="s">
        <v>3</v>
      </c>
      <c r="C263" t="s">
        <v>588</v>
      </c>
    </row>
    <row r="264" spans="1:3" x14ac:dyDescent="0.25">
      <c r="A264" t="s">
        <v>3</v>
      </c>
      <c r="C264" t="s">
        <v>589</v>
      </c>
    </row>
    <row r="265" spans="1:3" x14ac:dyDescent="0.25">
      <c r="A265" t="s">
        <v>3</v>
      </c>
      <c r="C265" t="s">
        <v>590</v>
      </c>
    </row>
    <row r="266" spans="1:3" x14ac:dyDescent="0.25">
      <c r="A266" t="s">
        <v>3</v>
      </c>
      <c r="C266" t="s">
        <v>591</v>
      </c>
    </row>
    <row r="267" spans="1:3" x14ac:dyDescent="0.25">
      <c r="A267" t="s">
        <v>3</v>
      </c>
      <c r="C267" t="s">
        <v>592</v>
      </c>
    </row>
    <row r="268" spans="1:3" x14ac:dyDescent="0.25">
      <c r="A268" t="s">
        <v>3</v>
      </c>
      <c r="C268" t="s">
        <v>593</v>
      </c>
    </row>
    <row r="269" spans="1:3" x14ac:dyDescent="0.25">
      <c r="A269" t="s">
        <v>3</v>
      </c>
      <c r="C269" t="s">
        <v>594</v>
      </c>
    </row>
    <row r="270" spans="1:3" x14ac:dyDescent="0.25">
      <c r="A270" t="s">
        <v>3</v>
      </c>
      <c r="C270" t="s">
        <v>595</v>
      </c>
    </row>
    <row r="271" spans="1:3" x14ac:dyDescent="0.25">
      <c r="A271" t="s">
        <v>3</v>
      </c>
      <c r="C271" t="s">
        <v>596</v>
      </c>
    </row>
    <row r="272" spans="1:3" x14ac:dyDescent="0.25">
      <c r="A272" t="s">
        <v>3</v>
      </c>
      <c r="C272" t="s">
        <v>597</v>
      </c>
    </row>
    <row r="273" spans="1:3" x14ac:dyDescent="0.25">
      <c r="A273" t="s">
        <v>3</v>
      </c>
      <c r="C273" t="s">
        <v>599</v>
      </c>
    </row>
    <row r="274" spans="1:3" x14ac:dyDescent="0.25">
      <c r="A274" t="s">
        <v>3</v>
      </c>
      <c r="C274" t="s">
        <v>600</v>
      </c>
    </row>
    <row r="275" spans="1:3" x14ac:dyDescent="0.25">
      <c r="A275" t="s">
        <v>3</v>
      </c>
      <c r="C275" t="s">
        <v>601</v>
      </c>
    </row>
    <row r="276" spans="1:3" x14ac:dyDescent="0.25">
      <c r="A276" t="s">
        <v>3</v>
      </c>
      <c r="C276" t="s">
        <v>602</v>
      </c>
    </row>
    <row r="277" spans="1:3" x14ac:dyDescent="0.25">
      <c r="A277" t="s">
        <v>3</v>
      </c>
      <c r="C277" t="s">
        <v>603</v>
      </c>
    </row>
    <row r="278" spans="1:3" x14ac:dyDescent="0.25">
      <c r="A278" t="s">
        <v>3</v>
      </c>
      <c r="C278" t="s">
        <v>604</v>
      </c>
    </row>
    <row r="279" spans="1:3" x14ac:dyDescent="0.25">
      <c r="A279" t="s">
        <v>3</v>
      </c>
      <c r="C279" t="s">
        <v>605</v>
      </c>
    </row>
    <row r="280" spans="1:3" x14ac:dyDescent="0.25">
      <c r="A280" t="s">
        <v>3</v>
      </c>
      <c r="C280" t="s">
        <v>606</v>
      </c>
    </row>
    <row r="281" spans="1:3" x14ac:dyDescent="0.25">
      <c r="A281" t="s">
        <v>3</v>
      </c>
      <c r="C281" t="s">
        <v>607</v>
      </c>
    </row>
    <row r="282" spans="1:3" x14ac:dyDescent="0.25">
      <c r="A282" t="s">
        <v>3</v>
      </c>
      <c r="C282" t="s">
        <v>608</v>
      </c>
    </row>
    <row r="283" spans="1:3" x14ac:dyDescent="0.25">
      <c r="A283" t="s">
        <v>3</v>
      </c>
      <c r="C283" t="s">
        <v>609</v>
      </c>
    </row>
    <row r="284" spans="1:3" x14ac:dyDescent="0.25">
      <c r="A284" t="s">
        <v>3</v>
      </c>
      <c r="C284" t="s">
        <v>610</v>
      </c>
    </row>
    <row r="285" spans="1:3" x14ac:dyDescent="0.25">
      <c r="A285" t="s">
        <v>3</v>
      </c>
      <c r="C285" t="s">
        <v>611</v>
      </c>
    </row>
    <row r="286" spans="1:3" x14ac:dyDescent="0.25">
      <c r="A286" t="s">
        <v>3</v>
      </c>
      <c r="C286" t="s">
        <v>612</v>
      </c>
    </row>
    <row r="287" spans="1:3" x14ac:dyDescent="0.25">
      <c r="A287" t="s">
        <v>3</v>
      </c>
      <c r="C287" t="s">
        <v>613</v>
      </c>
    </row>
    <row r="288" spans="1:3" x14ac:dyDescent="0.25">
      <c r="A288" t="s">
        <v>3</v>
      </c>
      <c r="C288" t="s">
        <v>614</v>
      </c>
    </row>
    <row r="289" spans="1:3" x14ac:dyDescent="0.25">
      <c r="A289" t="s">
        <v>3</v>
      </c>
      <c r="C289" t="s">
        <v>615</v>
      </c>
    </row>
    <row r="290" spans="1:3" x14ac:dyDescent="0.25">
      <c r="A290" t="s">
        <v>3</v>
      </c>
      <c r="C290" t="s">
        <v>616</v>
      </c>
    </row>
    <row r="291" spans="1:3" x14ac:dyDescent="0.25">
      <c r="A291" t="s">
        <v>3</v>
      </c>
      <c r="C291" t="s">
        <v>617</v>
      </c>
    </row>
    <row r="292" spans="1:3" x14ac:dyDescent="0.25">
      <c r="A292" t="s">
        <v>3</v>
      </c>
      <c r="C292" t="s">
        <v>618</v>
      </c>
    </row>
    <row r="293" spans="1:3" x14ac:dyDescent="0.25">
      <c r="A293" t="s">
        <v>3</v>
      </c>
      <c r="C293" t="s">
        <v>619</v>
      </c>
    </row>
    <row r="294" spans="1:3" x14ac:dyDescent="0.25">
      <c r="A294" t="s">
        <v>3</v>
      </c>
      <c r="C294" t="s">
        <v>620</v>
      </c>
    </row>
    <row r="295" spans="1:3" x14ac:dyDescent="0.25">
      <c r="A295" t="s">
        <v>3</v>
      </c>
      <c r="C295" t="s">
        <v>621</v>
      </c>
    </row>
    <row r="296" spans="1:3" x14ac:dyDescent="0.25">
      <c r="A296" t="s">
        <v>3</v>
      </c>
      <c r="C296" t="s">
        <v>622</v>
      </c>
    </row>
    <row r="297" spans="1:3" x14ac:dyDescent="0.25">
      <c r="A297" t="s">
        <v>3</v>
      </c>
      <c r="C297" t="s">
        <v>623</v>
      </c>
    </row>
    <row r="298" spans="1:3" x14ac:dyDescent="0.25">
      <c r="A298" t="s">
        <v>3</v>
      </c>
      <c r="C298" t="s">
        <v>624</v>
      </c>
    </row>
    <row r="299" spans="1:3" x14ac:dyDescent="0.25">
      <c r="A299" t="s">
        <v>3</v>
      </c>
      <c r="C299" t="s">
        <v>625</v>
      </c>
    </row>
    <row r="300" spans="1:3" x14ac:dyDescent="0.25">
      <c r="A300" t="s">
        <v>3</v>
      </c>
      <c r="C300" t="s">
        <v>626</v>
      </c>
    </row>
    <row r="301" spans="1:3" x14ac:dyDescent="0.25">
      <c r="A301" t="s">
        <v>3</v>
      </c>
      <c r="C301" t="s">
        <v>627</v>
      </c>
    </row>
    <row r="302" spans="1:3" x14ac:dyDescent="0.25">
      <c r="A302" t="s">
        <v>3</v>
      </c>
      <c r="C302" t="s">
        <v>628</v>
      </c>
    </row>
    <row r="303" spans="1:3" x14ac:dyDescent="0.25">
      <c r="A303" t="s">
        <v>3</v>
      </c>
      <c r="C303" t="s">
        <v>629</v>
      </c>
    </row>
    <row r="304" spans="1:3" x14ac:dyDescent="0.25">
      <c r="A304" t="s">
        <v>3</v>
      </c>
      <c r="C304" t="s">
        <v>630</v>
      </c>
    </row>
    <row r="305" spans="1:3" x14ac:dyDescent="0.25">
      <c r="A305" t="s">
        <v>3</v>
      </c>
      <c r="C305" t="s">
        <v>631</v>
      </c>
    </row>
    <row r="306" spans="1:3" x14ac:dyDescent="0.25">
      <c r="A306" t="s">
        <v>3</v>
      </c>
      <c r="C306" t="s">
        <v>632</v>
      </c>
    </row>
    <row r="307" spans="1:3" x14ac:dyDescent="0.25">
      <c r="A307" t="s">
        <v>3</v>
      </c>
      <c r="C307" t="s">
        <v>633</v>
      </c>
    </row>
    <row r="308" spans="1:3" x14ac:dyDescent="0.25">
      <c r="A308" t="s">
        <v>3</v>
      </c>
      <c r="C308" t="s">
        <v>634</v>
      </c>
    </row>
    <row r="309" spans="1:3" x14ac:dyDescent="0.25">
      <c r="A309" t="s">
        <v>3</v>
      </c>
      <c r="C309" t="s">
        <v>635</v>
      </c>
    </row>
    <row r="310" spans="1:3" x14ac:dyDescent="0.25">
      <c r="A310" t="s">
        <v>3</v>
      </c>
      <c r="C310" t="s">
        <v>636</v>
      </c>
    </row>
    <row r="311" spans="1:3" x14ac:dyDescent="0.25">
      <c r="A311" t="s">
        <v>3</v>
      </c>
      <c r="C311" t="s">
        <v>637</v>
      </c>
    </row>
    <row r="312" spans="1:3" x14ac:dyDescent="0.25">
      <c r="A312" t="s">
        <v>3</v>
      </c>
      <c r="C312" t="s">
        <v>638</v>
      </c>
    </row>
    <row r="313" spans="1:3" x14ac:dyDescent="0.25">
      <c r="A313" t="s">
        <v>3</v>
      </c>
      <c r="C313" t="s">
        <v>639</v>
      </c>
    </row>
    <row r="314" spans="1:3" x14ac:dyDescent="0.25">
      <c r="A314" t="s">
        <v>3</v>
      </c>
      <c r="C314" t="s">
        <v>640</v>
      </c>
    </row>
    <row r="315" spans="1:3" x14ac:dyDescent="0.25">
      <c r="A315" t="s">
        <v>3</v>
      </c>
      <c r="C315" t="s">
        <v>641</v>
      </c>
    </row>
    <row r="316" spans="1:3" x14ac:dyDescent="0.25">
      <c r="A316" t="s">
        <v>3</v>
      </c>
      <c r="C316" t="s">
        <v>642</v>
      </c>
    </row>
    <row r="317" spans="1:3" x14ac:dyDescent="0.25">
      <c r="A317" t="s">
        <v>3</v>
      </c>
      <c r="C317" t="s">
        <v>643</v>
      </c>
    </row>
    <row r="318" spans="1:3" x14ac:dyDescent="0.25">
      <c r="A318" t="s">
        <v>3</v>
      </c>
      <c r="C318" t="s">
        <v>644</v>
      </c>
    </row>
    <row r="319" spans="1:3" x14ac:dyDescent="0.25">
      <c r="A319" t="s">
        <v>3</v>
      </c>
      <c r="C319" t="s">
        <v>645</v>
      </c>
    </row>
    <row r="320" spans="1:3" x14ac:dyDescent="0.25">
      <c r="A320" t="s">
        <v>3</v>
      </c>
      <c r="C320" t="s">
        <v>646</v>
      </c>
    </row>
    <row r="321" spans="1:3" x14ac:dyDescent="0.25">
      <c r="A321" t="s">
        <v>3</v>
      </c>
      <c r="C321"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esource_tech_matrix</vt:lpstr>
      <vt:lpstr>fuel_hierarchy</vt:lpstr>
      <vt:lpstr>fuel_mods</vt:lpstr>
      <vt:lpstr>type_esource_map</vt:lpstr>
      <vt:lpstr>GEOcheck</vt:lpstr>
      <vt:lpstr>Sheet4</vt:lpstr>
      <vt:lpstr>GEOdata</vt:lpstr>
      <vt:lpstr>GEO - Plant Types</vt:lpstr>
      <vt:lpstr>columns</vt:lpstr>
      <vt:lpstr>Codes</vt:lpstr>
      <vt:lpstr>stop_words</vt:lpstr>
      <vt:lpstr>OPSD</vt:lpstr>
      <vt:lpstr>EIA Glossary</vt:lpstr>
      <vt:lpstr>row_corrections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2021-01-06T02:15:45Z</dcterms:modified>
</cp:coreProperties>
</file>