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ställning sammanställd" sheetId="1" r:id="rId3"/>
    <sheet state="visible" name="Namn och summa" sheetId="2" r:id="rId4"/>
  </sheets>
  <definedNames/>
  <calcPr/>
</workbook>
</file>

<file path=xl/sharedStrings.xml><?xml version="1.0" encoding="utf-8"?>
<sst xmlns="http://schemas.openxmlformats.org/spreadsheetml/2006/main" count="613" uniqueCount="306">
  <si>
    <t>Bild</t>
  </si>
  <si>
    <t>Bitnamn Bricklink</t>
  </si>
  <si>
    <t>BL- ID</t>
  </si>
  <si>
    <t>Element- ID</t>
  </si>
  <si>
    <t>Nyans</t>
  </si>
  <si>
    <t>Lego-
nyans</t>
  </si>
  <si>
    <t>DKK 2017</t>
  </si>
  <si>
    <t>Min- antal</t>
  </si>
  <si>
    <t>Steg efter min</t>
  </si>
  <si>
    <t>Totalt</t>
  </si>
  <si>
    <t>Brick 1 x 1</t>
  </si>
  <si>
    <t>Tan</t>
  </si>
  <si>
    <t>Brick Yellow</t>
  </si>
  <si>
    <t>Brick 1 x 2</t>
  </si>
  <si>
    <t>Brick 1 x 4</t>
  </si>
  <si>
    <t>White</t>
  </si>
  <si>
    <t>Brick 1 x 8</t>
  </si>
  <si>
    <t>Light Bluish Gray</t>
  </si>
  <si>
    <t>Medium Stone Grey</t>
  </si>
  <si>
    <t>Trans Dark Blue</t>
  </si>
  <si>
    <t>Brick 2 x 2 Corner</t>
  </si>
  <si>
    <t>Brick 2 x 4</t>
  </si>
  <si>
    <t xml:space="preserve">
</t>
  </si>
  <si>
    <t>Brick, Round 2 x 2 with Grille and Axle Hole</t>
  </si>
  <si>
    <t>Profile Brick Ø15.83 W. Cross</t>
  </si>
  <si>
    <t>Dark brown</t>
  </si>
  <si>
    <t>Brick 1 X 4 with Sand Green Wallpaper Pattern (76052)</t>
  </si>
  <si>
    <t>3010 pb191</t>
  </si>
  <si>
    <t>Brick, Modified 1 x 1 with Scroll with Open Stud</t>
  </si>
  <si>
    <t>Brick, Modified 1 x 2 with Masonry Profile</t>
  </si>
  <si>
    <t>Medium Dark Flesh</t>
  </si>
  <si>
    <t>Medium Nougat</t>
  </si>
  <si>
    <t>Brick, Modified 1 x 4 with Masonry Profile</t>
  </si>
  <si>
    <t>Window 1 x 2 x 2 Flat Front</t>
  </si>
  <si>
    <t>Dark blue</t>
  </si>
  <si>
    <t>Earth Blue</t>
  </si>
  <si>
    <t>Sand blue</t>
  </si>
  <si>
    <t xml:space="preserve">Sand Blue </t>
  </si>
  <si>
    <t>Window 1 x 2 x 3 Flat Front</t>
  </si>
  <si>
    <t>Dark Tan</t>
  </si>
  <si>
    <t>Sand Yellow</t>
  </si>
  <si>
    <t>Sand Green</t>
  </si>
  <si>
    <t>Bar Holder with Handle on End</t>
  </si>
  <si>
    <t>Black</t>
  </si>
  <si>
    <t>Baseplate 32 x 32</t>
  </si>
  <si>
    <t>Brick, Modified 1 x 1 with Headlight</t>
  </si>
  <si>
    <t>Container, Crate with Handholds</t>
  </si>
  <si>
    <t>Leg Skeleton Tall</t>
  </si>
  <si>
    <t>Minifig, Utensil Gold Ingot (Bar)</t>
  </si>
  <si>
    <t>Panel 1 x 6 x 5</t>
  </si>
  <si>
    <t> </t>
  </si>
  <si>
    <t>Plate, Modified 1 x 2 with 1 Stud with Groove and Bottom Stud Holder</t>
  </si>
  <si>
    <t>Plate, Round 1 x 1 with Flower Edge (4 Knobs)</t>
  </si>
  <si>
    <t>Light Bluish Gray (bild fanns ej...)</t>
  </si>
  <si>
    <t>Plate 1 x 1</t>
  </si>
  <si>
    <t>Dark Bluish Gray</t>
  </si>
  <si>
    <t>Dark Stone Grey</t>
  </si>
  <si>
    <t>Trans-Clear</t>
  </si>
  <si>
    <t>Plate 1 x 2</t>
  </si>
  <si>
    <t>Plate 1 x 8</t>
  </si>
  <si>
    <t>Plate 2 x 16</t>
  </si>
  <si>
    <t xml:space="preserve">	Medium Stone Grey</t>
  </si>
  <si>
    <t>Plate 2 x 8</t>
  </si>
  <si>
    <t>Plate, Round 1 x 1 with Open Stud</t>
  </si>
  <si>
    <t>Brick, Arch 1 x 3 x 2 Curved Top</t>
  </si>
  <si>
    <t>Brick, Arch 1 x 3 x 2 Inverted</t>
  </si>
  <si>
    <t>Slope 2 x 1</t>
  </si>
  <si>
    <t>Slope 45 2 x 2</t>
  </si>
  <si>
    <t>Slope 65 2 x 1 x 2</t>
  </si>
  <si>
    <t>Slope 75 2 x 1 x 3 - Hollow Stud</t>
  </si>
  <si>
    <t>4460b</t>
  </si>
  <si>
    <t>Slope 75 2 x 2 x 3</t>
  </si>
  <si>
    <t>Slope, Curved 2 x 2 No Studs</t>
  </si>
  <si>
    <t>Slope, Inverted 75 2 x 1 x 3</t>
  </si>
  <si>
    <t>Bracket 1 x 2 - 2 x 2 Inverted</t>
  </si>
  <si>
    <t>Brick, Modified 1 x 1 with Studs on 4 Sides</t>
  </si>
  <si>
    <t>Reddish Brown</t>
  </si>
  <si>
    <t>Brick, Modified 1 x 2 x 1 2/3 with Studs on 1 Side</t>
  </si>
  <si>
    <t>Plate, Modified 2 x 2 x 2/3 with 2 Studs on Side</t>
  </si>
  <si>
    <t>Sports Soccer Ball Plain</t>
  </si>
  <si>
    <t>Orange</t>
  </si>
  <si>
    <t>Bright Orange</t>
  </si>
  <si>
    <t>Technic, Brick 1 x 16 with Holes</t>
  </si>
  <si>
    <t>Technic, Link Tread Wide with Two Pin Holes</t>
  </si>
  <si>
    <t>Technic, Axle and Pin Connector Hub with 1 Axle</t>
  </si>
  <si>
    <t>Technic, Liftarm 3 X 5 Perpendicular H-Shape Thick</t>
  </si>
  <si>
    <t>Flat Tile 6X6</t>
  </si>
  <si>
    <t>Dark Bluish Grey</t>
  </si>
  <si>
    <t xml:space="preserve">	Dark Stone Grey 	</t>
  </si>
  <si>
    <t>Tile 1 x 1</t>
  </si>
  <si>
    <t>3070b</t>
  </si>
  <si>
    <t>Tile 1 x 1 with Groove</t>
  </si>
  <si>
    <t xml:space="preserve">3070b </t>
  </si>
  <si>
    <t>Tile 1 x 2</t>
  </si>
  <si>
    <t>3069b</t>
  </si>
  <si>
    <t>Tile 1 x 2 with Black and Yellow Danger Stripes Pattern</t>
  </si>
  <si>
    <t xml:space="preserve">3069bpb436
</t>
  </si>
  <si>
    <t>Yellow</t>
  </si>
  <si>
    <t>Tile 1 x 3</t>
  </si>
  <si>
    <t>Tile 1 x 4 with Wood Grain and 3 Silver Nails Pattern</t>
  </si>
  <si>
    <t>2431 pb415</t>
  </si>
  <si>
    <t xml:space="preserve">	Medium Nougat</t>
  </si>
  <si>
    <t>Tile 1 x 6</t>
  </si>
  <si>
    <t>Tile 2 x 2</t>
  </si>
  <si>
    <t>3068b</t>
  </si>
  <si>
    <t>Tile 2 x 4</t>
  </si>
  <si>
    <t>Tile, Round 1 x 1</t>
  </si>
  <si>
    <t>Tile, Round 1 x 1 with Tree Stump Pattern</t>
  </si>
  <si>
    <t>98138 pb042</t>
  </si>
  <si>
    <t>Cattle Horn - Long</t>
  </si>
  <si>
    <t>Green</t>
  </si>
  <si>
    <t>Dark Green</t>
  </si>
  <si>
    <t>Minifig, Plume Feathers with Pin</t>
  </si>
  <si>
    <t>Plant Flower Stem</t>
  </si>
  <si>
    <t>Olive Green</t>
  </si>
  <si>
    <t>Plant Flower Stem with Bar and 6 Stems</t>
  </si>
  <si>
    <t>Dark Orange</t>
  </si>
  <si>
    <t>Plant Leaves 4 x 3</t>
  </si>
  <si>
    <t>Dark Red</t>
  </si>
  <si>
    <t>Plant Leaves 6 x 5</t>
  </si>
  <si>
    <t xml:space="preserve">Dark Purple 	</t>
  </si>
  <si>
    <t>Medium Lilac</t>
  </si>
  <si>
    <t>Plant Prickly Bush 2 x 2 x 4</t>
  </si>
  <si>
    <t>Anders67</t>
  </si>
  <si>
    <t>AndersI</t>
  </si>
  <si>
    <t>AndersNolberger</t>
  </si>
  <si>
    <t>andli</t>
  </si>
  <si>
    <t>Andreas E</t>
  </si>
  <si>
    <t>andreaseldh</t>
  </si>
  <si>
    <t>Annsan</t>
  </si>
  <si>
    <t>Aro</t>
  </si>
  <si>
    <t>b0D3N</t>
  </si>
  <si>
    <t>Barbaroux</t>
  </si>
  <si>
    <t>BeO</t>
  </si>
  <si>
    <t>bileam</t>
  </si>
  <si>
    <t>Bizzy78</t>
  </si>
  <si>
    <t>Boathill</t>
  </si>
  <si>
    <t>Brickchaser</t>
  </si>
  <si>
    <t>ByggareDan</t>
  </si>
  <si>
    <t>byStfn</t>
  </si>
  <si>
    <t>Cakeman</t>
  </si>
  <si>
    <t>Carl T</t>
  </si>
  <si>
    <t>Clarmo</t>
  </si>
  <si>
    <t>Claude76</t>
  </si>
  <si>
    <t>colligo</t>
  </si>
  <si>
    <t>CopMike</t>
  </si>
  <si>
    <t>Cyberchick</t>
  </si>
  <si>
    <t>dalle</t>
  </si>
  <si>
    <t>Dark_Link</t>
  </si>
  <si>
    <t>de Gothia</t>
  </si>
  <si>
    <t>drdoddo</t>
  </si>
  <si>
    <t>Duperhasse</t>
  </si>
  <si>
    <t>Eigenbrötler</t>
  </si>
  <si>
    <t>emma</t>
  </si>
  <si>
    <t>eMpTyW</t>
  </si>
  <si>
    <t>eon</t>
  </si>
  <si>
    <t>EpsilonEta</t>
  </si>
  <si>
    <t>Eva</t>
  </si>
  <si>
    <t>footos</t>
  </si>
  <si>
    <t>Fork</t>
  </si>
  <si>
    <t>Fru Elise</t>
  </si>
  <si>
    <t>Full Plate</t>
  </si>
  <si>
    <t>fury68</t>
  </si>
  <si>
    <t>Gideon</t>
  </si>
  <si>
    <t>godtfred</t>
  </si>
  <si>
    <t>Goran</t>
  </si>
  <si>
    <t>Gunnar</t>
  </si>
  <si>
    <t>Hassel</t>
  </si>
  <si>
    <t>Helofa</t>
  </si>
  <si>
    <t>hopsta</t>
  </si>
  <si>
    <t>Humlan</t>
  </si>
  <si>
    <t>Huvudfoting</t>
  </si>
  <si>
    <t>Ichigo</t>
  </si>
  <si>
    <t>Illuwatar</t>
  </si>
  <si>
    <t>insurrection</t>
  </si>
  <si>
    <t>janimakaj</t>
  </si>
  <si>
    <t>jaxne</t>
  </si>
  <si>
    <t>jeepraggare</t>
  </si>
  <si>
    <t>Jesperallen</t>
  </si>
  <si>
    <t>Joacim</t>
  </si>
  <si>
    <t>Joge</t>
  </si>
  <si>
    <t>Jogge</t>
  </si>
  <si>
    <t>Juki</t>
  </si>
  <si>
    <t>jvettefors</t>
  </si>
  <si>
    <t>Klätterapan</t>
  </si>
  <si>
    <t>knalltoss</t>
  </si>
  <si>
    <t>Krakfot</t>
  </si>
  <si>
    <t>krolik</t>
  </si>
  <si>
    <t>Kuiper</t>
  </si>
  <si>
    <t>Kvarnbacka</t>
  </si>
  <si>
    <t>Kwagge</t>
  </si>
  <si>
    <t>Laggeman</t>
  </si>
  <si>
    <t>Lala</t>
  </si>
  <si>
    <t>Larry Lars</t>
  </si>
  <si>
    <t>LarsC</t>
  </si>
  <si>
    <t>Laswoii</t>
  </si>
  <si>
    <t>Ledwinka</t>
  </si>
  <si>
    <t>LeifSpangberg</t>
  </si>
  <si>
    <t>lindyhep</t>
  </si>
  <si>
    <t>linnea</t>
  </si>
  <si>
    <t>lingonfil</t>
  </si>
  <si>
    <t>Lordflintstone</t>
  </si>
  <si>
    <t>Ludde1</t>
  </si>
  <si>
    <t>maagen</t>
  </si>
  <si>
    <t>Maggavil</t>
  </si>
  <si>
    <t>Magnus den store</t>
  </si>
  <si>
    <t>Magnusengstrom</t>
  </si>
  <si>
    <t>majkel</t>
  </si>
  <si>
    <t>malmen</t>
  </si>
  <si>
    <t>Mamman79</t>
  </si>
  <si>
    <t>Manne</t>
  </si>
  <si>
    <t>Marpe</t>
  </si>
  <si>
    <t>MartinAberg</t>
  </si>
  <si>
    <t>Mattias</t>
  </si>
  <si>
    <t>MattiasKr</t>
  </si>
  <si>
    <t>MBL Designs</t>
  </si>
  <si>
    <t>mechamike</t>
  </si>
  <si>
    <t>Meh</t>
  </si>
  <si>
    <t>Memmla</t>
  </si>
  <si>
    <t>minus</t>
  </si>
  <si>
    <t>mordatre</t>
  </si>
  <si>
    <t>mOrphius</t>
  </si>
  <si>
    <t>Mortil</t>
  </si>
  <si>
    <t>mossarp</t>
  </si>
  <si>
    <t>MrsSofie</t>
  </si>
  <si>
    <t>Muede</t>
  </si>
  <si>
    <t>Myko</t>
  </si>
  <si>
    <t>nättan</t>
  </si>
  <si>
    <t>Nextuz</t>
  </si>
  <si>
    <t>Nilseman</t>
  </si>
  <si>
    <t>Nilsson.calle</t>
  </si>
  <si>
    <t>Nybohov Creation Ltd.</t>
  </si>
  <si>
    <t>Nyllet</t>
  </si>
  <si>
    <t>Nylund</t>
  </si>
  <si>
    <t>o0ger</t>
  </si>
  <si>
    <t>Odidoma</t>
  </si>
  <si>
    <t>Ozp</t>
  </si>
  <si>
    <t>P0ntus</t>
  </si>
  <si>
    <t>pareriksson</t>
  </si>
  <si>
    <t>pehter aka ibbe</t>
  </si>
  <si>
    <t>Pekblom</t>
  </si>
  <si>
    <t>Perhed</t>
  </si>
  <si>
    <t>permafrost</t>
  </si>
  <si>
    <t>Peter</t>
  </si>
  <si>
    <t>Peter S</t>
  </si>
  <si>
    <t>PikkuLulu</t>
  </si>
  <si>
    <t>Ponta_ed</t>
  </si>
  <si>
    <t>Qbert</t>
  </si>
  <si>
    <t>Record</t>
  </si>
  <si>
    <t>Reymer</t>
  </si>
  <si>
    <t>robban</t>
  </si>
  <si>
    <t>robinnilsson403</t>
  </si>
  <si>
    <t>Roylex</t>
  </si>
  <si>
    <t>Sagoslott</t>
  </si>
  <si>
    <t>Selander</t>
  </si>
  <si>
    <t>shiftaltcmd</t>
  </si>
  <si>
    <t>Shutter</t>
  </si>
  <si>
    <t>Simme</t>
  </si>
  <si>
    <t>Sirre</t>
  </si>
  <si>
    <t>Skafte</t>
  </si>
  <si>
    <t>skitkid</t>
  </si>
  <si>
    <t>Sockerbit</t>
  </si>
  <si>
    <t>Softilog</t>
  </si>
  <si>
    <t>Sollan</t>
  </si>
  <si>
    <t>Sollemannen</t>
  </si>
  <si>
    <t>Sparvhjerta</t>
  </si>
  <si>
    <t>Spruddis77</t>
  </si>
  <si>
    <t>stej123</t>
  </si>
  <si>
    <t>Stigge72</t>
  </si>
  <si>
    <t>Stork</t>
  </si>
  <si>
    <t>Storm_666</t>
  </si>
  <si>
    <t>Studley Heinsbergen</t>
  </si>
  <si>
    <t>Svartkrut</t>
  </si>
  <si>
    <t>Swe_Mckvack</t>
  </si>
  <si>
    <t>swestar</t>
  </si>
  <si>
    <t>Tarmvred</t>
  </si>
  <si>
    <t>Teabox</t>
  </si>
  <si>
    <t>Technic</t>
  </si>
  <si>
    <t>Tektor</t>
  </si>
  <si>
    <t>Tesseract</t>
  </si>
  <si>
    <t>Tie Fighter</t>
  </si>
  <si>
    <t>torso</t>
  </si>
  <si>
    <t>Tretton</t>
  </si>
  <si>
    <t>TrickBrick</t>
  </si>
  <si>
    <t>Ullizz</t>
  </si>
  <si>
    <t>V.L.Flower</t>
  </si>
  <si>
    <t>Vibora</t>
  </si>
  <si>
    <t>Wineyard</t>
  </si>
  <si>
    <t>Wolcker</t>
  </si>
  <si>
    <t>Wuntin</t>
  </si>
  <si>
    <t>Zilmrud</t>
  </si>
  <si>
    <t>zingoalla</t>
  </si>
  <si>
    <t>SEK/DKK:</t>
  </si>
  <si>
    <t xml:space="preserve">SEK/DKK
</t>
  </si>
  <si>
    <t>Antal bitar</t>
  </si>
  <si>
    <t>Frakt</t>
  </si>
  <si>
    <t>SUM DKK</t>
  </si>
  <si>
    <t>Moms</t>
  </si>
  <si>
    <t>SUM SEK</t>
  </si>
  <si>
    <t>Packavgift</t>
  </si>
  <si>
    <t>(inkl packavg,</t>
  </si>
  <si>
    <t>frakt &amp; moms)</t>
  </si>
  <si>
    <t>Betalat?</t>
  </si>
  <si>
    <t>Grupp</t>
  </si>
  <si>
    <t>Forumnick</t>
  </si>
  <si>
    <t>Summa (SEK)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</si>
</sst>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kr]"/>
  </numFmts>
  <fonts count="8">
    <font>
      <sz val="10.0"/>
      <color rgb="FF000000"/>
      <name val="Arial"/>
    </font>
    <font>
      <b/>
      <sz val="10.0"/>
    </font>
    <font/>
    <font>
      <name val="Arial"/>
    </font>
    <font>
      <color rgb="FF000000"/>
      <name val="Arial"/>
    </font>
    <font>
      <sz val="11.0"/>
      <color rgb="FF000000"/>
      <name val="Calibri"/>
    </font>
    <font>
      <color rgb="FF000000"/>
      <name val="Tahoma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 horizontal="left" wrapText="1"/>
    </xf>
    <xf borderId="0" fillId="2" fontId="1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 wrapText="1"/>
    </xf>
    <xf borderId="0" fillId="5" fontId="1" numFmtId="0" xfId="0" applyAlignment="1" applyFill="1" applyFont="1">
      <alignment wrapText="1"/>
    </xf>
    <xf borderId="1" fillId="6" fontId="1" numFmtId="0" xfId="0" applyAlignment="1" applyBorder="1" applyFill="1" applyFont="1">
      <alignment wrapText="1"/>
    </xf>
    <xf borderId="2" fillId="6" fontId="1" numFmtId="0" xfId="0" applyAlignment="1" applyBorder="1" applyFont="1">
      <alignment wrapText="1"/>
    </xf>
    <xf borderId="2" fillId="7" fontId="1" numFmtId="0" xfId="0" applyAlignment="1" applyBorder="1" applyFill="1" applyFont="1">
      <alignment wrapText="1"/>
    </xf>
    <xf borderId="2" fillId="0" fontId="1" numFmtId="0" xfId="0" applyAlignment="1" applyBorder="1" applyFont="1">
      <alignment wrapText="1"/>
    </xf>
    <xf borderId="0" fillId="2" fontId="2" numFmtId="0" xfId="0" applyAlignment="1" applyFont="1">
      <alignment horizontal="center" vertical="center"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horizontal="right" wrapText="1"/>
    </xf>
    <xf borderId="0" fillId="8" fontId="2" numFmtId="0" xfId="0" applyAlignment="1" applyFill="1" applyFont="1">
      <alignment wrapText="1"/>
    </xf>
    <xf borderId="0" fillId="2" fontId="3" numFmtId="0" xfId="0" applyAlignment="1" applyFont="1">
      <alignment horizontal="right" wrapText="1"/>
    </xf>
    <xf borderId="0" fillId="4" fontId="3" numFmtId="0" xfId="0" applyAlignment="1" applyFont="1">
      <alignment wrapText="1"/>
    </xf>
    <xf borderId="0" fillId="5" fontId="3" numFmtId="0" xfId="0" applyAlignment="1" applyFont="1">
      <alignment wrapText="1"/>
    </xf>
    <xf borderId="1" fillId="0" fontId="3" numFmtId="0" xfId="0" applyAlignment="1" applyBorder="1" applyFont="1">
      <alignment horizontal="right" wrapText="1"/>
    </xf>
    <xf borderId="1" fillId="0" fontId="3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2" fillId="0" fontId="3" numFmtId="0" xfId="0" applyAlignment="1" applyBorder="1" applyFont="1">
      <alignment horizontal="right" wrapText="1"/>
    </xf>
    <xf borderId="2" fillId="0" fontId="3" numFmtId="0" xfId="0" applyAlignment="1" applyBorder="1" applyFont="1">
      <alignment wrapText="1"/>
    </xf>
    <xf borderId="0" fillId="0" fontId="3" numFmtId="0" xfId="0" applyAlignment="1" applyFont="1">
      <alignment horizontal="right" wrapText="1"/>
    </xf>
    <xf borderId="2" fillId="0" fontId="4" numFmtId="0" xfId="0" applyAlignment="1" applyBorder="1" applyFont="1">
      <alignment horizontal="right" wrapText="1"/>
    </xf>
    <xf borderId="2" fillId="0" fontId="5" numFmtId="0" xfId="0" applyAlignment="1" applyBorder="1" applyFont="1">
      <alignment horizontal="right"/>
    </xf>
    <xf borderId="0" fillId="2" fontId="3" numFmtId="0" xfId="0" applyAlignment="1" applyFont="1">
      <alignment horizontal="right" wrapText="1"/>
    </xf>
    <xf borderId="2" fillId="0" fontId="3" numFmtId="0" xfId="0" applyAlignment="1" applyBorder="1" applyFont="1">
      <alignment horizontal="right" wrapText="1"/>
    </xf>
    <xf borderId="2" fillId="0" fontId="2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2" fillId="0" fontId="3" numFmtId="0" xfId="0" applyAlignment="1" applyBorder="1" applyFont="1">
      <alignment horizontal="right" wrapText="1"/>
    </xf>
    <xf borderId="2" fillId="0" fontId="3" numFmtId="0" xfId="0" applyAlignment="1" applyBorder="1" applyFont="1">
      <alignment horizontal="right" wrapText="1"/>
    </xf>
    <xf borderId="2" fillId="0" fontId="2" numFmtId="0" xfId="0" applyAlignment="1" applyBorder="1" applyFont="1">
      <alignment wrapText="1"/>
    </xf>
    <xf borderId="0" fillId="0" fontId="3" numFmtId="0" xfId="0" applyAlignment="1" applyFont="1">
      <alignment horizontal="right" wrapText="1"/>
    </xf>
    <xf borderId="2" fillId="0" fontId="4" numFmtId="0" xfId="0" applyAlignment="1" applyBorder="1" applyFont="1">
      <alignment horizontal="right" wrapText="1"/>
    </xf>
    <xf borderId="2" fillId="0" fontId="5" numFmtId="0" xfId="0" applyAlignment="1" applyBorder="1" applyFont="1">
      <alignment horizontal="right"/>
    </xf>
    <xf borderId="1" fillId="0" fontId="3" numFmtId="0" xfId="0" applyAlignment="1" applyBorder="1" applyFont="1">
      <alignment wrapText="1"/>
    </xf>
    <xf borderId="0" fillId="2" fontId="3" numFmtId="0" xfId="0" applyAlignment="1" applyFont="1">
      <alignment horizontal="left" wrapText="1"/>
    </xf>
    <xf borderId="0" fillId="2" fontId="3" numFmtId="0" xfId="0" applyAlignment="1" applyFont="1">
      <alignment horizontal="right" wrapText="1"/>
    </xf>
    <xf borderId="0" fillId="2" fontId="3" numFmtId="0" xfId="0" applyAlignment="1" applyFont="1">
      <alignment wrapText="1"/>
    </xf>
    <xf borderId="0" fillId="8" fontId="3" numFmtId="0" xfId="0" applyAlignment="1" applyFont="1">
      <alignment horizontal="right" wrapText="1"/>
    </xf>
    <xf borderId="0" fillId="0" fontId="3" numFmtId="0" xfId="0" applyAlignment="1" applyFont="1">
      <alignment wrapText="1"/>
    </xf>
    <xf borderId="2" fillId="0" fontId="3" numFmtId="0" xfId="0" applyAlignment="1" applyBorder="1" applyFont="1">
      <alignment horizontal="center" wrapText="1"/>
    </xf>
    <xf borderId="0" fillId="2" fontId="3" numFmtId="0" xfId="0" applyAlignment="1" applyFont="1">
      <alignment horizontal="left" wrapText="1"/>
    </xf>
    <xf borderId="0" fillId="2" fontId="3" numFmtId="0" xfId="0" applyAlignment="1" applyFont="1">
      <alignment horizontal="right" wrapText="1"/>
    </xf>
    <xf borderId="2" fillId="0" fontId="3" numFmtId="0" xfId="0" applyAlignment="1" applyBorder="1" applyFont="1">
      <alignment horizontal="center" wrapText="1"/>
    </xf>
    <xf borderId="0" fillId="0" fontId="3" numFmtId="0" xfId="0" applyAlignment="1" applyFont="1">
      <alignment wrapText="1"/>
    </xf>
    <xf borderId="0" fillId="2" fontId="3" numFmtId="0" xfId="0" applyAlignment="1" applyFont="1">
      <alignment horizontal="left" wrapText="1"/>
    </xf>
    <xf borderId="0" fillId="2" fontId="3" numFmtId="0" xfId="0" applyAlignment="1" applyFont="1">
      <alignment wrapText="1"/>
    </xf>
    <xf borderId="0" fillId="2" fontId="3" numFmtId="0" xfId="0" applyAlignment="1" applyFont="1">
      <alignment wrapText="1"/>
    </xf>
    <xf borderId="1" fillId="0" fontId="3" numFmtId="0" xfId="0" applyAlignment="1" applyBorder="1" applyFont="1">
      <alignment horizontal="right" wrapText="1"/>
    </xf>
    <xf borderId="0" fillId="2" fontId="3" numFmtId="0" xfId="0" applyAlignment="1" applyFont="1">
      <alignment horizontal="left" wrapText="1"/>
    </xf>
    <xf borderId="0" fillId="2" fontId="3" numFmtId="0" xfId="0" applyAlignment="1" applyFont="1">
      <alignment horizontal="right" wrapText="1"/>
    </xf>
    <xf borderId="0" fillId="2" fontId="3" numFmtId="0" xfId="0" applyAlignment="1" applyFont="1">
      <alignment wrapText="1"/>
    </xf>
    <xf borderId="0" fillId="8" fontId="3" numFmtId="0" xfId="0" applyAlignment="1" applyFont="1">
      <alignment horizontal="right" wrapText="1"/>
    </xf>
    <xf borderId="0" fillId="2" fontId="2" numFmtId="0" xfId="0" applyAlignment="1" applyFont="1">
      <alignment horizontal="left" wrapText="1"/>
    </xf>
    <xf borderId="1" fillId="0" fontId="3" numFmtId="0" xfId="0" applyAlignment="1" applyBorder="1" applyFont="1">
      <alignment horizontal="right" wrapText="1"/>
    </xf>
    <xf borderId="1" fillId="0" fontId="3" numFmtId="0" xfId="0" applyAlignment="1" applyBorder="1" applyFont="1">
      <alignment horizontal="right" wrapText="1"/>
    </xf>
    <xf borderId="0" fillId="2" fontId="3" numFmtId="0" xfId="0" applyAlignment="1" applyFont="1">
      <alignment horizontal="left" wrapText="1"/>
    </xf>
    <xf borderId="2" fillId="0" fontId="3" numFmtId="0" xfId="0" applyAlignment="1" applyBorder="1" applyFont="1">
      <alignment wrapText="1"/>
    </xf>
    <xf borderId="2" fillId="0" fontId="3" numFmtId="0" xfId="0" applyAlignment="1" applyBorder="1" applyFont="1">
      <alignment horizontal="right" wrapText="1"/>
    </xf>
    <xf borderId="0" fillId="2" fontId="3" numFmtId="0" xfId="0" applyAlignment="1" applyFont="1">
      <alignment horizontal="right" wrapText="1"/>
    </xf>
    <xf borderId="0" fillId="2" fontId="3" numFmtId="0" xfId="0" applyAlignment="1" applyFont="1">
      <alignment wrapText="1"/>
    </xf>
    <xf borderId="0" fillId="2" fontId="3" numFmtId="0" xfId="0" applyAlignment="1" applyFont="1">
      <alignment horizontal="right" wrapText="1"/>
    </xf>
    <xf borderId="0" fillId="2" fontId="6" numFmtId="0" xfId="0" applyAlignment="1" applyFont="1">
      <alignment horizontal="right" wrapText="1"/>
    </xf>
    <xf borderId="0" fillId="2" fontId="3" numFmtId="0" xfId="0" applyAlignment="1" applyFont="1">
      <alignment horizontal="left" wrapText="1"/>
    </xf>
    <xf borderId="0" fillId="2" fontId="3" numFmtId="0" xfId="0" applyAlignment="1" applyFont="1">
      <alignment horizontal="center" wrapText="1"/>
    </xf>
    <xf borderId="0" fillId="2" fontId="3" numFmtId="0" xfId="0" applyAlignment="1" applyFont="1">
      <alignment wrapText="1"/>
    </xf>
    <xf borderId="0" fillId="2" fontId="3" numFmtId="0" xfId="0" applyAlignment="1" applyFont="1">
      <alignment horizontal="center" wrapText="1"/>
    </xf>
    <xf borderId="0" fillId="2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7" numFmtId="0" xfId="0" applyAlignment="1" applyFont="1">
      <alignment wrapText="1"/>
    </xf>
    <xf borderId="0" fillId="5" fontId="7" numFmtId="0" xfId="0" applyAlignment="1" applyFont="1">
      <alignment wrapText="1"/>
    </xf>
    <xf borderId="1" fillId="0" fontId="2" numFmtId="0" xfId="0" applyAlignment="1" applyBorder="1" applyFont="1">
      <alignment wrapText="1"/>
    </xf>
    <xf borderId="0" fillId="2" fontId="2" numFmtId="0" xfId="0" applyAlignment="1" applyFont="1">
      <alignment wrapText="1"/>
    </xf>
    <xf borderId="0" fillId="0" fontId="2" numFmtId="0" xfId="0" applyAlignment="1" applyFont="1">
      <alignment/>
    </xf>
    <xf borderId="0" fillId="0" fontId="7" numFmtId="0" xfId="0" applyFont="1"/>
    <xf borderId="0" fillId="5" fontId="7" numFmtId="0" xfId="0" applyFont="1"/>
    <xf borderId="1" fillId="0" fontId="2" numFmtId="1" xfId="0" applyAlignment="1" applyBorder="1" applyFont="1" applyNumberFormat="1">
      <alignment wrapText="1"/>
    </xf>
    <xf borderId="2" fillId="0" fontId="2" numFmtId="1" xfId="0" applyAlignment="1" applyBorder="1" applyFont="1" applyNumberFormat="1">
      <alignment wrapText="1"/>
    </xf>
    <xf borderId="0" fillId="4" fontId="2" numFmtId="0" xfId="0" applyAlignment="1" applyFont="1">
      <alignment wrapText="1"/>
    </xf>
    <xf borderId="0" fillId="4" fontId="2" numFmtId="9" xfId="0" applyAlignment="1" applyFont="1" applyNumberFormat="1">
      <alignment wrapText="1"/>
    </xf>
    <xf borderId="0" fillId="0" fontId="7" numFmtId="1" xfId="0" applyAlignment="1" applyFont="1" applyNumberFormat="1">
      <alignment horizontal="right"/>
    </xf>
    <xf borderId="1" fillId="0" fontId="7" numFmtId="2" xfId="0" applyAlignment="1" applyBorder="1" applyFont="1" applyNumberFormat="1">
      <alignment wrapText="1"/>
    </xf>
    <xf borderId="2" fillId="0" fontId="7" numFmtId="2" xfId="0" applyAlignment="1" applyBorder="1" applyFont="1" applyNumberFormat="1">
      <alignment wrapText="1"/>
    </xf>
    <xf borderId="0" fillId="9" fontId="7" numFmtId="0" xfId="0" applyAlignment="1" applyFill="1" applyFont="1">
      <alignment/>
    </xf>
    <xf borderId="0" fillId="9" fontId="7" numFmtId="0" xfId="0" applyFont="1"/>
    <xf borderId="0" fillId="9" fontId="7" numFmtId="1" xfId="0" applyAlignment="1" applyFont="1" applyNumberFormat="1">
      <alignment horizontal="right" wrapText="1"/>
    </xf>
    <xf borderId="1" fillId="9" fontId="7" numFmtId="4" xfId="0" applyAlignment="1" applyBorder="1" applyFont="1" applyNumberFormat="1">
      <alignment wrapText="1"/>
    </xf>
    <xf borderId="2" fillId="9" fontId="7" numFmtId="4" xfId="0" applyAlignment="1" applyBorder="1" applyFont="1" applyNumberFormat="1">
      <alignment wrapText="1"/>
    </xf>
    <xf borderId="0" fillId="4" fontId="2" numFmtId="164" xfId="0" applyAlignment="1" applyFont="1" applyNumberFormat="1">
      <alignment wrapText="1"/>
    </xf>
    <xf borderId="0" fillId="0" fontId="2" numFmtId="0" xfId="0" applyAlignment="1" applyFont="1">
      <alignment wrapText="1"/>
    </xf>
    <xf borderId="0" fillId="9" fontId="2" numFmtId="0" xfId="0" applyAlignment="1" applyFont="1">
      <alignment/>
    </xf>
    <xf borderId="1" fillId="0" fontId="7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0" fillId="3" fontId="7" numFmtId="0" xfId="0" applyAlignment="1" applyFont="1">
      <alignment/>
    </xf>
    <xf borderId="0" fillId="3" fontId="7" numFmtId="0" xfId="0" applyFont="1"/>
    <xf borderId="1" fillId="3" fontId="7" numFmtId="0" xfId="0" applyAlignment="1" applyBorder="1" applyFont="1">
      <alignment wrapText="1"/>
    </xf>
    <xf borderId="1" fillId="3" fontId="2" numFmtId="0" xfId="0" applyAlignment="1" applyBorder="1" applyFont="1">
      <alignment wrapText="1"/>
    </xf>
    <xf borderId="2" fillId="3" fontId="2" numFmtId="0" xfId="0" applyAlignment="1" applyBorder="1" applyFont="1">
      <alignment wrapText="1"/>
    </xf>
    <xf borderId="0" fillId="0" fontId="7" numFmtId="0" xfId="0" applyAlignment="1" applyFont="1">
      <alignment/>
    </xf>
    <xf borderId="1" fillId="0" fontId="2" numFmtId="0" xfId="0" applyAlignment="1" applyBorder="1" applyFont="1">
      <alignment horizontal="left" wrapText="1"/>
    </xf>
    <xf borderId="2" fillId="0" fontId="2" numFmtId="0" xfId="0" applyAlignment="1" applyBorder="1" applyFont="1">
      <alignment horizontal="left" wrapText="1"/>
    </xf>
    <xf borderId="0" fillId="0" fontId="7" numFmtId="0" xfId="0" applyAlignment="1" applyFont="1">
      <alignment wrapText="1"/>
    </xf>
    <xf borderId="0" fillId="0" fontId="7" numFmtId="2" xfId="0" applyAlignment="1" applyFont="1" applyNumberFormat="1">
      <alignment wrapText="1"/>
    </xf>
    <xf borderId="1" fillId="0" fontId="2" numFmtId="2" xfId="0" applyAlignment="1" applyBorder="1" applyFont="1" applyNumberFormat="1">
      <alignment wrapText="1"/>
    </xf>
    <xf borderId="2" fillId="0" fontId="2" numFmtId="2" xfId="0" applyAlignment="1" applyBorder="1" applyFont="1" applyNumberFormat="1">
      <alignment wrapText="1"/>
    </xf>
    <xf borderId="0" fillId="0" fontId="2" numFmtId="2" xfId="0" applyAlignment="1" applyFont="1" applyNumberFormat="1">
      <alignment wrapText="1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0.0" ySplit="1.0" topLeftCell="K2" activePane="bottomRight" state="frozen"/>
      <selection activeCell="K1" sqref="K1" pane="topRight"/>
      <selection activeCell="A2" sqref="A2" pane="bottomLeft"/>
      <selection activeCell="K2" sqref="K2" pane="bottomRight"/>
    </sheetView>
  </sheetViews>
  <sheetFormatPr customHeight="1" defaultColWidth="14.43" defaultRowHeight="12.75"/>
  <cols>
    <col customWidth="1" min="1" max="1" width="10.0"/>
    <col customWidth="1" min="2" max="2" width="10.86"/>
    <col customWidth="1" min="3" max="3" width="6.0"/>
    <col customWidth="1" min="4" max="4" width="11.29"/>
    <col customWidth="1" min="5" max="5" width="8.0"/>
    <col customWidth="1" hidden="1" min="6" max="6" width="9.57"/>
    <col customWidth="1" min="7" max="7" width="5.57"/>
    <col customWidth="1" min="8" max="8" width="6.0"/>
    <col customWidth="1" min="9" max="9" width="6.57"/>
    <col customWidth="1" min="10" max="10" width="10.14"/>
    <col customWidth="1" min="11" max="117" width="11.57"/>
    <col customWidth="1" min="118" max="118" width="12.86"/>
    <col customWidth="1" min="119" max="119" width="13.14"/>
    <col customWidth="1" min="120" max="138" width="11.57"/>
    <col customWidth="1" min="139" max="139" width="11.86"/>
    <col customWidth="1" min="140" max="158" width="11.57"/>
    <col customWidth="1" min="159" max="159" width="12.43"/>
    <col customWidth="1" min="160" max="179" width="1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7" t="str">
        <f t="shared" ref="K1:FW1" si="1">K87 &amp; "
" &amp; K89 &amp; " DKK"
</f>
        <v>Anders67
1596 DKK</v>
      </c>
      <c r="L1" s="7" t="str">
        <f t="shared" si="1"/>
        <v>AndersI
1600 DKK</v>
      </c>
      <c r="M1" s="7" t="str">
        <f t="shared" si="1"/>
        <v>AndersNolberger
1600 DKK</v>
      </c>
      <c r="N1" s="8" t="str">
        <f t="shared" si="1"/>
        <v>andli
1600 DKK</v>
      </c>
      <c r="O1" s="8" t="str">
        <f t="shared" si="1"/>
        <v>Andreas E
1600 DKK</v>
      </c>
      <c r="P1" s="8" t="str">
        <f t="shared" si="1"/>
        <v>andreaseldh
1598 DKK</v>
      </c>
      <c r="Q1" s="8" t="str">
        <f t="shared" si="1"/>
        <v>Annsan
1600 DKK</v>
      </c>
      <c r="R1" s="8" t="str">
        <f t="shared" si="1"/>
        <v>Aro
728 DKK</v>
      </c>
      <c r="S1" s="8" t="str">
        <f t="shared" si="1"/>
        <v>b0D3N
1598.4 DKK</v>
      </c>
      <c r="T1" s="8" t="str">
        <f t="shared" si="1"/>
        <v>Barbaroux
1600 DKK</v>
      </c>
      <c r="U1" s="8" t="str">
        <f t="shared" si="1"/>
        <v>BeO
1123.36 DKK</v>
      </c>
      <c r="V1" s="8" t="str">
        <f t="shared" si="1"/>
        <v>bileam
1600 DKK</v>
      </c>
      <c r="W1" s="9" t="str">
        <f t="shared" si="1"/>
        <v>Bizzy78
0 DKK</v>
      </c>
      <c r="X1" s="9" t="str">
        <f t="shared" si="1"/>
        <v>Boathill
0 DKK</v>
      </c>
      <c r="Y1" s="8" t="str">
        <f t="shared" si="1"/>
        <v>Brickchaser
1284 DKK</v>
      </c>
      <c r="Z1" s="8" t="str">
        <f t="shared" si="1"/>
        <v>ByggareDan
1400 DKK</v>
      </c>
      <c r="AA1" s="8" t="str">
        <f t="shared" si="1"/>
        <v>byStfn
1600 DKK</v>
      </c>
      <c r="AB1" s="8" t="str">
        <f t="shared" si="1"/>
        <v>Cakeman
1600 DKK</v>
      </c>
      <c r="AC1" s="8" t="str">
        <f t="shared" si="1"/>
        <v>Carl T
1600 DKK</v>
      </c>
      <c r="AD1" s="8" t="str">
        <f t="shared" si="1"/>
        <v>Clarmo
508 DKK</v>
      </c>
      <c r="AE1" s="8" t="str">
        <f t="shared" si="1"/>
        <v>Claude76
1597.92 DKK</v>
      </c>
      <c r="AF1" s="8" t="str">
        <f t="shared" si="1"/>
        <v>colligo
1600 DKK</v>
      </c>
      <c r="AG1" s="8" t="str">
        <f t="shared" si="1"/>
        <v>CopMike
1600 DKK</v>
      </c>
      <c r="AH1" s="8" t="str">
        <f t="shared" si="1"/>
        <v>Cyberchick
1600 DKK</v>
      </c>
      <c r="AI1" s="8" t="str">
        <f t="shared" si="1"/>
        <v>dalle
948 DKK</v>
      </c>
      <c r="AJ1" s="8" t="str">
        <f t="shared" si="1"/>
        <v>Dark_Link
1600 DKK</v>
      </c>
      <c r="AK1" s="8" t="str">
        <f t="shared" si="1"/>
        <v>de Gothia
1004 DKK</v>
      </c>
      <c r="AL1" s="8" t="str">
        <f t="shared" si="1"/>
        <v>drdoddo
1600 DKK</v>
      </c>
      <c r="AM1" s="9" t="str">
        <f t="shared" si="1"/>
        <v>Duperhasse
0 DKK</v>
      </c>
      <c r="AN1" s="8" t="str">
        <f t="shared" si="1"/>
        <v>Eigenbrötler
1600 DKK</v>
      </c>
      <c r="AO1" s="8" t="str">
        <f t="shared" si="1"/>
        <v>emma
1600 DKK</v>
      </c>
      <c r="AP1" s="8" t="str">
        <f t="shared" si="1"/>
        <v>eMpTyW
1597.92 DKK</v>
      </c>
      <c r="AQ1" s="8" t="str">
        <f t="shared" si="1"/>
        <v>eon
1600 DKK</v>
      </c>
      <c r="AR1" s="8" t="str">
        <f t="shared" si="1"/>
        <v>EpsilonEta
1599.2 DKK</v>
      </c>
      <c r="AS1" s="8" t="str">
        <f t="shared" si="1"/>
        <v>Eva
1600 DKK</v>
      </c>
      <c r="AT1" s="8" t="str">
        <f t="shared" si="1"/>
        <v>footos
1600 DKK</v>
      </c>
      <c r="AU1" s="8" t="str">
        <f t="shared" si="1"/>
        <v>Fork
1600 DKK</v>
      </c>
      <c r="AV1" s="8" t="str">
        <f t="shared" si="1"/>
        <v>Fru Elise
1600 DKK</v>
      </c>
      <c r="AW1" s="8" t="str">
        <f t="shared" si="1"/>
        <v>Full Plate
1588.8 DKK</v>
      </c>
      <c r="AX1" s="8" t="str">
        <f t="shared" si="1"/>
        <v>fury68
857.6 DKK</v>
      </c>
      <c r="AY1" s="8" t="str">
        <f t="shared" si="1"/>
        <v>Gideon
1600 DKK</v>
      </c>
      <c r="AZ1" s="8" t="str">
        <f t="shared" si="1"/>
        <v>godtfred
1598.72 DKK</v>
      </c>
      <c r="BA1" s="8" t="str">
        <f t="shared" si="1"/>
        <v>Goran
1598.24 DKK</v>
      </c>
      <c r="BB1" s="8" t="str">
        <f t="shared" si="1"/>
        <v>Gunnar
1596 DKK</v>
      </c>
      <c r="BC1" s="8" t="str">
        <f t="shared" si="1"/>
        <v>Hassel
1600 DKK</v>
      </c>
      <c r="BD1" s="8" t="str">
        <f t="shared" si="1"/>
        <v>Helofa
1591.84 DKK</v>
      </c>
      <c r="BE1" s="10" t="str">
        <f t="shared" si="1"/>
        <v>hopsta
0 DKK</v>
      </c>
      <c r="BF1" s="8" t="str">
        <f t="shared" si="1"/>
        <v>Humlan
1599.52 DKK</v>
      </c>
      <c r="BG1" s="8" t="str">
        <f t="shared" si="1"/>
        <v>Huvudfoting
1600 DKK</v>
      </c>
      <c r="BH1" s="8" t="str">
        <f t="shared" si="1"/>
        <v>Ichigo
1600 DKK</v>
      </c>
      <c r="BI1" s="8" t="str">
        <f t="shared" si="1"/>
        <v>Illuwatar
1540 DKK</v>
      </c>
      <c r="BJ1" s="8" t="str">
        <f t="shared" si="1"/>
        <v>insurrection
1600 DKK</v>
      </c>
      <c r="BK1" s="8" t="str">
        <f t="shared" si="1"/>
        <v>janimakaj
1600 DKK</v>
      </c>
      <c r="BL1" s="10" t="str">
        <f t="shared" si="1"/>
        <v>jaxne
0 DKK</v>
      </c>
      <c r="BM1" s="8" t="str">
        <f t="shared" si="1"/>
        <v>jeepraggare
1600 DKK</v>
      </c>
      <c r="BN1" s="8" t="str">
        <f t="shared" si="1"/>
        <v>Jesperallen
1600 DKK</v>
      </c>
      <c r="BO1" s="8" t="str">
        <f t="shared" si="1"/>
        <v>Joacim
1600 DKK</v>
      </c>
      <c r="BP1" s="10" t="str">
        <f t="shared" si="1"/>
        <v>Joge
0 DKK</v>
      </c>
      <c r="BQ1" s="10" t="str">
        <f t="shared" si="1"/>
        <v>Jogge
0 DKK</v>
      </c>
      <c r="BR1" s="8" t="str">
        <f t="shared" si="1"/>
        <v>Juki
1600 DKK</v>
      </c>
      <c r="BS1" s="8" t="str">
        <f t="shared" si="1"/>
        <v>jvettefors
1600 DKK</v>
      </c>
      <c r="BT1" s="8" t="str">
        <f t="shared" si="1"/>
        <v>Klätterapan
1600 DKK</v>
      </c>
      <c r="BU1" s="8" t="str">
        <f t="shared" si="1"/>
        <v>knalltoss
1600 DKK</v>
      </c>
      <c r="BV1" s="8" t="str">
        <f t="shared" si="1"/>
        <v>Krakfot
1600 DKK</v>
      </c>
      <c r="BW1" s="8" t="str">
        <f t="shared" si="1"/>
        <v>krolik
1600 DKK</v>
      </c>
      <c r="BX1" s="8" t="str">
        <f t="shared" si="1"/>
        <v>Kuiper
1600 DKK</v>
      </c>
      <c r="BY1" s="8" t="str">
        <f t="shared" si="1"/>
        <v>Kvarnbacka
204 DKK</v>
      </c>
      <c r="BZ1" s="8" t="str">
        <f t="shared" si="1"/>
        <v>Kwagge
1600 DKK</v>
      </c>
      <c r="CA1" s="8" t="str">
        <f t="shared" si="1"/>
        <v>Laggeman
788.4 DKK</v>
      </c>
      <c r="CB1" s="8" t="str">
        <f t="shared" si="1"/>
        <v>Lala
1600 DKK</v>
      </c>
      <c r="CC1" s="8" t="str">
        <f t="shared" si="1"/>
        <v>Larry Lars
1048 DKK</v>
      </c>
      <c r="CD1" s="8" t="str">
        <f t="shared" si="1"/>
        <v>LarsC
1593.76 DKK</v>
      </c>
      <c r="CE1" s="8" t="str">
        <f t="shared" si="1"/>
        <v>Laswoii
1584 DKK</v>
      </c>
      <c r="CF1" s="8" t="str">
        <f t="shared" si="1"/>
        <v>Ledwinka
1600.8 DKK</v>
      </c>
      <c r="CG1" s="8" t="str">
        <f t="shared" si="1"/>
        <v>LeifSpangberg
1600 DKK</v>
      </c>
      <c r="CH1" s="8" t="str">
        <f t="shared" si="1"/>
        <v>lindyhep
1600 DKK</v>
      </c>
      <c r="CI1" s="8" t="str">
        <f t="shared" si="1"/>
        <v>linnea
1113.92 DKK</v>
      </c>
      <c r="CJ1" s="8" t="str">
        <f t="shared" si="1"/>
        <v>lingonfil
748.32 DKK</v>
      </c>
      <c r="CK1" s="8" t="str">
        <f t="shared" si="1"/>
        <v>Lordflintstone
1600 DKK</v>
      </c>
      <c r="CL1" s="10" t="str">
        <f t="shared" si="1"/>
        <v>Ludde1
0 DKK</v>
      </c>
      <c r="CM1" s="8" t="str">
        <f t="shared" si="1"/>
        <v>maagen
1600 DKK</v>
      </c>
      <c r="CN1" s="8" t="str">
        <f t="shared" si="1"/>
        <v>Maggavil
604 DKK</v>
      </c>
      <c r="CO1" s="8" t="str">
        <f t="shared" si="1"/>
        <v>Magnus den store
1064 DKK</v>
      </c>
      <c r="CP1" s="8" t="str">
        <f t="shared" si="1"/>
        <v>Magnusengstrom
1600 DKK</v>
      </c>
      <c r="CQ1" s="8" t="str">
        <f t="shared" si="1"/>
        <v>majkel
1600 DKK</v>
      </c>
      <c r="CR1" s="10" t="str">
        <f t="shared" si="1"/>
        <v>malmen
0 DKK</v>
      </c>
      <c r="CS1" s="8" t="str">
        <f t="shared" si="1"/>
        <v>Mamman79
1600 DKK</v>
      </c>
      <c r="CT1" s="8" t="str">
        <f t="shared" si="1"/>
        <v>Manne
1600 DKK</v>
      </c>
      <c r="CU1" s="8" t="str">
        <f t="shared" si="1"/>
        <v>Marpe
1600 DKK</v>
      </c>
      <c r="CV1" s="10" t="str">
        <f t="shared" si="1"/>
        <v>MartinAberg
0 DKK</v>
      </c>
      <c r="CW1" s="8" t="str">
        <f t="shared" si="1"/>
        <v>Mattias
1152 DKK</v>
      </c>
      <c r="CX1" s="8" t="str">
        <f t="shared" si="1"/>
        <v>MattiasKr
1024 DKK</v>
      </c>
      <c r="CY1" s="8" t="str">
        <f t="shared" si="1"/>
        <v>MBL Designs
816 DKK</v>
      </c>
      <c r="CZ1" s="8" t="str">
        <f t="shared" si="1"/>
        <v>mechamike
1596 DKK</v>
      </c>
      <c r="DA1" s="8" t="str">
        <f t="shared" si="1"/>
        <v>Meh
1600 DKK</v>
      </c>
      <c r="DB1" s="8" t="str">
        <f t="shared" si="1"/>
        <v>Memmla
1208 DKK</v>
      </c>
      <c r="DC1" s="8" t="str">
        <f t="shared" si="1"/>
        <v>minus
1592.8 DKK</v>
      </c>
      <c r="DD1" s="8" t="str">
        <f t="shared" si="1"/>
        <v>mordatre
1596.96 DKK</v>
      </c>
      <c r="DE1" s="8" t="str">
        <f t="shared" si="1"/>
        <v>mOrphius
744 DKK</v>
      </c>
      <c r="DF1" s="8" t="str">
        <f t="shared" si="1"/>
        <v>Mortil
936 DKK</v>
      </c>
      <c r="DG1" s="8" t="str">
        <f t="shared" si="1"/>
        <v>mossarp
1284 DKK</v>
      </c>
      <c r="DH1" s="8" t="str">
        <f t="shared" si="1"/>
        <v>MrsSofie
1600 DKK</v>
      </c>
      <c r="DI1" s="8" t="str">
        <f t="shared" si="1"/>
        <v>Muede
1280 DKK</v>
      </c>
      <c r="DJ1" s="8" t="str">
        <f t="shared" si="1"/>
        <v>Myko
1598.4 DKK</v>
      </c>
      <c r="DK1" s="8" t="str">
        <f t="shared" si="1"/>
        <v>nättan
1600 DKK</v>
      </c>
      <c r="DL1" s="8" t="str">
        <f t="shared" si="1"/>
        <v>Nextuz
1596 DKK</v>
      </c>
      <c r="DM1" s="8" t="str">
        <f t="shared" si="1"/>
        <v>Nilseman
192 DKK</v>
      </c>
      <c r="DN1" s="8" t="str">
        <f t="shared" si="1"/>
        <v>Nilsson.calle
1304 DKK</v>
      </c>
      <c r="DO1" s="8" t="str">
        <f t="shared" si="1"/>
        <v>Nybohov Creation Ltd.
1600 DKK</v>
      </c>
      <c r="DP1" s="8" t="str">
        <f t="shared" si="1"/>
        <v>Nyllet
332 DKK</v>
      </c>
      <c r="DQ1" s="8" t="str">
        <f t="shared" si="1"/>
        <v>Nylund
1600 DKK</v>
      </c>
      <c r="DR1" s="8" t="str">
        <f t="shared" si="1"/>
        <v>o0ger
0 DKK</v>
      </c>
      <c r="DS1" s="8" t="str">
        <f t="shared" si="1"/>
        <v>Odidoma
920 DKK</v>
      </c>
      <c r="DT1" s="8" t="str">
        <f t="shared" si="1"/>
        <v>Ozp
1596 DKK</v>
      </c>
      <c r="DU1" s="8" t="str">
        <f t="shared" si="1"/>
        <v>P0ntus
1600 DKK</v>
      </c>
      <c r="DV1" s="8" t="str">
        <f t="shared" si="1"/>
        <v>pareriksson
1600 DKK</v>
      </c>
      <c r="DW1" s="8" t="str">
        <f t="shared" si="1"/>
        <v>pehter aka ibbe
1597.92 DKK</v>
      </c>
      <c r="DX1" s="8" t="str">
        <f t="shared" si="1"/>
        <v>Pekblom
1595.84 DKK</v>
      </c>
      <c r="DY1" s="8" t="str">
        <f t="shared" si="1"/>
        <v>Perhed
1600 DKK</v>
      </c>
      <c r="DZ1" s="8" t="str">
        <f t="shared" si="1"/>
        <v>permafrost
1600 DKK</v>
      </c>
      <c r="EA1" s="8" t="str">
        <f t="shared" si="1"/>
        <v>Peter
1596.8 DKK</v>
      </c>
      <c r="EB1" s="8" t="str">
        <f t="shared" si="1"/>
        <v>Peter S
1600 DKK</v>
      </c>
      <c r="EC1" s="10" t="str">
        <f t="shared" si="1"/>
        <v>PikkuLulu
0 DKK</v>
      </c>
      <c r="ED1" s="8" t="str">
        <f t="shared" si="1"/>
        <v>Ponta_ed
1596 DKK</v>
      </c>
      <c r="EE1" s="10" t="str">
        <f t="shared" si="1"/>
        <v>Qbert
0 DKK</v>
      </c>
      <c r="EF1" s="8" t="str">
        <f t="shared" si="1"/>
        <v>Record
0 DKK</v>
      </c>
      <c r="EG1" s="8" t="str">
        <f t="shared" si="1"/>
        <v>Reymer
1600 DKK</v>
      </c>
      <c r="EH1" s="8" t="str">
        <f t="shared" si="1"/>
        <v>robban
1600 DKK</v>
      </c>
      <c r="EI1" s="8" t="str">
        <f t="shared" si="1"/>
        <v>robinnilsson403
1600 DKK</v>
      </c>
      <c r="EJ1" s="8" t="str">
        <f t="shared" si="1"/>
        <v>Roylex
1600 DKK</v>
      </c>
      <c r="EK1" s="8" t="str">
        <f t="shared" si="1"/>
        <v>Sagoslott
1384 DKK</v>
      </c>
      <c r="EL1" s="8" t="str">
        <f t="shared" si="1"/>
        <v>Selander
424 DKK</v>
      </c>
      <c r="EM1" s="8" t="str">
        <f t="shared" si="1"/>
        <v>shiftaltcmd
1580 DKK</v>
      </c>
      <c r="EN1" s="8" t="str">
        <f t="shared" si="1"/>
        <v>Shutter
1596 DKK</v>
      </c>
      <c r="EO1" s="8" t="str">
        <f t="shared" si="1"/>
        <v>Simme
1600 DKK</v>
      </c>
      <c r="EP1" s="8" t="str">
        <f t="shared" si="1"/>
        <v>Sirre
1599.52 DKK</v>
      </c>
      <c r="EQ1" s="8" t="str">
        <f t="shared" si="1"/>
        <v>Skafte
1600 DKK</v>
      </c>
      <c r="ER1" s="8" t="str">
        <f t="shared" si="1"/>
        <v>skitkid
1061.76 DKK</v>
      </c>
      <c r="ES1" s="8" t="str">
        <f t="shared" si="1"/>
        <v>Sockerbit
760 DKK</v>
      </c>
      <c r="ET1" s="8" t="str">
        <f t="shared" si="1"/>
        <v>Softilog
1600 DKK</v>
      </c>
      <c r="EU1" s="8" t="str">
        <f t="shared" si="1"/>
        <v>Sollan
1272 DKK</v>
      </c>
      <c r="EV1" s="8" t="str">
        <f t="shared" si="1"/>
        <v>Sollemannen
1348 DKK</v>
      </c>
      <c r="EW1" s="8" t="str">
        <f t="shared" si="1"/>
        <v>Sparvhjerta
876 DKK</v>
      </c>
      <c r="EX1" s="8" t="str">
        <f t="shared" si="1"/>
        <v>Spruddis77
1600 DKK</v>
      </c>
      <c r="EY1" s="8" t="str">
        <f t="shared" si="1"/>
        <v>stej123
1600 DKK</v>
      </c>
      <c r="EZ1" s="8" t="str">
        <f t="shared" si="1"/>
        <v>Stigge72
924 DKK</v>
      </c>
      <c r="FA1" s="10" t="str">
        <f t="shared" si="1"/>
        <v>Stork
0 DKK</v>
      </c>
      <c r="FB1" s="8" t="str">
        <f t="shared" si="1"/>
        <v>Storm_666
1600 DKK</v>
      </c>
      <c r="FC1" s="8" t="str">
        <f t="shared" si="1"/>
        <v>Studley Heinsbergen
1593.92 DKK</v>
      </c>
      <c r="FD1" s="8" t="str">
        <f t="shared" si="1"/>
        <v>Svartkrut
1600 DKK</v>
      </c>
      <c r="FE1" s="8" t="str">
        <f t="shared" si="1"/>
        <v>Swe_Mckvack
1600 DKK</v>
      </c>
      <c r="FF1" s="8" t="str">
        <f t="shared" si="1"/>
        <v>swestar
268 DKK</v>
      </c>
      <c r="FG1" s="8" t="str">
        <f t="shared" si="1"/>
        <v>Tarmvred
1584 DKK</v>
      </c>
      <c r="FH1" s="8" t="str">
        <f t="shared" si="1"/>
        <v>Teabox
828 DKK</v>
      </c>
      <c r="FI1" s="8" t="str">
        <f t="shared" si="1"/>
        <v>Technic
1380 DKK</v>
      </c>
      <c r="FJ1" s="8" t="str">
        <f t="shared" si="1"/>
        <v>Tektor
1600 DKK</v>
      </c>
      <c r="FK1" s="8" t="str">
        <f t="shared" si="1"/>
        <v>Tesseract
573.92 DKK</v>
      </c>
      <c r="FL1" s="8" t="str">
        <f t="shared" si="1"/>
        <v>Tie Fighter
1600 DKK</v>
      </c>
      <c r="FM1" s="8" t="str">
        <f t="shared" si="1"/>
        <v>torso
1592 DKK</v>
      </c>
      <c r="FN1" s="8" t="str">
        <f t="shared" si="1"/>
        <v>Tretton
1595.52 DKK</v>
      </c>
      <c r="FO1" s="8" t="str">
        <f t="shared" si="1"/>
        <v>TrickBrick
1588 DKK</v>
      </c>
      <c r="FP1" s="8" t="str">
        <f t="shared" si="1"/>
        <v>Ullizz
1599.52 DKK</v>
      </c>
      <c r="FQ1" s="8" t="str">
        <f t="shared" si="1"/>
        <v>V.L.Flower
0 DKK</v>
      </c>
      <c r="FR1" s="8" t="str">
        <f t="shared" si="1"/>
        <v>Vibora
1600 DKK</v>
      </c>
      <c r="FS1" s="8" t="str">
        <f t="shared" si="1"/>
        <v>Wineyard
1600 DKK</v>
      </c>
      <c r="FT1" s="8" t="str">
        <f t="shared" si="1"/>
        <v>Wolcker
832 DKK</v>
      </c>
      <c r="FU1" s="10" t="str">
        <f t="shared" si="1"/>
        <v>Wuntin
0 DKK</v>
      </c>
      <c r="FV1" s="8" t="str">
        <f t="shared" si="1"/>
        <v>Zilmrud
1600 DKK</v>
      </c>
      <c r="FW1" s="10" t="str">
        <f t="shared" si="1"/>
        <v>zingoalla
0 DKK</v>
      </c>
    </row>
    <row r="2" ht="46.5" customHeight="1">
      <c r="A2" s="11" t="str">
        <f t="shared" ref="A2:A30" si="2">image("http://cache.lego.com/media/bricks/5/1/"&amp;D2&amp;".jpg",1)</f>
        <v/>
      </c>
      <c r="B2" s="12" t="s">
        <v>10</v>
      </c>
      <c r="C2" s="13">
        <v>3005.0</v>
      </c>
      <c r="D2" s="12">
        <v>4113915.0</v>
      </c>
      <c r="E2" s="12" t="s">
        <v>11</v>
      </c>
      <c r="F2" s="12" t="s">
        <v>12</v>
      </c>
      <c r="G2" s="14">
        <v>0.08</v>
      </c>
      <c r="H2" s="15">
        <v>200.0</v>
      </c>
      <c r="I2" s="16">
        <v>50.0</v>
      </c>
      <c r="J2" s="17" t="str">
        <f t="shared" ref="J2:J86" si="3">sum(K2:FW2)</f>
        <v>11700</v>
      </c>
      <c r="K2" s="18">
        <v>200.0</v>
      </c>
      <c r="L2" s="18">
        <v>200.0</v>
      </c>
      <c r="M2" s="19"/>
      <c r="N2" s="20"/>
      <c r="O2" s="20"/>
      <c r="P2" s="20"/>
      <c r="Q2" s="20"/>
      <c r="R2" s="21">
        <v>200.0</v>
      </c>
      <c r="S2" s="20"/>
      <c r="T2" s="20"/>
      <c r="U2" s="20"/>
      <c r="V2" s="21">
        <v>200.0</v>
      </c>
      <c r="W2" s="22"/>
      <c r="X2" s="22"/>
      <c r="Y2" s="20"/>
      <c r="Z2" s="20"/>
      <c r="AA2" s="20"/>
      <c r="AB2" s="21">
        <v>200.0</v>
      </c>
      <c r="AC2" s="21">
        <v>200.0</v>
      </c>
      <c r="AD2" s="20"/>
      <c r="AE2" s="21">
        <v>200.0</v>
      </c>
      <c r="AF2" s="23">
        <v>200.0</v>
      </c>
      <c r="AG2" s="20"/>
      <c r="AH2" s="20"/>
      <c r="AI2" s="20"/>
      <c r="AJ2" s="21">
        <v>200.0</v>
      </c>
      <c r="AK2" s="20"/>
      <c r="AL2" s="21">
        <v>200.0</v>
      </c>
      <c r="AM2" s="20"/>
      <c r="AN2" s="20"/>
      <c r="AO2" s="20"/>
      <c r="AP2" s="21">
        <v>400.0</v>
      </c>
      <c r="AQ2" s="20"/>
      <c r="AR2" s="20"/>
      <c r="AS2" s="20"/>
      <c r="AT2" s="21">
        <v>200.0</v>
      </c>
      <c r="AU2" s="21">
        <v>200.0</v>
      </c>
      <c r="AV2" s="21">
        <v>300.0</v>
      </c>
      <c r="AW2" s="20"/>
      <c r="AX2" s="20"/>
      <c r="AY2" s="21">
        <v>500.0</v>
      </c>
      <c r="AZ2" s="20"/>
      <c r="BA2" s="21">
        <v>200.0</v>
      </c>
      <c r="BB2" s="20"/>
      <c r="BC2" s="21">
        <v>200.0</v>
      </c>
      <c r="BD2" s="20"/>
      <c r="BE2" s="20"/>
      <c r="BF2" s="21">
        <v>200.0</v>
      </c>
      <c r="BG2" s="21">
        <v>200.0</v>
      </c>
      <c r="BH2" s="20"/>
      <c r="BI2" s="20"/>
      <c r="BJ2" s="21">
        <v>200.0</v>
      </c>
      <c r="BK2" s="21">
        <v>400.0</v>
      </c>
      <c r="BL2" s="20"/>
      <c r="BM2" s="20"/>
      <c r="BN2" s="20"/>
      <c r="BO2" s="24">
        <v>200.0</v>
      </c>
      <c r="BP2" s="22"/>
      <c r="BQ2" s="20"/>
      <c r="BR2" s="21">
        <v>300.0</v>
      </c>
      <c r="BS2" s="20"/>
      <c r="BT2" s="20"/>
      <c r="BU2" s="20"/>
      <c r="BV2" s="21">
        <v>200.0</v>
      </c>
      <c r="BW2" s="20"/>
      <c r="BX2" s="20"/>
      <c r="BY2" s="20"/>
      <c r="BZ2" s="20"/>
      <c r="CA2" s="21">
        <v>200.0</v>
      </c>
      <c r="CB2" s="20"/>
      <c r="CC2" s="20"/>
      <c r="CD2" s="21">
        <v>200.0</v>
      </c>
      <c r="CE2" s="20"/>
      <c r="CF2" s="21">
        <v>200.0</v>
      </c>
      <c r="CG2" s="21">
        <v>400.0</v>
      </c>
      <c r="CH2" s="25">
        <v>200.0</v>
      </c>
      <c r="CI2" s="21">
        <v>200.0</v>
      </c>
      <c r="CJ2" s="20"/>
      <c r="CK2" s="20"/>
      <c r="CL2" s="20"/>
      <c r="CM2" s="21">
        <v>200.0</v>
      </c>
      <c r="CN2" s="19"/>
      <c r="CO2" s="21">
        <v>200.0</v>
      </c>
      <c r="CP2" s="20"/>
      <c r="CQ2" s="20"/>
      <c r="CR2" s="20"/>
      <c r="CS2" s="20"/>
      <c r="CT2" s="21">
        <v>200.0</v>
      </c>
      <c r="CU2" s="20"/>
      <c r="CV2" s="22"/>
      <c r="CW2" s="21">
        <v>200.0</v>
      </c>
      <c r="CX2" s="21">
        <v>200.0</v>
      </c>
      <c r="CY2" s="20"/>
      <c r="CZ2" s="21">
        <v>200.0</v>
      </c>
      <c r="DA2" s="20"/>
      <c r="DB2" s="21">
        <v>200.0</v>
      </c>
      <c r="DC2" s="20"/>
      <c r="DD2" s="21">
        <v>200.0</v>
      </c>
      <c r="DE2" s="20"/>
      <c r="DF2" s="20"/>
      <c r="DG2" s="21">
        <v>200.0</v>
      </c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1">
        <v>400.0</v>
      </c>
      <c r="EA2" s="22"/>
      <c r="EB2" s="21">
        <v>200.0</v>
      </c>
      <c r="EC2" s="20"/>
      <c r="ED2" s="20"/>
      <c r="EE2" s="20"/>
      <c r="EF2" s="20"/>
      <c r="EG2" s="21">
        <v>200.0</v>
      </c>
      <c r="EH2" s="21">
        <v>200.0</v>
      </c>
      <c r="EI2" s="21">
        <v>200.0</v>
      </c>
      <c r="EJ2" s="20"/>
      <c r="EK2" s="21">
        <v>200.0</v>
      </c>
      <c r="EL2" s="20"/>
      <c r="EM2" s="20"/>
      <c r="EN2" s="20"/>
      <c r="EO2" s="20"/>
      <c r="EP2" s="21">
        <v>200.0</v>
      </c>
      <c r="EQ2" s="20"/>
      <c r="ER2" s="20"/>
      <c r="ES2" s="20"/>
      <c r="ET2" s="21">
        <v>200.0</v>
      </c>
      <c r="EU2" s="20"/>
      <c r="EV2" s="21">
        <v>200.0</v>
      </c>
      <c r="EW2" s="20"/>
      <c r="EX2" s="21">
        <v>200.0</v>
      </c>
      <c r="EY2" s="20"/>
      <c r="EZ2" s="20"/>
      <c r="FA2" s="20"/>
      <c r="FB2" s="20"/>
      <c r="FC2" s="21">
        <v>200.0</v>
      </c>
      <c r="FD2" s="20"/>
      <c r="FE2" s="20"/>
      <c r="FF2" s="20"/>
      <c r="FG2" s="20"/>
      <c r="FH2" s="21">
        <v>0.0</v>
      </c>
      <c r="FI2" s="20"/>
      <c r="FJ2" s="20"/>
      <c r="FK2" s="21">
        <v>200.0</v>
      </c>
      <c r="FL2" s="20"/>
      <c r="FM2" s="20"/>
      <c r="FN2" s="20"/>
      <c r="FO2" s="20"/>
      <c r="FP2" s="21">
        <v>200.0</v>
      </c>
      <c r="FQ2" s="20"/>
      <c r="FR2" s="20"/>
      <c r="FS2" s="20"/>
      <c r="FT2" s="20"/>
      <c r="FU2" s="20"/>
      <c r="FV2" s="20"/>
      <c r="FW2" s="20"/>
    </row>
    <row r="3" ht="46.5" customHeight="1">
      <c r="A3" s="11" t="str">
        <f t="shared" si="2"/>
        <v/>
      </c>
      <c r="B3" s="12" t="s">
        <v>13</v>
      </c>
      <c r="C3" s="13">
        <v>3004.0</v>
      </c>
      <c r="D3" s="12">
        <v>4109995.0</v>
      </c>
      <c r="E3" s="12" t="s">
        <v>11</v>
      </c>
      <c r="F3" s="12" t="s">
        <v>12</v>
      </c>
      <c r="G3" s="14">
        <v>0.16</v>
      </c>
      <c r="H3" s="26">
        <v>200.0</v>
      </c>
      <c r="I3" s="16">
        <v>50.0</v>
      </c>
      <c r="J3" s="17" t="str">
        <f t="shared" si="3"/>
        <v>17200</v>
      </c>
      <c r="K3" s="18">
        <v>200.0</v>
      </c>
      <c r="L3" s="18">
        <v>500.0</v>
      </c>
      <c r="M3" s="18">
        <v>500.0</v>
      </c>
      <c r="N3" s="20"/>
      <c r="O3" s="20"/>
      <c r="P3" s="20"/>
      <c r="Q3" s="20"/>
      <c r="R3" s="27">
        <v>200.0</v>
      </c>
      <c r="S3" s="20"/>
      <c r="T3" s="20"/>
      <c r="U3" s="20"/>
      <c r="V3" s="27">
        <v>200.0</v>
      </c>
      <c r="W3" s="28"/>
      <c r="X3" s="28"/>
      <c r="Y3" s="20"/>
      <c r="Z3" s="20"/>
      <c r="AA3" s="20"/>
      <c r="AB3" s="27">
        <v>200.0</v>
      </c>
      <c r="AC3" s="27">
        <v>200.0</v>
      </c>
      <c r="AD3" s="20"/>
      <c r="AE3" s="27">
        <v>200.0</v>
      </c>
      <c r="AF3" s="23">
        <v>400.0</v>
      </c>
      <c r="AG3" s="27">
        <v>300.0</v>
      </c>
      <c r="AH3" s="20"/>
      <c r="AI3" s="20"/>
      <c r="AJ3" s="27">
        <v>400.0</v>
      </c>
      <c r="AK3" s="27">
        <v>400.0</v>
      </c>
      <c r="AL3" s="20"/>
      <c r="AM3" s="20"/>
      <c r="AN3" s="20"/>
      <c r="AO3" s="20"/>
      <c r="AP3" s="27">
        <v>500.0</v>
      </c>
      <c r="AQ3" s="20"/>
      <c r="AR3" s="20"/>
      <c r="AS3" s="20"/>
      <c r="AT3" s="20"/>
      <c r="AU3" s="27">
        <v>300.0</v>
      </c>
      <c r="AV3" s="27">
        <v>800.0</v>
      </c>
      <c r="AW3" s="20"/>
      <c r="AX3" s="20"/>
      <c r="AY3" s="21">
        <v>700.0</v>
      </c>
      <c r="AZ3" s="20"/>
      <c r="BA3" s="27">
        <v>200.0</v>
      </c>
      <c r="BB3" s="20"/>
      <c r="BC3" s="21">
        <v>200.0</v>
      </c>
      <c r="BD3" s="20"/>
      <c r="BE3" s="20"/>
      <c r="BF3" s="27">
        <v>600.0</v>
      </c>
      <c r="BG3" s="27">
        <v>200.0</v>
      </c>
      <c r="BH3" s="20"/>
      <c r="BI3" s="20"/>
      <c r="BJ3" s="27">
        <v>650.0</v>
      </c>
      <c r="BK3" s="27">
        <v>400.0</v>
      </c>
      <c r="BL3" s="20"/>
      <c r="BM3" s="20"/>
      <c r="BN3" s="20"/>
      <c r="BO3" s="24">
        <v>500.0</v>
      </c>
      <c r="BP3" s="28"/>
      <c r="BQ3" s="20"/>
      <c r="BR3" s="27">
        <v>500.0</v>
      </c>
      <c r="BS3" s="20"/>
      <c r="BT3" s="21">
        <v>500.0</v>
      </c>
      <c r="BU3" s="20"/>
      <c r="BV3" s="27">
        <v>200.0</v>
      </c>
      <c r="BW3" s="20"/>
      <c r="BX3" s="20"/>
      <c r="BY3" s="20"/>
      <c r="BZ3" s="20"/>
      <c r="CA3" s="27">
        <v>200.0</v>
      </c>
      <c r="CB3" s="20"/>
      <c r="CC3" s="20"/>
      <c r="CD3" s="27">
        <v>200.0</v>
      </c>
      <c r="CE3" s="20"/>
      <c r="CF3" s="27">
        <v>200.0</v>
      </c>
      <c r="CG3" s="27">
        <v>450.0</v>
      </c>
      <c r="CH3" s="25">
        <v>200.0</v>
      </c>
      <c r="CI3" s="27">
        <v>200.0</v>
      </c>
      <c r="CJ3" s="20"/>
      <c r="CK3" s="20"/>
      <c r="CL3" s="20"/>
      <c r="CM3" s="27">
        <v>200.0</v>
      </c>
      <c r="CN3" s="19"/>
      <c r="CO3" s="27">
        <v>200.0</v>
      </c>
      <c r="CP3" s="20"/>
      <c r="CQ3" s="20"/>
      <c r="CR3" s="20"/>
      <c r="CS3" s="20"/>
      <c r="CT3" s="27">
        <v>200.0</v>
      </c>
      <c r="CU3" s="20"/>
      <c r="CV3" s="28"/>
      <c r="CW3" s="20"/>
      <c r="CX3" s="27">
        <v>200.0</v>
      </c>
      <c r="CY3" s="20"/>
      <c r="CZ3" s="20"/>
      <c r="DA3" s="20"/>
      <c r="DB3" s="27">
        <v>400.0</v>
      </c>
      <c r="DC3" s="20"/>
      <c r="DD3" s="27">
        <v>200.0</v>
      </c>
      <c r="DE3" s="20"/>
      <c r="DF3" s="20"/>
      <c r="DG3" s="27">
        <v>200.0</v>
      </c>
      <c r="DH3" s="27">
        <v>300.0</v>
      </c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7">
        <v>200.0</v>
      </c>
      <c r="DW3" s="20"/>
      <c r="DX3" s="20"/>
      <c r="DY3" s="20"/>
      <c r="DZ3" s="20"/>
      <c r="EA3" s="22"/>
      <c r="EB3" s="27">
        <v>200.0</v>
      </c>
      <c r="EC3" s="20"/>
      <c r="ED3" s="20"/>
      <c r="EE3" s="20"/>
      <c r="EF3" s="20"/>
      <c r="EG3" s="27">
        <v>400.0</v>
      </c>
      <c r="EH3" s="27">
        <v>500.0</v>
      </c>
      <c r="EI3" s="27">
        <v>200.0</v>
      </c>
      <c r="EJ3" s="20"/>
      <c r="EK3" s="27">
        <v>200.0</v>
      </c>
      <c r="EL3" s="20"/>
      <c r="EM3" s="20"/>
      <c r="EN3" s="20"/>
      <c r="EO3" s="20"/>
      <c r="EP3" s="20"/>
      <c r="EQ3" s="20"/>
      <c r="ER3" s="20"/>
      <c r="ES3" s="20"/>
      <c r="ET3" s="27">
        <v>300.0</v>
      </c>
      <c r="EU3" s="27">
        <v>200.0</v>
      </c>
      <c r="EV3" s="27">
        <v>300.0</v>
      </c>
      <c r="EW3" s="20"/>
      <c r="EX3" s="27">
        <v>300.0</v>
      </c>
      <c r="EY3" s="20"/>
      <c r="EZ3" s="20"/>
      <c r="FA3" s="20"/>
      <c r="FB3" s="20"/>
      <c r="FC3" s="27">
        <v>200.0</v>
      </c>
      <c r="FD3" s="20"/>
      <c r="FE3" s="20"/>
      <c r="FF3" s="20"/>
      <c r="FG3" s="20"/>
      <c r="FH3" s="27">
        <v>0.0</v>
      </c>
      <c r="FI3" s="20"/>
      <c r="FJ3" s="20"/>
      <c r="FK3" s="27">
        <v>200.0</v>
      </c>
      <c r="FL3" s="20"/>
      <c r="FM3" s="20"/>
      <c r="FN3" s="20"/>
      <c r="FO3" s="20"/>
      <c r="FP3" s="27">
        <v>200.0</v>
      </c>
      <c r="FQ3" s="20"/>
      <c r="FR3" s="20"/>
      <c r="FS3" s="27">
        <v>500.0</v>
      </c>
      <c r="FT3" s="20"/>
      <c r="FU3" s="20"/>
      <c r="FV3" s="20"/>
      <c r="FW3" s="20"/>
    </row>
    <row r="4" ht="46.5" customHeight="1">
      <c r="A4" s="11" t="str">
        <f t="shared" si="2"/>
        <v/>
      </c>
      <c r="B4" s="12" t="s">
        <v>14</v>
      </c>
      <c r="C4" s="13">
        <v>3010.0</v>
      </c>
      <c r="D4" s="12">
        <v>4113916.0</v>
      </c>
      <c r="E4" s="12" t="s">
        <v>11</v>
      </c>
      <c r="F4" s="12" t="s">
        <v>12</v>
      </c>
      <c r="G4" s="14">
        <v>0.24</v>
      </c>
      <c r="H4" s="26">
        <v>100.0</v>
      </c>
      <c r="I4" s="16">
        <v>50.0</v>
      </c>
      <c r="J4" s="17" t="str">
        <f t="shared" si="3"/>
        <v>12350</v>
      </c>
      <c r="K4" s="18">
        <v>150.0</v>
      </c>
      <c r="L4" s="18">
        <v>200.0</v>
      </c>
      <c r="M4" s="18">
        <v>100.0</v>
      </c>
      <c r="N4" s="20"/>
      <c r="O4" s="29"/>
      <c r="P4" s="29"/>
      <c r="Q4" s="29"/>
      <c r="R4" s="30">
        <v>200.0</v>
      </c>
      <c r="S4" s="31">
        <v>250.0</v>
      </c>
      <c r="T4" s="29"/>
      <c r="U4" s="29"/>
      <c r="V4" s="31">
        <v>100.0</v>
      </c>
      <c r="W4" s="32"/>
      <c r="X4" s="32"/>
      <c r="Y4" s="29"/>
      <c r="Z4" s="29"/>
      <c r="AA4" s="29"/>
      <c r="AB4" s="30">
        <v>100.0</v>
      </c>
      <c r="AC4" s="30">
        <v>200.0</v>
      </c>
      <c r="AD4" s="29"/>
      <c r="AE4" s="30">
        <v>100.0</v>
      </c>
      <c r="AF4" s="33">
        <v>300.0</v>
      </c>
      <c r="AG4" s="30">
        <v>400.0</v>
      </c>
      <c r="AH4" s="30">
        <v>250.0</v>
      </c>
      <c r="AI4" s="29"/>
      <c r="AJ4" s="30">
        <v>500.0</v>
      </c>
      <c r="AK4" s="29"/>
      <c r="AL4" s="30">
        <v>200.0</v>
      </c>
      <c r="AM4" s="29"/>
      <c r="AN4" s="29"/>
      <c r="AO4" s="29"/>
      <c r="AP4" s="30">
        <v>250.0</v>
      </c>
      <c r="AQ4" s="29"/>
      <c r="AR4" s="29"/>
      <c r="AS4" s="29"/>
      <c r="AT4" s="30">
        <v>100.0</v>
      </c>
      <c r="AU4" s="30">
        <v>400.0</v>
      </c>
      <c r="AV4" s="31">
        <v>200.0</v>
      </c>
      <c r="AW4" s="29"/>
      <c r="AX4" s="29"/>
      <c r="AY4" s="31">
        <v>500.0</v>
      </c>
      <c r="AZ4" s="29"/>
      <c r="BA4" s="30">
        <v>200.0</v>
      </c>
      <c r="BB4" s="29"/>
      <c r="BC4" s="31">
        <v>400.0</v>
      </c>
      <c r="BD4" s="29"/>
      <c r="BE4" s="29"/>
      <c r="BF4" s="30">
        <v>250.0</v>
      </c>
      <c r="BG4" s="30">
        <v>200.0</v>
      </c>
      <c r="BH4" s="30">
        <v>200.0</v>
      </c>
      <c r="BI4" s="29"/>
      <c r="BJ4" s="30">
        <v>200.0</v>
      </c>
      <c r="BK4" s="30">
        <v>300.0</v>
      </c>
      <c r="BL4" s="29"/>
      <c r="BM4" s="29"/>
      <c r="BN4" s="29"/>
      <c r="BO4" s="34">
        <v>500.0</v>
      </c>
      <c r="BP4" s="32"/>
      <c r="BQ4" s="29"/>
      <c r="BR4" s="30">
        <v>200.0</v>
      </c>
      <c r="BS4" s="29"/>
      <c r="BT4" s="29"/>
      <c r="BU4" s="29"/>
      <c r="BV4" s="30">
        <v>0.0</v>
      </c>
      <c r="BW4" s="29"/>
      <c r="BX4" s="29"/>
      <c r="BY4" s="29"/>
      <c r="BZ4" s="30">
        <v>0.0</v>
      </c>
      <c r="CA4" s="30">
        <v>200.0</v>
      </c>
      <c r="CB4" s="29"/>
      <c r="CC4" s="29"/>
      <c r="CD4" s="30">
        <v>200.0</v>
      </c>
      <c r="CE4" s="29"/>
      <c r="CF4" s="30">
        <v>100.0</v>
      </c>
      <c r="CG4" s="29"/>
      <c r="CH4" s="35">
        <v>100.0</v>
      </c>
      <c r="CI4" s="29"/>
      <c r="CJ4" s="29"/>
      <c r="CK4" s="29"/>
      <c r="CL4" s="29"/>
      <c r="CM4" s="30">
        <v>200.0</v>
      </c>
      <c r="CN4" s="36"/>
      <c r="CO4" s="30">
        <v>100.0</v>
      </c>
      <c r="CP4" s="29"/>
      <c r="CQ4" s="29"/>
      <c r="CR4" s="29"/>
      <c r="CS4" s="30">
        <v>300.0</v>
      </c>
      <c r="CT4" s="31">
        <v>100.0</v>
      </c>
      <c r="CU4" s="29"/>
      <c r="CV4" s="32"/>
      <c r="CW4" s="29"/>
      <c r="CX4" s="30">
        <v>200.0</v>
      </c>
      <c r="CY4" s="29"/>
      <c r="CZ4" s="29"/>
      <c r="DA4" s="29"/>
      <c r="DB4" s="30">
        <v>500.0</v>
      </c>
      <c r="DC4" s="29"/>
      <c r="DD4" s="29"/>
      <c r="DE4" s="29"/>
      <c r="DF4" s="29"/>
      <c r="DG4" s="31">
        <v>200.0</v>
      </c>
      <c r="DH4" s="29"/>
      <c r="DI4" s="29"/>
      <c r="DJ4" s="29"/>
      <c r="DK4" s="29"/>
      <c r="DL4" s="29"/>
      <c r="DM4" s="30">
        <v>100.0</v>
      </c>
      <c r="DN4" s="29"/>
      <c r="DO4" s="29"/>
      <c r="DP4" s="29"/>
      <c r="DQ4" s="29"/>
      <c r="DR4" s="29"/>
      <c r="DS4" s="29"/>
      <c r="DT4" s="29"/>
      <c r="DU4" s="29"/>
      <c r="DV4" s="30">
        <v>100.0</v>
      </c>
      <c r="DW4" s="29"/>
      <c r="DX4" s="29"/>
      <c r="DY4" s="29"/>
      <c r="DZ4" s="29"/>
      <c r="EA4" s="22"/>
      <c r="EB4" s="29"/>
      <c r="EC4" s="29"/>
      <c r="ED4" s="29"/>
      <c r="EE4" s="29"/>
      <c r="EF4" s="29"/>
      <c r="EG4" s="30">
        <v>350.0</v>
      </c>
      <c r="EH4" s="30">
        <v>300.0</v>
      </c>
      <c r="EI4" s="30">
        <v>200.0</v>
      </c>
      <c r="EJ4" s="29"/>
      <c r="EK4" s="30">
        <v>100.0</v>
      </c>
      <c r="EL4" s="29"/>
      <c r="EM4" s="29"/>
      <c r="EN4" s="29"/>
      <c r="EO4" s="29"/>
      <c r="EP4" s="30">
        <v>100.0</v>
      </c>
      <c r="EQ4" s="29"/>
      <c r="ER4" s="29"/>
      <c r="ES4" s="29"/>
      <c r="ET4" s="31">
        <v>100.0</v>
      </c>
      <c r="EU4" s="30">
        <v>100.0</v>
      </c>
      <c r="EV4" s="30">
        <v>500.0</v>
      </c>
      <c r="EW4" s="29"/>
      <c r="EX4" s="30">
        <v>150.0</v>
      </c>
      <c r="EY4" s="29"/>
      <c r="EZ4" s="29"/>
      <c r="FA4" s="29"/>
      <c r="FB4" s="29"/>
      <c r="FC4" s="30">
        <v>100.0</v>
      </c>
      <c r="FD4" s="29"/>
      <c r="FE4" s="29"/>
      <c r="FF4" s="29"/>
      <c r="FG4" s="29"/>
      <c r="FH4" s="30">
        <v>100.0</v>
      </c>
      <c r="FI4" s="29"/>
      <c r="FJ4" s="29"/>
      <c r="FK4" s="30">
        <v>300.0</v>
      </c>
      <c r="FL4" s="29"/>
      <c r="FM4" s="29"/>
      <c r="FN4" s="30">
        <v>200.0</v>
      </c>
      <c r="FO4" s="29"/>
      <c r="FP4" s="30">
        <v>200.0</v>
      </c>
      <c r="FQ4" s="29"/>
      <c r="FR4" s="29"/>
      <c r="FS4" s="30">
        <v>200.0</v>
      </c>
      <c r="FT4" s="29"/>
      <c r="FU4" s="29"/>
      <c r="FV4" s="29"/>
      <c r="FW4" s="29"/>
    </row>
    <row r="5" ht="46.5" customHeight="1">
      <c r="A5" s="11" t="str">
        <f t="shared" si="2"/>
        <v/>
      </c>
      <c r="B5" s="37" t="s">
        <v>14</v>
      </c>
      <c r="C5" s="38">
        <v>3010.0</v>
      </c>
      <c r="D5" s="38">
        <v>301001.0</v>
      </c>
      <c r="E5" s="39" t="s">
        <v>15</v>
      </c>
      <c r="F5" s="39" t="s">
        <v>15</v>
      </c>
      <c r="G5" s="40">
        <v>0.24</v>
      </c>
      <c r="H5" s="26">
        <v>100.0</v>
      </c>
      <c r="I5" s="16">
        <v>50.0</v>
      </c>
      <c r="J5" s="17" t="str">
        <f t="shared" si="3"/>
        <v>10150</v>
      </c>
      <c r="K5" s="19"/>
      <c r="L5" s="19"/>
      <c r="M5" s="18">
        <v>300.0</v>
      </c>
      <c r="N5" s="20"/>
      <c r="O5" s="29"/>
      <c r="P5" s="20"/>
      <c r="Q5" s="20"/>
      <c r="R5" s="27">
        <v>200.0</v>
      </c>
      <c r="S5" s="20"/>
      <c r="T5" s="20"/>
      <c r="U5" s="20"/>
      <c r="V5" s="20"/>
      <c r="W5" s="28"/>
      <c r="X5" s="28"/>
      <c r="Y5" s="20"/>
      <c r="Z5" s="20"/>
      <c r="AA5" s="20"/>
      <c r="AB5" s="27">
        <v>200.0</v>
      </c>
      <c r="AC5" s="20"/>
      <c r="AD5" s="20"/>
      <c r="AE5" s="20"/>
      <c r="AF5" s="41"/>
      <c r="AG5" s="27">
        <v>600.0</v>
      </c>
      <c r="AH5" s="20"/>
      <c r="AI5" s="20"/>
      <c r="AJ5" s="27">
        <v>500.0</v>
      </c>
      <c r="AK5" s="20"/>
      <c r="AL5" s="27">
        <v>400.0</v>
      </c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7">
        <v>200.0</v>
      </c>
      <c r="BB5" s="20"/>
      <c r="BC5" s="20"/>
      <c r="BD5" s="20"/>
      <c r="BE5" s="20"/>
      <c r="BF5" s="20"/>
      <c r="BG5" s="27">
        <v>100.0</v>
      </c>
      <c r="BH5" s="20"/>
      <c r="BI5" s="20"/>
      <c r="BJ5" s="20"/>
      <c r="BK5" s="27">
        <v>300.0</v>
      </c>
      <c r="BL5" s="20"/>
      <c r="BM5" s="20"/>
      <c r="BN5" s="20"/>
      <c r="BO5" s="20"/>
      <c r="BP5" s="28"/>
      <c r="BQ5" s="20"/>
      <c r="BR5" s="20"/>
      <c r="BS5" s="20"/>
      <c r="BT5" s="21">
        <v>300.0</v>
      </c>
      <c r="BU5" s="21">
        <v>500.0</v>
      </c>
      <c r="BV5" s="20"/>
      <c r="BW5" s="27">
        <v>200.0</v>
      </c>
      <c r="BX5" s="20"/>
      <c r="BY5" s="20"/>
      <c r="BZ5" s="27">
        <v>1000.0</v>
      </c>
      <c r="CA5" s="20"/>
      <c r="CB5" s="20"/>
      <c r="CC5" s="20"/>
      <c r="CD5" s="27">
        <v>100.0</v>
      </c>
      <c r="CE5" s="20"/>
      <c r="CF5" s="20"/>
      <c r="CG5" s="20"/>
      <c r="CH5" s="25">
        <v>0.0</v>
      </c>
      <c r="CI5" s="27">
        <v>150.0</v>
      </c>
      <c r="CJ5" s="20"/>
      <c r="CK5" s="20"/>
      <c r="CL5" s="20"/>
      <c r="CM5" s="20"/>
      <c r="CN5" s="19"/>
      <c r="CO5" s="20"/>
      <c r="CP5" s="20"/>
      <c r="CQ5" s="20"/>
      <c r="CR5" s="20"/>
      <c r="CS5" s="20"/>
      <c r="CT5" s="42">
        <v>200.0</v>
      </c>
      <c r="CU5" s="20"/>
      <c r="CV5" s="28"/>
      <c r="CW5" s="27">
        <v>200.0</v>
      </c>
      <c r="CX5" s="27">
        <v>200.0</v>
      </c>
      <c r="CY5" s="20"/>
      <c r="CZ5" s="20"/>
      <c r="DA5" s="20"/>
      <c r="DB5" s="27">
        <v>200.0</v>
      </c>
      <c r="DC5" s="20"/>
      <c r="DD5" s="27">
        <v>100.0</v>
      </c>
      <c r="DE5" s="20"/>
      <c r="DF5" s="20"/>
      <c r="DG5" s="20"/>
      <c r="DH5" s="20"/>
      <c r="DI5" s="20"/>
      <c r="DJ5" s="20"/>
      <c r="DK5" s="20"/>
      <c r="DL5" s="20"/>
      <c r="DM5" s="20"/>
      <c r="DN5" s="27">
        <v>100.0</v>
      </c>
      <c r="DO5" s="20"/>
      <c r="DP5" s="20"/>
      <c r="DQ5" s="20"/>
      <c r="DR5" s="20"/>
      <c r="DS5" s="20"/>
      <c r="DT5" s="27">
        <v>250.0</v>
      </c>
      <c r="DU5" s="20"/>
      <c r="DV5" s="20"/>
      <c r="DW5" s="20"/>
      <c r="DX5" s="27">
        <v>2000.0</v>
      </c>
      <c r="DY5" s="20"/>
      <c r="DZ5" s="20"/>
      <c r="EA5" s="22"/>
      <c r="EB5" s="20"/>
      <c r="EC5" s="20"/>
      <c r="ED5" s="20"/>
      <c r="EE5" s="20"/>
      <c r="EF5" s="20"/>
      <c r="EG5" s="20"/>
      <c r="EH5" s="20"/>
      <c r="EI5" s="27">
        <v>200.0</v>
      </c>
      <c r="EJ5" s="20"/>
      <c r="EK5" s="27">
        <v>100.0</v>
      </c>
      <c r="EL5" s="20"/>
      <c r="EM5" s="20"/>
      <c r="EN5" s="20"/>
      <c r="EO5" s="20"/>
      <c r="EP5" s="20"/>
      <c r="EQ5" s="20"/>
      <c r="ER5" s="20"/>
      <c r="ES5" s="20"/>
      <c r="ET5" s="21">
        <v>150.0</v>
      </c>
      <c r="EU5" s="27">
        <v>200.0</v>
      </c>
      <c r="EV5" s="20"/>
      <c r="EW5" s="20"/>
      <c r="EX5" s="20"/>
      <c r="EY5" s="20"/>
      <c r="EZ5" s="20"/>
      <c r="FA5" s="20"/>
      <c r="FB5" s="20"/>
      <c r="FC5" s="27">
        <v>200.0</v>
      </c>
      <c r="FD5" s="20"/>
      <c r="FE5" s="27">
        <v>500.0</v>
      </c>
      <c r="FF5" s="20"/>
      <c r="FG5" s="20"/>
      <c r="FH5" s="27">
        <v>0.0</v>
      </c>
      <c r="FI5" s="20"/>
      <c r="FJ5" s="20"/>
      <c r="FK5" s="20"/>
      <c r="FL5" s="20"/>
      <c r="FM5" s="20"/>
      <c r="FN5" s="20"/>
      <c r="FO5" s="20"/>
      <c r="FP5" s="27">
        <v>500.0</v>
      </c>
      <c r="FQ5" s="20"/>
      <c r="FR5" s="20"/>
      <c r="FS5" s="20"/>
      <c r="FT5" s="20"/>
      <c r="FU5" s="20"/>
      <c r="FV5" s="20"/>
      <c r="FW5" s="20"/>
    </row>
    <row r="6" ht="46.5" customHeight="1">
      <c r="A6" s="11" t="str">
        <f t="shared" si="2"/>
        <v/>
      </c>
      <c r="B6" s="43" t="s">
        <v>16</v>
      </c>
      <c r="C6" s="44">
        <v>3008.0</v>
      </c>
      <c r="D6" s="38">
        <v>4211392.0</v>
      </c>
      <c r="E6" s="39" t="s">
        <v>17</v>
      </c>
      <c r="F6" s="39" t="s">
        <v>18</v>
      </c>
      <c r="G6" s="40">
        <v>0.48</v>
      </c>
      <c r="H6" s="26">
        <v>50.0</v>
      </c>
      <c r="I6" s="16">
        <v>50.0</v>
      </c>
      <c r="J6" s="17" t="str">
        <f t="shared" si="3"/>
        <v>19250</v>
      </c>
      <c r="K6" s="19"/>
      <c r="L6" s="18">
        <v>50.0</v>
      </c>
      <c r="M6" s="18">
        <v>300.0</v>
      </c>
      <c r="N6" s="20"/>
      <c r="O6" s="29"/>
      <c r="P6" s="29"/>
      <c r="Q6" s="20"/>
      <c r="R6" s="29"/>
      <c r="S6" s="31">
        <v>1000.0</v>
      </c>
      <c r="T6" s="30">
        <v>200.0</v>
      </c>
      <c r="U6" s="30">
        <v>100.0</v>
      </c>
      <c r="V6" s="45">
        <v>100.0</v>
      </c>
      <c r="W6" s="32"/>
      <c r="X6" s="32"/>
      <c r="Y6" s="30">
        <v>100.0</v>
      </c>
      <c r="Z6" s="30">
        <v>150.0</v>
      </c>
      <c r="AA6" s="31">
        <v>150.0</v>
      </c>
      <c r="AB6" s="30">
        <v>200.0</v>
      </c>
      <c r="AC6" s="29"/>
      <c r="AD6" s="30">
        <v>150.0</v>
      </c>
      <c r="AE6" s="30">
        <v>500.0</v>
      </c>
      <c r="AF6" s="46"/>
      <c r="AG6" s="29"/>
      <c r="AH6" s="29"/>
      <c r="AI6" s="30">
        <v>50.0</v>
      </c>
      <c r="AJ6" s="30">
        <v>200.0</v>
      </c>
      <c r="AK6" s="29"/>
      <c r="AL6" s="30">
        <v>200.0</v>
      </c>
      <c r="AM6" s="29"/>
      <c r="AN6" s="45">
        <v>50.0</v>
      </c>
      <c r="AO6" s="30">
        <v>400.0</v>
      </c>
      <c r="AP6" s="29"/>
      <c r="AQ6" s="30">
        <v>100.0</v>
      </c>
      <c r="AR6" s="30">
        <v>300.0</v>
      </c>
      <c r="AS6" s="29"/>
      <c r="AT6" s="29"/>
      <c r="AU6" s="30">
        <v>100.0</v>
      </c>
      <c r="AV6" s="29"/>
      <c r="AW6" s="30">
        <v>100.0</v>
      </c>
      <c r="AX6" s="30">
        <v>100.0</v>
      </c>
      <c r="AY6" s="29"/>
      <c r="AZ6" s="31">
        <v>300.0</v>
      </c>
      <c r="BA6" s="30">
        <v>200.0</v>
      </c>
      <c r="BB6" s="30">
        <v>250.0</v>
      </c>
      <c r="BC6" s="31">
        <v>100.0</v>
      </c>
      <c r="BD6" s="29"/>
      <c r="BE6" s="29"/>
      <c r="BF6" s="30">
        <v>750.0</v>
      </c>
      <c r="BG6" s="30">
        <v>100.0</v>
      </c>
      <c r="BH6" s="29"/>
      <c r="BI6" s="29"/>
      <c r="BJ6" s="29"/>
      <c r="BK6" s="29"/>
      <c r="BL6" s="29"/>
      <c r="BM6" s="29"/>
      <c r="BN6" s="30">
        <v>1900.0</v>
      </c>
      <c r="BO6" s="34">
        <v>200.0</v>
      </c>
      <c r="BP6" s="32"/>
      <c r="BQ6" s="29"/>
      <c r="BR6" s="29"/>
      <c r="BS6" s="29"/>
      <c r="BT6" s="31">
        <v>100.0</v>
      </c>
      <c r="BU6" s="29"/>
      <c r="BV6" s="30">
        <v>50.0</v>
      </c>
      <c r="BW6" s="30">
        <v>100.0</v>
      </c>
      <c r="BX6" s="31">
        <v>600.0</v>
      </c>
      <c r="BY6" s="29"/>
      <c r="BZ6" s="29"/>
      <c r="CA6" s="30">
        <v>100.0</v>
      </c>
      <c r="CB6" s="29"/>
      <c r="CC6" s="29"/>
      <c r="CD6" s="30">
        <v>50.0</v>
      </c>
      <c r="CE6" s="30"/>
      <c r="CF6" s="29"/>
      <c r="CG6" s="29"/>
      <c r="CH6" s="35">
        <v>0.0</v>
      </c>
      <c r="CI6" s="29"/>
      <c r="CJ6" s="30">
        <v>100.0</v>
      </c>
      <c r="CK6" s="29"/>
      <c r="CL6" s="29"/>
      <c r="CM6" s="29"/>
      <c r="CN6" s="36"/>
      <c r="CO6" s="29"/>
      <c r="CP6" s="30">
        <v>450.0</v>
      </c>
      <c r="CQ6" s="29"/>
      <c r="CR6" s="29"/>
      <c r="CS6" s="30">
        <v>700.0</v>
      </c>
      <c r="CT6" s="45">
        <v>300.0</v>
      </c>
      <c r="CU6" s="29"/>
      <c r="CV6" s="32"/>
      <c r="CW6" s="29"/>
      <c r="CX6" s="29"/>
      <c r="CY6" s="29"/>
      <c r="CZ6" s="29"/>
      <c r="DA6" s="30">
        <v>50.0</v>
      </c>
      <c r="DB6" s="29"/>
      <c r="DC6" s="31">
        <v>100.0</v>
      </c>
      <c r="DD6" s="30">
        <v>650.0</v>
      </c>
      <c r="DE6" s="29"/>
      <c r="DF6" s="29"/>
      <c r="DG6" s="45">
        <v>50.0</v>
      </c>
      <c r="DH6" s="29"/>
      <c r="DI6" s="29"/>
      <c r="DJ6" s="29"/>
      <c r="DK6" s="29"/>
      <c r="DL6" s="45">
        <v>50.0</v>
      </c>
      <c r="DM6" s="29"/>
      <c r="DN6" s="30">
        <v>150.0</v>
      </c>
      <c r="DO6" s="30">
        <v>100.0</v>
      </c>
      <c r="DP6" s="29"/>
      <c r="DQ6" s="29"/>
      <c r="DR6" s="29"/>
      <c r="DS6" s="29"/>
      <c r="DT6" s="30">
        <v>150.0</v>
      </c>
      <c r="DU6" s="45">
        <v>500.0</v>
      </c>
      <c r="DV6" s="30">
        <v>300.0</v>
      </c>
      <c r="DW6" s="30">
        <v>200.0</v>
      </c>
      <c r="DX6" s="29"/>
      <c r="DY6" s="30">
        <v>50.0</v>
      </c>
      <c r="DZ6" s="29"/>
      <c r="EA6" s="22"/>
      <c r="EB6" s="30">
        <v>200.0</v>
      </c>
      <c r="EC6" s="29"/>
      <c r="ED6" s="29"/>
      <c r="EE6" s="30">
        <v>0.0</v>
      </c>
      <c r="EF6" s="29"/>
      <c r="EG6" s="30">
        <v>200.0</v>
      </c>
      <c r="EH6" s="30">
        <v>300.0</v>
      </c>
      <c r="EI6" s="30">
        <v>50.0</v>
      </c>
      <c r="EJ6" s="29"/>
      <c r="EK6" s="30">
        <v>200.0</v>
      </c>
      <c r="EL6" s="29"/>
      <c r="EM6" s="29"/>
      <c r="EN6" s="29"/>
      <c r="EO6" s="30">
        <v>1000.0</v>
      </c>
      <c r="EP6" s="30">
        <v>50.0</v>
      </c>
      <c r="EQ6" s="29"/>
      <c r="ER6" s="29"/>
      <c r="ES6" s="29"/>
      <c r="ET6" s="31">
        <v>150.0</v>
      </c>
      <c r="EU6" s="30">
        <v>50.0</v>
      </c>
      <c r="EV6" s="29"/>
      <c r="EW6" s="30">
        <v>300.0</v>
      </c>
      <c r="EX6" s="29"/>
      <c r="EY6" s="30">
        <v>400.0</v>
      </c>
      <c r="EZ6" s="29"/>
      <c r="FA6" s="29"/>
      <c r="FB6" s="45">
        <v>650.0</v>
      </c>
      <c r="FC6" s="29"/>
      <c r="FD6" s="29"/>
      <c r="FE6" s="30">
        <v>1800.0</v>
      </c>
      <c r="FF6" s="30">
        <v>100.0</v>
      </c>
      <c r="FG6" s="30">
        <v>100.0</v>
      </c>
      <c r="FH6" s="30">
        <v>200.0</v>
      </c>
      <c r="FI6" s="29"/>
      <c r="FJ6" s="29"/>
      <c r="FK6" s="30">
        <v>50.0</v>
      </c>
      <c r="FL6" s="30">
        <v>100.0</v>
      </c>
      <c r="FM6" s="29"/>
      <c r="FN6" s="29"/>
      <c r="FO6" s="29"/>
      <c r="FP6" s="29"/>
      <c r="FQ6" s="29"/>
      <c r="FR6" s="29"/>
      <c r="FS6" s="29"/>
      <c r="FT6" s="29"/>
      <c r="FU6" s="29"/>
      <c r="FV6" s="30">
        <v>50.0</v>
      </c>
      <c r="FW6" s="29"/>
    </row>
    <row r="7" ht="46.5" customHeight="1">
      <c r="A7" s="11" t="str">
        <f t="shared" si="2"/>
        <v/>
      </c>
      <c r="B7" s="12" t="s">
        <v>16</v>
      </c>
      <c r="C7" s="13">
        <v>3008.0</v>
      </c>
      <c r="D7" s="12">
        <v>4159774.0</v>
      </c>
      <c r="E7" s="12" t="s">
        <v>11</v>
      </c>
      <c r="F7" s="12" t="s">
        <v>12</v>
      </c>
      <c r="G7" s="14">
        <v>0.48</v>
      </c>
      <c r="H7" s="26">
        <v>50.0</v>
      </c>
      <c r="I7" s="16">
        <v>50.0</v>
      </c>
      <c r="J7" s="17" t="str">
        <f t="shared" si="3"/>
        <v>10150</v>
      </c>
      <c r="K7" s="18">
        <v>50.0</v>
      </c>
      <c r="L7" s="18">
        <v>50.0</v>
      </c>
      <c r="M7" s="18">
        <v>200.0</v>
      </c>
      <c r="N7" s="29"/>
      <c r="O7" s="27">
        <v>200.0</v>
      </c>
      <c r="P7" s="20"/>
      <c r="Q7" s="20"/>
      <c r="R7" s="27">
        <v>100.0</v>
      </c>
      <c r="S7" s="21">
        <v>1000.0</v>
      </c>
      <c r="T7" s="20"/>
      <c r="U7" s="20"/>
      <c r="V7" s="20"/>
      <c r="W7" s="28"/>
      <c r="X7" s="28"/>
      <c r="Y7" s="20"/>
      <c r="Z7" s="20"/>
      <c r="AA7" s="20"/>
      <c r="AB7" s="27">
        <v>200.0</v>
      </c>
      <c r="AC7" s="27">
        <v>50.0</v>
      </c>
      <c r="AD7" s="27">
        <v>50.0</v>
      </c>
      <c r="AE7" s="20"/>
      <c r="AF7" s="23">
        <v>200.0</v>
      </c>
      <c r="AG7" s="27">
        <v>200.0</v>
      </c>
      <c r="AH7" s="20"/>
      <c r="AI7" s="20"/>
      <c r="AJ7" s="27">
        <v>200.0</v>
      </c>
      <c r="AK7" s="20"/>
      <c r="AL7" s="20"/>
      <c r="AM7" s="20"/>
      <c r="AN7" s="20"/>
      <c r="AO7" s="20"/>
      <c r="AP7" s="27">
        <v>50.0</v>
      </c>
      <c r="AQ7" s="20"/>
      <c r="AR7" s="20"/>
      <c r="AS7" s="20"/>
      <c r="AT7" s="20"/>
      <c r="AU7" s="27">
        <v>50.0</v>
      </c>
      <c r="AV7" s="20"/>
      <c r="AW7" s="20"/>
      <c r="AX7" s="20"/>
      <c r="AY7" s="21">
        <v>150.0</v>
      </c>
      <c r="AZ7" s="21">
        <v>150.0</v>
      </c>
      <c r="BA7" s="27">
        <v>200.0</v>
      </c>
      <c r="BB7" s="20"/>
      <c r="BC7" s="21">
        <v>200.0</v>
      </c>
      <c r="BD7" s="20"/>
      <c r="BE7" s="20"/>
      <c r="BF7" s="27">
        <v>550.0</v>
      </c>
      <c r="BG7" s="27">
        <v>100.0</v>
      </c>
      <c r="BH7" s="27">
        <v>100.0</v>
      </c>
      <c r="BI7" s="20"/>
      <c r="BJ7" s="20"/>
      <c r="BK7" s="20"/>
      <c r="BL7" s="20"/>
      <c r="BM7" s="20"/>
      <c r="BN7" s="20"/>
      <c r="BO7" s="24">
        <v>200.0</v>
      </c>
      <c r="BP7" s="28"/>
      <c r="BQ7" s="20"/>
      <c r="BR7" s="27">
        <v>200.0</v>
      </c>
      <c r="BS7" s="20"/>
      <c r="BT7" s="20"/>
      <c r="BU7" s="20"/>
      <c r="BV7" s="27">
        <v>50.0</v>
      </c>
      <c r="BW7" s="27">
        <v>50.0</v>
      </c>
      <c r="BX7" s="20"/>
      <c r="BY7" s="20"/>
      <c r="BZ7" s="20"/>
      <c r="CA7" s="27">
        <v>150.0</v>
      </c>
      <c r="CB7" s="20"/>
      <c r="CC7" s="20"/>
      <c r="CD7" s="27">
        <v>100.0</v>
      </c>
      <c r="CE7" s="20"/>
      <c r="CF7" s="20"/>
      <c r="CG7" s="27">
        <v>200.0</v>
      </c>
      <c r="CH7" s="25">
        <v>50.0</v>
      </c>
      <c r="CI7" s="27">
        <v>50.0</v>
      </c>
      <c r="CJ7" s="20"/>
      <c r="CK7" s="20"/>
      <c r="CL7" s="20"/>
      <c r="CM7" s="27">
        <v>400.0</v>
      </c>
      <c r="CN7" s="19"/>
      <c r="CO7" s="27">
        <v>50.0</v>
      </c>
      <c r="CP7" s="20"/>
      <c r="CQ7" s="20"/>
      <c r="CR7" s="20"/>
      <c r="CS7" s="27">
        <v>900.0</v>
      </c>
      <c r="CT7" s="42">
        <v>200.0</v>
      </c>
      <c r="CU7" s="20"/>
      <c r="CV7" s="28"/>
      <c r="CW7" s="27">
        <v>50.0</v>
      </c>
      <c r="CX7" s="20"/>
      <c r="CY7" s="20"/>
      <c r="CZ7" s="20"/>
      <c r="DA7" s="27">
        <v>50.0</v>
      </c>
      <c r="DB7" s="20"/>
      <c r="DC7" s="21">
        <v>100.0</v>
      </c>
      <c r="DD7" s="27">
        <v>50.0</v>
      </c>
      <c r="DE7" s="20"/>
      <c r="DF7" s="20"/>
      <c r="DG7" s="20"/>
      <c r="DH7" s="20"/>
      <c r="DI7" s="20"/>
      <c r="DJ7" s="20"/>
      <c r="DK7" s="20"/>
      <c r="DL7" s="42">
        <v>50.0</v>
      </c>
      <c r="DM7" s="20"/>
      <c r="DN7" s="20"/>
      <c r="DO7" s="20"/>
      <c r="DP7" s="20"/>
      <c r="DQ7" s="20"/>
      <c r="DR7" s="20"/>
      <c r="DS7" s="20"/>
      <c r="DT7" s="20"/>
      <c r="DU7" s="20"/>
      <c r="DV7" s="27">
        <v>200.0</v>
      </c>
      <c r="DW7" s="20"/>
      <c r="DX7" s="27">
        <v>1750.0</v>
      </c>
      <c r="DY7" s="20"/>
      <c r="DZ7" s="20"/>
      <c r="EA7" s="22"/>
      <c r="EB7" s="27">
        <v>100.0</v>
      </c>
      <c r="EC7" s="20"/>
      <c r="ED7" s="20"/>
      <c r="EE7" s="20"/>
      <c r="EF7" s="20"/>
      <c r="EG7" s="27">
        <v>100.0</v>
      </c>
      <c r="EH7" s="27">
        <v>100.0</v>
      </c>
      <c r="EI7" s="27">
        <v>200.0</v>
      </c>
      <c r="EJ7" s="20"/>
      <c r="EK7" s="27">
        <v>50.0</v>
      </c>
      <c r="EL7" s="20"/>
      <c r="EM7" s="20"/>
      <c r="EN7" s="20"/>
      <c r="EO7" s="20"/>
      <c r="EP7" s="27">
        <v>50.0</v>
      </c>
      <c r="EQ7" s="20"/>
      <c r="ER7" s="20"/>
      <c r="ES7" s="20"/>
      <c r="ET7" s="21">
        <v>50.0</v>
      </c>
      <c r="EU7" s="27">
        <v>50.0</v>
      </c>
      <c r="EV7" s="27">
        <v>50.0</v>
      </c>
      <c r="EW7" s="20"/>
      <c r="EX7" s="27">
        <v>50.0</v>
      </c>
      <c r="EY7" s="20"/>
      <c r="EZ7" s="20"/>
      <c r="FA7" s="20"/>
      <c r="FB7" s="20"/>
      <c r="FC7" s="20"/>
      <c r="FD7" s="20"/>
      <c r="FE7" s="20"/>
      <c r="FF7" s="20"/>
      <c r="FG7" s="20"/>
      <c r="FH7" s="27">
        <v>50.0</v>
      </c>
      <c r="FI7" s="20"/>
      <c r="FJ7" s="20"/>
      <c r="FK7" s="20"/>
      <c r="FL7" s="20"/>
      <c r="FM7" s="20"/>
      <c r="FN7" s="27">
        <v>250.0</v>
      </c>
      <c r="FO7" s="20"/>
      <c r="FP7" s="27">
        <v>100.0</v>
      </c>
      <c r="FQ7" s="20"/>
      <c r="FR7" s="20"/>
      <c r="FS7" s="20"/>
      <c r="FT7" s="20"/>
      <c r="FU7" s="20"/>
      <c r="FV7" s="27">
        <v>50.0</v>
      </c>
      <c r="FW7" s="20"/>
    </row>
    <row r="8" ht="46.5" customHeight="1">
      <c r="A8" s="11" t="str">
        <f t="shared" si="2"/>
        <v/>
      </c>
      <c r="B8" s="47" t="s">
        <v>13</v>
      </c>
      <c r="C8" s="44">
        <v>3065.0</v>
      </c>
      <c r="D8" s="38">
        <v>306543.0</v>
      </c>
      <c r="E8" s="48" t="s">
        <v>19</v>
      </c>
      <c r="F8" s="39"/>
      <c r="G8" s="40">
        <v>0.24</v>
      </c>
      <c r="H8" s="26">
        <v>100.0</v>
      </c>
      <c r="I8" s="16">
        <v>50.0</v>
      </c>
      <c r="J8" s="17" t="str">
        <f t="shared" si="3"/>
        <v>5900</v>
      </c>
      <c r="K8" s="19"/>
      <c r="L8" s="19"/>
      <c r="M8" s="18">
        <v>150.0</v>
      </c>
      <c r="N8" s="20"/>
      <c r="O8" s="29"/>
      <c r="P8" s="29"/>
      <c r="Q8" s="29"/>
      <c r="R8" s="29"/>
      <c r="S8" s="29"/>
      <c r="T8" s="29"/>
      <c r="U8" s="30">
        <v>100.0</v>
      </c>
      <c r="V8" s="29"/>
      <c r="W8" s="32"/>
      <c r="X8" s="32"/>
      <c r="Y8" s="29"/>
      <c r="Z8" s="30">
        <v>100.0</v>
      </c>
      <c r="AA8" s="29"/>
      <c r="AB8" s="29"/>
      <c r="AC8" s="29"/>
      <c r="AD8" s="29"/>
      <c r="AE8" s="29"/>
      <c r="AF8" s="33">
        <v>100.0</v>
      </c>
      <c r="AG8" s="29"/>
      <c r="AH8" s="29"/>
      <c r="AI8" s="29"/>
      <c r="AJ8" s="29"/>
      <c r="AK8" s="30">
        <v>200.0</v>
      </c>
      <c r="AL8" s="29"/>
      <c r="AM8" s="29"/>
      <c r="AN8" s="45">
        <v>150.0</v>
      </c>
      <c r="AO8" s="29"/>
      <c r="AP8" s="30">
        <v>100.0</v>
      </c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30">
        <v>100.0</v>
      </c>
      <c r="BK8" s="29"/>
      <c r="BL8" s="29"/>
      <c r="BM8" s="30">
        <v>500.0</v>
      </c>
      <c r="BN8" s="29"/>
      <c r="BO8" s="29"/>
      <c r="BP8" s="32"/>
      <c r="BQ8" s="29"/>
      <c r="BR8" s="29"/>
      <c r="BS8" s="29"/>
      <c r="BT8" s="29"/>
      <c r="BU8" s="31">
        <v>300.0</v>
      </c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35">
        <v>0.0</v>
      </c>
      <c r="CI8" s="29"/>
      <c r="CJ8" s="29"/>
      <c r="CK8" s="29"/>
      <c r="CL8" s="29"/>
      <c r="CM8" s="29"/>
      <c r="CN8" s="36"/>
      <c r="CO8" s="29"/>
      <c r="CP8" s="29"/>
      <c r="CQ8" s="29"/>
      <c r="CR8" s="29"/>
      <c r="CS8" s="29"/>
      <c r="CT8" s="29"/>
      <c r="CU8" s="30">
        <v>500.0</v>
      </c>
      <c r="CV8" s="32"/>
      <c r="CW8" s="29"/>
      <c r="CX8" s="29"/>
      <c r="CY8" s="29"/>
      <c r="CZ8" s="29"/>
      <c r="DA8" s="29"/>
      <c r="DB8" s="29"/>
      <c r="DC8" s="29"/>
      <c r="DD8" s="29"/>
      <c r="DE8" s="30">
        <v>100.0</v>
      </c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30">
        <v>600.0</v>
      </c>
      <c r="DU8" s="29"/>
      <c r="DV8" s="29"/>
      <c r="DW8" s="29"/>
      <c r="DX8" s="29"/>
      <c r="DY8" s="29"/>
      <c r="DZ8" s="29"/>
      <c r="EA8" s="22"/>
      <c r="EB8" s="29"/>
      <c r="EC8" s="29"/>
      <c r="ED8" s="30">
        <v>100.0</v>
      </c>
      <c r="EE8" s="29"/>
      <c r="EF8" s="29"/>
      <c r="EG8" s="29"/>
      <c r="EH8" s="29"/>
      <c r="EI8" s="29"/>
      <c r="EJ8" s="30">
        <v>1700.0</v>
      </c>
      <c r="EK8" s="29"/>
      <c r="EL8" s="29"/>
      <c r="EM8" s="29"/>
      <c r="EN8" s="29"/>
      <c r="EO8" s="29"/>
      <c r="EP8" s="30">
        <v>400.0</v>
      </c>
      <c r="EQ8" s="29"/>
      <c r="ER8" s="29"/>
      <c r="ES8" s="29"/>
      <c r="ET8" s="45">
        <v>100.0</v>
      </c>
      <c r="EU8" s="30">
        <v>100.0</v>
      </c>
      <c r="EV8" s="29"/>
      <c r="EW8" s="29"/>
      <c r="EX8" s="29"/>
      <c r="EY8" s="29"/>
      <c r="EZ8" s="30">
        <v>100.0</v>
      </c>
      <c r="FA8" s="29"/>
      <c r="FB8" s="29"/>
      <c r="FC8" s="29"/>
      <c r="FD8" s="29"/>
      <c r="FE8" s="29"/>
      <c r="FF8" s="29"/>
      <c r="FG8" s="29"/>
      <c r="FH8" s="30">
        <v>0.0</v>
      </c>
      <c r="FI8" s="30">
        <v>100.0</v>
      </c>
      <c r="FJ8" s="45">
        <v>200.0</v>
      </c>
      <c r="FK8" s="29"/>
      <c r="FL8" s="29"/>
      <c r="FM8" s="29"/>
      <c r="FN8" s="30">
        <v>100.0</v>
      </c>
      <c r="FO8" s="29"/>
      <c r="FP8" s="29"/>
      <c r="FQ8" s="29"/>
      <c r="FR8" s="29"/>
      <c r="FS8" s="29"/>
      <c r="FT8" s="29"/>
      <c r="FU8" s="29"/>
      <c r="FV8" s="29"/>
      <c r="FW8" s="29"/>
    </row>
    <row r="9" ht="46.5" customHeight="1">
      <c r="A9" s="11" t="str">
        <f t="shared" si="2"/>
        <v/>
      </c>
      <c r="B9" s="49" t="s">
        <v>20</v>
      </c>
      <c r="C9" s="26">
        <v>2357.0</v>
      </c>
      <c r="D9" s="26">
        <v>4124455.0</v>
      </c>
      <c r="E9" s="49" t="s">
        <v>11</v>
      </c>
      <c r="F9" s="49" t="s">
        <v>12</v>
      </c>
      <c r="G9" s="40">
        <v>0.24</v>
      </c>
      <c r="H9" s="26">
        <v>100.0</v>
      </c>
      <c r="I9" s="16">
        <v>50.0</v>
      </c>
      <c r="J9" s="17" t="str">
        <f t="shared" si="3"/>
        <v>3900</v>
      </c>
      <c r="K9" s="18">
        <v>100.0</v>
      </c>
      <c r="L9" s="18">
        <v>100.0</v>
      </c>
      <c r="M9" s="19"/>
      <c r="N9" s="20"/>
      <c r="O9" s="27">
        <v>200.0</v>
      </c>
      <c r="P9" s="29"/>
      <c r="Q9" s="29"/>
      <c r="R9" s="29"/>
      <c r="S9" s="29"/>
      <c r="T9" s="29"/>
      <c r="U9" s="29"/>
      <c r="V9" s="45">
        <v>100.0</v>
      </c>
      <c r="W9" s="32"/>
      <c r="X9" s="32"/>
      <c r="Y9" s="29"/>
      <c r="Z9" s="29"/>
      <c r="AA9" s="29"/>
      <c r="AB9" s="29"/>
      <c r="AC9" s="29"/>
      <c r="AD9" s="29"/>
      <c r="AE9" s="30">
        <v>100.0</v>
      </c>
      <c r="AF9" s="46"/>
      <c r="AG9" s="30">
        <v>100.0</v>
      </c>
      <c r="AH9" s="29"/>
      <c r="AI9" s="29"/>
      <c r="AJ9" s="30">
        <v>100.0</v>
      </c>
      <c r="AK9" s="29"/>
      <c r="AL9" s="29"/>
      <c r="AM9" s="29"/>
      <c r="AN9" s="29"/>
      <c r="AO9" s="29"/>
      <c r="AP9" s="30">
        <v>100.0</v>
      </c>
      <c r="AQ9" s="29"/>
      <c r="AR9" s="29"/>
      <c r="AS9" s="29"/>
      <c r="AT9" s="29"/>
      <c r="AU9" s="29"/>
      <c r="AV9" s="29"/>
      <c r="AW9" s="29"/>
      <c r="AX9" s="29"/>
      <c r="AY9" s="31">
        <v>100.0</v>
      </c>
      <c r="AZ9" s="29"/>
      <c r="BA9" s="30">
        <v>100.0</v>
      </c>
      <c r="BB9" s="29"/>
      <c r="BC9" s="31">
        <v>200.0</v>
      </c>
      <c r="BD9" s="29"/>
      <c r="BE9" s="29"/>
      <c r="BF9" s="29"/>
      <c r="BG9" s="30">
        <v>100.0</v>
      </c>
      <c r="BH9" s="30">
        <v>100.0</v>
      </c>
      <c r="BI9" s="29"/>
      <c r="BJ9" s="30">
        <v>100.0</v>
      </c>
      <c r="BK9" s="29"/>
      <c r="BL9" s="29"/>
      <c r="BM9" s="29"/>
      <c r="BN9" s="29"/>
      <c r="BO9" s="34">
        <v>100.0</v>
      </c>
      <c r="BP9" s="32"/>
      <c r="BQ9" s="29"/>
      <c r="BR9" s="30">
        <v>200.0</v>
      </c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30">
        <v>100.0</v>
      </c>
      <c r="CE9" s="29"/>
      <c r="CF9" s="29"/>
      <c r="CG9" s="30">
        <v>200.0</v>
      </c>
      <c r="CH9" s="35">
        <v>0.0</v>
      </c>
      <c r="CI9" s="30">
        <v>100.0</v>
      </c>
      <c r="CJ9" s="29"/>
      <c r="CK9" s="29"/>
      <c r="CL9" s="29"/>
      <c r="CM9" s="30">
        <v>200.0</v>
      </c>
      <c r="CN9" s="36"/>
      <c r="CO9" s="30">
        <v>100.0</v>
      </c>
      <c r="CP9" s="29"/>
      <c r="CQ9" s="29"/>
      <c r="CR9" s="29"/>
      <c r="CS9" s="29"/>
      <c r="CT9" s="29"/>
      <c r="CU9" s="29"/>
      <c r="CV9" s="32"/>
      <c r="CW9" s="29"/>
      <c r="CX9" s="30">
        <v>100.0</v>
      </c>
      <c r="CY9" s="29"/>
      <c r="CZ9" s="29"/>
      <c r="DA9" s="29"/>
      <c r="DB9" s="29"/>
      <c r="DC9" s="31">
        <v>100.0</v>
      </c>
      <c r="DD9" s="29"/>
      <c r="DE9" s="29"/>
      <c r="DF9" s="29"/>
      <c r="DG9" s="45">
        <v>200.0</v>
      </c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2"/>
      <c r="EB9" s="30">
        <v>100.0</v>
      </c>
      <c r="EC9" s="29"/>
      <c r="ED9" s="29"/>
      <c r="EE9" s="29"/>
      <c r="EF9" s="29"/>
      <c r="EG9" s="29"/>
      <c r="EH9" s="29"/>
      <c r="EI9" s="29"/>
      <c r="EJ9" s="30">
        <v>100.0</v>
      </c>
      <c r="EK9" s="30">
        <v>100.0</v>
      </c>
      <c r="EL9" s="29"/>
      <c r="EM9" s="29"/>
      <c r="EN9" s="29"/>
      <c r="EO9" s="29"/>
      <c r="EP9" s="30">
        <v>100.0</v>
      </c>
      <c r="EQ9" s="29"/>
      <c r="ER9" s="29"/>
      <c r="ES9" s="29"/>
      <c r="ET9" s="29"/>
      <c r="EU9" s="30">
        <v>100.0</v>
      </c>
      <c r="EV9" s="30">
        <v>100.0</v>
      </c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30">
        <v>0.0</v>
      </c>
      <c r="FI9" s="29"/>
      <c r="FJ9" s="29"/>
      <c r="FK9" s="30">
        <v>100.0</v>
      </c>
      <c r="FL9" s="29"/>
      <c r="FM9" s="29"/>
      <c r="FN9" s="30">
        <v>100.0</v>
      </c>
      <c r="FO9" s="29"/>
      <c r="FP9" s="30">
        <v>100.0</v>
      </c>
      <c r="FQ9" s="29"/>
      <c r="FR9" s="29"/>
      <c r="FS9" s="29"/>
      <c r="FT9" s="29"/>
      <c r="FU9" s="29"/>
      <c r="FV9" s="29"/>
      <c r="FW9" s="29"/>
    </row>
    <row r="10" ht="46.5" customHeight="1">
      <c r="A10" s="11" t="str">
        <f t="shared" si="2"/>
        <v/>
      </c>
      <c r="B10" s="12" t="s">
        <v>21</v>
      </c>
      <c r="C10" s="13">
        <v>3001.0</v>
      </c>
      <c r="D10" s="12">
        <v>4114319.0</v>
      </c>
      <c r="E10" s="12" t="s">
        <v>11</v>
      </c>
      <c r="F10" s="12" t="s">
        <v>12</v>
      </c>
      <c r="G10" s="14">
        <v>0.32</v>
      </c>
      <c r="H10" s="26">
        <v>50.0</v>
      </c>
      <c r="I10" s="16">
        <v>50.0</v>
      </c>
      <c r="J10" s="17" t="str">
        <f t="shared" si="3"/>
        <v>4750</v>
      </c>
      <c r="K10" s="36"/>
      <c r="L10" s="19"/>
      <c r="M10" s="18">
        <v>350.0</v>
      </c>
      <c r="N10" s="29"/>
      <c r="O10" s="20"/>
      <c r="P10" s="29"/>
      <c r="Q10" s="20"/>
      <c r="R10" s="29"/>
      <c r="S10" s="29"/>
      <c r="T10" s="29"/>
      <c r="U10" s="29"/>
      <c r="V10" s="29"/>
      <c r="W10" s="32"/>
      <c r="X10" s="32"/>
      <c r="Y10" s="30">
        <v>700.0</v>
      </c>
      <c r="Z10" s="29"/>
      <c r="AA10" s="29"/>
      <c r="AB10" s="29"/>
      <c r="AC10" s="29"/>
      <c r="AD10" s="29"/>
      <c r="AE10" s="29"/>
      <c r="AF10" s="46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45">
        <v>150.0</v>
      </c>
      <c r="AW10" s="29"/>
      <c r="AX10" s="29"/>
      <c r="AY10" s="31">
        <v>200.0</v>
      </c>
      <c r="AZ10" s="31">
        <v>100.0</v>
      </c>
      <c r="BA10" s="30">
        <v>200.0</v>
      </c>
      <c r="BB10" s="29"/>
      <c r="BC10" s="31">
        <v>300.0</v>
      </c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34">
        <v>50.0</v>
      </c>
      <c r="BP10" s="32"/>
      <c r="BQ10" s="29"/>
      <c r="BR10" s="29"/>
      <c r="BS10" s="29"/>
      <c r="BT10" s="29"/>
      <c r="BU10" s="29"/>
      <c r="BV10" s="30">
        <v>0.0</v>
      </c>
      <c r="BW10" s="29"/>
      <c r="BX10" s="31">
        <v>500.0</v>
      </c>
      <c r="BY10" s="29"/>
      <c r="BZ10" s="29"/>
      <c r="CA10" s="30">
        <v>50.0</v>
      </c>
      <c r="CB10" s="29"/>
      <c r="CC10" s="29"/>
      <c r="CD10" s="29"/>
      <c r="CE10" s="29"/>
      <c r="CF10" s="29"/>
      <c r="CG10" s="29"/>
      <c r="CH10" s="35">
        <v>0.0</v>
      </c>
      <c r="CI10" s="29"/>
      <c r="CJ10" s="29"/>
      <c r="CK10" s="29"/>
      <c r="CL10" s="29"/>
      <c r="CM10" s="30">
        <v>100.0</v>
      </c>
      <c r="CN10" s="36"/>
      <c r="CO10" s="29"/>
      <c r="CP10" s="29"/>
      <c r="CQ10" s="29"/>
      <c r="CR10" s="29"/>
      <c r="CS10" s="29"/>
      <c r="CT10" s="29"/>
      <c r="CU10" s="29"/>
      <c r="CV10" s="32"/>
      <c r="CW10" s="29"/>
      <c r="CX10" s="29"/>
      <c r="CY10" s="29"/>
      <c r="CZ10" s="29"/>
      <c r="DA10" s="30">
        <v>100.0</v>
      </c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30">
        <v>300.0</v>
      </c>
      <c r="DX10" s="29"/>
      <c r="DY10" s="29"/>
      <c r="DZ10" s="29"/>
      <c r="EA10" s="22"/>
      <c r="EB10" s="30">
        <v>100.0</v>
      </c>
      <c r="EC10" s="29"/>
      <c r="ED10" s="29"/>
      <c r="EE10" s="29"/>
      <c r="EF10" s="29"/>
      <c r="EG10" s="30">
        <v>800.0</v>
      </c>
      <c r="EH10" s="30">
        <v>300.0</v>
      </c>
      <c r="EI10" s="29"/>
      <c r="EJ10" s="29" t="s">
        <v>22</v>
      </c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30">
        <v>0.0</v>
      </c>
      <c r="FI10" s="29"/>
      <c r="FJ10" s="29"/>
      <c r="FK10" s="30">
        <v>50.0</v>
      </c>
      <c r="FL10" s="29"/>
      <c r="FM10" s="29"/>
      <c r="FN10" s="30">
        <v>100.0</v>
      </c>
      <c r="FO10" s="29"/>
      <c r="FP10" s="30">
        <v>200.0</v>
      </c>
      <c r="FQ10" s="29"/>
      <c r="FR10" s="29"/>
      <c r="FS10" s="30">
        <v>100.0</v>
      </c>
      <c r="FT10" s="29"/>
      <c r="FU10" s="29"/>
      <c r="FV10" s="29"/>
      <c r="FW10" s="29"/>
    </row>
    <row r="11" ht="46.5" customHeight="1">
      <c r="A11" s="11" t="str">
        <f t="shared" si="2"/>
        <v/>
      </c>
      <c r="B11" s="39" t="s">
        <v>23</v>
      </c>
      <c r="C11" s="38">
        <v>92947.0</v>
      </c>
      <c r="D11" s="38">
        <v>4650647.0</v>
      </c>
      <c r="E11" s="39" t="s">
        <v>11</v>
      </c>
      <c r="F11" s="39" t="s">
        <v>12</v>
      </c>
      <c r="G11" s="40">
        <v>0.24</v>
      </c>
      <c r="H11" s="26">
        <v>100.0</v>
      </c>
      <c r="I11" s="16">
        <v>50.0</v>
      </c>
      <c r="J11" s="17" t="str">
        <f t="shared" si="3"/>
        <v>3650</v>
      </c>
      <c r="K11" s="50">
        <v>100.0</v>
      </c>
      <c r="L11" s="18">
        <v>100.0</v>
      </c>
      <c r="M11" s="18">
        <v>200.0</v>
      </c>
      <c r="N11" s="20"/>
      <c r="O11" s="29"/>
      <c r="P11" s="29"/>
      <c r="Q11" s="20"/>
      <c r="R11" s="29"/>
      <c r="S11" s="29"/>
      <c r="T11" s="29"/>
      <c r="U11" s="29"/>
      <c r="V11" s="29"/>
      <c r="W11" s="32"/>
      <c r="X11" s="32"/>
      <c r="Y11" s="29"/>
      <c r="Z11" s="29"/>
      <c r="AA11" s="29"/>
      <c r="AB11" s="29"/>
      <c r="AC11" s="30">
        <v>100.0</v>
      </c>
      <c r="AD11" s="29"/>
      <c r="AE11" s="29"/>
      <c r="AF11" s="33">
        <v>100.0</v>
      </c>
      <c r="AG11" s="30">
        <v>100.0</v>
      </c>
      <c r="AH11" s="29"/>
      <c r="AI11" s="29"/>
      <c r="AJ11" s="30">
        <v>100.0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30">
        <v>100.0</v>
      </c>
      <c r="AV11" s="45">
        <v>150.0</v>
      </c>
      <c r="AW11" s="29"/>
      <c r="AX11" s="29"/>
      <c r="AY11" s="31">
        <v>300.0</v>
      </c>
      <c r="AZ11" s="29"/>
      <c r="BA11" s="30">
        <v>100.0</v>
      </c>
      <c r="BB11" s="29"/>
      <c r="BC11" s="31">
        <v>100.0</v>
      </c>
      <c r="BD11" s="29"/>
      <c r="BE11" s="29"/>
      <c r="BF11" s="30">
        <v>100.0</v>
      </c>
      <c r="BG11" s="29"/>
      <c r="BH11" s="29"/>
      <c r="BI11" s="29"/>
      <c r="BJ11" s="29"/>
      <c r="BK11" s="30">
        <v>200.0</v>
      </c>
      <c r="BL11" s="29"/>
      <c r="BM11" s="29"/>
      <c r="BN11" s="29"/>
      <c r="BO11" s="29"/>
      <c r="BP11" s="32"/>
      <c r="BQ11" s="29"/>
      <c r="BR11" s="30">
        <v>200.0</v>
      </c>
      <c r="BS11" s="30">
        <v>100.0</v>
      </c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30">
        <v>100.0</v>
      </c>
      <c r="CH11" s="35">
        <v>100.0</v>
      </c>
      <c r="CI11" s="29"/>
      <c r="CJ11" s="29"/>
      <c r="CK11" s="29"/>
      <c r="CL11" s="29"/>
      <c r="CM11" s="30">
        <v>100.0</v>
      </c>
      <c r="CN11" s="36"/>
      <c r="CO11" s="29"/>
      <c r="CP11" s="29"/>
      <c r="CQ11" s="29"/>
      <c r="CR11" s="29"/>
      <c r="CS11" s="29"/>
      <c r="CT11" s="29"/>
      <c r="CU11" s="29"/>
      <c r="CV11" s="32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30">
        <v>100.0</v>
      </c>
      <c r="DI11" s="29"/>
      <c r="DJ11" s="29"/>
      <c r="DK11" s="29"/>
      <c r="DL11" s="45">
        <v>100.0</v>
      </c>
      <c r="DM11" s="29"/>
      <c r="DN11" s="29"/>
      <c r="DO11" s="29"/>
      <c r="DP11" s="29"/>
      <c r="DQ11" s="29"/>
      <c r="DR11" s="29"/>
      <c r="DS11" s="29"/>
      <c r="DT11" s="29"/>
      <c r="DU11" s="29"/>
      <c r="DV11" s="30">
        <v>100.0</v>
      </c>
      <c r="DW11" s="29"/>
      <c r="DX11" s="29"/>
      <c r="DY11" s="29"/>
      <c r="DZ11" s="29"/>
      <c r="EA11" s="22"/>
      <c r="EB11" s="30">
        <v>200.0</v>
      </c>
      <c r="EC11" s="29"/>
      <c r="ED11" s="29"/>
      <c r="EE11" s="29"/>
      <c r="EF11" s="29"/>
      <c r="EG11" s="29"/>
      <c r="EH11" s="29"/>
      <c r="EI11" s="29"/>
      <c r="EJ11" s="30">
        <v>200.0</v>
      </c>
      <c r="EK11" s="29"/>
      <c r="EL11" s="29"/>
      <c r="EM11" s="29"/>
      <c r="EN11" s="29"/>
      <c r="EO11" s="29"/>
      <c r="EP11" s="30">
        <v>100.0</v>
      </c>
      <c r="EQ11" s="29"/>
      <c r="ER11" s="29"/>
      <c r="ES11" s="29"/>
      <c r="ET11" s="29"/>
      <c r="EU11" s="29"/>
      <c r="EV11" s="30">
        <v>100.0</v>
      </c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30">
        <v>0.0</v>
      </c>
      <c r="FI11" s="29"/>
      <c r="FJ11" s="29"/>
      <c r="FK11" s="29"/>
      <c r="FL11" s="29"/>
      <c r="FM11" s="29"/>
      <c r="FN11" s="30">
        <v>200.0</v>
      </c>
      <c r="FO11" s="29"/>
      <c r="FP11" s="29"/>
      <c r="FQ11" s="29"/>
      <c r="FR11" s="29"/>
      <c r="FS11" s="30">
        <v>100.0</v>
      </c>
      <c r="FT11" s="29"/>
      <c r="FU11" s="29"/>
      <c r="FV11" s="29"/>
      <c r="FW11" s="29"/>
    </row>
    <row r="12" ht="46.5" customHeight="1">
      <c r="A12" s="11" t="str">
        <f t="shared" si="2"/>
        <v/>
      </c>
      <c r="B12" s="51" t="s">
        <v>24</v>
      </c>
      <c r="C12" s="52">
        <v>92947.0</v>
      </c>
      <c r="D12" s="38">
        <v>6109329.0</v>
      </c>
      <c r="E12" s="53" t="s">
        <v>25</v>
      </c>
      <c r="F12" s="53" t="s">
        <v>25</v>
      </c>
      <c r="G12" s="54">
        <v>0.32</v>
      </c>
      <c r="H12" s="26">
        <v>100.0</v>
      </c>
      <c r="I12" s="16">
        <v>50.0</v>
      </c>
      <c r="J12" s="17" t="str">
        <f t="shared" si="3"/>
        <v>5700</v>
      </c>
      <c r="K12" s="18">
        <v>100.0</v>
      </c>
      <c r="L12" s="18">
        <v>100.0</v>
      </c>
      <c r="M12" s="18">
        <v>300.0</v>
      </c>
      <c r="N12" s="30">
        <v>300.0</v>
      </c>
      <c r="O12" s="30">
        <v>200.0</v>
      </c>
      <c r="P12" s="29"/>
      <c r="Q12" s="29"/>
      <c r="R12" s="30">
        <v>100.0</v>
      </c>
      <c r="S12" s="29"/>
      <c r="T12" s="29"/>
      <c r="U12" s="29"/>
      <c r="V12" s="29"/>
      <c r="W12" s="32"/>
      <c r="X12" s="32"/>
      <c r="Y12" s="29"/>
      <c r="Z12" s="30">
        <v>100.0</v>
      </c>
      <c r="AA12" s="29"/>
      <c r="AB12" s="29"/>
      <c r="AC12" s="29"/>
      <c r="AD12" s="29"/>
      <c r="AE12" s="30">
        <v>100.0</v>
      </c>
      <c r="AF12" s="46"/>
      <c r="AG12" s="30">
        <v>100.0</v>
      </c>
      <c r="AH12" s="29"/>
      <c r="AI12" s="29"/>
      <c r="AJ12" s="30">
        <v>100.0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30">
        <v>350.0</v>
      </c>
      <c r="BB12" s="29"/>
      <c r="BC12" s="29"/>
      <c r="BD12" s="29"/>
      <c r="BE12" s="29"/>
      <c r="BF12" s="29"/>
      <c r="BG12" s="29"/>
      <c r="BH12" s="29"/>
      <c r="BI12" s="29"/>
      <c r="BJ12" s="29"/>
      <c r="BK12" s="30">
        <v>400.0</v>
      </c>
      <c r="BL12" s="29"/>
      <c r="BM12" s="30">
        <v>200.0</v>
      </c>
      <c r="BN12" s="29"/>
      <c r="BO12" s="29"/>
      <c r="BP12" s="32"/>
      <c r="BQ12" s="29"/>
      <c r="BR12" s="29"/>
      <c r="BS12" s="30">
        <v>100.0</v>
      </c>
      <c r="BT12" s="31">
        <v>200.0</v>
      </c>
      <c r="BU12" s="29"/>
      <c r="BV12" s="29"/>
      <c r="BW12" s="30">
        <v>100.0</v>
      </c>
      <c r="BX12" s="29"/>
      <c r="BY12" s="29"/>
      <c r="BZ12" s="30">
        <v>150.0</v>
      </c>
      <c r="CA12" s="30">
        <v>100.0</v>
      </c>
      <c r="CB12" s="29"/>
      <c r="CC12" s="29"/>
      <c r="CD12" s="29"/>
      <c r="CE12" s="30">
        <v>200.0</v>
      </c>
      <c r="CF12" s="29"/>
      <c r="CG12" s="30">
        <v>200.0</v>
      </c>
      <c r="CH12" s="35">
        <v>0.0</v>
      </c>
      <c r="CI12" s="29"/>
      <c r="CJ12" s="29"/>
      <c r="CK12" s="30">
        <v>100.0</v>
      </c>
      <c r="CL12" s="29"/>
      <c r="CM12" s="29"/>
      <c r="CN12" s="36"/>
      <c r="CO12" s="29"/>
      <c r="CP12" s="29"/>
      <c r="CQ12" s="29"/>
      <c r="CR12" s="29"/>
      <c r="CS12" s="29"/>
      <c r="CT12" s="45">
        <v>100.0</v>
      </c>
      <c r="CU12" s="30">
        <v>500.0</v>
      </c>
      <c r="CV12" s="32"/>
      <c r="CW12" s="30">
        <v>100.0</v>
      </c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30">
        <v>100.0</v>
      </c>
      <c r="DI12" s="29"/>
      <c r="DJ12" s="29"/>
      <c r="DK12" s="29"/>
      <c r="DL12" s="29"/>
      <c r="DM12" s="30">
        <v>100.0</v>
      </c>
      <c r="DN12" s="30">
        <v>100.0</v>
      </c>
      <c r="DO12" s="29"/>
      <c r="DP12" s="29"/>
      <c r="DQ12" s="29"/>
      <c r="DR12" s="29"/>
      <c r="DS12" s="29"/>
      <c r="DT12" s="30">
        <v>150.0</v>
      </c>
      <c r="DU12" s="29"/>
      <c r="DV12" s="29"/>
      <c r="DW12" s="29"/>
      <c r="DX12" s="29"/>
      <c r="DY12" s="29"/>
      <c r="DZ12" s="29"/>
      <c r="EA12" s="22"/>
      <c r="EB12" s="30">
        <v>100.0</v>
      </c>
      <c r="EC12" s="29"/>
      <c r="ED12" s="29"/>
      <c r="EE12" s="29"/>
      <c r="EF12" s="29"/>
      <c r="EG12" s="29"/>
      <c r="EH12" s="29"/>
      <c r="EI12" s="29"/>
      <c r="EJ12" s="30">
        <v>400.0</v>
      </c>
      <c r="EK12" s="29"/>
      <c r="EL12" s="29"/>
      <c r="EM12" s="29"/>
      <c r="EN12" s="30">
        <v>100.0</v>
      </c>
      <c r="EO12" s="29"/>
      <c r="EP12" s="29"/>
      <c r="EQ12" s="29"/>
      <c r="ER12" s="29"/>
      <c r="ES12" s="29"/>
      <c r="ET12" s="31">
        <v>200.0</v>
      </c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30">
        <v>0.0</v>
      </c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30">
        <v>150.0</v>
      </c>
      <c r="FW12" s="29"/>
    </row>
    <row r="13" ht="46.5" customHeight="1">
      <c r="A13" s="11" t="str">
        <f t="shared" si="2"/>
        <v/>
      </c>
      <c r="B13" s="55" t="s">
        <v>26</v>
      </c>
      <c r="C13" s="13" t="s">
        <v>27</v>
      </c>
      <c r="D13" s="13">
        <v>6149666.0</v>
      </c>
      <c r="E13" s="12" t="s">
        <v>15</v>
      </c>
      <c r="F13" s="12" t="s">
        <v>15</v>
      </c>
      <c r="G13" s="14">
        <v>1.36</v>
      </c>
      <c r="H13" s="26">
        <v>50.0</v>
      </c>
      <c r="I13" s="16">
        <v>50.0</v>
      </c>
      <c r="J13" s="17" t="str">
        <f t="shared" si="3"/>
        <v>4000</v>
      </c>
      <c r="K13" s="19"/>
      <c r="L13" s="19"/>
      <c r="M13" s="19"/>
      <c r="N13" s="29"/>
      <c r="O13" s="29"/>
      <c r="P13" s="20"/>
      <c r="Q13" s="29"/>
      <c r="R13" s="20"/>
      <c r="S13" s="20"/>
      <c r="T13" s="27">
        <v>50.0</v>
      </c>
      <c r="U13" s="20"/>
      <c r="V13" s="20"/>
      <c r="W13" s="28"/>
      <c r="X13" s="28"/>
      <c r="Y13" s="20"/>
      <c r="Z13" s="27">
        <v>100.0</v>
      </c>
      <c r="AA13" s="21">
        <v>50.0</v>
      </c>
      <c r="AB13" s="20"/>
      <c r="AC13" s="20"/>
      <c r="AD13" s="20"/>
      <c r="AE13" s="20"/>
      <c r="AF13" s="23">
        <v>200.0</v>
      </c>
      <c r="AG13" s="27">
        <v>150.0</v>
      </c>
      <c r="AH13" s="27">
        <v>50.0</v>
      </c>
      <c r="AI13" s="20"/>
      <c r="AJ13" s="20"/>
      <c r="AK13" s="27">
        <v>50.0</v>
      </c>
      <c r="AL13" s="27">
        <v>50.0</v>
      </c>
      <c r="AM13" s="20"/>
      <c r="AN13" s="42">
        <v>100.0</v>
      </c>
      <c r="AO13" s="20"/>
      <c r="AP13" s="20"/>
      <c r="AQ13" s="20"/>
      <c r="AR13" s="20"/>
      <c r="AS13" s="27">
        <v>200.0</v>
      </c>
      <c r="AT13" s="27">
        <v>100.0</v>
      </c>
      <c r="AU13" s="20"/>
      <c r="AV13" s="20"/>
      <c r="AW13" s="20"/>
      <c r="AX13" s="20"/>
      <c r="AY13" s="20"/>
      <c r="AZ13" s="20"/>
      <c r="BA13" s="27">
        <v>50.0</v>
      </c>
      <c r="BB13" s="20"/>
      <c r="BC13" s="21">
        <v>50.0</v>
      </c>
      <c r="BD13" s="42">
        <v>50.0</v>
      </c>
      <c r="BE13" s="20"/>
      <c r="BF13" s="20"/>
      <c r="BG13" s="20"/>
      <c r="BH13" s="20"/>
      <c r="BI13" s="20"/>
      <c r="BJ13" s="27">
        <v>50.0</v>
      </c>
      <c r="BK13" s="20"/>
      <c r="BL13" s="20"/>
      <c r="BM13" s="20"/>
      <c r="BN13" s="20"/>
      <c r="BO13" s="20"/>
      <c r="BP13" s="28"/>
      <c r="BQ13" s="20"/>
      <c r="BR13" s="20"/>
      <c r="BS13" s="27">
        <v>50.0</v>
      </c>
      <c r="BT13" s="21">
        <v>50.0</v>
      </c>
      <c r="BU13" s="21">
        <v>150.0</v>
      </c>
      <c r="BV13" s="20"/>
      <c r="BW13" s="20"/>
      <c r="BX13" s="20"/>
      <c r="BY13" s="27">
        <v>50.0</v>
      </c>
      <c r="BZ13" s="27">
        <v>100.0</v>
      </c>
      <c r="CA13" s="20"/>
      <c r="CB13" s="20"/>
      <c r="CC13" s="42">
        <v>50.0</v>
      </c>
      <c r="CD13" s="27">
        <v>50.0</v>
      </c>
      <c r="CE13" s="20"/>
      <c r="CF13" s="20"/>
      <c r="CG13" s="20"/>
      <c r="CH13" s="25">
        <v>50.0</v>
      </c>
      <c r="CI13" s="20"/>
      <c r="CJ13" s="20"/>
      <c r="CK13" s="20"/>
      <c r="CL13" s="20"/>
      <c r="CM13" s="20"/>
      <c r="CN13" s="56">
        <v>200.0</v>
      </c>
      <c r="CO13" s="20"/>
      <c r="CP13" s="20"/>
      <c r="CQ13" s="20"/>
      <c r="CR13" s="20"/>
      <c r="CS13" s="20"/>
      <c r="CT13" s="20"/>
      <c r="CU13" s="20"/>
      <c r="CV13" s="28"/>
      <c r="CW13" s="27">
        <v>50.0</v>
      </c>
      <c r="CX13" s="20"/>
      <c r="CY13" s="20"/>
      <c r="CZ13" s="20"/>
      <c r="DA13" s="20"/>
      <c r="DB13" s="27">
        <v>100.0</v>
      </c>
      <c r="DC13" s="21">
        <v>100.0</v>
      </c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7">
        <v>50.0</v>
      </c>
      <c r="DQ13" s="20"/>
      <c r="DR13" s="20"/>
      <c r="DS13" s="27">
        <v>100.0</v>
      </c>
      <c r="DT13" s="27">
        <v>100.0</v>
      </c>
      <c r="DU13" s="20"/>
      <c r="DV13" s="27">
        <v>100.0</v>
      </c>
      <c r="DW13" s="20"/>
      <c r="DX13" s="20"/>
      <c r="DY13" s="27">
        <v>50.0</v>
      </c>
      <c r="DZ13" s="20"/>
      <c r="EA13" s="22">
        <v>100.0</v>
      </c>
      <c r="EB13" s="20"/>
      <c r="EC13" s="20"/>
      <c r="ED13" s="27">
        <v>100.0</v>
      </c>
      <c r="EE13" s="20"/>
      <c r="EF13" s="20"/>
      <c r="EG13" s="27">
        <v>50.0</v>
      </c>
      <c r="EH13" s="27">
        <v>100.0</v>
      </c>
      <c r="EI13" s="20"/>
      <c r="EJ13" s="20"/>
      <c r="EK13" s="20"/>
      <c r="EL13" s="20"/>
      <c r="EM13" s="20"/>
      <c r="EN13" s="20"/>
      <c r="EO13" s="20"/>
      <c r="EP13" s="27">
        <v>50.0</v>
      </c>
      <c r="EQ13" s="27">
        <v>100.0</v>
      </c>
      <c r="ER13" s="20"/>
      <c r="ES13" s="27">
        <v>50.0</v>
      </c>
      <c r="ET13" s="21">
        <v>50.0</v>
      </c>
      <c r="EU13" s="27">
        <v>100.0</v>
      </c>
      <c r="EV13" s="20"/>
      <c r="EW13" s="20"/>
      <c r="EX13" s="27">
        <v>50.0</v>
      </c>
      <c r="EY13" s="20"/>
      <c r="EZ13" s="20"/>
      <c r="FA13" s="20"/>
      <c r="FB13" s="20"/>
      <c r="FC13" s="20"/>
      <c r="FD13" s="27">
        <v>200.0</v>
      </c>
      <c r="FE13" s="20"/>
      <c r="FF13" s="20"/>
      <c r="FG13" s="20"/>
      <c r="FH13" s="27">
        <v>0.0</v>
      </c>
      <c r="FI13" s="20"/>
      <c r="FJ13" s="42">
        <v>50.0</v>
      </c>
      <c r="FK13" s="20"/>
      <c r="FL13" s="20"/>
      <c r="FM13" s="20"/>
      <c r="FN13" s="20"/>
      <c r="FO13" s="27">
        <v>300.0</v>
      </c>
      <c r="FP13" s="20"/>
      <c r="FQ13" s="20"/>
      <c r="FR13" s="20"/>
      <c r="FS13" s="20"/>
      <c r="FT13" s="20"/>
      <c r="FU13" s="20"/>
      <c r="FV13" s="20"/>
      <c r="FW13" s="20"/>
    </row>
    <row r="14" ht="46.5" customHeight="1">
      <c r="A14" s="11" t="str">
        <f t="shared" si="2"/>
        <v/>
      </c>
      <c r="B14" s="12" t="s">
        <v>28</v>
      </c>
      <c r="C14" s="12">
        <v>20310.0</v>
      </c>
      <c r="D14" s="12">
        <v>6114992.0</v>
      </c>
      <c r="E14" s="12" t="s">
        <v>11</v>
      </c>
      <c r="F14" s="12" t="s">
        <v>12</v>
      </c>
      <c r="G14" s="14">
        <v>0.4</v>
      </c>
      <c r="H14" s="26">
        <v>100.0</v>
      </c>
      <c r="I14" s="16">
        <v>50.0</v>
      </c>
      <c r="J14" s="17" t="str">
        <f t="shared" si="3"/>
        <v>6350</v>
      </c>
      <c r="K14" s="18">
        <v>100.0</v>
      </c>
      <c r="L14" s="18">
        <v>100.0</v>
      </c>
      <c r="M14" s="19"/>
      <c r="N14" s="29"/>
      <c r="O14" s="29"/>
      <c r="P14" s="29"/>
      <c r="Q14" s="20"/>
      <c r="R14" s="20"/>
      <c r="S14" s="21">
        <v>100.0</v>
      </c>
      <c r="T14" s="27">
        <v>100.0</v>
      </c>
      <c r="U14" s="20"/>
      <c r="V14" s="42">
        <v>100.0</v>
      </c>
      <c r="W14" s="28"/>
      <c r="X14" s="28"/>
      <c r="Y14" s="20"/>
      <c r="Z14" s="27">
        <v>100.0</v>
      </c>
      <c r="AA14" s="21">
        <v>100.0</v>
      </c>
      <c r="AB14" s="20"/>
      <c r="AC14" s="27">
        <v>100.0</v>
      </c>
      <c r="AD14" s="20"/>
      <c r="AE14" s="27">
        <v>100.0</v>
      </c>
      <c r="AF14" s="23">
        <v>100.0</v>
      </c>
      <c r="AG14" s="27">
        <v>150.0</v>
      </c>
      <c r="AH14" s="20"/>
      <c r="AI14" s="20"/>
      <c r="AJ14" s="27">
        <v>100.0</v>
      </c>
      <c r="AK14" s="27">
        <v>100.0</v>
      </c>
      <c r="AL14" s="27">
        <v>100.0</v>
      </c>
      <c r="AM14" s="20"/>
      <c r="AN14" s="20"/>
      <c r="AO14" s="20"/>
      <c r="AP14" s="27">
        <v>100.0</v>
      </c>
      <c r="AQ14" s="20"/>
      <c r="AR14" s="20"/>
      <c r="AS14" s="27">
        <v>100.0</v>
      </c>
      <c r="AT14" s="27">
        <v>100.0</v>
      </c>
      <c r="AU14" s="20"/>
      <c r="AV14" s="20"/>
      <c r="AW14" s="27">
        <v>100.0</v>
      </c>
      <c r="AX14" s="20"/>
      <c r="AY14" s="20"/>
      <c r="AZ14" s="20"/>
      <c r="BA14" s="20"/>
      <c r="BB14" s="20"/>
      <c r="BC14" s="21">
        <v>100.0</v>
      </c>
      <c r="BD14" s="42">
        <v>100.0</v>
      </c>
      <c r="BE14" s="20"/>
      <c r="BF14" s="27">
        <v>100.0</v>
      </c>
      <c r="BG14" s="20"/>
      <c r="BH14" s="27">
        <v>100.0</v>
      </c>
      <c r="BI14" s="20"/>
      <c r="BJ14" s="27">
        <v>100.0</v>
      </c>
      <c r="BK14" s="20"/>
      <c r="BL14" s="20"/>
      <c r="BM14" s="27">
        <v>100.0</v>
      </c>
      <c r="BN14" s="20"/>
      <c r="BO14" s="24">
        <v>200.0</v>
      </c>
      <c r="BP14" s="28"/>
      <c r="BQ14" s="20"/>
      <c r="BR14" s="20"/>
      <c r="BS14" s="27">
        <v>100.0</v>
      </c>
      <c r="BT14" s="21">
        <v>100.0</v>
      </c>
      <c r="BU14" s="20"/>
      <c r="BV14" s="27">
        <v>100.0</v>
      </c>
      <c r="BW14" s="27">
        <v>100.0</v>
      </c>
      <c r="BX14" s="20"/>
      <c r="BY14" s="20"/>
      <c r="BZ14" s="20"/>
      <c r="CA14" s="20"/>
      <c r="CB14" s="20"/>
      <c r="CC14" s="42">
        <v>100.0</v>
      </c>
      <c r="CD14" s="20"/>
      <c r="CE14" s="20"/>
      <c r="CF14" s="20"/>
      <c r="CG14" s="20"/>
      <c r="CH14" s="25">
        <v>100.0</v>
      </c>
      <c r="CI14" s="20"/>
      <c r="CJ14" s="20"/>
      <c r="CK14" s="20"/>
      <c r="CL14" s="20"/>
      <c r="CM14" s="20"/>
      <c r="CN14" s="19"/>
      <c r="CO14" s="27">
        <v>100.0</v>
      </c>
      <c r="CP14" s="20"/>
      <c r="CQ14" s="27">
        <v>400.0</v>
      </c>
      <c r="CR14" s="20"/>
      <c r="CS14" s="20"/>
      <c r="CT14" s="42">
        <v>100.0</v>
      </c>
      <c r="CU14" s="20"/>
      <c r="CV14" s="28"/>
      <c r="CW14" s="20"/>
      <c r="CX14" s="27">
        <v>100.0</v>
      </c>
      <c r="CY14" s="20"/>
      <c r="CZ14" s="27">
        <v>100.0</v>
      </c>
      <c r="DA14" s="20"/>
      <c r="DB14" s="20"/>
      <c r="DC14" s="21">
        <v>200.0</v>
      </c>
      <c r="DD14" s="27">
        <v>100.0</v>
      </c>
      <c r="DE14" s="20"/>
      <c r="DF14" s="20"/>
      <c r="DG14" s="20"/>
      <c r="DH14" s="20"/>
      <c r="DI14" s="20"/>
      <c r="DJ14" s="27">
        <v>100.0</v>
      </c>
      <c r="DK14" s="27">
        <v>100.0</v>
      </c>
      <c r="DL14" s="42">
        <v>100.0</v>
      </c>
      <c r="DM14" s="20"/>
      <c r="DN14" s="20"/>
      <c r="DO14" s="20"/>
      <c r="DP14" s="20"/>
      <c r="DQ14" s="20"/>
      <c r="DR14" s="20"/>
      <c r="DS14" s="27">
        <v>100.0</v>
      </c>
      <c r="DT14" s="20"/>
      <c r="DU14" s="20"/>
      <c r="DV14" s="27">
        <v>200.0</v>
      </c>
      <c r="DW14" s="20"/>
      <c r="DX14" s="20"/>
      <c r="DY14" s="27">
        <v>100.0</v>
      </c>
      <c r="DZ14" s="20"/>
      <c r="EA14" s="22"/>
      <c r="EB14" s="27">
        <v>200.0</v>
      </c>
      <c r="EC14" s="20"/>
      <c r="ED14" s="20"/>
      <c r="EE14" s="20"/>
      <c r="EF14" s="20"/>
      <c r="EG14" s="27">
        <v>200.0</v>
      </c>
      <c r="EH14" s="20"/>
      <c r="EI14" s="20"/>
      <c r="EJ14" s="27">
        <v>100.0</v>
      </c>
      <c r="EK14" s="27">
        <v>100.0</v>
      </c>
      <c r="EL14" s="20"/>
      <c r="EM14" s="20"/>
      <c r="EN14" s="20"/>
      <c r="EO14" s="20"/>
      <c r="EP14" s="27">
        <v>200.0</v>
      </c>
      <c r="EQ14" s="27">
        <v>150.0</v>
      </c>
      <c r="ER14" s="20"/>
      <c r="ES14" s="20"/>
      <c r="ET14" s="20"/>
      <c r="EU14" s="20"/>
      <c r="EV14" s="27">
        <v>100.0</v>
      </c>
      <c r="EW14" s="20"/>
      <c r="EX14" s="20"/>
      <c r="EY14" s="20"/>
      <c r="EZ14" s="27">
        <v>100.0</v>
      </c>
      <c r="FA14" s="20"/>
      <c r="FB14" s="20"/>
      <c r="FC14" s="20"/>
      <c r="FD14" s="20"/>
      <c r="FE14" s="20"/>
      <c r="FF14" s="20"/>
      <c r="FG14" s="20"/>
      <c r="FH14" s="27">
        <v>0.0</v>
      </c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7">
        <v>150.0</v>
      </c>
      <c r="FT14" s="20"/>
      <c r="FU14" s="20"/>
      <c r="FV14" s="20"/>
      <c r="FW14" s="20"/>
    </row>
    <row r="15" ht="46.5" customHeight="1">
      <c r="A15" s="11" t="str">
        <f t="shared" si="2"/>
        <v/>
      </c>
      <c r="B15" s="37" t="s">
        <v>28</v>
      </c>
      <c r="C15" s="38">
        <v>20310.0</v>
      </c>
      <c r="D15" s="38">
        <v>6133766.0</v>
      </c>
      <c r="E15" s="39" t="s">
        <v>15</v>
      </c>
      <c r="F15" s="39" t="s">
        <v>15</v>
      </c>
      <c r="G15" s="40">
        <v>0.4</v>
      </c>
      <c r="H15" s="26">
        <v>100.0</v>
      </c>
      <c r="I15" s="16">
        <v>50.0</v>
      </c>
      <c r="J15" s="17" t="str">
        <f t="shared" si="3"/>
        <v>5750</v>
      </c>
      <c r="K15" s="50">
        <v>100.0</v>
      </c>
      <c r="L15" s="18">
        <v>100.0</v>
      </c>
      <c r="M15" s="19"/>
      <c r="N15" s="29"/>
      <c r="O15" s="29" t="s">
        <v>22</v>
      </c>
      <c r="P15" s="29"/>
      <c r="Q15" s="29"/>
      <c r="R15" s="29"/>
      <c r="S15" s="31">
        <v>100.0</v>
      </c>
      <c r="T15" s="30">
        <v>100.0</v>
      </c>
      <c r="U15" s="29"/>
      <c r="V15" s="45">
        <v>100.0</v>
      </c>
      <c r="W15" s="32"/>
      <c r="X15" s="32"/>
      <c r="Y15" s="29"/>
      <c r="Z15" s="30">
        <v>100.0</v>
      </c>
      <c r="AA15" s="31">
        <v>100.0</v>
      </c>
      <c r="AB15" s="29"/>
      <c r="AC15" s="29"/>
      <c r="AD15" s="29"/>
      <c r="AE15" s="30">
        <v>100.0</v>
      </c>
      <c r="AF15" s="46"/>
      <c r="AG15" s="30">
        <v>100.0</v>
      </c>
      <c r="AH15" s="29"/>
      <c r="AI15" s="29"/>
      <c r="AJ15" s="30">
        <v>100.0</v>
      </c>
      <c r="AK15" s="30">
        <v>100.0</v>
      </c>
      <c r="AL15" s="30">
        <v>100.0</v>
      </c>
      <c r="AM15" s="29"/>
      <c r="AN15" s="29"/>
      <c r="AO15" s="29"/>
      <c r="AP15" s="29"/>
      <c r="AQ15" s="29"/>
      <c r="AR15" s="29"/>
      <c r="AS15" s="30">
        <v>100.0</v>
      </c>
      <c r="AT15" s="29"/>
      <c r="AU15" s="29"/>
      <c r="AV15" s="29"/>
      <c r="AW15" s="30">
        <v>100.0</v>
      </c>
      <c r="AX15" s="29"/>
      <c r="AY15" s="29"/>
      <c r="AZ15" s="29"/>
      <c r="BA15" s="29"/>
      <c r="BB15" s="29"/>
      <c r="BC15" s="29"/>
      <c r="BD15" s="45">
        <v>100.0</v>
      </c>
      <c r="BE15" s="29"/>
      <c r="BF15" s="30">
        <v>100.0</v>
      </c>
      <c r="BG15" s="29"/>
      <c r="BH15" s="29"/>
      <c r="BI15" s="29"/>
      <c r="BJ15" s="29"/>
      <c r="BK15" s="29"/>
      <c r="BL15" s="29"/>
      <c r="BM15" s="30">
        <v>100.0</v>
      </c>
      <c r="BN15" s="29"/>
      <c r="BO15" s="34">
        <v>200.0</v>
      </c>
      <c r="BP15" s="32"/>
      <c r="BQ15" s="29"/>
      <c r="BR15" s="29"/>
      <c r="BS15" s="30">
        <v>100.0</v>
      </c>
      <c r="BT15" s="31">
        <v>100.0</v>
      </c>
      <c r="BU15" s="29"/>
      <c r="BV15" s="30">
        <v>100.0</v>
      </c>
      <c r="BW15" s="30">
        <v>100.0</v>
      </c>
      <c r="BX15" s="29"/>
      <c r="BY15" s="29"/>
      <c r="BZ15" s="29"/>
      <c r="CA15" s="30">
        <v>100.0</v>
      </c>
      <c r="CB15" s="29"/>
      <c r="CC15" s="45">
        <v>100.0</v>
      </c>
      <c r="CD15" s="29"/>
      <c r="CE15" s="29"/>
      <c r="CF15" s="29"/>
      <c r="CG15" s="29"/>
      <c r="CH15" s="35">
        <v>100.0</v>
      </c>
      <c r="CI15" s="29"/>
      <c r="CJ15" s="29"/>
      <c r="CK15" s="30">
        <v>100.0</v>
      </c>
      <c r="CL15" s="29"/>
      <c r="CM15" s="29"/>
      <c r="CN15" s="57">
        <v>100.0</v>
      </c>
      <c r="CO15" s="30">
        <v>100.0</v>
      </c>
      <c r="CP15" s="29"/>
      <c r="CQ15" s="30">
        <v>400.0</v>
      </c>
      <c r="CR15" s="29"/>
      <c r="CS15" s="29"/>
      <c r="CT15" s="29"/>
      <c r="CU15" s="29"/>
      <c r="CV15" s="32"/>
      <c r="CW15" s="29"/>
      <c r="CX15" s="30">
        <v>100.0</v>
      </c>
      <c r="CY15" s="29"/>
      <c r="CZ15" s="30">
        <v>100.0</v>
      </c>
      <c r="DA15" s="29"/>
      <c r="DB15" s="29"/>
      <c r="DC15" s="31">
        <v>200.0</v>
      </c>
      <c r="DD15" s="30">
        <v>100.0</v>
      </c>
      <c r="DE15" s="29"/>
      <c r="DF15" s="29"/>
      <c r="DG15" s="29"/>
      <c r="DH15" s="30">
        <v>150.0</v>
      </c>
      <c r="DI15" s="29"/>
      <c r="DJ15" s="30">
        <v>100.0</v>
      </c>
      <c r="DK15" s="30">
        <v>100.0</v>
      </c>
      <c r="DL15" s="45">
        <v>100.0</v>
      </c>
      <c r="DM15" s="29"/>
      <c r="DN15" s="29"/>
      <c r="DO15" s="29"/>
      <c r="DP15" s="29"/>
      <c r="DQ15" s="29"/>
      <c r="DR15" s="29"/>
      <c r="DS15" s="29"/>
      <c r="DT15" s="29"/>
      <c r="DU15" s="29"/>
      <c r="DV15" s="30">
        <v>100.0</v>
      </c>
      <c r="DW15" s="29"/>
      <c r="DX15" s="29"/>
      <c r="DY15" s="30">
        <v>100.0</v>
      </c>
      <c r="DZ15" s="29"/>
      <c r="EA15" s="22"/>
      <c r="EB15" s="30">
        <v>100.0</v>
      </c>
      <c r="EC15" s="29"/>
      <c r="ED15" s="29"/>
      <c r="EE15" s="29"/>
      <c r="EF15" s="29"/>
      <c r="EG15" s="30">
        <v>200.0</v>
      </c>
      <c r="EH15" s="29"/>
      <c r="EI15" s="29"/>
      <c r="EJ15" s="30">
        <v>100.0</v>
      </c>
      <c r="EK15" s="30">
        <v>100.0</v>
      </c>
      <c r="EL15" s="29"/>
      <c r="EM15" s="29"/>
      <c r="EN15" s="29"/>
      <c r="EO15" s="29"/>
      <c r="EP15" s="30">
        <v>200.0</v>
      </c>
      <c r="EQ15" s="30">
        <v>150.0</v>
      </c>
      <c r="ER15" s="29"/>
      <c r="ES15" s="29"/>
      <c r="ET15" s="29"/>
      <c r="EU15" s="30">
        <v>100.0</v>
      </c>
      <c r="EV15" s="30">
        <v>100.0</v>
      </c>
      <c r="EW15" s="29"/>
      <c r="EX15" s="29"/>
      <c r="EY15" s="29"/>
      <c r="EZ15" s="29"/>
      <c r="FA15" s="29"/>
      <c r="FB15" s="29"/>
      <c r="FC15" s="29"/>
      <c r="FD15" s="30">
        <v>100.0</v>
      </c>
      <c r="FE15" s="29"/>
      <c r="FF15" s="29"/>
      <c r="FG15" s="29"/>
      <c r="FH15" s="30">
        <v>0.0</v>
      </c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30">
        <v>150.0</v>
      </c>
      <c r="FT15" s="29"/>
      <c r="FU15" s="29"/>
      <c r="FV15" s="29"/>
      <c r="FW15" s="29"/>
    </row>
    <row r="16" ht="46.5" customHeight="1">
      <c r="A16" s="11" t="str">
        <f t="shared" si="2"/>
        <v/>
      </c>
      <c r="B16" s="58" t="s">
        <v>29</v>
      </c>
      <c r="C16" s="38">
        <v>98283.0</v>
      </c>
      <c r="D16" s="38">
        <v>4656783.0</v>
      </c>
      <c r="E16" s="39" t="s">
        <v>30</v>
      </c>
      <c r="F16" s="39" t="s">
        <v>31</v>
      </c>
      <c r="G16" s="40">
        <v>0.32</v>
      </c>
      <c r="H16" s="26">
        <v>200.0</v>
      </c>
      <c r="I16" s="16">
        <v>50.0</v>
      </c>
      <c r="J16" s="17" t="str">
        <f t="shared" si="3"/>
        <v>16550</v>
      </c>
      <c r="K16" s="19"/>
      <c r="L16" s="18">
        <v>200.0</v>
      </c>
      <c r="M16" s="19"/>
      <c r="N16" s="20"/>
      <c r="O16" s="27">
        <v>200.0</v>
      </c>
      <c r="P16" s="20"/>
      <c r="Q16" s="29"/>
      <c r="R16" s="30">
        <v>200.0</v>
      </c>
      <c r="S16" s="29"/>
      <c r="T16" s="29"/>
      <c r="U16" s="29"/>
      <c r="V16" s="45">
        <v>200.0</v>
      </c>
      <c r="W16" s="32"/>
      <c r="X16" s="32"/>
      <c r="Y16" s="29"/>
      <c r="Z16" s="30">
        <v>200.0</v>
      </c>
      <c r="AA16" s="29"/>
      <c r="AB16" s="30">
        <v>200.0</v>
      </c>
      <c r="AC16" s="29"/>
      <c r="AD16" s="29"/>
      <c r="AE16" s="30">
        <v>200.0</v>
      </c>
      <c r="AF16" s="33">
        <v>200.0</v>
      </c>
      <c r="AG16" s="29"/>
      <c r="AH16" s="29"/>
      <c r="AI16" s="29"/>
      <c r="AJ16" s="29"/>
      <c r="AK16" s="29"/>
      <c r="AL16" s="30">
        <v>200.0</v>
      </c>
      <c r="AM16" s="29"/>
      <c r="AN16" s="29"/>
      <c r="AO16" s="29"/>
      <c r="AP16" s="30">
        <v>400.0</v>
      </c>
      <c r="AQ16" s="30">
        <v>300.0</v>
      </c>
      <c r="AR16" s="29"/>
      <c r="AS16" s="29"/>
      <c r="AT16" s="30">
        <v>200.0</v>
      </c>
      <c r="AU16" s="30">
        <v>200.0</v>
      </c>
      <c r="AV16" s="29"/>
      <c r="AW16" s="30">
        <v>200.0</v>
      </c>
      <c r="AX16" s="29"/>
      <c r="AY16" s="29"/>
      <c r="AZ16" s="29"/>
      <c r="BA16" s="30">
        <v>400.0</v>
      </c>
      <c r="BB16" s="30">
        <v>200.0</v>
      </c>
      <c r="BC16" s="31">
        <v>200.0</v>
      </c>
      <c r="BD16" s="45">
        <v>200.0</v>
      </c>
      <c r="BE16" s="29"/>
      <c r="BF16" s="29"/>
      <c r="BG16" s="30">
        <v>250.0</v>
      </c>
      <c r="BH16" s="30">
        <v>200.0</v>
      </c>
      <c r="BI16" s="29"/>
      <c r="BJ16" s="29"/>
      <c r="BK16" s="30">
        <v>300.0</v>
      </c>
      <c r="BL16" s="29"/>
      <c r="BM16" s="30">
        <v>500.0</v>
      </c>
      <c r="BN16" s="29"/>
      <c r="BO16" s="29"/>
      <c r="BP16" s="32"/>
      <c r="BQ16" s="29"/>
      <c r="BR16" s="29"/>
      <c r="BS16" s="29"/>
      <c r="BT16" s="29"/>
      <c r="BU16" s="31">
        <v>500.0</v>
      </c>
      <c r="BV16" s="29"/>
      <c r="BW16" s="30">
        <v>500.0</v>
      </c>
      <c r="BX16" s="29"/>
      <c r="BY16" s="30">
        <v>200.0</v>
      </c>
      <c r="BZ16" s="29"/>
      <c r="CA16" s="30">
        <v>250.0</v>
      </c>
      <c r="CB16" s="29"/>
      <c r="CC16" s="45">
        <v>200.0</v>
      </c>
      <c r="CD16" s="29"/>
      <c r="CE16" s="29"/>
      <c r="CF16" s="29"/>
      <c r="CG16" s="30">
        <v>300.0</v>
      </c>
      <c r="CH16" s="35">
        <v>0.0</v>
      </c>
      <c r="CI16" s="29"/>
      <c r="CJ16" s="29"/>
      <c r="CK16" s="30">
        <v>250.0</v>
      </c>
      <c r="CL16" s="29"/>
      <c r="CM16" s="29"/>
      <c r="CN16" s="36"/>
      <c r="CO16" s="29"/>
      <c r="CP16" s="29"/>
      <c r="CQ16" s="30">
        <v>450.0</v>
      </c>
      <c r="CR16" s="29"/>
      <c r="CS16" s="30">
        <v>300.0</v>
      </c>
      <c r="CT16" s="45">
        <v>200.0</v>
      </c>
      <c r="CU16" s="29"/>
      <c r="CV16" s="32"/>
      <c r="CW16" s="30">
        <v>200.0</v>
      </c>
      <c r="CX16" s="30">
        <v>200.0</v>
      </c>
      <c r="CY16" s="29"/>
      <c r="CZ16" s="29"/>
      <c r="DA16" s="29"/>
      <c r="DB16" s="30">
        <v>200.0</v>
      </c>
      <c r="DC16" s="31">
        <v>300.0</v>
      </c>
      <c r="DD16" s="29"/>
      <c r="DE16" s="30">
        <v>400.0</v>
      </c>
      <c r="DF16" s="29"/>
      <c r="DG16" s="29"/>
      <c r="DH16" s="29"/>
      <c r="DI16" s="29"/>
      <c r="DJ16" s="30">
        <v>200.0</v>
      </c>
      <c r="DK16" s="29"/>
      <c r="DL16" s="29"/>
      <c r="DM16" s="30">
        <v>200.0</v>
      </c>
      <c r="DN16" s="29"/>
      <c r="DO16" s="30">
        <v>200.0</v>
      </c>
      <c r="DP16" s="30">
        <v>200.0</v>
      </c>
      <c r="DQ16" s="29"/>
      <c r="DR16" s="29"/>
      <c r="DS16" s="29"/>
      <c r="DT16" s="29"/>
      <c r="DU16" s="29"/>
      <c r="DV16" s="30">
        <v>300.0</v>
      </c>
      <c r="DW16" s="30">
        <v>250.0</v>
      </c>
      <c r="DX16" s="29"/>
      <c r="DY16" s="29"/>
      <c r="DZ16" s="29"/>
      <c r="EA16" s="22">
        <v>500.0</v>
      </c>
      <c r="EB16" s="29"/>
      <c r="EC16" s="29"/>
      <c r="ED16" s="30">
        <v>200.0</v>
      </c>
      <c r="EE16" s="29"/>
      <c r="EF16" s="29"/>
      <c r="EG16" s="30">
        <v>400.0</v>
      </c>
      <c r="EH16" s="29"/>
      <c r="EI16" s="29"/>
      <c r="EJ16" s="29"/>
      <c r="EK16" s="30">
        <v>200.0</v>
      </c>
      <c r="EL16" s="45">
        <v>200.0</v>
      </c>
      <c r="EM16" s="29"/>
      <c r="EN16" s="29"/>
      <c r="EO16" s="30">
        <v>200.0</v>
      </c>
      <c r="EP16" s="29"/>
      <c r="EQ16" s="29"/>
      <c r="ER16" s="29"/>
      <c r="ES16" s="29"/>
      <c r="ET16" s="29"/>
      <c r="EU16" s="29"/>
      <c r="EV16" s="29"/>
      <c r="EW16" s="30">
        <v>200.0</v>
      </c>
      <c r="EX16" s="29"/>
      <c r="EY16" s="29"/>
      <c r="EZ16" s="29"/>
      <c r="FA16" s="29"/>
      <c r="FB16" s="45">
        <v>900.0</v>
      </c>
      <c r="FC16" s="30">
        <v>200.0</v>
      </c>
      <c r="FD16" s="30">
        <v>400.0</v>
      </c>
      <c r="FE16" s="29"/>
      <c r="FF16" s="29"/>
      <c r="FG16" s="29"/>
      <c r="FH16" s="30">
        <v>0.0</v>
      </c>
      <c r="FI16" s="29"/>
      <c r="FJ16" s="29"/>
      <c r="FK16" s="30">
        <v>200.0</v>
      </c>
      <c r="FL16" s="30">
        <v>500.0</v>
      </c>
      <c r="FM16" s="29"/>
      <c r="FN16" s="30">
        <v>200.0</v>
      </c>
      <c r="FO16" s="30">
        <v>400.0</v>
      </c>
      <c r="FP16" s="29"/>
      <c r="FQ16" s="29"/>
      <c r="FR16" s="29"/>
      <c r="FS16" s="29"/>
      <c r="FT16" s="30">
        <v>500.0</v>
      </c>
      <c r="FU16" s="29"/>
      <c r="FV16" s="30">
        <v>200.0</v>
      </c>
      <c r="FW16" s="29"/>
    </row>
    <row r="17" ht="46.5" customHeight="1">
      <c r="A17" s="11" t="str">
        <f t="shared" si="2"/>
        <v/>
      </c>
      <c r="B17" s="58" t="s">
        <v>29</v>
      </c>
      <c r="C17" s="13">
        <v>98283.0</v>
      </c>
      <c r="D17" s="12">
        <v>6148262.0</v>
      </c>
      <c r="E17" s="12" t="s">
        <v>11</v>
      </c>
      <c r="F17" s="12" t="s">
        <v>12</v>
      </c>
      <c r="G17" s="14">
        <v>0.48</v>
      </c>
      <c r="H17" s="26">
        <v>200.0</v>
      </c>
      <c r="I17" s="16">
        <v>50.0</v>
      </c>
      <c r="J17" s="17" t="str">
        <f t="shared" si="3"/>
        <v>33700</v>
      </c>
      <c r="K17" s="18">
        <v>350.0</v>
      </c>
      <c r="L17" s="18">
        <v>350.0</v>
      </c>
      <c r="M17" s="19"/>
      <c r="N17" s="20"/>
      <c r="O17" s="30">
        <v>400.0</v>
      </c>
      <c r="P17" s="29"/>
      <c r="Q17" s="30">
        <v>1000.0</v>
      </c>
      <c r="R17" s="30">
        <v>200.0</v>
      </c>
      <c r="S17" s="29"/>
      <c r="T17" s="30">
        <v>350.0</v>
      </c>
      <c r="U17" s="29"/>
      <c r="V17" s="31">
        <v>200.0</v>
      </c>
      <c r="W17" s="32"/>
      <c r="X17" s="32"/>
      <c r="Y17" s="29"/>
      <c r="Z17" s="30">
        <v>200.0</v>
      </c>
      <c r="AA17" s="29"/>
      <c r="AB17" s="30">
        <v>200.0</v>
      </c>
      <c r="AC17" s="30">
        <v>500.0</v>
      </c>
      <c r="AD17" s="30">
        <v>300.0</v>
      </c>
      <c r="AE17" s="30">
        <v>200.0</v>
      </c>
      <c r="AF17" s="33">
        <v>200.0</v>
      </c>
      <c r="AG17" s="29"/>
      <c r="AH17" s="29"/>
      <c r="AI17" s="30">
        <v>300.0</v>
      </c>
      <c r="AJ17" s="30">
        <v>300.0</v>
      </c>
      <c r="AK17" s="30">
        <v>400.0</v>
      </c>
      <c r="AL17" s="29"/>
      <c r="AM17" s="29"/>
      <c r="AN17" s="45">
        <v>200.0</v>
      </c>
      <c r="AO17" s="30">
        <v>250.0</v>
      </c>
      <c r="AP17" s="30">
        <v>400.0</v>
      </c>
      <c r="AQ17" s="30">
        <v>200.0</v>
      </c>
      <c r="AR17" s="29"/>
      <c r="AS17" s="29"/>
      <c r="AT17" s="30">
        <v>600.0</v>
      </c>
      <c r="AU17" s="30">
        <v>400.0</v>
      </c>
      <c r="AV17" s="31">
        <v>300.0</v>
      </c>
      <c r="AW17" s="30">
        <v>200.0</v>
      </c>
      <c r="AX17" s="29"/>
      <c r="AY17" s="31">
        <v>500.0</v>
      </c>
      <c r="AZ17" s="29"/>
      <c r="BA17" s="30">
        <v>200.0</v>
      </c>
      <c r="BB17" s="29"/>
      <c r="BC17" s="31">
        <v>400.0</v>
      </c>
      <c r="BD17" s="31">
        <v>200.0</v>
      </c>
      <c r="BE17" s="29"/>
      <c r="BF17" s="30">
        <v>450.0</v>
      </c>
      <c r="BG17" s="30">
        <v>200.0</v>
      </c>
      <c r="BH17" s="30">
        <v>200.0</v>
      </c>
      <c r="BI17" s="30">
        <v>1400.0</v>
      </c>
      <c r="BJ17" s="30">
        <v>200.0</v>
      </c>
      <c r="BK17" s="30">
        <v>300.0</v>
      </c>
      <c r="BL17" s="29"/>
      <c r="BM17" s="30">
        <v>500.0</v>
      </c>
      <c r="BN17" s="29"/>
      <c r="BO17" s="29"/>
      <c r="BP17" s="32"/>
      <c r="BQ17" s="29"/>
      <c r="BR17" s="29"/>
      <c r="BS17" s="30">
        <v>200.0</v>
      </c>
      <c r="BT17" s="31">
        <v>300.0</v>
      </c>
      <c r="BU17" s="31">
        <v>500.0</v>
      </c>
      <c r="BV17" s="30">
        <v>200.0</v>
      </c>
      <c r="BW17" s="30">
        <v>500.0</v>
      </c>
      <c r="BX17" s="29"/>
      <c r="BY17" s="29"/>
      <c r="BZ17" s="30">
        <v>1000.0</v>
      </c>
      <c r="CA17" s="29"/>
      <c r="CB17" s="29"/>
      <c r="CC17" s="31">
        <v>200.0</v>
      </c>
      <c r="CD17" s="30">
        <v>200.0</v>
      </c>
      <c r="CE17" s="30">
        <v>200.0</v>
      </c>
      <c r="CF17" s="30">
        <v>200.0</v>
      </c>
      <c r="CG17" s="30">
        <v>400.0</v>
      </c>
      <c r="CH17" s="35">
        <v>200.0</v>
      </c>
      <c r="CI17" s="29"/>
      <c r="CJ17" s="29"/>
      <c r="CK17" s="29"/>
      <c r="CL17" s="29"/>
      <c r="CM17" s="30">
        <v>500.0</v>
      </c>
      <c r="CN17" s="36"/>
      <c r="CO17" s="30">
        <v>200.0</v>
      </c>
      <c r="CP17" s="29"/>
      <c r="CQ17" s="30">
        <v>500.0</v>
      </c>
      <c r="CR17" s="29"/>
      <c r="CS17" s="30">
        <v>500.0</v>
      </c>
      <c r="CT17" s="29"/>
      <c r="CU17" s="29"/>
      <c r="CV17" s="32"/>
      <c r="CW17" s="30">
        <v>200.0</v>
      </c>
      <c r="CX17" s="30">
        <v>200.0</v>
      </c>
      <c r="CY17" s="29"/>
      <c r="CZ17" s="30">
        <v>350.0</v>
      </c>
      <c r="DA17" s="29"/>
      <c r="DB17" s="29"/>
      <c r="DC17" s="31">
        <v>400.0</v>
      </c>
      <c r="DD17" s="30">
        <v>200.0</v>
      </c>
      <c r="DE17" s="30">
        <v>400.0</v>
      </c>
      <c r="DF17" s="29"/>
      <c r="DG17" s="29"/>
      <c r="DH17" s="29"/>
      <c r="DI17" s="29"/>
      <c r="DJ17" s="30">
        <v>500.0</v>
      </c>
      <c r="DK17" s="29"/>
      <c r="DL17" s="31">
        <v>300.0</v>
      </c>
      <c r="DM17" s="29"/>
      <c r="DN17" s="29"/>
      <c r="DO17" s="29"/>
      <c r="DP17" s="30">
        <v>200.0</v>
      </c>
      <c r="DQ17" s="29"/>
      <c r="DR17" s="29"/>
      <c r="DS17" s="30">
        <v>200.0</v>
      </c>
      <c r="DT17" s="30">
        <v>200.0</v>
      </c>
      <c r="DU17" s="29"/>
      <c r="DV17" s="30">
        <v>400.0</v>
      </c>
      <c r="DW17" s="30">
        <v>200.0</v>
      </c>
      <c r="DX17" s="29"/>
      <c r="DY17" s="30">
        <v>400.0</v>
      </c>
      <c r="DZ17" s="29"/>
      <c r="EA17" s="22"/>
      <c r="EB17" s="30">
        <v>600.0</v>
      </c>
      <c r="EC17" s="29"/>
      <c r="ED17" s="30">
        <v>200.0</v>
      </c>
      <c r="EE17" s="29"/>
      <c r="EF17" s="29"/>
      <c r="EG17" s="30">
        <v>600.0</v>
      </c>
      <c r="EH17" s="30">
        <v>500.0</v>
      </c>
      <c r="EI17" s="30">
        <v>200.0</v>
      </c>
      <c r="EJ17" s="30">
        <v>500.0</v>
      </c>
      <c r="EK17" s="30">
        <v>200.0</v>
      </c>
      <c r="EL17" s="29"/>
      <c r="EM17" s="29"/>
      <c r="EN17" s="29"/>
      <c r="EO17" s="30">
        <v>1000.0</v>
      </c>
      <c r="EP17" s="30">
        <v>300.0</v>
      </c>
      <c r="EQ17" s="30">
        <v>400.0</v>
      </c>
      <c r="ER17" s="29"/>
      <c r="ES17" s="30">
        <v>300.0</v>
      </c>
      <c r="ET17" s="29"/>
      <c r="EU17" s="30">
        <v>200.0</v>
      </c>
      <c r="EV17" s="30">
        <v>400.0</v>
      </c>
      <c r="EW17" s="30">
        <v>300.0</v>
      </c>
      <c r="EX17" s="30">
        <v>300.0</v>
      </c>
      <c r="EY17" s="30">
        <v>400.0</v>
      </c>
      <c r="EZ17" s="30">
        <v>200.0</v>
      </c>
      <c r="FA17" s="29"/>
      <c r="FB17" s="29"/>
      <c r="FC17" s="30">
        <v>200.0</v>
      </c>
      <c r="FD17" s="30">
        <v>700.0</v>
      </c>
      <c r="FE17" s="29"/>
      <c r="FF17" s="29"/>
      <c r="FG17" s="30">
        <v>300.0</v>
      </c>
      <c r="FH17" s="30">
        <v>0.0</v>
      </c>
      <c r="FI17" s="29"/>
      <c r="FJ17" s="31">
        <v>400.0</v>
      </c>
      <c r="FK17" s="29"/>
      <c r="FL17" s="30">
        <v>500.0</v>
      </c>
      <c r="FM17" s="29"/>
      <c r="FN17" s="30">
        <v>200.0</v>
      </c>
      <c r="FO17" s="30">
        <v>400.0</v>
      </c>
      <c r="FP17" s="29"/>
      <c r="FQ17" s="29"/>
      <c r="FR17" s="31">
        <v>400.0</v>
      </c>
      <c r="FS17" s="30">
        <v>500.0</v>
      </c>
      <c r="FT17" s="30">
        <v>500.0</v>
      </c>
      <c r="FU17" s="29"/>
      <c r="FV17" s="30">
        <v>500.0</v>
      </c>
      <c r="FW17" s="29"/>
    </row>
    <row r="18" ht="46.5" customHeight="1">
      <c r="A18" s="11" t="str">
        <f t="shared" si="2"/>
        <v/>
      </c>
      <c r="B18" s="58" t="s">
        <v>32</v>
      </c>
      <c r="C18" s="38">
        <v>15533.0</v>
      </c>
      <c r="D18" s="38">
        <v>6055309.0</v>
      </c>
      <c r="E18" s="39" t="s">
        <v>30</v>
      </c>
      <c r="F18" s="39" t="s">
        <v>31</v>
      </c>
      <c r="G18" s="40">
        <v>0.56</v>
      </c>
      <c r="H18" s="26">
        <v>100.0</v>
      </c>
      <c r="I18" s="16">
        <v>50.0</v>
      </c>
      <c r="J18" s="17" t="str">
        <f t="shared" si="3"/>
        <v>10400</v>
      </c>
      <c r="K18" s="19"/>
      <c r="L18" s="18">
        <v>100.0</v>
      </c>
      <c r="M18" s="19"/>
      <c r="N18" s="20"/>
      <c r="O18" s="27">
        <v>100.0</v>
      </c>
      <c r="P18" s="29"/>
      <c r="Q18" s="30">
        <v>200.0</v>
      </c>
      <c r="R18" s="20"/>
      <c r="S18" s="20"/>
      <c r="T18" s="20"/>
      <c r="U18" s="20"/>
      <c r="V18" s="42">
        <v>100.0</v>
      </c>
      <c r="W18" s="28"/>
      <c r="X18" s="28"/>
      <c r="Y18" s="20"/>
      <c r="Z18" s="27">
        <v>100.0</v>
      </c>
      <c r="AA18" s="20"/>
      <c r="AB18" s="27">
        <v>100.0</v>
      </c>
      <c r="AC18" s="20"/>
      <c r="AD18" s="20"/>
      <c r="AE18" s="27">
        <v>100.0</v>
      </c>
      <c r="AF18" s="23">
        <v>100.0</v>
      </c>
      <c r="AG18" s="20"/>
      <c r="AH18" s="20"/>
      <c r="AI18" s="20"/>
      <c r="AJ18" s="20"/>
      <c r="AK18" s="27">
        <v>100.0</v>
      </c>
      <c r="AL18" s="20"/>
      <c r="AM18" s="20"/>
      <c r="AN18" s="20"/>
      <c r="AO18" s="20"/>
      <c r="AP18" s="20"/>
      <c r="AQ18" s="27">
        <v>100.0</v>
      </c>
      <c r="AR18" s="20"/>
      <c r="AS18" s="27">
        <v>100.0</v>
      </c>
      <c r="AT18" s="20"/>
      <c r="AU18" s="27">
        <v>200.0</v>
      </c>
      <c r="AV18" s="42">
        <v>100.0</v>
      </c>
      <c r="AW18" s="20"/>
      <c r="AX18" s="20"/>
      <c r="AY18" s="20"/>
      <c r="AZ18" s="20"/>
      <c r="BA18" s="27">
        <v>400.0</v>
      </c>
      <c r="BB18" s="20"/>
      <c r="BC18" s="20"/>
      <c r="BD18" s="42">
        <v>100.0</v>
      </c>
      <c r="BE18" s="20"/>
      <c r="BF18" s="27">
        <v>300.0</v>
      </c>
      <c r="BG18" s="20"/>
      <c r="BH18" s="27">
        <v>100.0</v>
      </c>
      <c r="BI18" s="20"/>
      <c r="BJ18" s="20"/>
      <c r="BK18" s="20"/>
      <c r="BL18" s="20"/>
      <c r="BM18" s="20"/>
      <c r="BN18" s="20"/>
      <c r="BO18" s="20"/>
      <c r="BP18" s="28"/>
      <c r="BQ18" s="20"/>
      <c r="BR18" s="20"/>
      <c r="BS18" s="20"/>
      <c r="BT18" s="21">
        <v>100.0</v>
      </c>
      <c r="BU18" s="21">
        <v>200.0</v>
      </c>
      <c r="BV18" s="20"/>
      <c r="BW18" s="27">
        <v>100.0</v>
      </c>
      <c r="BX18" s="20"/>
      <c r="BY18" s="27">
        <v>100.0</v>
      </c>
      <c r="BZ18" s="20"/>
      <c r="CA18" s="20"/>
      <c r="CB18" s="20"/>
      <c r="CC18" s="42">
        <v>100.0</v>
      </c>
      <c r="CD18" s="20"/>
      <c r="CE18" s="20"/>
      <c r="CF18" s="20"/>
      <c r="CG18" s="27">
        <v>200.0</v>
      </c>
      <c r="CH18" s="25">
        <v>100.0</v>
      </c>
      <c r="CI18" s="20"/>
      <c r="CJ18" s="20"/>
      <c r="CK18" s="20"/>
      <c r="CL18" s="20"/>
      <c r="CM18" s="20"/>
      <c r="CN18" s="19"/>
      <c r="CO18" s="27">
        <v>100.0</v>
      </c>
      <c r="CP18" s="20"/>
      <c r="CQ18" s="20"/>
      <c r="CR18" s="20"/>
      <c r="CS18" s="20"/>
      <c r="CT18" s="20"/>
      <c r="CU18" s="20"/>
      <c r="CV18" s="28"/>
      <c r="CW18" s="27">
        <v>100.0</v>
      </c>
      <c r="CX18" s="20"/>
      <c r="CY18" s="20"/>
      <c r="CZ18" s="20"/>
      <c r="DA18" s="20"/>
      <c r="DB18" s="27">
        <v>200.0</v>
      </c>
      <c r="DC18" s="21">
        <v>200.0</v>
      </c>
      <c r="DD18" s="27">
        <v>100.0</v>
      </c>
      <c r="DE18" s="27">
        <v>200.0</v>
      </c>
      <c r="DF18" s="20"/>
      <c r="DG18" s="20"/>
      <c r="DH18" s="20"/>
      <c r="DI18" s="20"/>
      <c r="DJ18" s="27">
        <v>100.0</v>
      </c>
      <c r="DK18" s="20"/>
      <c r="DL18" s="20"/>
      <c r="DM18" s="20"/>
      <c r="DN18" s="20"/>
      <c r="DO18" s="20"/>
      <c r="DP18" s="27">
        <v>100.0</v>
      </c>
      <c r="DQ18" s="27">
        <v>200.0</v>
      </c>
      <c r="DR18" s="20"/>
      <c r="DS18" s="20"/>
      <c r="DT18" s="20"/>
      <c r="DU18" s="20"/>
      <c r="DV18" s="27">
        <v>100.0</v>
      </c>
      <c r="DW18" s="27">
        <v>150.0</v>
      </c>
      <c r="DX18" s="20"/>
      <c r="DY18" s="20"/>
      <c r="DZ18" s="20"/>
      <c r="EA18" s="22">
        <v>800.0</v>
      </c>
      <c r="EB18" s="20"/>
      <c r="EC18" s="20"/>
      <c r="ED18" s="27">
        <v>100.0</v>
      </c>
      <c r="EE18" s="20"/>
      <c r="EF18" s="20"/>
      <c r="EG18" s="27">
        <v>300.0</v>
      </c>
      <c r="EH18" s="20"/>
      <c r="EI18" s="20"/>
      <c r="EJ18" s="27">
        <v>100.0</v>
      </c>
      <c r="EK18" s="27">
        <v>200.0</v>
      </c>
      <c r="EL18" s="20"/>
      <c r="EM18" s="20"/>
      <c r="EN18" s="20"/>
      <c r="EO18" s="20"/>
      <c r="EP18" s="20"/>
      <c r="EQ18" s="27">
        <v>150.0</v>
      </c>
      <c r="ER18" s="20"/>
      <c r="ES18" s="20"/>
      <c r="ET18" s="20"/>
      <c r="EU18" s="20"/>
      <c r="EV18" s="20"/>
      <c r="EW18" s="27">
        <v>100.0</v>
      </c>
      <c r="EX18" s="20"/>
      <c r="EY18" s="20"/>
      <c r="EZ18" s="20"/>
      <c r="FA18" s="20"/>
      <c r="FB18" s="42">
        <v>1400.0</v>
      </c>
      <c r="FC18" s="27">
        <v>200.0</v>
      </c>
      <c r="FD18" s="27">
        <v>150.0</v>
      </c>
      <c r="FE18" s="27">
        <v>1000.0</v>
      </c>
      <c r="FF18" s="20"/>
      <c r="FG18" s="20"/>
      <c r="FH18" s="27">
        <v>0.0</v>
      </c>
      <c r="FI18" s="20"/>
      <c r="FJ18" s="42">
        <v>100.0</v>
      </c>
      <c r="FK18" s="20"/>
      <c r="FL18" s="27">
        <v>200.0</v>
      </c>
      <c r="FM18" s="20"/>
      <c r="FN18" s="27">
        <v>100.0</v>
      </c>
      <c r="FO18" s="27">
        <v>400.0</v>
      </c>
      <c r="FP18" s="27">
        <v>250.0</v>
      </c>
      <c r="FQ18" s="20"/>
      <c r="FR18" s="20"/>
      <c r="FS18" s="20"/>
      <c r="FT18" s="20"/>
      <c r="FU18" s="20"/>
      <c r="FV18" s="20"/>
      <c r="FW18" s="20"/>
    </row>
    <row r="19" ht="46.5" customHeight="1">
      <c r="A19" s="11" t="str">
        <f t="shared" si="2"/>
        <v/>
      </c>
      <c r="B19" s="55" t="s">
        <v>33</v>
      </c>
      <c r="C19" s="13">
        <v>60592.0</v>
      </c>
      <c r="D19" s="12">
        <v>6135595.0</v>
      </c>
      <c r="E19" s="12" t="s">
        <v>34</v>
      </c>
      <c r="F19" s="12" t="s">
        <v>35</v>
      </c>
      <c r="G19" s="14">
        <v>0.32</v>
      </c>
      <c r="H19" s="26">
        <v>50.0</v>
      </c>
      <c r="I19" s="16">
        <v>50.0</v>
      </c>
      <c r="J19" s="17" t="str">
        <f t="shared" si="3"/>
        <v>4050</v>
      </c>
      <c r="K19" s="50">
        <v>0.0</v>
      </c>
      <c r="L19" s="18">
        <v>100.0</v>
      </c>
      <c r="M19" s="19"/>
      <c r="N19" s="30">
        <v>100.0</v>
      </c>
      <c r="O19" s="29"/>
      <c r="P19" s="29"/>
      <c r="Q19" s="20"/>
      <c r="R19" s="29"/>
      <c r="S19" s="31">
        <v>50.0</v>
      </c>
      <c r="T19" s="30">
        <v>50.0</v>
      </c>
      <c r="U19" s="30">
        <v>50.0</v>
      </c>
      <c r="V19" s="29"/>
      <c r="W19" s="32"/>
      <c r="X19" s="32"/>
      <c r="Y19" s="29"/>
      <c r="Z19" s="30">
        <v>50.0</v>
      </c>
      <c r="AA19" s="31">
        <v>150.0</v>
      </c>
      <c r="AB19" s="29"/>
      <c r="AC19" s="29"/>
      <c r="AD19" s="29"/>
      <c r="AE19" s="30">
        <v>50.0</v>
      </c>
      <c r="AF19" s="33">
        <v>50.0</v>
      </c>
      <c r="AG19" s="30">
        <v>200.0</v>
      </c>
      <c r="AH19" s="29"/>
      <c r="AI19" s="30">
        <v>50.0</v>
      </c>
      <c r="AJ19" s="30">
        <v>50.0</v>
      </c>
      <c r="AK19" s="29"/>
      <c r="AL19" s="29"/>
      <c r="AM19" s="29"/>
      <c r="AN19" s="45">
        <v>50.0</v>
      </c>
      <c r="AO19" s="29"/>
      <c r="AP19" s="30">
        <v>50.0</v>
      </c>
      <c r="AQ19" s="29"/>
      <c r="AR19" s="29"/>
      <c r="AS19" s="30">
        <v>100.0</v>
      </c>
      <c r="AT19" s="30">
        <v>50.0</v>
      </c>
      <c r="AU19" s="29"/>
      <c r="AV19" s="45">
        <v>50.0</v>
      </c>
      <c r="AW19" s="29"/>
      <c r="AX19" s="29"/>
      <c r="AY19" s="29"/>
      <c r="AZ19" s="29"/>
      <c r="BA19" s="30">
        <v>50.0</v>
      </c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30">
        <v>100.0</v>
      </c>
      <c r="BN19" s="29"/>
      <c r="BO19" s="29"/>
      <c r="BP19" s="32"/>
      <c r="BQ19" s="29"/>
      <c r="BR19" s="29"/>
      <c r="BS19" s="30">
        <v>100.0</v>
      </c>
      <c r="BT19" s="31">
        <v>50.0</v>
      </c>
      <c r="BU19" s="29"/>
      <c r="BV19" s="29"/>
      <c r="BW19" s="30">
        <v>50.0</v>
      </c>
      <c r="BX19" s="29"/>
      <c r="BY19" s="29"/>
      <c r="BZ19" s="30">
        <v>200.0</v>
      </c>
      <c r="CA19" s="30">
        <v>50.0</v>
      </c>
      <c r="CB19" s="30">
        <v>100.0</v>
      </c>
      <c r="CC19" s="45">
        <v>50.0</v>
      </c>
      <c r="CD19" s="29"/>
      <c r="CE19" s="29"/>
      <c r="CF19" s="30">
        <v>50.0</v>
      </c>
      <c r="CG19" s="29"/>
      <c r="CH19" s="35">
        <v>50.0</v>
      </c>
      <c r="CI19" s="29"/>
      <c r="CJ19" s="29"/>
      <c r="CK19" s="29"/>
      <c r="CL19" s="29"/>
      <c r="CM19" s="29"/>
      <c r="CN19" s="36"/>
      <c r="CO19" s="29"/>
      <c r="CP19" s="30">
        <v>100.0</v>
      </c>
      <c r="CQ19" s="30">
        <v>250.0</v>
      </c>
      <c r="CR19" s="29"/>
      <c r="CS19" s="29"/>
      <c r="CT19" s="45">
        <v>100.0</v>
      </c>
      <c r="CU19" s="29"/>
      <c r="CV19" s="32"/>
      <c r="CW19" s="30">
        <v>50.0</v>
      </c>
      <c r="CX19" s="29"/>
      <c r="CY19" s="29"/>
      <c r="CZ19" s="29"/>
      <c r="DA19" s="29"/>
      <c r="DB19" s="29"/>
      <c r="DC19" s="31">
        <v>50.0</v>
      </c>
      <c r="DD19" s="29"/>
      <c r="DE19" s="29"/>
      <c r="DF19" s="29"/>
      <c r="DG19" s="29"/>
      <c r="DH19" s="29"/>
      <c r="DI19" s="29"/>
      <c r="DJ19" s="30">
        <v>100.0</v>
      </c>
      <c r="DK19" s="29"/>
      <c r="DL19" s="45">
        <v>50.0</v>
      </c>
      <c r="DM19" s="29"/>
      <c r="DN19" s="29"/>
      <c r="DO19" s="30">
        <v>100.0</v>
      </c>
      <c r="DP19" s="29"/>
      <c r="DQ19" s="29"/>
      <c r="DR19" s="29"/>
      <c r="DS19" s="29"/>
      <c r="DT19" s="30">
        <v>200.0</v>
      </c>
      <c r="DU19" s="29"/>
      <c r="DV19" s="30">
        <v>50.0</v>
      </c>
      <c r="DW19" s="29"/>
      <c r="DX19" s="29"/>
      <c r="DY19" s="29"/>
      <c r="DZ19" s="29"/>
      <c r="EA19" s="22">
        <v>50.0</v>
      </c>
      <c r="EB19" s="29"/>
      <c r="EC19" s="29"/>
      <c r="ED19" s="29"/>
      <c r="EE19" s="29"/>
      <c r="EF19" s="29"/>
      <c r="EG19" s="29"/>
      <c r="EH19" s="30">
        <v>50.0</v>
      </c>
      <c r="EI19" s="30">
        <v>50.0</v>
      </c>
      <c r="EJ19" s="30">
        <v>50.0</v>
      </c>
      <c r="EK19" s="29"/>
      <c r="EL19" s="45">
        <v>100.0</v>
      </c>
      <c r="EM19" s="29"/>
      <c r="EN19" s="29"/>
      <c r="EO19" s="29"/>
      <c r="EP19" s="29"/>
      <c r="EQ19" s="30">
        <v>50.0</v>
      </c>
      <c r="ER19" s="29"/>
      <c r="ES19" s="29"/>
      <c r="ET19" s="45">
        <v>50.0</v>
      </c>
      <c r="EU19" s="29"/>
      <c r="EV19" s="30">
        <v>100.0</v>
      </c>
      <c r="EW19" s="30">
        <v>50.0</v>
      </c>
      <c r="EX19" s="29"/>
      <c r="EY19" s="29"/>
      <c r="EZ19" s="30">
        <v>50.0</v>
      </c>
      <c r="FA19" s="29"/>
      <c r="FB19" s="29"/>
      <c r="FC19" s="30">
        <v>100.0</v>
      </c>
      <c r="FD19" s="30">
        <v>100.0</v>
      </c>
      <c r="FE19" s="29"/>
      <c r="FF19" s="29"/>
      <c r="FG19" s="29"/>
      <c r="FH19" s="30">
        <v>0.0</v>
      </c>
      <c r="FI19" s="29"/>
      <c r="FJ19" s="29"/>
      <c r="FK19" s="29"/>
      <c r="FL19" s="29"/>
      <c r="FM19" s="29"/>
      <c r="FN19" s="29"/>
      <c r="FO19" s="29"/>
      <c r="FP19" s="29"/>
      <c r="FQ19" s="29"/>
      <c r="FR19" s="31">
        <v>100.0</v>
      </c>
      <c r="FS19" s="29"/>
      <c r="FT19" s="29"/>
      <c r="FU19" s="29"/>
      <c r="FV19" s="29"/>
      <c r="FW19" s="29"/>
    </row>
    <row r="20" ht="46.5" customHeight="1">
      <c r="A20" s="11" t="str">
        <f t="shared" si="2"/>
        <v/>
      </c>
      <c r="B20" s="37" t="s">
        <v>33</v>
      </c>
      <c r="C20" s="38">
        <v>60592.0</v>
      </c>
      <c r="D20" s="38">
        <v>6149585.0</v>
      </c>
      <c r="E20" s="39" t="s">
        <v>36</v>
      </c>
      <c r="F20" s="39" t="s">
        <v>37</v>
      </c>
      <c r="G20" s="40">
        <v>0.4</v>
      </c>
      <c r="H20" s="26">
        <v>50.0</v>
      </c>
      <c r="I20" s="16">
        <v>50.0</v>
      </c>
      <c r="J20" s="17" t="str">
        <f t="shared" si="3"/>
        <v>4100</v>
      </c>
      <c r="K20" s="50">
        <v>100.0</v>
      </c>
      <c r="L20" s="18">
        <v>100.0</v>
      </c>
      <c r="M20" s="19"/>
      <c r="N20" s="29"/>
      <c r="O20" s="20"/>
      <c r="P20" s="20"/>
      <c r="Q20" s="29"/>
      <c r="R20" s="29"/>
      <c r="S20" s="31">
        <v>50.0</v>
      </c>
      <c r="T20" s="30">
        <v>50.0</v>
      </c>
      <c r="U20" s="30">
        <v>50.0</v>
      </c>
      <c r="V20" s="29"/>
      <c r="W20" s="32"/>
      <c r="X20" s="32"/>
      <c r="Y20" s="29"/>
      <c r="Z20" s="30">
        <v>50.0</v>
      </c>
      <c r="AA20" s="31">
        <v>150.0</v>
      </c>
      <c r="AB20" s="29"/>
      <c r="AC20" s="30">
        <v>300.0</v>
      </c>
      <c r="AD20" s="29"/>
      <c r="AE20" s="30">
        <v>50.0</v>
      </c>
      <c r="AF20" s="33">
        <v>50.0</v>
      </c>
      <c r="AG20" s="30">
        <v>200.0</v>
      </c>
      <c r="AH20" s="29"/>
      <c r="AI20" s="30">
        <v>50.0</v>
      </c>
      <c r="AJ20" s="30">
        <v>50.0</v>
      </c>
      <c r="AK20" s="29"/>
      <c r="AL20" s="29"/>
      <c r="AM20" s="29"/>
      <c r="AN20" s="45">
        <v>50.0</v>
      </c>
      <c r="AO20" s="30">
        <v>200.0</v>
      </c>
      <c r="AP20" s="29"/>
      <c r="AQ20" s="30">
        <v>50.0</v>
      </c>
      <c r="AR20" s="29"/>
      <c r="AS20" s="29"/>
      <c r="AT20" s="30">
        <v>50.0</v>
      </c>
      <c r="AU20" s="29"/>
      <c r="AV20" s="45">
        <v>50.0</v>
      </c>
      <c r="AW20" s="29"/>
      <c r="AX20" s="29"/>
      <c r="AY20" s="29"/>
      <c r="AZ20" s="29"/>
      <c r="BA20" s="30">
        <v>50.0</v>
      </c>
      <c r="BB20" s="29"/>
      <c r="BC20" s="29"/>
      <c r="BD20" s="29"/>
      <c r="BE20" s="29"/>
      <c r="BF20" s="29"/>
      <c r="BG20" s="29"/>
      <c r="BH20" s="29"/>
      <c r="BI20" s="30">
        <v>200.0</v>
      </c>
      <c r="BJ20" s="29"/>
      <c r="BK20" s="29"/>
      <c r="BL20" s="29"/>
      <c r="BM20" s="30">
        <v>100.0</v>
      </c>
      <c r="BN20" s="29"/>
      <c r="BO20" s="29"/>
      <c r="BP20" s="32"/>
      <c r="BQ20" s="29"/>
      <c r="BR20" s="29"/>
      <c r="BS20" s="30">
        <v>100.0</v>
      </c>
      <c r="BT20" s="31">
        <v>50.0</v>
      </c>
      <c r="BU20" s="29"/>
      <c r="BV20" s="29"/>
      <c r="BW20" s="30">
        <v>50.0</v>
      </c>
      <c r="BX20" s="29"/>
      <c r="BY20" s="29"/>
      <c r="BZ20" s="30">
        <v>0.0</v>
      </c>
      <c r="CA20" s="29"/>
      <c r="CB20" s="30">
        <v>100.0</v>
      </c>
      <c r="CC20" s="45">
        <v>50.0</v>
      </c>
      <c r="CD20" s="29"/>
      <c r="CE20" s="29"/>
      <c r="CF20" s="29"/>
      <c r="CG20" s="29"/>
      <c r="CH20" s="35">
        <v>50.0</v>
      </c>
      <c r="CI20" s="29"/>
      <c r="CJ20" s="29"/>
      <c r="CK20" s="29"/>
      <c r="CL20" s="29"/>
      <c r="CM20" s="29"/>
      <c r="CN20" s="36"/>
      <c r="CO20" s="29"/>
      <c r="CP20" s="30">
        <v>100.0</v>
      </c>
      <c r="CQ20" s="30">
        <v>250.0</v>
      </c>
      <c r="CR20" s="29"/>
      <c r="CS20" s="29"/>
      <c r="CT20" s="45">
        <v>100.0</v>
      </c>
      <c r="CU20" s="29"/>
      <c r="CV20" s="32"/>
      <c r="CW20" s="30">
        <v>50.0</v>
      </c>
      <c r="CX20" s="30">
        <v>50.0</v>
      </c>
      <c r="CY20" s="29"/>
      <c r="CZ20" s="29"/>
      <c r="DA20" s="29"/>
      <c r="DB20" s="29"/>
      <c r="DC20" s="29"/>
      <c r="DD20" s="30">
        <v>50.0</v>
      </c>
      <c r="DE20" s="29"/>
      <c r="DF20" s="29"/>
      <c r="DG20" s="29"/>
      <c r="DH20" s="29"/>
      <c r="DI20" s="29"/>
      <c r="DJ20" s="30">
        <v>100.0</v>
      </c>
      <c r="DK20" s="29"/>
      <c r="DL20" s="45">
        <v>50.0</v>
      </c>
      <c r="DM20" s="29"/>
      <c r="DN20" s="29"/>
      <c r="DO20" s="30">
        <v>100.0</v>
      </c>
      <c r="DP20" s="29"/>
      <c r="DQ20" s="29"/>
      <c r="DR20" s="29"/>
      <c r="DS20" s="29"/>
      <c r="DT20" s="30">
        <v>150.0</v>
      </c>
      <c r="DU20" s="29"/>
      <c r="DV20" s="30">
        <v>100.0</v>
      </c>
      <c r="DW20" s="29"/>
      <c r="DX20" s="29"/>
      <c r="DY20" s="30">
        <v>50.0</v>
      </c>
      <c r="DZ20" s="29"/>
      <c r="EA20" s="22"/>
      <c r="EB20" s="29"/>
      <c r="EC20" s="29"/>
      <c r="ED20" s="29"/>
      <c r="EE20" s="29"/>
      <c r="EF20" s="29"/>
      <c r="EG20" s="29"/>
      <c r="EH20" s="30">
        <v>50.0</v>
      </c>
      <c r="EI20" s="30">
        <v>50.0</v>
      </c>
      <c r="EJ20" s="30">
        <v>50.0</v>
      </c>
      <c r="EK20" s="29"/>
      <c r="EL20" s="45">
        <v>100.0</v>
      </c>
      <c r="EM20" s="29"/>
      <c r="EN20" s="29"/>
      <c r="EO20" s="29"/>
      <c r="EP20" s="29"/>
      <c r="EQ20" s="30">
        <v>50.0</v>
      </c>
      <c r="ER20" s="29"/>
      <c r="ES20" s="29"/>
      <c r="ET20" s="45">
        <v>50.0</v>
      </c>
      <c r="EU20" s="30">
        <v>50.0</v>
      </c>
      <c r="EV20" s="29"/>
      <c r="EW20" s="30">
        <v>50.0</v>
      </c>
      <c r="EX20" s="29"/>
      <c r="EY20" s="30">
        <v>50.0</v>
      </c>
      <c r="EZ20" s="29"/>
      <c r="FA20" s="29"/>
      <c r="FB20" s="29"/>
      <c r="FC20" s="29"/>
      <c r="FD20" s="29"/>
      <c r="FE20" s="29"/>
      <c r="FF20" s="29"/>
      <c r="FG20" s="29"/>
      <c r="FH20" s="30">
        <v>0.0</v>
      </c>
      <c r="FI20" s="29"/>
      <c r="FJ20" s="29"/>
      <c r="FK20" s="29"/>
      <c r="FL20" s="29"/>
      <c r="FM20" s="29"/>
      <c r="FN20" s="29"/>
      <c r="FO20" s="29"/>
      <c r="FP20" s="29"/>
      <c r="FQ20" s="29"/>
      <c r="FR20" s="31">
        <v>50.0</v>
      </c>
      <c r="FS20" s="29"/>
      <c r="FT20" s="29"/>
      <c r="FU20" s="29"/>
      <c r="FV20" s="29"/>
      <c r="FW20" s="29"/>
    </row>
    <row r="21" ht="46.5" customHeight="1">
      <c r="A21" s="11" t="str">
        <f t="shared" si="2"/>
        <v/>
      </c>
      <c r="B21" s="55" t="s">
        <v>38</v>
      </c>
      <c r="C21" s="13">
        <v>60593.0</v>
      </c>
      <c r="D21" s="12">
        <v>6151557.0</v>
      </c>
      <c r="E21" s="12" t="s">
        <v>39</v>
      </c>
      <c r="F21" s="12" t="s">
        <v>40</v>
      </c>
      <c r="G21" s="14">
        <v>0.4</v>
      </c>
      <c r="H21" s="26">
        <v>50.0</v>
      </c>
      <c r="I21" s="16">
        <v>50.0</v>
      </c>
      <c r="J21" s="17" t="str">
        <f t="shared" si="3"/>
        <v>4450</v>
      </c>
      <c r="K21" s="18">
        <v>100.0</v>
      </c>
      <c r="L21" s="18">
        <v>100.0</v>
      </c>
      <c r="M21" s="19"/>
      <c r="N21" s="20"/>
      <c r="O21" s="29"/>
      <c r="P21" s="29"/>
      <c r="Q21" s="29"/>
      <c r="R21" s="20"/>
      <c r="S21" s="21">
        <v>50.0</v>
      </c>
      <c r="T21" s="27">
        <v>50.0</v>
      </c>
      <c r="U21" s="27">
        <v>50.0</v>
      </c>
      <c r="V21" s="20"/>
      <c r="W21" s="28"/>
      <c r="X21" s="28"/>
      <c r="Y21" s="20"/>
      <c r="Z21" s="27">
        <v>50.0</v>
      </c>
      <c r="AA21" s="21">
        <v>150.0</v>
      </c>
      <c r="AB21" s="20"/>
      <c r="AC21" s="20"/>
      <c r="AD21" s="20"/>
      <c r="AE21" s="27">
        <v>50.0</v>
      </c>
      <c r="AF21" s="23">
        <v>50.0</v>
      </c>
      <c r="AG21" s="27">
        <v>200.0</v>
      </c>
      <c r="AH21" s="20"/>
      <c r="AI21" s="27">
        <v>100.0</v>
      </c>
      <c r="AJ21" s="27">
        <v>50.0</v>
      </c>
      <c r="AK21" s="20"/>
      <c r="AL21" s="20"/>
      <c r="AM21" s="20"/>
      <c r="AN21" s="42">
        <v>50.0</v>
      </c>
      <c r="AO21" s="27">
        <v>200.0</v>
      </c>
      <c r="AP21" s="20"/>
      <c r="AQ21" s="27">
        <v>50.0</v>
      </c>
      <c r="AR21" s="20"/>
      <c r="AS21" s="27">
        <v>100.0</v>
      </c>
      <c r="AT21" s="27">
        <v>50.0</v>
      </c>
      <c r="AU21" s="20"/>
      <c r="AV21" s="42">
        <v>50.0</v>
      </c>
      <c r="AW21" s="20"/>
      <c r="AX21" s="20"/>
      <c r="AY21" s="20"/>
      <c r="AZ21" s="20"/>
      <c r="BA21" s="27">
        <v>50.0</v>
      </c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7">
        <v>100.0</v>
      </c>
      <c r="BN21" s="20"/>
      <c r="BO21" s="20"/>
      <c r="BP21" s="28"/>
      <c r="BQ21" s="20"/>
      <c r="BR21" s="20"/>
      <c r="BS21" s="27">
        <v>100.0</v>
      </c>
      <c r="BT21" s="21">
        <v>50.0</v>
      </c>
      <c r="BU21" s="20"/>
      <c r="BV21" s="20"/>
      <c r="BW21" s="27">
        <v>50.0</v>
      </c>
      <c r="BX21" s="20"/>
      <c r="BY21" s="20"/>
      <c r="BZ21" s="27">
        <v>150.0</v>
      </c>
      <c r="CA21" s="20"/>
      <c r="CB21" s="27">
        <v>100.0</v>
      </c>
      <c r="CC21" s="42">
        <v>50.0</v>
      </c>
      <c r="CD21" s="20"/>
      <c r="CE21" s="20"/>
      <c r="CF21" s="20"/>
      <c r="CG21" s="20"/>
      <c r="CH21" s="25">
        <v>50.0</v>
      </c>
      <c r="CI21" s="20"/>
      <c r="CJ21" s="20"/>
      <c r="CK21" s="20"/>
      <c r="CL21" s="20"/>
      <c r="CM21" s="20"/>
      <c r="CN21" s="19"/>
      <c r="CO21" s="27">
        <v>50.0</v>
      </c>
      <c r="CP21" s="27">
        <v>100.0</v>
      </c>
      <c r="CQ21" s="27">
        <v>250.0</v>
      </c>
      <c r="CR21" s="20"/>
      <c r="CS21" s="20"/>
      <c r="CT21" s="42">
        <v>100.0</v>
      </c>
      <c r="CU21" s="20"/>
      <c r="CV21" s="28"/>
      <c r="CW21" s="27">
        <v>50.0</v>
      </c>
      <c r="CX21" s="27">
        <v>50.0</v>
      </c>
      <c r="CY21" s="20"/>
      <c r="CZ21" s="27">
        <v>50.0</v>
      </c>
      <c r="DA21" s="20"/>
      <c r="DB21" s="27">
        <v>100.0</v>
      </c>
      <c r="DC21" s="59" t="s">
        <v>22</v>
      </c>
      <c r="DD21" s="20"/>
      <c r="DE21" s="20"/>
      <c r="DF21" s="20"/>
      <c r="DG21" s="20"/>
      <c r="DH21" s="20"/>
      <c r="DI21" s="20"/>
      <c r="DJ21" s="27">
        <v>100.0</v>
      </c>
      <c r="DK21" s="20"/>
      <c r="DL21" s="42">
        <v>50.0</v>
      </c>
      <c r="DM21" s="20"/>
      <c r="DN21" s="27">
        <v>100.0</v>
      </c>
      <c r="DO21" s="27">
        <v>100.0</v>
      </c>
      <c r="DP21" s="20"/>
      <c r="DQ21" s="20"/>
      <c r="DR21" s="20"/>
      <c r="DS21" s="27">
        <v>50.0</v>
      </c>
      <c r="DT21" s="27">
        <v>200.0</v>
      </c>
      <c r="DU21" s="20"/>
      <c r="DV21" s="27">
        <v>200.0</v>
      </c>
      <c r="DW21" s="20"/>
      <c r="DX21" s="20"/>
      <c r="DY21" s="27">
        <v>50.0</v>
      </c>
      <c r="DZ21" s="20"/>
      <c r="EA21" s="22">
        <v>50.0</v>
      </c>
      <c r="EB21" s="27">
        <v>100.0</v>
      </c>
      <c r="EC21" s="20"/>
      <c r="ED21" s="20"/>
      <c r="EE21" s="20"/>
      <c r="EF21" s="20"/>
      <c r="EG21" s="20"/>
      <c r="EH21" s="27">
        <v>50.0</v>
      </c>
      <c r="EI21" s="27">
        <v>50.0</v>
      </c>
      <c r="EJ21" s="27">
        <v>50.0</v>
      </c>
      <c r="EK21" s="20"/>
      <c r="EL21" s="20"/>
      <c r="EM21" s="20"/>
      <c r="EN21" s="20"/>
      <c r="EO21" s="20"/>
      <c r="EP21" s="27">
        <v>50.0</v>
      </c>
      <c r="EQ21" s="20"/>
      <c r="ER21" s="20"/>
      <c r="ES21" s="20"/>
      <c r="ET21" s="42">
        <v>50.0</v>
      </c>
      <c r="EU21" s="20"/>
      <c r="EV21" s="20"/>
      <c r="EW21" s="27">
        <v>50.0</v>
      </c>
      <c r="EX21" s="20"/>
      <c r="EY21" s="27">
        <v>50.0</v>
      </c>
      <c r="EZ21" s="20"/>
      <c r="FA21" s="20"/>
      <c r="FB21" s="20"/>
      <c r="FC21" s="27">
        <v>50.0</v>
      </c>
      <c r="FD21" s="20"/>
      <c r="FE21" s="20"/>
      <c r="FF21" s="20"/>
      <c r="FG21" s="20"/>
      <c r="FH21" s="27">
        <v>50.0</v>
      </c>
      <c r="FI21" s="20"/>
      <c r="FJ21" s="20"/>
      <c r="FK21" s="20"/>
      <c r="FL21" s="20"/>
      <c r="FM21" s="20"/>
      <c r="FN21" s="20"/>
      <c r="FO21" s="20"/>
      <c r="FP21" s="20"/>
      <c r="FQ21" s="20"/>
      <c r="FR21" s="21">
        <v>50.0</v>
      </c>
      <c r="FS21" s="20"/>
      <c r="FT21" s="20"/>
      <c r="FU21" s="20"/>
      <c r="FV21" s="20"/>
      <c r="FW21" s="20"/>
    </row>
    <row r="22" ht="46.5" customHeight="1">
      <c r="A22" s="11" t="str">
        <f t="shared" si="2"/>
        <v/>
      </c>
      <c r="B22" s="37" t="s">
        <v>38</v>
      </c>
      <c r="C22" s="38">
        <v>60593.0</v>
      </c>
      <c r="D22" s="38">
        <v>6138723.0</v>
      </c>
      <c r="E22" s="39" t="s">
        <v>41</v>
      </c>
      <c r="F22" s="39" t="s">
        <v>41</v>
      </c>
      <c r="G22" s="40">
        <v>0.4</v>
      </c>
      <c r="H22" s="26">
        <v>50.0</v>
      </c>
      <c r="I22" s="16">
        <v>50.0</v>
      </c>
      <c r="J22" s="17" t="str">
        <f t="shared" si="3"/>
        <v>5350</v>
      </c>
      <c r="K22" s="50">
        <v>0.0</v>
      </c>
      <c r="L22" s="18">
        <v>100.0</v>
      </c>
      <c r="M22" s="19"/>
      <c r="N22" s="30">
        <v>250.0</v>
      </c>
      <c r="O22" s="29"/>
      <c r="P22" s="29"/>
      <c r="Q22" s="20"/>
      <c r="R22" s="29"/>
      <c r="S22" s="31">
        <v>50.0</v>
      </c>
      <c r="T22" s="30">
        <v>50.0</v>
      </c>
      <c r="U22" s="30">
        <v>50.0</v>
      </c>
      <c r="V22" s="29"/>
      <c r="W22" s="32"/>
      <c r="X22" s="32"/>
      <c r="Y22" s="29"/>
      <c r="Z22" s="30">
        <v>50.0</v>
      </c>
      <c r="AA22" s="31">
        <v>150.0</v>
      </c>
      <c r="AB22" s="29"/>
      <c r="AC22" s="30">
        <v>300.0</v>
      </c>
      <c r="AD22" s="29"/>
      <c r="AE22" s="30">
        <v>50.0</v>
      </c>
      <c r="AF22" s="33">
        <v>50.0</v>
      </c>
      <c r="AG22" s="30">
        <v>200.0</v>
      </c>
      <c r="AH22" s="29"/>
      <c r="AI22" s="30">
        <v>50.0</v>
      </c>
      <c r="AJ22" s="30">
        <v>50.0</v>
      </c>
      <c r="AK22" s="29"/>
      <c r="AL22" s="30">
        <v>50.0</v>
      </c>
      <c r="AM22" s="29"/>
      <c r="AN22" s="45">
        <v>50.0</v>
      </c>
      <c r="AO22" s="30">
        <v>200.0</v>
      </c>
      <c r="AP22" s="29"/>
      <c r="AQ22" s="30">
        <v>50.0</v>
      </c>
      <c r="AR22" s="29"/>
      <c r="AS22" s="30">
        <v>100.0</v>
      </c>
      <c r="AT22" s="30">
        <v>50.0</v>
      </c>
      <c r="AU22" s="29"/>
      <c r="AV22" s="45">
        <v>50.0</v>
      </c>
      <c r="AW22" s="29"/>
      <c r="AX22" s="29"/>
      <c r="AY22" s="29"/>
      <c r="AZ22" s="29"/>
      <c r="BA22" s="30">
        <v>50.0</v>
      </c>
      <c r="BB22" s="29"/>
      <c r="BC22" s="31">
        <v>200.0</v>
      </c>
      <c r="BD22" s="29"/>
      <c r="BE22" s="29"/>
      <c r="BF22" s="29"/>
      <c r="BG22" s="29"/>
      <c r="BH22" s="29"/>
      <c r="BI22" s="30">
        <v>200.0</v>
      </c>
      <c r="BJ22" s="29"/>
      <c r="BK22" s="29"/>
      <c r="BL22" s="29"/>
      <c r="BM22" s="30">
        <v>100.0</v>
      </c>
      <c r="BN22" s="29"/>
      <c r="BO22" s="29"/>
      <c r="BP22" s="32"/>
      <c r="BQ22" s="29"/>
      <c r="BR22" s="29"/>
      <c r="BS22" s="30">
        <v>100.0</v>
      </c>
      <c r="BT22" s="31">
        <v>50.0</v>
      </c>
      <c r="BU22" s="29"/>
      <c r="BV22" s="29"/>
      <c r="BW22" s="30">
        <v>50.0</v>
      </c>
      <c r="BX22" s="29"/>
      <c r="BY22" s="29"/>
      <c r="BZ22" s="29"/>
      <c r="CA22" s="30">
        <v>50.0</v>
      </c>
      <c r="CB22" s="30">
        <v>100.0</v>
      </c>
      <c r="CC22" s="45">
        <v>50.0</v>
      </c>
      <c r="CD22" s="29"/>
      <c r="CE22" s="29"/>
      <c r="CF22" s="30">
        <v>50.0</v>
      </c>
      <c r="CG22" s="29"/>
      <c r="CH22" s="35">
        <v>50.0</v>
      </c>
      <c r="CI22" s="29"/>
      <c r="CJ22" s="29"/>
      <c r="CK22" s="29"/>
      <c r="CL22" s="29"/>
      <c r="CM22" s="29"/>
      <c r="CN22" s="36"/>
      <c r="CO22" s="30">
        <v>50.0</v>
      </c>
      <c r="CP22" s="30">
        <v>100.0</v>
      </c>
      <c r="CQ22" s="30">
        <v>250.0</v>
      </c>
      <c r="CR22" s="29"/>
      <c r="CS22" s="30">
        <v>100.0</v>
      </c>
      <c r="CT22" s="45">
        <v>100.0</v>
      </c>
      <c r="CU22" s="29"/>
      <c r="CV22" s="32"/>
      <c r="CW22" s="30">
        <v>50.0</v>
      </c>
      <c r="CX22" s="29"/>
      <c r="CY22" s="29"/>
      <c r="CZ22" s="30">
        <v>50.0</v>
      </c>
      <c r="DA22" s="29"/>
      <c r="DB22" s="29"/>
      <c r="DC22" s="29"/>
      <c r="DD22" s="30">
        <v>50.0</v>
      </c>
      <c r="DE22" s="29"/>
      <c r="DF22" s="29"/>
      <c r="DG22" s="29"/>
      <c r="DH22" s="29"/>
      <c r="DI22" s="29"/>
      <c r="DJ22" s="30">
        <v>100.0</v>
      </c>
      <c r="DK22" s="29"/>
      <c r="DL22" s="45">
        <v>50.0</v>
      </c>
      <c r="DM22" s="29"/>
      <c r="DN22" s="29"/>
      <c r="DO22" s="30">
        <v>100.0</v>
      </c>
      <c r="DP22" s="29"/>
      <c r="DQ22" s="29"/>
      <c r="DR22" s="29"/>
      <c r="DS22" s="29"/>
      <c r="DT22" s="29"/>
      <c r="DU22" s="29"/>
      <c r="DV22" s="30">
        <v>200.0</v>
      </c>
      <c r="DW22" s="29"/>
      <c r="DX22" s="29"/>
      <c r="DY22" s="30">
        <v>50.0</v>
      </c>
      <c r="DZ22" s="29"/>
      <c r="EA22" s="22">
        <v>50.0</v>
      </c>
      <c r="EB22" s="30">
        <v>150.0</v>
      </c>
      <c r="EC22" s="29"/>
      <c r="ED22" s="29"/>
      <c r="EE22" s="29"/>
      <c r="EF22" s="29"/>
      <c r="EG22" s="29"/>
      <c r="EH22" s="30">
        <v>50.0</v>
      </c>
      <c r="EI22" s="30">
        <v>50.0</v>
      </c>
      <c r="EJ22" s="30">
        <v>50.0</v>
      </c>
      <c r="EK22" s="29"/>
      <c r="EL22" s="45">
        <v>100.0</v>
      </c>
      <c r="EM22" s="29"/>
      <c r="EN22" s="29"/>
      <c r="EO22" s="29"/>
      <c r="EP22" s="30">
        <v>50.0</v>
      </c>
      <c r="EQ22" s="30">
        <v>50.0</v>
      </c>
      <c r="ER22" s="29"/>
      <c r="ES22" s="30">
        <v>50.0</v>
      </c>
      <c r="ET22" s="45">
        <v>50.0</v>
      </c>
      <c r="EU22" s="29"/>
      <c r="EV22" s="30">
        <v>100.0</v>
      </c>
      <c r="EW22" s="30">
        <v>50.0</v>
      </c>
      <c r="EX22" s="29"/>
      <c r="EY22" s="30">
        <v>50.0</v>
      </c>
      <c r="EZ22" s="29"/>
      <c r="FA22" s="29"/>
      <c r="FB22" s="45">
        <v>200.0</v>
      </c>
      <c r="FC22" s="30">
        <v>50.0</v>
      </c>
      <c r="FD22" s="29"/>
      <c r="FE22" s="29"/>
      <c r="FF22" s="29"/>
      <c r="FG22" s="29"/>
      <c r="FH22" s="30">
        <v>0.0</v>
      </c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</row>
    <row r="23" ht="46.5" customHeight="1">
      <c r="A23" s="11" t="str">
        <f t="shared" si="2"/>
        <v/>
      </c>
      <c r="B23" s="37" t="s">
        <v>42</v>
      </c>
      <c r="C23" s="38">
        <v>23443.0</v>
      </c>
      <c r="D23" s="38">
        <v>6143318.0</v>
      </c>
      <c r="E23" s="39" t="s">
        <v>43</v>
      </c>
      <c r="F23" s="39" t="s">
        <v>43</v>
      </c>
      <c r="G23" s="40">
        <v>0.16</v>
      </c>
      <c r="H23" s="26">
        <v>200.0</v>
      </c>
      <c r="I23" s="16">
        <v>50.0</v>
      </c>
      <c r="J23" s="17" t="str">
        <f t="shared" si="3"/>
        <v>4550</v>
      </c>
      <c r="K23" s="18">
        <v>0.0</v>
      </c>
      <c r="L23" s="19"/>
      <c r="M23" s="19"/>
      <c r="N23" s="29"/>
      <c r="O23" s="29"/>
      <c r="P23" s="20"/>
      <c r="Q23" s="29"/>
      <c r="R23" s="20"/>
      <c r="S23" s="20"/>
      <c r="T23" s="27">
        <v>200.0</v>
      </c>
      <c r="U23" s="20"/>
      <c r="V23" s="20"/>
      <c r="W23" s="28"/>
      <c r="X23" s="28"/>
      <c r="Y23" s="20"/>
      <c r="Z23" s="20"/>
      <c r="AA23" s="21">
        <v>200.0</v>
      </c>
      <c r="AB23" s="20"/>
      <c r="AC23" s="20"/>
      <c r="AD23" s="20"/>
      <c r="AE23" s="20"/>
      <c r="AF23" s="41"/>
      <c r="AG23" s="20"/>
      <c r="AH23" s="20"/>
      <c r="AI23" s="20"/>
      <c r="AJ23" s="20"/>
      <c r="AK23" s="20"/>
      <c r="AL23" s="20"/>
      <c r="AM23" s="20"/>
      <c r="AN23" s="42">
        <v>200.0</v>
      </c>
      <c r="AO23" s="20"/>
      <c r="AP23" s="20"/>
      <c r="AQ23" s="20"/>
      <c r="AR23" s="27">
        <v>200.0</v>
      </c>
      <c r="AS23" s="20"/>
      <c r="AT23" s="20"/>
      <c r="AU23" s="20"/>
      <c r="AV23" s="42">
        <v>200.0</v>
      </c>
      <c r="AW23" s="27">
        <v>200.0</v>
      </c>
      <c r="AX23" s="20"/>
      <c r="AY23" s="20"/>
      <c r="AZ23" s="20"/>
      <c r="BA23" s="20"/>
      <c r="BB23" s="20"/>
      <c r="BC23" s="20"/>
      <c r="BD23" s="20"/>
      <c r="BE23" s="20"/>
      <c r="BF23" s="20"/>
      <c r="BG23" s="27">
        <v>200.0</v>
      </c>
      <c r="BH23" s="20"/>
      <c r="BI23" s="20"/>
      <c r="BJ23" s="20"/>
      <c r="BK23" s="20"/>
      <c r="BL23" s="20"/>
      <c r="BM23" s="20"/>
      <c r="BN23" s="20"/>
      <c r="BO23" s="20"/>
      <c r="BP23" s="28"/>
      <c r="BQ23" s="20"/>
      <c r="BR23" s="20"/>
      <c r="BS23" s="27">
        <v>200.0</v>
      </c>
      <c r="BT23" s="20"/>
      <c r="BU23" s="20"/>
      <c r="BV23" s="27">
        <v>200.0</v>
      </c>
      <c r="BW23" s="20"/>
      <c r="BX23" s="20"/>
      <c r="BY23" s="20"/>
      <c r="BZ23" s="20"/>
      <c r="CA23" s="20"/>
      <c r="CB23" s="20"/>
      <c r="CC23" s="42">
        <v>200.0</v>
      </c>
      <c r="CD23" s="20"/>
      <c r="CE23" s="20"/>
      <c r="CF23" s="20"/>
      <c r="CG23" s="20"/>
      <c r="CH23" s="25">
        <v>200.0</v>
      </c>
      <c r="CI23" s="20"/>
      <c r="CJ23" s="20"/>
      <c r="CK23" s="20"/>
      <c r="CL23" s="20"/>
      <c r="CM23" s="20"/>
      <c r="CN23" s="19"/>
      <c r="CO23" s="20"/>
      <c r="CP23" s="20"/>
      <c r="CQ23" s="20"/>
      <c r="CR23" s="20"/>
      <c r="CS23" s="20"/>
      <c r="CT23" s="20"/>
      <c r="CU23" s="20"/>
      <c r="CV23" s="28"/>
      <c r="CW23" s="20"/>
      <c r="CX23" s="20"/>
      <c r="CY23" s="27">
        <v>200.0</v>
      </c>
      <c r="CZ23" s="27">
        <v>350.0</v>
      </c>
      <c r="DA23" s="20"/>
      <c r="DB23" s="20"/>
      <c r="DC23" s="21">
        <v>200.0</v>
      </c>
      <c r="DD23" s="20"/>
      <c r="DE23" s="20"/>
      <c r="DF23" s="20"/>
      <c r="DG23" s="20"/>
      <c r="DH23" s="20"/>
      <c r="DI23" s="20"/>
      <c r="DJ23" s="27">
        <v>200.0</v>
      </c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7">
        <v>200.0</v>
      </c>
      <c r="DZ23" s="20"/>
      <c r="EA23" s="22"/>
      <c r="EB23" s="20"/>
      <c r="EC23" s="20"/>
      <c r="ED23" s="20"/>
      <c r="EE23" s="20"/>
      <c r="EF23" s="20"/>
      <c r="EG23" s="20"/>
      <c r="EH23" s="20"/>
      <c r="EI23" s="27">
        <v>200.0</v>
      </c>
      <c r="EJ23" s="20"/>
      <c r="EK23" s="20"/>
      <c r="EL23" s="20"/>
      <c r="EM23" s="20"/>
      <c r="EN23" s="20"/>
      <c r="EO23" s="20"/>
      <c r="EP23" s="20"/>
      <c r="EQ23" s="20"/>
      <c r="ER23" s="20"/>
      <c r="ES23" s="27">
        <v>200.0</v>
      </c>
      <c r="ET23" s="20"/>
      <c r="EU23" s="20"/>
      <c r="EV23" s="20"/>
      <c r="EW23" s="20"/>
      <c r="EX23" s="20"/>
      <c r="EY23" s="20"/>
      <c r="EZ23" s="27">
        <v>200.0</v>
      </c>
      <c r="FA23" s="20"/>
      <c r="FB23" s="20"/>
      <c r="FC23" s="20"/>
      <c r="FD23" s="20"/>
      <c r="FE23" s="20"/>
      <c r="FF23" s="27">
        <v>200.0</v>
      </c>
      <c r="FG23" s="27">
        <v>200.0</v>
      </c>
      <c r="FH23" s="27">
        <v>0.0</v>
      </c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7">
        <v>200.0</v>
      </c>
      <c r="FT23" s="20"/>
      <c r="FU23" s="20"/>
      <c r="FV23" s="20"/>
      <c r="FW23" s="20"/>
    </row>
    <row r="24" ht="46.5" customHeight="1">
      <c r="A24" s="11" t="str">
        <f t="shared" si="2"/>
        <v/>
      </c>
      <c r="B24" s="37" t="s">
        <v>44</v>
      </c>
      <c r="C24" s="38">
        <v>3811.0</v>
      </c>
      <c r="D24" s="38">
        <v>4558611.0</v>
      </c>
      <c r="E24" s="39" t="s">
        <v>11</v>
      </c>
      <c r="F24" s="39" t="s">
        <v>12</v>
      </c>
      <c r="G24" s="14">
        <v>14.48</v>
      </c>
      <c r="H24" s="26">
        <v>1.0</v>
      </c>
      <c r="I24" s="16">
        <v>1.0</v>
      </c>
      <c r="J24" s="17" t="str">
        <f t="shared" si="3"/>
        <v>180</v>
      </c>
      <c r="K24" s="19"/>
      <c r="L24" s="19"/>
      <c r="M24" s="19"/>
      <c r="N24" s="29"/>
      <c r="O24" s="29"/>
      <c r="P24" s="30">
        <v>25.0</v>
      </c>
      <c r="Q24" s="29"/>
      <c r="R24" s="29"/>
      <c r="S24" s="29"/>
      <c r="T24" s="29"/>
      <c r="U24" s="30">
        <v>2.0</v>
      </c>
      <c r="V24" s="29"/>
      <c r="W24" s="32"/>
      <c r="X24" s="32"/>
      <c r="Y24" s="29"/>
      <c r="Z24" s="29"/>
      <c r="AA24" s="29"/>
      <c r="AB24" s="29"/>
      <c r="AC24" s="29"/>
      <c r="AD24" s="29"/>
      <c r="AE24" s="30">
        <v>4.0</v>
      </c>
      <c r="AF24" s="46"/>
      <c r="AG24" s="29"/>
      <c r="AH24" s="29"/>
      <c r="AI24" s="29"/>
      <c r="AJ24" s="29"/>
      <c r="AK24" s="29"/>
      <c r="AL24" s="29"/>
      <c r="AM24" s="29"/>
      <c r="AN24" s="29"/>
      <c r="AO24" s="29"/>
      <c r="AP24" s="30">
        <v>4.0</v>
      </c>
      <c r="AQ24" s="29"/>
      <c r="AR24" s="29"/>
      <c r="AS24" s="29"/>
      <c r="AT24" s="29"/>
      <c r="AU24" s="29"/>
      <c r="AV24" s="29"/>
      <c r="AW24" s="29"/>
      <c r="AX24" s="29"/>
      <c r="AY24" s="29"/>
      <c r="AZ24" s="31">
        <v>4.0</v>
      </c>
      <c r="BA24" s="60">
        <v>8.0</v>
      </c>
      <c r="BB24" s="29"/>
      <c r="BC24" s="29"/>
      <c r="BD24" s="45">
        <v>8.0</v>
      </c>
      <c r="BE24" s="29"/>
      <c r="BF24" s="30">
        <v>4.0</v>
      </c>
      <c r="BG24" s="29"/>
      <c r="BH24" s="29"/>
      <c r="BI24" s="29"/>
      <c r="BJ24" s="29"/>
      <c r="BK24" s="29"/>
      <c r="BL24" s="29"/>
      <c r="BM24" s="29"/>
      <c r="BN24" s="29"/>
      <c r="BO24" s="29"/>
      <c r="BP24" s="32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30">
        <v>5.0</v>
      </c>
      <c r="CB24" s="29"/>
      <c r="CC24" s="29"/>
      <c r="CD24" s="30">
        <v>42.0</v>
      </c>
      <c r="CE24" s="29"/>
      <c r="CF24" s="30">
        <v>10.0</v>
      </c>
      <c r="CG24" s="29"/>
      <c r="CH24" s="35">
        <v>0.0</v>
      </c>
      <c r="CI24" s="30">
        <v>4.0</v>
      </c>
      <c r="CJ24" s="30">
        <v>4.0</v>
      </c>
      <c r="CK24" s="29"/>
      <c r="CL24" s="29"/>
      <c r="CM24" s="29"/>
      <c r="CN24" s="36"/>
      <c r="CO24" s="29"/>
      <c r="CP24" s="29"/>
      <c r="CQ24" s="29"/>
      <c r="CR24" s="29"/>
      <c r="CS24" s="29"/>
      <c r="CT24" s="29"/>
      <c r="CU24" s="29"/>
      <c r="CV24" s="32"/>
      <c r="CW24" s="29"/>
      <c r="CX24" s="29"/>
      <c r="CY24" s="29"/>
      <c r="CZ24" s="29"/>
      <c r="DA24" s="29"/>
      <c r="DB24" s="29"/>
      <c r="DC24" s="29"/>
      <c r="DD24" s="30">
        <v>2.0</v>
      </c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30">
        <v>4.0</v>
      </c>
      <c r="DX24" s="30">
        <v>8.0</v>
      </c>
      <c r="DY24" s="29"/>
      <c r="DZ24" s="29"/>
      <c r="EA24" s="22">
        <v>10.0</v>
      </c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30">
        <v>4.0</v>
      </c>
      <c r="EQ24" s="29"/>
      <c r="ER24" s="30">
        <v>12.0</v>
      </c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30">
        <v>4.0</v>
      </c>
      <c r="FD24" s="29"/>
      <c r="FE24" s="29"/>
      <c r="FF24" s="29"/>
      <c r="FG24" s="29"/>
      <c r="FH24" s="30">
        <v>0.0</v>
      </c>
      <c r="FI24" s="29"/>
      <c r="FJ24" s="29"/>
      <c r="FK24" s="30">
        <v>4.0</v>
      </c>
      <c r="FL24" s="29"/>
      <c r="FM24" s="29"/>
      <c r="FN24" s="30">
        <v>4.0</v>
      </c>
      <c r="FO24" s="29"/>
      <c r="FP24" s="30">
        <v>4.0</v>
      </c>
      <c r="FQ24" s="29"/>
      <c r="FR24" s="29"/>
      <c r="FS24" s="29"/>
      <c r="FT24" s="29"/>
      <c r="FU24" s="29"/>
      <c r="FV24" s="29"/>
      <c r="FW24" s="29"/>
    </row>
    <row r="25" ht="46.5" customHeight="1">
      <c r="A25" s="11" t="str">
        <f t="shared" si="2"/>
        <v/>
      </c>
      <c r="B25" s="12" t="s">
        <v>45</v>
      </c>
      <c r="C25" s="13">
        <v>4070.0</v>
      </c>
      <c r="D25" s="12">
        <v>4118793.0</v>
      </c>
      <c r="E25" s="12" t="s">
        <v>11</v>
      </c>
      <c r="F25" s="12" t="s">
        <v>12</v>
      </c>
      <c r="G25" s="14">
        <v>0.16</v>
      </c>
      <c r="H25" s="26">
        <v>200.0</v>
      </c>
      <c r="I25" s="16">
        <v>50.0</v>
      </c>
      <c r="J25" s="17" t="str">
        <f t="shared" si="3"/>
        <v>15100</v>
      </c>
      <c r="K25" s="50">
        <v>250.0</v>
      </c>
      <c r="L25" s="18">
        <v>200.0</v>
      </c>
      <c r="M25" s="18">
        <v>300.0</v>
      </c>
      <c r="N25" s="29"/>
      <c r="O25" s="27">
        <v>200.0</v>
      </c>
      <c r="P25" s="29"/>
      <c r="Q25" s="27">
        <v>200.0</v>
      </c>
      <c r="R25" s="29"/>
      <c r="S25" s="29"/>
      <c r="T25" s="29"/>
      <c r="U25" s="29"/>
      <c r="V25" s="45">
        <v>200.0</v>
      </c>
      <c r="W25" s="32"/>
      <c r="X25" s="32"/>
      <c r="Y25" s="29"/>
      <c r="Z25" s="30">
        <v>200.0</v>
      </c>
      <c r="AA25" s="31">
        <v>200.0</v>
      </c>
      <c r="AB25" s="29"/>
      <c r="AC25" s="30">
        <v>200.0</v>
      </c>
      <c r="AD25" s="29"/>
      <c r="AE25" s="29"/>
      <c r="AF25" s="33">
        <v>300.0</v>
      </c>
      <c r="AG25" s="29"/>
      <c r="AH25" s="29"/>
      <c r="AI25" s="30">
        <v>200.0</v>
      </c>
      <c r="AJ25" s="30">
        <v>200.0</v>
      </c>
      <c r="AK25" s="29"/>
      <c r="AL25" s="30">
        <v>200.0</v>
      </c>
      <c r="AM25" s="29"/>
      <c r="AN25" s="29"/>
      <c r="AO25" s="29"/>
      <c r="AP25" s="30">
        <v>200.0</v>
      </c>
      <c r="AQ25" s="29"/>
      <c r="AR25" s="29"/>
      <c r="AS25" s="29"/>
      <c r="AT25" s="29"/>
      <c r="AU25" s="30">
        <v>300.0</v>
      </c>
      <c r="AV25" s="45">
        <v>500.0</v>
      </c>
      <c r="AW25" s="30">
        <v>500.0</v>
      </c>
      <c r="AX25" s="29"/>
      <c r="AY25" s="31">
        <v>600.0</v>
      </c>
      <c r="AZ25" s="29"/>
      <c r="BA25" s="29"/>
      <c r="BB25" s="29"/>
      <c r="BC25" s="31">
        <v>550.0</v>
      </c>
      <c r="BD25" s="29"/>
      <c r="BE25" s="29"/>
      <c r="BF25" s="29"/>
      <c r="BG25" s="30">
        <v>200.0</v>
      </c>
      <c r="BH25" s="29"/>
      <c r="BI25" s="30">
        <v>500.0</v>
      </c>
      <c r="BJ25" s="30">
        <v>200.0</v>
      </c>
      <c r="BK25" s="30">
        <v>200.0</v>
      </c>
      <c r="BL25" s="29"/>
      <c r="BM25" s="29"/>
      <c r="BN25" s="29"/>
      <c r="BO25" s="34">
        <v>200.0</v>
      </c>
      <c r="BP25" s="32"/>
      <c r="BQ25" s="29"/>
      <c r="BR25" s="29"/>
      <c r="BS25" s="29"/>
      <c r="BT25" s="29"/>
      <c r="BU25" s="31">
        <v>400.0</v>
      </c>
      <c r="BV25" s="30">
        <v>200.0</v>
      </c>
      <c r="BW25" s="29"/>
      <c r="BX25" s="29"/>
      <c r="BY25" s="29"/>
      <c r="BZ25" s="29"/>
      <c r="CA25" s="30">
        <v>200.0</v>
      </c>
      <c r="CB25" s="30">
        <v>200.0</v>
      </c>
      <c r="CC25" s="45">
        <v>200.0</v>
      </c>
      <c r="CD25" s="29"/>
      <c r="CE25" s="29"/>
      <c r="CF25" s="30">
        <v>200.0</v>
      </c>
      <c r="CG25" s="30">
        <v>300.0</v>
      </c>
      <c r="CH25" s="35">
        <v>200.0</v>
      </c>
      <c r="CI25" s="29"/>
      <c r="CJ25" s="30">
        <v>200.0</v>
      </c>
      <c r="CK25" s="29"/>
      <c r="CL25" s="29"/>
      <c r="CM25" s="30">
        <v>200.0</v>
      </c>
      <c r="CN25" s="36"/>
      <c r="CO25" s="30">
        <v>200.0</v>
      </c>
      <c r="CP25" s="29"/>
      <c r="CQ25" s="29"/>
      <c r="CR25" s="29"/>
      <c r="CS25" s="29"/>
      <c r="CT25" s="45">
        <v>200.0</v>
      </c>
      <c r="CU25" s="29"/>
      <c r="CV25" s="32"/>
      <c r="CW25" s="30">
        <v>200.0</v>
      </c>
      <c r="CX25" s="30">
        <v>200.0</v>
      </c>
      <c r="CY25" s="29"/>
      <c r="CZ25" s="30">
        <v>200.0</v>
      </c>
      <c r="DA25" s="30">
        <v>300.0</v>
      </c>
      <c r="DB25" s="30">
        <v>400.0</v>
      </c>
      <c r="DC25" s="29"/>
      <c r="DD25" s="30">
        <v>200.0</v>
      </c>
      <c r="DE25" s="29"/>
      <c r="DF25" s="29"/>
      <c r="DG25" s="45">
        <v>200.0</v>
      </c>
      <c r="DH25" s="30">
        <v>200.0</v>
      </c>
      <c r="DI25" s="29"/>
      <c r="DJ25" s="30">
        <v>200.0</v>
      </c>
      <c r="DK25" s="29"/>
      <c r="DL25" s="29"/>
      <c r="DM25" s="30">
        <v>200.0</v>
      </c>
      <c r="DN25" s="29"/>
      <c r="DO25" s="30">
        <v>300.0</v>
      </c>
      <c r="DP25" s="29"/>
      <c r="DQ25" s="29"/>
      <c r="DR25" s="29"/>
      <c r="DS25" s="29"/>
      <c r="DT25" s="29"/>
      <c r="DU25" s="29"/>
      <c r="DV25" s="30">
        <v>300.0</v>
      </c>
      <c r="DW25" s="29"/>
      <c r="DX25" s="29"/>
      <c r="DY25" s="30">
        <v>300.0</v>
      </c>
      <c r="DZ25" s="29"/>
      <c r="EA25" s="22"/>
      <c r="EB25" s="30">
        <v>200.0</v>
      </c>
      <c r="EC25" s="29"/>
      <c r="ED25" s="29"/>
      <c r="EE25" s="29"/>
      <c r="EF25" s="29"/>
      <c r="EG25" s="30">
        <v>200.0</v>
      </c>
      <c r="EH25" s="29"/>
      <c r="EI25" s="30">
        <v>200.0</v>
      </c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30">
        <v>200.0</v>
      </c>
      <c r="EV25" s="30">
        <v>400.0</v>
      </c>
      <c r="EW25" s="29"/>
      <c r="EX25" s="29"/>
      <c r="EY25" s="29"/>
      <c r="EZ25" s="30">
        <v>200.0</v>
      </c>
      <c r="FA25" s="29"/>
      <c r="FB25" s="29"/>
      <c r="FC25" s="29"/>
      <c r="FD25" s="29"/>
      <c r="FE25" s="29"/>
      <c r="FF25" s="30">
        <v>200.0</v>
      </c>
      <c r="FG25" s="29"/>
      <c r="FH25" s="30">
        <v>0.0</v>
      </c>
      <c r="FI25" s="29"/>
      <c r="FJ25" s="45">
        <v>200.0</v>
      </c>
      <c r="FK25" s="29"/>
      <c r="FL25" s="29"/>
      <c r="FM25" s="29"/>
      <c r="FN25" s="30">
        <v>200.0</v>
      </c>
      <c r="FO25" s="29"/>
      <c r="FP25" s="30">
        <v>0.0</v>
      </c>
      <c r="FQ25" s="29"/>
      <c r="FR25" s="31">
        <v>200.0</v>
      </c>
      <c r="FS25" s="30">
        <v>200.0</v>
      </c>
      <c r="FT25" s="29"/>
      <c r="FU25" s="29"/>
      <c r="FV25" s="29"/>
      <c r="FW25" s="29"/>
    </row>
    <row r="26" ht="46.5" customHeight="1">
      <c r="A26" s="11" t="str">
        <f t="shared" si="2"/>
        <v/>
      </c>
      <c r="B26" s="37" t="s">
        <v>46</v>
      </c>
      <c r="C26" s="38">
        <v>30150.0</v>
      </c>
      <c r="D26" s="38">
        <v>6108560.0</v>
      </c>
      <c r="E26" s="39" t="s">
        <v>17</v>
      </c>
      <c r="F26" s="39" t="s">
        <v>18</v>
      </c>
      <c r="G26" s="40">
        <v>1.2</v>
      </c>
      <c r="H26" s="26">
        <v>10.0</v>
      </c>
      <c r="I26" s="16">
        <v>10.0</v>
      </c>
      <c r="J26" s="17" t="str">
        <f t="shared" si="3"/>
        <v>980</v>
      </c>
      <c r="K26" s="18">
        <v>20.0</v>
      </c>
      <c r="L26" s="19"/>
      <c r="M26" s="19"/>
      <c r="N26" s="20"/>
      <c r="O26" s="29"/>
      <c r="P26" s="20"/>
      <c r="Q26" s="29"/>
      <c r="R26" s="20"/>
      <c r="S26" s="20"/>
      <c r="T26" s="20"/>
      <c r="U26" s="20"/>
      <c r="V26" s="20"/>
      <c r="W26" s="28"/>
      <c r="X26" s="28"/>
      <c r="Y26" s="20"/>
      <c r="Z26" s="20"/>
      <c r="AA26" s="21">
        <v>40.0</v>
      </c>
      <c r="AB26" s="20"/>
      <c r="AC26" s="20"/>
      <c r="AD26" s="20"/>
      <c r="AE26" s="27">
        <v>10.0</v>
      </c>
      <c r="AF26" s="23">
        <v>50.0</v>
      </c>
      <c r="AG26" s="20"/>
      <c r="AH26" s="20"/>
      <c r="AI26" s="20"/>
      <c r="AJ26" s="27">
        <v>40.0</v>
      </c>
      <c r="AK26" s="20"/>
      <c r="AL26" s="20"/>
      <c r="AM26" s="20"/>
      <c r="AN26" s="42">
        <v>50.0</v>
      </c>
      <c r="AO26" s="27">
        <v>20.0</v>
      </c>
      <c r="AP26" s="20"/>
      <c r="AQ26" s="20"/>
      <c r="AR26" s="27">
        <v>40.0</v>
      </c>
      <c r="AS26" s="20"/>
      <c r="AT26" s="20"/>
      <c r="AU26" s="20"/>
      <c r="AV26" s="20"/>
      <c r="AW26" s="20"/>
      <c r="AX26" s="27">
        <v>20.0</v>
      </c>
      <c r="AY26" s="20"/>
      <c r="AZ26" s="20"/>
      <c r="BA26" s="27">
        <v>20.0</v>
      </c>
      <c r="BB26" s="20"/>
      <c r="BC26" s="20"/>
      <c r="BD26" s="20"/>
      <c r="BE26" s="20"/>
      <c r="BF26" s="20"/>
      <c r="BG26" s="27">
        <v>50.0</v>
      </c>
      <c r="BH26" s="20"/>
      <c r="BI26" s="27">
        <v>10.0</v>
      </c>
      <c r="BJ26" s="27">
        <v>10.0</v>
      </c>
      <c r="BK26" s="20"/>
      <c r="BL26" s="20"/>
      <c r="BM26" s="27">
        <v>10.0</v>
      </c>
      <c r="BN26" s="20"/>
      <c r="BO26" s="20"/>
      <c r="BP26" s="28"/>
      <c r="BQ26" s="20"/>
      <c r="BR26" s="20"/>
      <c r="BS26" s="20"/>
      <c r="BT26" s="20"/>
      <c r="BU26" s="20"/>
      <c r="BV26" s="27">
        <v>10.0</v>
      </c>
      <c r="BW26" s="20"/>
      <c r="BX26" s="20"/>
      <c r="BY26" s="20"/>
      <c r="BZ26" s="20"/>
      <c r="CA26" s="20"/>
      <c r="CB26" s="20"/>
      <c r="CC26" s="42">
        <v>20.0</v>
      </c>
      <c r="CD26" s="20"/>
      <c r="CE26" s="20"/>
      <c r="CF26" s="27">
        <v>10.0</v>
      </c>
      <c r="CG26" s="20"/>
      <c r="CH26" s="25">
        <v>0.0</v>
      </c>
      <c r="CI26" s="20"/>
      <c r="CJ26" s="27">
        <v>20.0</v>
      </c>
      <c r="CK26" s="20"/>
      <c r="CL26" s="20"/>
      <c r="CM26" s="20"/>
      <c r="CN26" s="19"/>
      <c r="CO26" s="20"/>
      <c r="CP26" s="27">
        <v>10.0</v>
      </c>
      <c r="CQ26" s="20"/>
      <c r="CR26" s="20"/>
      <c r="CS26" s="20"/>
      <c r="CT26" s="20"/>
      <c r="CU26" s="20"/>
      <c r="CV26" s="28"/>
      <c r="CW26" s="20"/>
      <c r="CX26" s="20"/>
      <c r="CY26" s="27">
        <v>20.0</v>
      </c>
      <c r="CZ26" s="27">
        <v>20.0</v>
      </c>
      <c r="DA26" s="27">
        <v>20.0</v>
      </c>
      <c r="DB26" s="20"/>
      <c r="DC26" s="21">
        <v>50.0</v>
      </c>
      <c r="DD26" s="20"/>
      <c r="DE26" s="20"/>
      <c r="DF26" s="20"/>
      <c r="DG26" s="20"/>
      <c r="DH26" s="20"/>
      <c r="DI26" s="20"/>
      <c r="DJ26" s="27">
        <v>10.0</v>
      </c>
      <c r="DK26" s="20"/>
      <c r="DL26" s="42">
        <v>10.0</v>
      </c>
      <c r="DM26" s="20"/>
      <c r="DN26" s="27">
        <v>20.0</v>
      </c>
      <c r="DO26" s="20"/>
      <c r="DP26" s="20"/>
      <c r="DQ26" s="20"/>
      <c r="DR26" s="20"/>
      <c r="DS26" s="27">
        <v>10.0</v>
      </c>
      <c r="DT26" s="20"/>
      <c r="DU26" s="20"/>
      <c r="DV26" s="20"/>
      <c r="DW26" s="20"/>
      <c r="DX26" s="20"/>
      <c r="DY26" s="20"/>
      <c r="DZ26" s="27">
        <v>10.0</v>
      </c>
      <c r="EA26" s="22">
        <v>10.0</v>
      </c>
      <c r="EB26" s="27">
        <v>50.0</v>
      </c>
      <c r="EC26" s="20"/>
      <c r="ED26" s="20"/>
      <c r="EE26" s="27">
        <v>0.0</v>
      </c>
      <c r="EF26" s="20"/>
      <c r="EG26" s="20"/>
      <c r="EH26" s="27">
        <v>50.0</v>
      </c>
      <c r="EI26" s="20"/>
      <c r="EJ26" s="20"/>
      <c r="EK26" s="20"/>
      <c r="EL26" s="20"/>
      <c r="EM26" s="20"/>
      <c r="EN26" s="20"/>
      <c r="EO26" s="20"/>
      <c r="EP26" s="27">
        <v>20.0</v>
      </c>
      <c r="EQ26" s="27">
        <v>30.0</v>
      </c>
      <c r="ER26" s="27">
        <v>20.0</v>
      </c>
      <c r="ES26" s="27">
        <v>10.0</v>
      </c>
      <c r="ET26" s="20"/>
      <c r="EU26" s="20"/>
      <c r="EV26" s="20"/>
      <c r="EW26" s="27">
        <v>10.0</v>
      </c>
      <c r="EX26" s="27">
        <v>20.0</v>
      </c>
      <c r="EY26" s="20"/>
      <c r="EZ26" s="27">
        <v>10.0</v>
      </c>
      <c r="FA26" s="20"/>
      <c r="FB26" s="20"/>
      <c r="FC26" s="27">
        <v>20.0</v>
      </c>
      <c r="FD26" s="20"/>
      <c r="FE26" s="20"/>
      <c r="FF26" s="27">
        <v>10.0</v>
      </c>
      <c r="FG26" s="27">
        <v>20.0</v>
      </c>
      <c r="FH26" s="27">
        <v>0.0</v>
      </c>
      <c r="FI26" s="27">
        <v>50.0</v>
      </c>
      <c r="FJ26" s="20"/>
      <c r="FK26" s="20"/>
      <c r="FL26" s="20"/>
      <c r="FM26" s="20"/>
      <c r="FN26" s="20"/>
      <c r="FO26" s="20"/>
      <c r="FP26" s="27">
        <v>20.0</v>
      </c>
      <c r="FQ26" s="20"/>
      <c r="FR26" s="20"/>
      <c r="FS26" s="20"/>
      <c r="FT26" s="20"/>
      <c r="FU26" s="20"/>
      <c r="FV26" s="20"/>
      <c r="FW26" s="20"/>
    </row>
    <row r="27" ht="46.5" customHeight="1">
      <c r="A27" s="11" t="str">
        <f t="shared" si="2"/>
        <v/>
      </c>
      <c r="B27" s="37" t="s">
        <v>47</v>
      </c>
      <c r="C27" s="38">
        <v>23769.0</v>
      </c>
      <c r="D27" s="38">
        <v>6124849.0</v>
      </c>
      <c r="E27" s="39" t="s">
        <v>43</v>
      </c>
      <c r="F27" s="39" t="s">
        <v>43</v>
      </c>
      <c r="G27" s="40">
        <v>1.04</v>
      </c>
      <c r="H27" s="61">
        <v>50.0</v>
      </c>
      <c r="I27" s="16">
        <v>50.0</v>
      </c>
      <c r="J27" s="17" t="str">
        <f t="shared" si="3"/>
        <v>1800</v>
      </c>
      <c r="K27" s="36"/>
      <c r="L27" s="19"/>
      <c r="M27" s="19"/>
      <c r="N27" s="20"/>
      <c r="O27" s="20"/>
      <c r="P27" s="29"/>
      <c r="Q27" s="29"/>
      <c r="R27" s="29"/>
      <c r="S27" s="29"/>
      <c r="T27" s="30">
        <v>50.0</v>
      </c>
      <c r="U27" s="29"/>
      <c r="V27" s="29"/>
      <c r="W27" s="32"/>
      <c r="X27" s="32"/>
      <c r="Y27" s="29"/>
      <c r="Z27" s="29"/>
      <c r="AA27" s="29"/>
      <c r="AB27" s="29"/>
      <c r="AC27" s="29"/>
      <c r="AD27" s="29"/>
      <c r="AE27" s="29"/>
      <c r="AF27" s="46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30">
        <v>50.0</v>
      </c>
      <c r="AR27" s="30">
        <v>100.0</v>
      </c>
      <c r="AS27" s="29"/>
      <c r="AT27" s="29"/>
      <c r="AU27" s="29"/>
      <c r="AV27" s="29"/>
      <c r="AW27" s="30">
        <v>50.0</v>
      </c>
      <c r="AX27" s="30">
        <v>50.0</v>
      </c>
      <c r="AY27" s="29"/>
      <c r="AZ27" s="29"/>
      <c r="BA27" s="29"/>
      <c r="BB27" s="29"/>
      <c r="BC27" s="29"/>
      <c r="BD27" s="29"/>
      <c r="BE27" s="29"/>
      <c r="BF27" s="29"/>
      <c r="BG27" s="30">
        <v>50.0</v>
      </c>
      <c r="BH27" s="29"/>
      <c r="BI27" s="29"/>
      <c r="BJ27" s="29"/>
      <c r="BK27" s="29"/>
      <c r="BL27" s="29"/>
      <c r="BM27" s="29"/>
      <c r="BN27" s="29"/>
      <c r="BO27" s="34">
        <v>50.0</v>
      </c>
      <c r="BP27" s="32"/>
      <c r="BQ27" s="29"/>
      <c r="BR27" s="29"/>
      <c r="BS27" s="30">
        <v>50.0</v>
      </c>
      <c r="BT27" s="29"/>
      <c r="BU27" s="29"/>
      <c r="BV27" s="30">
        <v>50.0</v>
      </c>
      <c r="BW27" s="30">
        <v>50.0</v>
      </c>
      <c r="BX27" s="29"/>
      <c r="BY27" s="29"/>
      <c r="BZ27" s="30">
        <v>50.0</v>
      </c>
      <c r="CA27" s="29"/>
      <c r="CB27" s="29"/>
      <c r="CC27" s="45">
        <v>50.0</v>
      </c>
      <c r="CD27" s="29"/>
      <c r="CE27" s="29"/>
      <c r="CF27" s="30">
        <v>50.0</v>
      </c>
      <c r="CG27" s="29"/>
      <c r="CH27" s="35">
        <v>50.0</v>
      </c>
      <c r="CI27" s="29"/>
      <c r="CJ27" s="29"/>
      <c r="CK27" s="29"/>
      <c r="CL27" s="29"/>
      <c r="CM27" s="29"/>
      <c r="CN27" s="36"/>
      <c r="CO27" s="29"/>
      <c r="CP27" s="29"/>
      <c r="CQ27" s="29"/>
      <c r="CR27" s="29"/>
      <c r="CS27" s="29"/>
      <c r="CT27" s="29"/>
      <c r="CU27" s="29"/>
      <c r="CV27" s="32"/>
      <c r="CW27" s="30">
        <v>50.0</v>
      </c>
      <c r="CX27" s="29"/>
      <c r="CY27" s="29"/>
      <c r="CZ27" s="30">
        <v>50.0</v>
      </c>
      <c r="DA27" s="29"/>
      <c r="DB27" s="29"/>
      <c r="DC27" s="29"/>
      <c r="DD27" s="29"/>
      <c r="DE27" s="29"/>
      <c r="DF27" s="29"/>
      <c r="DG27" s="29"/>
      <c r="DH27" s="30">
        <v>50.0</v>
      </c>
      <c r="DI27" s="29"/>
      <c r="DJ27" s="30">
        <v>50.0</v>
      </c>
      <c r="DK27" s="29"/>
      <c r="DL27" s="29"/>
      <c r="DM27" s="29"/>
      <c r="DN27" s="29"/>
      <c r="DO27" s="30">
        <v>50.0</v>
      </c>
      <c r="DP27" s="29"/>
      <c r="DQ27" s="29"/>
      <c r="DR27" s="29"/>
      <c r="DS27" s="30">
        <v>50.0</v>
      </c>
      <c r="DT27" s="29"/>
      <c r="DU27" s="29"/>
      <c r="DV27" s="29"/>
      <c r="DW27" s="29"/>
      <c r="DX27" s="29"/>
      <c r="DY27" s="30">
        <v>50.0</v>
      </c>
      <c r="DZ27" s="29"/>
      <c r="EA27" s="22"/>
      <c r="EB27" s="30">
        <v>200.0</v>
      </c>
      <c r="EC27" s="29"/>
      <c r="ED27" s="29"/>
      <c r="EE27" s="29"/>
      <c r="EF27" s="29"/>
      <c r="EG27" s="29"/>
      <c r="EH27" s="30">
        <v>50.0</v>
      </c>
      <c r="EI27" s="29"/>
      <c r="EJ27" s="30">
        <v>50.0</v>
      </c>
      <c r="EK27" s="29"/>
      <c r="EL27" s="29"/>
      <c r="EM27" s="29"/>
      <c r="EN27" s="29"/>
      <c r="EO27" s="29"/>
      <c r="EP27" s="29"/>
      <c r="EQ27" s="29"/>
      <c r="ER27" s="29"/>
      <c r="ES27" s="30">
        <v>50.0</v>
      </c>
      <c r="ET27" s="29"/>
      <c r="EU27" s="30">
        <v>50.0</v>
      </c>
      <c r="EV27" s="29"/>
      <c r="EW27" s="30">
        <v>50.0</v>
      </c>
      <c r="EX27" s="29"/>
      <c r="EY27" s="29"/>
      <c r="EZ27" s="30">
        <v>50.0</v>
      </c>
      <c r="FA27" s="29"/>
      <c r="FB27" s="29"/>
      <c r="FC27" s="29"/>
      <c r="FD27" s="29"/>
      <c r="FE27" s="29"/>
      <c r="FF27" s="29"/>
      <c r="FG27" s="30">
        <v>50.0</v>
      </c>
      <c r="FH27" s="30">
        <v>0.0</v>
      </c>
      <c r="FI27" s="29"/>
      <c r="FJ27" s="29"/>
      <c r="FK27" s="29"/>
      <c r="FL27" s="30">
        <v>50.0</v>
      </c>
      <c r="FM27" s="29"/>
      <c r="FN27" s="29"/>
      <c r="FO27" s="29"/>
      <c r="FP27" s="29"/>
      <c r="FQ27" s="29"/>
      <c r="FR27" s="29"/>
      <c r="FS27" s="30">
        <v>50.0</v>
      </c>
      <c r="FT27" s="29"/>
      <c r="FU27" s="29"/>
      <c r="FV27" s="30">
        <v>50.0</v>
      </c>
      <c r="FW27" s="29"/>
    </row>
    <row r="28" ht="46.5" customHeight="1">
      <c r="A28" s="11" t="str">
        <f t="shared" si="2"/>
        <v/>
      </c>
      <c r="B28" s="55" t="s">
        <v>48</v>
      </c>
      <c r="C28" s="12">
        <v>99563.0</v>
      </c>
      <c r="D28" s="13">
        <v>6134378.0</v>
      </c>
      <c r="E28" s="12" t="s">
        <v>17</v>
      </c>
      <c r="F28" s="12" t="s">
        <v>18</v>
      </c>
      <c r="G28" s="14">
        <v>0.24</v>
      </c>
      <c r="H28" s="26">
        <v>100.0</v>
      </c>
      <c r="I28" s="16">
        <v>50.0</v>
      </c>
      <c r="J28" s="17" t="str">
        <f t="shared" si="3"/>
        <v>12350</v>
      </c>
      <c r="K28" s="19"/>
      <c r="L28" s="18">
        <v>100.0</v>
      </c>
      <c r="M28" s="18">
        <v>500.0</v>
      </c>
      <c r="N28" s="29"/>
      <c r="O28" s="20"/>
      <c r="P28" s="29"/>
      <c r="Q28" s="30">
        <v>100.0</v>
      </c>
      <c r="R28" s="20"/>
      <c r="S28" s="21">
        <v>100.0</v>
      </c>
      <c r="T28" s="27">
        <v>100.0</v>
      </c>
      <c r="U28" s="20"/>
      <c r="V28" s="42">
        <v>200.0</v>
      </c>
      <c r="W28" s="28"/>
      <c r="X28" s="28"/>
      <c r="Y28" s="20"/>
      <c r="Z28" s="27">
        <v>100.0</v>
      </c>
      <c r="AA28" s="21">
        <v>200.0</v>
      </c>
      <c r="AB28" s="20"/>
      <c r="AC28" s="20"/>
      <c r="AD28" s="20"/>
      <c r="AE28" s="20"/>
      <c r="AF28" s="41"/>
      <c r="AG28" s="20"/>
      <c r="AH28" s="20"/>
      <c r="AI28" s="27">
        <v>100.0</v>
      </c>
      <c r="AJ28" s="27">
        <v>100.0</v>
      </c>
      <c r="AK28" s="20"/>
      <c r="AL28" s="27">
        <v>200.0</v>
      </c>
      <c r="AM28" s="20"/>
      <c r="AN28" s="42">
        <v>100.0</v>
      </c>
      <c r="AO28" s="20"/>
      <c r="AP28" s="27">
        <v>100.0</v>
      </c>
      <c r="AQ28" s="20"/>
      <c r="AR28" s="27">
        <v>400.0</v>
      </c>
      <c r="AS28" s="27">
        <v>500.0</v>
      </c>
      <c r="AT28" s="20"/>
      <c r="AU28" s="27">
        <v>400.0</v>
      </c>
      <c r="AV28" s="20"/>
      <c r="AW28" s="27">
        <v>100.0</v>
      </c>
      <c r="AX28" s="20"/>
      <c r="AY28" s="20"/>
      <c r="AZ28" s="21">
        <v>200.0</v>
      </c>
      <c r="BA28" s="20"/>
      <c r="BB28" s="20"/>
      <c r="BC28" s="21">
        <v>300.0</v>
      </c>
      <c r="BD28" s="42">
        <v>100.0</v>
      </c>
      <c r="BE28" s="20"/>
      <c r="BF28" s="27">
        <v>100.0</v>
      </c>
      <c r="BG28" s="27">
        <v>200.0</v>
      </c>
      <c r="BH28" s="20"/>
      <c r="BI28" s="20"/>
      <c r="BJ28" s="20"/>
      <c r="BK28" s="20"/>
      <c r="BL28" s="20"/>
      <c r="BM28" s="20"/>
      <c r="BN28" s="20"/>
      <c r="BO28" s="20"/>
      <c r="BP28" s="28"/>
      <c r="BQ28" s="20"/>
      <c r="BR28" s="20"/>
      <c r="BS28" s="20"/>
      <c r="BT28" s="21">
        <v>100.0</v>
      </c>
      <c r="BU28" s="21">
        <v>300.0</v>
      </c>
      <c r="BV28" s="27">
        <v>200.0</v>
      </c>
      <c r="BW28" s="27">
        <v>200.0</v>
      </c>
      <c r="BX28" s="20"/>
      <c r="BY28" s="20"/>
      <c r="BZ28" s="20"/>
      <c r="CA28" s="27">
        <v>100.0</v>
      </c>
      <c r="CB28" s="20"/>
      <c r="CC28" s="42">
        <v>100.0</v>
      </c>
      <c r="CD28" s="20"/>
      <c r="CE28" s="20"/>
      <c r="CF28" s="27">
        <v>100.0</v>
      </c>
      <c r="CG28" s="27">
        <v>300.0</v>
      </c>
      <c r="CH28" s="25">
        <v>100.0</v>
      </c>
      <c r="CI28" s="20"/>
      <c r="CJ28" s="27">
        <v>200.0</v>
      </c>
      <c r="CK28" s="20"/>
      <c r="CL28" s="20"/>
      <c r="CM28" s="27">
        <v>100.0</v>
      </c>
      <c r="CN28" s="19"/>
      <c r="CO28" s="27">
        <v>200.0</v>
      </c>
      <c r="CP28" s="20"/>
      <c r="CQ28" s="20"/>
      <c r="CR28" s="20"/>
      <c r="CS28" s="20"/>
      <c r="CT28" s="20"/>
      <c r="CU28" s="20"/>
      <c r="CV28" s="28"/>
      <c r="CW28" s="20"/>
      <c r="CX28" s="27">
        <v>100.0</v>
      </c>
      <c r="CY28" s="20"/>
      <c r="CZ28" s="27">
        <v>250.0</v>
      </c>
      <c r="DA28" s="20"/>
      <c r="DB28" s="20"/>
      <c r="DC28" s="21">
        <v>200.0</v>
      </c>
      <c r="DD28" s="20"/>
      <c r="DE28" s="20"/>
      <c r="DF28" s="20"/>
      <c r="DG28" s="42">
        <v>600.0</v>
      </c>
      <c r="DH28" s="27">
        <v>150.0</v>
      </c>
      <c r="DI28" s="20"/>
      <c r="DJ28" s="27">
        <v>100.0</v>
      </c>
      <c r="DK28" s="20"/>
      <c r="DL28" s="42">
        <v>100.0</v>
      </c>
      <c r="DM28" s="20"/>
      <c r="DN28" s="20"/>
      <c r="DO28" s="27">
        <v>100.0</v>
      </c>
      <c r="DP28" s="20"/>
      <c r="DQ28" s="20"/>
      <c r="DR28" s="20"/>
      <c r="DS28" s="27">
        <v>200.0</v>
      </c>
      <c r="DT28" s="20"/>
      <c r="DU28" s="20"/>
      <c r="DV28" s="27">
        <v>400.0</v>
      </c>
      <c r="DW28" s="20"/>
      <c r="DX28" s="20"/>
      <c r="DY28" s="27">
        <v>600.0</v>
      </c>
      <c r="DZ28" s="20"/>
      <c r="EA28" s="22"/>
      <c r="EB28" s="27">
        <v>300.0</v>
      </c>
      <c r="EC28" s="20"/>
      <c r="ED28" s="20"/>
      <c r="EE28" s="27">
        <v>0.0</v>
      </c>
      <c r="EF28" s="20"/>
      <c r="EG28" s="20"/>
      <c r="EH28" s="27">
        <v>150.0</v>
      </c>
      <c r="EI28" s="20"/>
      <c r="EJ28" s="27">
        <v>200.0</v>
      </c>
      <c r="EK28" s="20"/>
      <c r="EL28" s="20"/>
      <c r="EM28" s="20"/>
      <c r="EN28" s="20"/>
      <c r="EO28" s="20"/>
      <c r="EP28" s="27">
        <v>100.0</v>
      </c>
      <c r="EQ28" s="20"/>
      <c r="ER28" s="27">
        <v>200.0</v>
      </c>
      <c r="ES28" s="20"/>
      <c r="ET28" s="20"/>
      <c r="EU28" s="27">
        <v>100.0</v>
      </c>
      <c r="EV28" s="27">
        <v>100.0</v>
      </c>
      <c r="EW28" s="27">
        <v>100.0</v>
      </c>
      <c r="EX28" s="27">
        <v>400.0</v>
      </c>
      <c r="EY28" s="27">
        <v>300.0</v>
      </c>
      <c r="EZ28" s="27">
        <v>100.0</v>
      </c>
      <c r="FA28" s="20"/>
      <c r="FB28" s="20"/>
      <c r="FC28" s="27">
        <v>100.0</v>
      </c>
      <c r="FD28" s="27">
        <v>200.0</v>
      </c>
      <c r="FE28" s="20"/>
      <c r="FF28" s="27">
        <v>100.0</v>
      </c>
      <c r="FG28" s="27">
        <v>100.0</v>
      </c>
      <c r="FH28" s="27">
        <v>100.0</v>
      </c>
      <c r="FI28" s="20"/>
      <c r="FJ28" s="20"/>
      <c r="FK28" s="20"/>
      <c r="FL28" s="27">
        <v>100.0</v>
      </c>
      <c r="FM28" s="20"/>
      <c r="FN28" s="20"/>
      <c r="FO28" s="20"/>
      <c r="FP28" s="27">
        <v>0.0</v>
      </c>
      <c r="FQ28" s="20"/>
      <c r="FR28" s="20"/>
      <c r="FS28" s="27">
        <v>500.0</v>
      </c>
      <c r="FT28" s="20"/>
      <c r="FU28" s="20"/>
      <c r="FV28" s="20"/>
      <c r="FW28" s="20"/>
    </row>
    <row r="29" ht="46.5" customHeight="1">
      <c r="A29" s="11" t="str">
        <f t="shared" si="2"/>
        <v/>
      </c>
      <c r="B29" s="37" t="s">
        <v>49</v>
      </c>
      <c r="C29" s="38">
        <v>59349.0</v>
      </c>
      <c r="D29" s="38">
        <v>4527174.0</v>
      </c>
      <c r="E29" s="39" t="s">
        <v>17</v>
      </c>
      <c r="F29" s="39" t="s">
        <v>18</v>
      </c>
      <c r="G29" s="40">
        <v>1.28</v>
      </c>
      <c r="H29" s="26">
        <v>10.0</v>
      </c>
      <c r="I29" s="16">
        <v>10.0</v>
      </c>
      <c r="J29" s="17" t="str">
        <f t="shared" si="3"/>
        <v>1240</v>
      </c>
      <c r="K29" s="19"/>
      <c r="L29" s="19"/>
      <c r="M29" s="19"/>
      <c r="N29" s="20"/>
      <c r="O29" s="29"/>
      <c r="P29" s="29"/>
      <c r="Q29" s="20"/>
      <c r="R29" s="29"/>
      <c r="S29" s="31">
        <v>30.0</v>
      </c>
      <c r="T29" s="29"/>
      <c r="U29" s="30">
        <v>30.0</v>
      </c>
      <c r="V29" s="29"/>
      <c r="W29" s="32"/>
      <c r="X29" s="32"/>
      <c r="Y29" s="29"/>
      <c r="Z29" s="29"/>
      <c r="AA29" s="29"/>
      <c r="AB29" s="30">
        <v>100.0</v>
      </c>
      <c r="AC29" s="29"/>
      <c r="AD29" s="29"/>
      <c r="AE29" s="30">
        <v>100.0</v>
      </c>
      <c r="AF29" s="46"/>
      <c r="AG29" s="29"/>
      <c r="AH29" s="29"/>
      <c r="AI29" s="29"/>
      <c r="AJ29" s="29"/>
      <c r="AK29" s="29"/>
      <c r="AL29" s="30">
        <v>50.0</v>
      </c>
      <c r="AM29" s="29"/>
      <c r="AN29" s="45">
        <v>150.0</v>
      </c>
      <c r="AO29" s="29"/>
      <c r="AP29" s="29"/>
      <c r="AQ29" s="29"/>
      <c r="AR29" s="30">
        <v>40.0</v>
      </c>
      <c r="AS29" s="29"/>
      <c r="AT29" s="29"/>
      <c r="AU29" s="29"/>
      <c r="AV29" s="29"/>
      <c r="AW29" s="30">
        <v>10.0</v>
      </c>
      <c r="AX29" s="30">
        <v>20.0</v>
      </c>
      <c r="AY29" s="29"/>
      <c r="AZ29" s="31">
        <v>10.0</v>
      </c>
      <c r="BA29" s="30">
        <v>30.0</v>
      </c>
      <c r="BB29" s="29"/>
      <c r="BC29" s="29"/>
      <c r="BD29" s="29"/>
      <c r="BE29" s="29"/>
      <c r="BF29" s="30">
        <v>20.0</v>
      </c>
      <c r="BG29" s="29"/>
      <c r="BH29" s="29"/>
      <c r="BI29" s="29"/>
      <c r="BJ29" s="29"/>
      <c r="BK29" s="29"/>
      <c r="BL29" s="29"/>
      <c r="BM29" s="29"/>
      <c r="BN29" s="29"/>
      <c r="BO29" s="29"/>
      <c r="BP29" s="32"/>
      <c r="BQ29" s="29"/>
      <c r="BR29" s="29"/>
      <c r="BS29" s="29"/>
      <c r="BT29" s="29"/>
      <c r="BU29" s="29"/>
      <c r="BV29" s="30">
        <v>50.0</v>
      </c>
      <c r="BW29" s="29"/>
      <c r="BX29" s="29"/>
      <c r="BY29" s="29"/>
      <c r="BZ29" s="29"/>
      <c r="CA29" s="29"/>
      <c r="CB29" s="29"/>
      <c r="CC29" s="29"/>
      <c r="CD29" s="30">
        <v>20.0</v>
      </c>
      <c r="CE29" s="29"/>
      <c r="CF29" s="30">
        <v>50.0</v>
      </c>
      <c r="CG29" s="29"/>
      <c r="CH29" s="35">
        <v>0.0</v>
      </c>
      <c r="CI29" s="29"/>
      <c r="CJ29" s="30">
        <v>30.0</v>
      </c>
      <c r="CK29" s="29"/>
      <c r="CL29" s="29"/>
      <c r="CM29" s="29"/>
      <c r="CN29" s="36"/>
      <c r="CO29" s="29"/>
      <c r="CP29" s="29"/>
      <c r="CQ29" s="29"/>
      <c r="CR29" s="29"/>
      <c r="CS29" s="29"/>
      <c r="CT29" s="29"/>
      <c r="CU29" s="29"/>
      <c r="CV29" s="32"/>
      <c r="CW29" s="29"/>
      <c r="CX29" s="29"/>
      <c r="CY29" s="29"/>
      <c r="CZ29" s="29"/>
      <c r="DA29" s="29"/>
      <c r="DB29" s="29"/>
      <c r="DC29" s="31">
        <v>10.0</v>
      </c>
      <c r="DD29" s="29"/>
      <c r="DE29" s="29"/>
      <c r="DF29" s="29"/>
      <c r="DG29" s="29"/>
      <c r="DH29" s="29"/>
      <c r="DI29" s="29"/>
      <c r="DJ29" s="30">
        <v>30.0</v>
      </c>
      <c r="DK29" s="29"/>
      <c r="DL29" s="45">
        <v>100.0</v>
      </c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2">
        <v>50.0</v>
      </c>
      <c r="EB29" s="30">
        <v>50.0</v>
      </c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30">
        <v>100.0</v>
      </c>
      <c r="EP29" s="30">
        <v>20.0</v>
      </c>
      <c r="EQ29" s="29"/>
      <c r="ER29" s="29"/>
      <c r="ES29" s="29"/>
      <c r="ET29" s="31">
        <v>50.0</v>
      </c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30">
        <v>0.0</v>
      </c>
      <c r="FI29" s="29"/>
      <c r="FJ29" s="29"/>
      <c r="FK29" s="29"/>
      <c r="FL29" s="29"/>
      <c r="FM29" s="29"/>
      <c r="FN29" s="30">
        <v>20.0</v>
      </c>
      <c r="FO29" s="29" t="s">
        <v>50</v>
      </c>
      <c r="FP29" s="30">
        <v>70.0</v>
      </c>
      <c r="FQ29" s="29"/>
      <c r="FR29" s="29"/>
      <c r="FS29" s="29"/>
      <c r="FT29" s="29"/>
      <c r="FU29" s="29"/>
      <c r="FV29" s="29"/>
      <c r="FW29" s="29"/>
    </row>
    <row r="30" ht="46.5" customHeight="1">
      <c r="A30" s="11" t="str">
        <f t="shared" si="2"/>
        <v/>
      </c>
      <c r="B30" s="12" t="s">
        <v>51</v>
      </c>
      <c r="C30" s="13">
        <v>15573.0</v>
      </c>
      <c r="D30" s="12">
        <v>6092587.0</v>
      </c>
      <c r="E30" s="12" t="s">
        <v>11</v>
      </c>
      <c r="F30" s="12" t="s">
        <v>12</v>
      </c>
      <c r="G30" s="14">
        <v>0.08</v>
      </c>
      <c r="H30" s="26">
        <v>200.0</v>
      </c>
      <c r="I30" s="16">
        <v>50.0</v>
      </c>
      <c r="J30" s="17" t="str">
        <f t="shared" si="3"/>
        <v>14400</v>
      </c>
      <c r="K30" s="50">
        <v>300.0</v>
      </c>
      <c r="L30" s="18">
        <v>200.0</v>
      </c>
      <c r="M30" s="19"/>
      <c r="N30" s="20"/>
      <c r="O30" s="27">
        <v>200.0</v>
      </c>
      <c r="P30" s="30">
        <v>200.0</v>
      </c>
      <c r="Q30" s="30">
        <v>200.0</v>
      </c>
      <c r="R30" s="29"/>
      <c r="S30" s="29"/>
      <c r="T30" s="30">
        <v>200.0</v>
      </c>
      <c r="U30" s="30">
        <v>200.0</v>
      </c>
      <c r="V30" s="45">
        <v>200.0</v>
      </c>
      <c r="W30" s="32"/>
      <c r="X30" s="32"/>
      <c r="Y30" s="29"/>
      <c r="Z30" s="29"/>
      <c r="AA30" s="31">
        <v>200.0</v>
      </c>
      <c r="AB30" s="30">
        <v>200.0</v>
      </c>
      <c r="AC30" s="30">
        <v>500.0</v>
      </c>
      <c r="AD30" s="29"/>
      <c r="AE30" s="30">
        <v>200.0</v>
      </c>
      <c r="AF30" s="33">
        <v>200.0</v>
      </c>
      <c r="AG30" s="29"/>
      <c r="AH30" s="29"/>
      <c r="AI30" s="29"/>
      <c r="AJ30" s="30">
        <v>200.0</v>
      </c>
      <c r="AK30" s="29"/>
      <c r="AL30" s="30">
        <v>200.0</v>
      </c>
      <c r="AM30" s="29"/>
      <c r="AN30" s="29"/>
      <c r="AO30" s="29"/>
      <c r="AP30" s="30">
        <v>250.0</v>
      </c>
      <c r="AQ30" s="29"/>
      <c r="AR30" s="29"/>
      <c r="AS30" s="29"/>
      <c r="AT30" s="29"/>
      <c r="AU30" s="30">
        <v>200.0</v>
      </c>
      <c r="AV30" s="45">
        <v>350.0</v>
      </c>
      <c r="AW30" s="30">
        <v>200.0</v>
      </c>
      <c r="AX30" s="29"/>
      <c r="AY30" s="31">
        <v>200.0</v>
      </c>
      <c r="AZ30" s="31">
        <v>200.0</v>
      </c>
      <c r="BA30" s="30">
        <v>200.0</v>
      </c>
      <c r="BB30" s="29"/>
      <c r="BC30" s="31">
        <v>500.0</v>
      </c>
      <c r="BD30" s="29"/>
      <c r="BE30" s="29"/>
      <c r="BF30" s="30">
        <v>400.0</v>
      </c>
      <c r="BG30" s="30">
        <v>200.0</v>
      </c>
      <c r="BH30" s="29"/>
      <c r="BI30" s="29"/>
      <c r="BJ30" s="30">
        <v>200.0</v>
      </c>
      <c r="BK30" s="29"/>
      <c r="BL30" s="29"/>
      <c r="BM30" s="29"/>
      <c r="BN30" s="29"/>
      <c r="BO30" s="29"/>
      <c r="BP30" s="32"/>
      <c r="BQ30" s="29"/>
      <c r="BR30" s="29"/>
      <c r="BS30" s="29"/>
      <c r="BT30" s="31">
        <v>300.0</v>
      </c>
      <c r="BU30" s="31">
        <v>500.0</v>
      </c>
      <c r="BV30" s="30">
        <v>200.0</v>
      </c>
      <c r="BW30" s="29"/>
      <c r="BX30" s="29"/>
      <c r="BY30" s="30">
        <v>200.0</v>
      </c>
      <c r="BZ30" s="29"/>
      <c r="CA30" s="30">
        <v>200.0</v>
      </c>
      <c r="CB30" s="29"/>
      <c r="CC30" s="29"/>
      <c r="CD30" s="29"/>
      <c r="CE30" s="29"/>
      <c r="CF30" s="30">
        <v>200.0</v>
      </c>
      <c r="CG30" s="30">
        <v>200.0</v>
      </c>
      <c r="CH30" s="35">
        <v>0.0</v>
      </c>
      <c r="CI30" s="29"/>
      <c r="CJ30" s="29"/>
      <c r="CK30" s="30">
        <v>200.0</v>
      </c>
      <c r="CL30" s="29"/>
      <c r="CM30" s="30">
        <v>200.0</v>
      </c>
      <c r="CN30" s="36"/>
      <c r="CO30" s="30">
        <v>200.0</v>
      </c>
      <c r="CP30" s="29"/>
      <c r="CQ30" s="29"/>
      <c r="CR30" s="29"/>
      <c r="CS30" s="29"/>
      <c r="CT30" s="45">
        <v>200.0</v>
      </c>
      <c r="CU30" s="29"/>
      <c r="CV30" s="32"/>
      <c r="CW30" s="29"/>
      <c r="CX30" s="30">
        <v>200.0</v>
      </c>
      <c r="CY30" s="29"/>
      <c r="CZ30" s="29"/>
      <c r="DA30" s="30">
        <v>200.0</v>
      </c>
      <c r="DB30" s="30">
        <v>200.0</v>
      </c>
      <c r="DC30" s="29"/>
      <c r="DD30" s="30">
        <v>200.0</v>
      </c>
      <c r="DE30" s="29"/>
      <c r="DF30" s="29"/>
      <c r="DG30" s="45">
        <v>200.0</v>
      </c>
      <c r="DH30" s="30">
        <v>200.0</v>
      </c>
      <c r="DI30" s="29"/>
      <c r="DJ30" s="30">
        <v>200.0</v>
      </c>
      <c r="DK30" s="29"/>
      <c r="DL30" s="29"/>
      <c r="DM30" s="29"/>
      <c r="DN30" s="30">
        <v>200.0</v>
      </c>
      <c r="DO30" s="30">
        <v>200.0</v>
      </c>
      <c r="DP30" s="29"/>
      <c r="DQ30" s="29"/>
      <c r="DR30" s="29"/>
      <c r="DS30" s="29"/>
      <c r="DT30" s="29"/>
      <c r="DU30" s="29"/>
      <c r="DV30" s="30">
        <v>500.0</v>
      </c>
      <c r="DW30" s="29"/>
      <c r="DX30" s="29"/>
      <c r="DY30" s="30">
        <v>200.0</v>
      </c>
      <c r="DZ30" s="29"/>
      <c r="EA30" s="22"/>
      <c r="EB30" s="30">
        <v>200.0</v>
      </c>
      <c r="EC30" s="29"/>
      <c r="ED30" s="29"/>
      <c r="EE30" s="29"/>
      <c r="EF30" s="29"/>
      <c r="EG30" s="30">
        <v>600.0</v>
      </c>
      <c r="EH30" s="29"/>
      <c r="EI30" s="30">
        <v>200.0</v>
      </c>
      <c r="EJ30" s="29"/>
      <c r="EK30" s="29"/>
      <c r="EL30" s="45">
        <v>200.0</v>
      </c>
      <c r="EM30" s="29"/>
      <c r="EN30" s="29"/>
      <c r="EO30" s="29"/>
      <c r="EP30" s="29"/>
      <c r="EQ30" s="29"/>
      <c r="ER30" s="29"/>
      <c r="ES30" s="30">
        <v>200.0</v>
      </c>
      <c r="ET30" s="29"/>
      <c r="EU30" s="30">
        <v>200.0</v>
      </c>
      <c r="EV30" s="30">
        <v>200.0</v>
      </c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30">
        <v>0.0</v>
      </c>
      <c r="FI30" s="29"/>
      <c r="FJ30" s="29"/>
      <c r="FK30" s="29"/>
      <c r="FL30" s="29"/>
      <c r="FM30" s="29"/>
      <c r="FN30" s="29"/>
      <c r="FO30" s="29"/>
      <c r="FP30" s="30">
        <v>200.0</v>
      </c>
      <c r="FQ30" s="29"/>
      <c r="FR30" s="31">
        <v>600.0</v>
      </c>
      <c r="FS30" s="30">
        <v>200.0</v>
      </c>
      <c r="FT30" s="29"/>
      <c r="FU30" s="29"/>
      <c r="FV30" s="30">
        <v>200.0</v>
      </c>
      <c r="FW30" s="29"/>
    </row>
    <row r="31" ht="46.5" customHeight="1">
      <c r="A31" s="11" t="str">
        <f>image("https://img.bricklink.com/ItemImage/PN/1/33291.png",1)</f>
        <v/>
      </c>
      <c r="B31" s="37" t="s">
        <v>52</v>
      </c>
      <c r="C31" s="38">
        <v>33291.0</v>
      </c>
      <c r="D31" s="38">
        <v>6182167.0</v>
      </c>
      <c r="E31" s="62" t="s">
        <v>53</v>
      </c>
      <c r="F31" s="39" t="s">
        <v>18</v>
      </c>
      <c r="G31" s="40">
        <v>0.08</v>
      </c>
      <c r="H31" s="26">
        <v>300.0</v>
      </c>
      <c r="I31" s="16">
        <v>50.0</v>
      </c>
      <c r="J31" s="17" t="str">
        <f t="shared" si="3"/>
        <v>18200</v>
      </c>
      <c r="K31" s="50">
        <v>300.0</v>
      </c>
      <c r="L31" s="18">
        <v>300.0</v>
      </c>
      <c r="M31" s="18">
        <v>600.0</v>
      </c>
      <c r="N31" s="29"/>
      <c r="O31" s="29"/>
      <c r="P31" s="30">
        <v>300.0</v>
      </c>
      <c r="Q31" s="30">
        <v>300.0</v>
      </c>
      <c r="R31" s="29"/>
      <c r="S31" s="31">
        <v>300.0</v>
      </c>
      <c r="T31" s="30">
        <v>300.0</v>
      </c>
      <c r="U31" s="29"/>
      <c r="V31" s="31">
        <v>300.0</v>
      </c>
      <c r="W31" s="32"/>
      <c r="X31" s="32"/>
      <c r="Y31" s="29"/>
      <c r="Z31" s="30">
        <v>300.0</v>
      </c>
      <c r="AA31" s="31">
        <v>300.0</v>
      </c>
      <c r="AB31" s="29"/>
      <c r="AC31" s="29"/>
      <c r="AD31" s="29"/>
      <c r="AE31" s="29"/>
      <c r="AF31" s="46"/>
      <c r="AG31" s="29"/>
      <c r="AH31" s="30">
        <v>300.0</v>
      </c>
      <c r="AI31" s="30">
        <v>300.0</v>
      </c>
      <c r="AJ31" s="30">
        <v>300.0</v>
      </c>
      <c r="AK31" s="29"/>
      <c r="AL31" s="29"/>
      <c r="AM31" s="29"/>
      <c r="AN31" s="45">
        <v>300.0</v>
      </c>
      <c r="AO31" s="29"/>
      <c r="AP31" s="29"/>
      <c r="AQ31" s="29"/>
      <c r="AR31" s="29"/>
      <c r="AS31" s="29"/>
      <c r="AT31" s="30">
        <v>300.0</v>
      </c>
      <c r="AU31" s="30">
        <v>300.0</v>
      </c>
      <c r="AV31" s="29"/>
      <c r="AW31" s="30">
        <v>500.0</v>
      </c>
      <c r="AX31" s="29"/>
      <c r="AY31" s="31">
        <v>300.0</v>
      </c>
      <c r="AZ31" s="31">
        <v>300.0</v>
      </c>
      <c r="BA31" s="29"/>
      <c r="BB31" s="30">
        <v>300.0</v>
      </c>
      <c r="BC31" s="29"/>
      <c r="BD31" s="29"/>
      <c r="BE31" s="29"/>
      <c r="BF31" s="29"/>
      <c r="BG31" s="30">
        <v>500.0</v>
      </c>
      <c r="BH31" s="29"/>
      <c r="BI31" s="29"/>
      <c r="BJ31" s="29"/>
      <c r="BK31" s="29"/>
      <c r="BL31" s="29"/>
      <c r="BM31" s="29"/>
      <c r="BN31" s="29"/>
      <c r="BO31" s="29"/>
      <c r="BP31" s="32"/>
      <c r="BQ31" s="29"/>
      <c r="BR31" s="30">
        <v>300.0</v>
      </c>
      <c r="BS31" s="30">
        <v>300.0</v>
      </c>
      <c r="BT31" s="29"/>
      <c r="BU31" s="29"/>
      <c r="BV31" s="30">
        <v>300.0</v>
      </c>
      <c r="BW31" s="30">
        <v>300.0</v>
      </c>
      <c r="BX31" s="31">
        <v>300.0</v>
      </c>
      <c r="BY31" s="29"/>
      <c r="BZ31" s="30">
        <v>300.0</v>
      </c>
      <c r="CA31" s="29"/>
      <c r="CB31" s="29"/>
      <c r="CC31" s="31">
        <v>300.0</v>
      </c>
      <c r="CD31" s="29"/>
      <c r="CE31" s="30">
        <v>300.0</v>
      </c>
      <c r="CF31" s="29"/>
      <c r="CG31" s="29"/>
      <c r="CH31" s="35">
        <v>300.0</v>
      </c>
      <c r="CI31" s="29"/>
      <c r="CJ31" s="29"/>
      <c r="CK31" s="29"/>
      <c r="CL31" s="29"/>
      <c r="CM31" s="29"/>
      <c r="CN31" s="57">
        <v>1000.0</v>
      </c>
      <c r="CO31" s="29"/>
      <c r="CP31" s="30">
        <v>300.0</v>
      </c>
      <c r="CQ31" s="29"/>
      <c r="CR31" s="29"/>
      <c r="CS31" s="29"/>
      <c r="CT31" s="29"/>
      <c r="CU31" s="30">
        <v>800.0</v>
      </c>
      <c r="CV31" s="32"/>
      <c r="CW31" s="29"/>
      <c r="CX31" s="29"/>
      <c r="CY31" s="29"/>
      <c r="CZ31" s="30">
        <v>300.0</v>
      </c>
      <c r="DA31" s="29"/>
      <c r="DB31" s="30">
        <v>300.0</v>
      </c>
      <c r="DC31" s="29"/>
      <c r="DD31" s="30">
        <v>300.0</v>
      </c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30">
        <v>400.0</v>
      </c>
      <c r="DP31" s="29"/>
      <c r="DQ31" s="29"/>
      <c r="DR31" s="29"/>
      <c r="DS31" s="30">
        <v>300.0</v>
      </c>
      <c r="DT31" s="30">
        <v>300.0</v>
      </c>
      <c r="DU31" s="29"/>
      <c r="DV31" s="30">
        <v>300.0</v>
      </c>
      <c r="DW31" s="29"/>
      <c r="DX31" s="29"/>
      <c r="DY31" s="30">
        <v>300.0</v>
      </c>
      <c r="DZ31" s="29"/>
      <c r="EA31" s="22"/>
      <c r="EB31" s="29"/>
      <c r="EC31" s="29"/>
      <c r="ED31" s="29"/>
      <c r="EE31" s="29"/>
      <c r="EF31" s="29"/>
      <c r="EG31" s="30">
        <v>300.0</v>
      </c>
      <c r="EH31" s="30">
        <v>300.0</v>
      </c>
      <c r="EI31" s="29"/>
      <c r="EJ31" s="29"/>
      <c r="EK31" s="29"/>
      <c r="EL31" s="29"/>
      <c r="EM31" s="29"/>
      <c r="EN31" s="29"/>
      <c r="EO31" s="29"/>
      <c r="EP31" s="29"/>
      <c r="EQ31" s="30">
        <v>300.0</v>
      </c>
      <c r="ER31" s="30">
        <v>300.0</v>
      </c>
      <c r="ES31" s="29"/>
      <c r="ET31" s="31">
        <v>300.0</v>
      </c>
      <c r="EU31" s="29"/>
      <c r="EV31" s="30">
        <v>300.0</v>
      </c>
      <c r="EW31" s="29"/>
      <c r="EX31" s="30">
        <v>300.0</v>
      </c>
      <c r="EY31" s="29"/>
      <c r="EZ31" s="30">
        <v>300.0</v>
      </c>
      <c r="FA31" s="29"/>
      <c r="FB31" s="29"/>
      <c r="FC31" s="30">
        <v>300.0</v>
      </c>
      <c r="FD31" s="29"/>
      <c r="FE31" s="29"/>
      <c r="FF31" s="29"/>
      <c r="FG31" s="30">
        <v>300.0</v>
      </c>
      <c r="FH31" s="30">
        <v>300.0</v>
      </c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30">
        <v>300.0</v>
      </c>
      <c r="FT31" s="29"/>
      <c r="FU31" s="29"/>
      <c r="FV31" s="30">
        <v>300.0</v>
      </c>
      <c r="FW31" s="29"/>
    </row>
    <row r="32" ht="46.5" customHeight="1">
      <c r="A32" s="11" t="str">
        <f t="shared" ref="A32:A78" si="4">image("http://cache.lego.com/media/bricks/5/1/"&amp;D32&amp;".jpg",1)</f>
        <v/>
      </c>
      <c r="B32" s="43" t="s">
        <v>54</v>
      </c>
      <c r="C32" s="63">
        <v>3024.0</v>
      </c>
      <c r="D32" s="64">
        <v>4210719.0</v>
      </c>
      <c r="E32" s="39" t="s">
        <v>55</v>
      </c>
      <c r="F32" s="48" t="s">
        <v>56</v>
      </c>
      <c r="G32" s="40">
        <v>0.08</v>
      </c>
      <c r="H32" s="26">
        <v>300.0</v>
      </c>
      <c r="I32" s="16">
        <v>50.0</v>
      </c>
      <c r="J32" s="17" t="str">
        <f t="shared" si="3"/>
        <v>21850</v>
      </c>
      <c r="K32" s="19"/>
      <c r="L32" s="19"/>
      <c r="M32" s="19"/>
      <c r="N32" s="30">
        <v>350.0</v>
      </c>
      <c r="O32" s="29"/>
      <c r="P32" s="30">
        <v>300.0</v>
      </c>
      <c r="Q32" s="29"/>
      <c r="R32" s="29"/>
      <c r="S32" s="29"/>
      <c r="T32" s="29"/>
      <c r="U32" s="30">
        <v>300.0</v>
      </c>
      <c r="V32" s="31">
        <v>500.0</v>
      </c>
      <c r="W32" s="32"/>
      <c r="X32" s="32"/>
      <c r="Y32" s="29"/>
      <c r="Z32" s="30">
        <v>300.0</v>
      </c>
      <c r="AA32" s="31">
        <v>300.0</v>
      </c>
      <c r="AB32" s="29"/>
      <c r="AC32" s="29"/>
      <c r="AD32" s="29"/>
      <c r="AE32" s="29"/>
      <c r="AF32" s="46"/>
      <c r="AG32" s="29"/>
      <c r="AH32" s="30">
        <v>300.0</v>
      </c>
      <c r="AI32" s="30">
        <v>300.0</v>
      </c>
      <c r="AJ32" s="30">
        <v>300.0</v>
      </c>
      <c r="AK32" s="29"/>
      <c r="AL32" s="29"/>
      <c r="AM32" s="29"/>
      <c r="AN32" s="29"/>
      <c r="AO32" s="30">
        <v>500.0</v>
      </c>
      <c r="AP32" s="29"/>
      <c r="AQ32" s="30">
        <v>300.0</v>
      </c>
      <c r="AR32" s="30">
        <v>500.0</v>
      </c>
      <c r="AS32" s="29"/>
      <c r="AT32" s="30">
        <v>500.0</v>
      </c>
      <c r="AU32" s="30">
        <v>500.0</v>
      </c>
      <c r="AV32" s="31">
        <v>300.0</v>
      </c>
      <c r="AW32" s="30">
        <v>300.0</v>
      </c>
      <c r="AX32" s="29"/>
      <c r="AY32" s="29"/>
      <c r="AZ32" s="29"/>
      <c r="BA32" s="30">
        <v>300.0</v>
      </c>
      <c r="BB32" s="29"/>
      <c r="BC32" s="31">
        <v>600.0</v>
      </c>
      <c r="BD32" s="29"/>
      <c r="BE32" s="29"/>
      <c r="BF32" s="29"/>
      <c r="BG32" s="30">
        <v>1000.0</v>
      </c>
      <c r="BH32" s="29"/>
      <c r="BI32" s="30">
        <v>1000.0</v>
      </c>
      <c r="BJ32" s="29"/>
      <c r="BK32" s="30">
        <v>500.0</v>
      </c>
      <c r="BL32" s="29"/>
      <c r="BM32" s="29"/>
      <c r="BN32" s="29"/>
      <c r="BO32" s="34">
        <v>300.0</v>
      </c>
      <c r="BP32" s="32"/>
      <c r="BQ32" s="29"/>
      <c r="BR32" s="29"/>
      <c r="BS32" s="29"/>
      <c r="BT32" s="31">
        <v>300.0</v>
      </c>
      <c r="BU32" s="31">
        <v>600.0</v>
      </c>
      <c r="BV32" s="30">
        <v>0.0</v>
      </c>
      <c r="BW32" s="30">
        <v>300.0</v>
      </c>
      <c r="BX32" s="31">
        <v>300.0</v>
      </c>
      <c r="BY32" s="29"/>
      <c r="BZ32" s="29"/>
      <c r="CA32" s="29"/>
      <c r="CB32" s="30">
        <v>300.0</v>
      </c>
      <c r="CC32" s="29"/>
      <c r="CD32" s="29"/>
      <c r="CE32" s="29"/>
      <c r="CF32" s="30">
        <v>300.0</v>
      </c>
      <c r="CG32" s="29"/>
      <c r="CH32" s="35">
        <v>0.0</v>
      </c>
      <c r="CI32" s="29"/>
      <c r="CJ32" s="30">
        <v>300.0</v>
      </c>
      <c r="CK32" s="29"/>
      <c r="CL32" s="29"/>
      <c r="CM32" s="29"/>
      <c r="CN32" s="36"/>
      <c r="CO32" s="29"/>
      <c r="CP32" s="30">
        <v>500.0</v>
      </c>
      <c r="CQ32" s="30">
        <v>400.0</v>
      </c>
      <c r="CR32" s="29"/>
      <c r="CS32" s="29"/>
      <c r="CT32" s="29"/>
      <c r="CU32" s="29"/>
      <c r="CV32" s="32"/>
      <c r="CW32" s="29"/>
      <c r="CX32" s="30">
        <v>300.0</v>
      </c>
      <c r="CY32" s="30">
        <v>300.0</v>
      </c>
      <c r="CZ32" s="30">
        <v>300.0</v>
      </c>
      <c r="DA32" s="30">
        <v>300.0</v>
      </c>
      <c r="DB32" s="29"/>
      <c r="DC32" s="29"/>
      <c r="DD32" s="30">
        <v>300.0</v>
      </c>
      <c r="DE32" s="29"/>
      <c r="DF32" s="29"/>
      <c r="DG32" s="31">
        <v>300.0</v>
      </c>
      <c r="DH32" s="29"/>
      <c r="DI32" s="29"/>
      <c r="DJ32" s="29"/>
      <c r="DK32" s="30">
        <v>1000.0</v>
      </c>
      <c r="DL32" s="29"/>
      <c r="DM32" s="29"/>
      <c r="DN32" s="30">
        <v>300.0</v>
      </c>
      <c r="DO32" s="30">
        <v>600.0</v>
      </c>
      <c r="DP32" s="29"/>
      <c r="DQ32" s="29"/>
      <c r="DR32" s="29"/>
      <c r="DS32" s="30">
        <v>300.0</v>
      </c>
      <c r="DT32" s="30">
        <v>300.0</v>
      </c>
      <c r="DU32" s="29"/>
      <c r="DV32" s="30">
        <v>600.0</v>
      </c>
      <c r="DW32" s="30">
        <v>400.0</v>
      </c>
      <c r="DX32" s="29"/>
      <c r="DY32" s="30">
        <v>300.0</v>
      </c>
      <c r="DZ32" s="29"/>
      <c r="EA32" s="22"/>
      <c r="EB32" s="29"/>
      <c r="EC32" s="29"/>
      <c r="ED32" s="29"/>
      <c r="EE32" s="29"/>
      <c r="EF32" s="29"/>
      <c r="EG32" s="29"/>
      <c r="EH32" s="29"/>
      <c r="EI32" s="29"/>
      <c r="EJ32" s="29"/>
      <c r="EK32" s="30">
        <v>300.0</v>
      </c>
      <c r="EL32" s="31">
        <v>300.0</v>
      </c>
      <c r="EM32" s="29"/>
      <c r="EN32" s="29"/>
      <c r="EO32" s="29"/>
      <c r="EP32" s="29"/>
      <c r="EQ32" s="29"/>
      <c r="ER32" s="30">
        <v>300.0</v>
      </c>
      <c r="ES32" s="29"/>
      <c r="ET32" s="31">
        <v>300.0</v>
      </c>
      <c r="EU32" s="30">
        <v>300.0</v>
      </c>
      <c r="EV32" s="29"/>
      <c r="EW32" s="30">
        <v>300.0</v>
      </c>
      <c r="EX32" s="29"/>
      <c r="EY32" s="30">
        <v>400.0</v>
      </c>
      <c r="EZ32" s="29"/>
      <c r="FA32" s="29"/>
      <c r="FB32" s="29"/>
      <c r="FC32" s="29"/>
      <c r="FD32" s="29"/>
      <c r="FE32" s="29"/>
      <c r="FF32" s="30">
        <v>300.0</v>
      </c>
      <c r="FG32" s="29"/>
      <c r="FH32" s="30">
        <v>0.0</v>
      </c>
      <c r="FI32" s="29"/>
      <c r="FJ32" s="31">
        <v>300.0</v>
      </c>
      <c r="FK32" s="29"/>
      <c r="FL32" s="29"/>
      <c r="FM32" s="29"/>
      <c r="FN32" s="29"/>
      <c r="FO32" s="29"/>
      <c r="FP32" s="29"/>
      <c r="FQ32" s="29"/>
      <c r="FR32" s="29"/>
      <c r="FS32" s="30">
        <v>300.0</v>
      </c>
      <c r="FT32" s="29"/>
      <c r="FU32" s="29"/>
      <c r="FV32" s="30">
        <v>300.0</v>
      </c>
      <c r="FW32" s="29"/>
    </row>
    <row r="33" ht="46.5" customHeight="1">
      <c r="A33" s="11" t="str">
        <f t="shared" si="4"/>
        <v/>
      </c>
      <c r="B33" s="12" t="s">
        <v>54</v>
      </c>
      <c r="C33" s="13">
        <v>3024.0</v>
      </c>
      <c r="D33" s="12">
        <v>4159553.0</v>
      </c>
      <c r="E33" s="12" t="s">
        <v>11</v>
      </c>
      <c r="F33" s="12" t="s">
        <v>12</v>
      </c>
      <c r="G33" s="14">
        <v>0.08</v>
      </c>
      <c r="H33" s="26">
        <v>300.0</v>
      </c>
      <c r="I33" s="16">
        <v>50.0</v>
      </c>
      <c r="J33" s="17" t="str">
        <f t="shared" si="3"/>
        <v>21250</v>
      </c>
      <c r="K33" s="18">
        <v>400.0</v>
      </c>
      <c r="L33" s="18">
        <v>300.0</v>
      </c>
      <c r="M33" s="19"/>
      <c r="N33" s="29"/>
      <c r="O33" s="30">
        <v>300.0</v>
      </c>
      <c r="P33" s="30">
        <v>500.0</v>
      </c>
      <c r="Q33" s="29"/>
      <c r="R33" s="29"/>
      <c r="S33" s="29"/>
      <c r="T33" s="29"/>
      <c r="U33" s="30">
        <v>300.0</v>
      </c>
      <c r="V33" s="31">
        <v>300.0</v>
      </c>
      <c r="W33" s="32"/>
      <c r="X33" s="32"/>
      <c r="Y33" s="29"/>
      <c r="Z33" s="30">
        <v>300.0</v>
      </c>
      <c r="AA33" s="31">
        <v>300.0</v>
      </c>
      <c r="AB33" s="29"/>
      <c r="AC33" s="30">
        <v>300.0</v>
      </c>
      <c r="AD33" s="29"/>
      <c r="AE33" s="29"/>
      <c r="AF33" s="33">
        <v>500.0</v>
      </c>
      <c r="AG33" s="29"/>
      <c r="AH33" s="29"/>
      <c r="AI33" s="29"/>
      <c r="AJ33" s="30">
        <v>300.0</v>
      </c>
      <c r="AK33" s="29"/>
      <c r="AL33" s="29"/>
      <c r="AM33" s="29"/>
      <c r="AN33" s="29"/>
      <c r="AO33" s="29"/>
      <c r="AP33" s="30">
        <v>450.0</v>
      </c>
      <c r="AQ33" s="30">
        <v>300.0</v>
      </c>
      <c r="AR33" s="29"/>
      <c r="AS33" s="29"/>
      <c r="AT33" s="30">
        <v>500.0</v>
      </c>
      <c r="AU33" s="30">
        <v>500.0</v>
      </c>
      <c r="AV33" s="31">
        <v>500.0</v>
      </c>
      <c r="AW33" s="29"/>
      <c r="AX33" s="29"/>
      <c r="AY33" s="31">
        <v>300.0</v>
      </c>
      <c r="AZ33" s="31">
        <v>300.0</v>
      </c>
      <c r="BA33" s="30">
        <v>300.0</v>
      </c>
      <c r="BB33" s="29"/>
      <c r="BC33" s="31">
        <v>500.0</v>
      </c>
      <c r="BD33" s="29"/>
      <c r="BE33" s="29"/>
      <c r="BF33" s="29"/>
      <c r="BG33" s="30">
        <v>1000.0</v>
      </c>
      <c r="BH33" s="29"/>
      <c r="BI33" s="29"/>
      <c r="BJ33" s="30">
        <v>300.0</v>
      </c>
      <c r="BK33" s="30">
        <v>300.0</v>
      </c>
      <c r="BL33" s="29"/>
      <c r="BM33" s="29"/>
      <c r="BN33" s="29"/>
      <c r="BO33" s="34">
        <v>300.0</v>
      </c>
      <c r="BP33" s="32"/>
      <c r="BQ33" s="29"/>
      <c r="BR33" s="29"/>
      <c r="BS33" s="29"/>
      <c r="BT33" s="31">
        <v>300.0</v>
      </c>
      <c r="BU33" s="31">
        <v>600.0</v>
      </c>
      <c r="BV33" s="29"/>
      <c r="BW33" s="29"/>
      <c r="BX33" s="29"/>
      <c r="BY33" s="29"/>
      <c r="BZ33" s="29"/>
      <c r="CA33" s="29"/>
      <c r="CB33" s="30">
        <v>300.0</v>
      </c>
      <c r="CC33" s="29"/>
      <c r="CD33" s="30">
        <v>300.0</v>
      </c>
      <c r="CE33" s="29"/>
      <c r="CF33" s="30">
        <v>300.0</v>
      </c>
      <c r="CG33" s="30">
        <v>400.0</v>
      </c>
      <c r="CH33" s="35">
        <v>0.0</v>
      </c>
      <c r="CI33" s="29"/>
      <c r="CJ33" s="30">
        <v>300.0</v>
      </c>
      <c r="CK33" s="29"/>
      <c r="CL33" s="29"/>
      <c r="CM33" s="30">
        <v>500.0</v>
      </c>
      <c r="CN33" s="36"/>
      <c r="CO33" s="30">
        <v>300.0</v>
      </c>
      <c r="CP33" s="29"/>
      <c r="CQ33" s="30">
        <v>400.0</v>
      </c>
      <c r="CR33" s="29"/>
      <c r="CS33" s="29"/>
      <c r="CT33" s="31">
        <v>300.0</v>
      </c>
      <c r="CU33" s="29"/>
      <c r="CV33" s="32"/>
      <c r="CW33" s="29"/>
      <c r="CX33" s="30">
        <v>300.0</v>
      </c>
      <c r="CY33" s="29"/>
      <c r="CZ33" s="30">
        <v>300.0</v>
      </c>
      <c r="DA33" s="30">
        <v>300.0</v>
      </c>
      <c r="DB33" s="30">
        <v>300.0</v>
      </c>
      <c r="DC33" s="29"/>
      <c r="DD33" s="30">
        <v>300.0</v>
      </c>
      <c r="DE33" s="29"/>
      <c r="DF33" s="29"/>
      <c r="DG33" s="31">
        <v>300.0</v>
      </c>
      <c r="DH33" s="29"/>
      <c r="DI33" s="29"/>
      <c r="DJ33" s="29"/>
      <c r="DK33" s="30">
        <v>1000.0</v>
      </c>
      <c r="DL33" s="29"/>
      <c r="DM33" s="29"/>
      <c r="DN33" s="30">
        <v>300.0</v>
      </c>
      <c r="DO33" s="30">
        <v>600.0</v>
      </c>
      <c r="DP33" s="29"/>
      <c r="DQ33" s="29"/>
      <c r="DR33" s="29"/>
      <c r="DS33" s="30">
        <v>300.0</v>
      </c>
      <c r="DT33" s="29"/>
      <c r="DU33" s="29"/>
      <c r="DV33" s="30">
        <v>600.0</v>
      </c>
      <c r="DW33" s="29"/>
      <c r="DX33" s="29"/>
      <c r="DY33" s="30">
        <v>300.0</v>
      </c>
      <c r="DZ33" s="29"/>
      <c r="EA33" s="22"/>
      <c r="EB33" s="30">
        <v>300.0</v>
      </c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30">
        <v>300.0</v>
      </c>
      <c r="EQ33" s="29"/>
      <c r="ER33" s="29"/>
      <c r="ES33" s="29"/>
      <c r="ET33" s="31">
        <v>300.0</v>
      </c>
      <c r="EU33" s="30">
        <v>300.0</v>
      </c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30">
        <v>300.0</v>
      </c>
      <c r="FI33" s="29"/>
      <c r="FJ33" s="31">
        <v>300.0</v>
      </c>
      <c r="FK33" s="29"/>
      <c r="FL33" s="29"/>
      <c r="FM33" s="29"/>
      <c r="FN33" s="29"/>
      <c r="FO33" s="29"/>
      <c r="FP33" s="30">
        <v>300.0</v>
      </c>
      <c r="FQ33" s="29"/>
      <c r="FR33" s="31">
        <v>300.0</v>
      </c>
      <c r="FS33" s="30">
        <v>300.0</v>
      </c>
      <c r="FT33" s="29"/>
      <c r="FU33" s="29"/>
      <c r="FV33" s="30">
        <v>300.0</v>
      </c>
      <c r="FW33" s="29"/>
    </row>
    <row r="34" ht="46.5" customHeight="1">
      <c r="A34" s="11" t="str">
        <f t="shared" si="4"/>
        <v/>
      </c>
      <c r="B34" s="55" t="s">
        <v>54</v>
      </c>
      <c r="C34" s="13">
        <v>3024.0</v>
      </c>
      <c r="D34" s="12">
        <v>3000840.0</v>
      </c>
      <c r="E34" s="12" t="s">
        <v>57</v>
      </c>
      <c r="F34" s="12" t="s">
        <v>57</v>
      </c>
      <c r="G34" s="14">
        <v>0.08</v>
      </c>
      <c r="H34" s="26">
        <v>300.0</v>
      </c>
      <c r="I34" s="16">
        <v>50.0</v>
      </c>
      <c r="J34" s="17" t="str">
        <f t="shared" si="3"/>
        <v>13450</v>
      </c>
      <c r="K34" s="19"/>
      <c r="L34" s="19"/>
      <c r="M34" s="19"/>
      <c r="N34" s="29"/>
      <c r="O34" s="20"/>
      <c r="P34" s="30">
        <v>300.0</v>
      </c>
      <c r="Q34" s="29"/>
      <c r="R34" s="29"/>
      <c r="S34" s="29"/>
      <c r="T34" s="29"/>
      <c r="U34" s="30">
        <v>300.0</v>
      </c>
      <c r="V34" s="45">
        <v>400.0</v>
      </c>
      <c r="W34" s="32"/>
      <c r="X34" s="32"/>
      <c r="Y34" s="29"/>
      <c r="Z34" s="30">
        <v>300.0</v>
      </c>
      <c r="AA34" s="29"/>
      <c r="AB34" s="29"/>
      <c r="AC34" s="29"/>
      <c r="AD34" s="29"/>
      <c r="AE34" s="29"/>
      <c r="AF34" s="46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30">
        <v>300.0</v>
      </c>
      <c r="AR34" s="29"/>
      <c r="AS34" s="29"/>
      <c r="AT34" s="29"/>
      <c r="AU34" s="29"/>
      <c r="AV34" s="29"/>
      <c r="AW34" s="29"/>
      <c r="AX34" s="29"/>
      <c r="AY34" s="29"/>
      <c r="AZ34" s="31">
        <v>500.0</v>
      </c>
      <c r="BA34" s="29"/>
      <c r="BB34" s="29"/>
      <c r="BC34" s="29"/>
      <c r="BD34" s="29"/>
      <c r="BE34" s="29"/>
      <c r="BF34" s="29"/>
      <c r="BG34" s="30">
        <v>800.0</v>
      </c>
      <c r="BH34" s="29"/>
      <c r="BI34" s="29"/>
      <c r="BJ34" s="30">
        <v>300.0</v>
      </c>
      <c r="BK34" s="29"/>
      <c r="BL34" s="29"/>
      <c r="BM34" s="30">
        <v>1500.0</v>
      </c>
      <c r="BN34" s="29"/>
      <c r="BO34" s="29"/>
      <c r="BP34" s="32"/>
      <c r="BQ34" s="29"/>
      <c r="BR34" s="29"/>
      <c r="BS34" s="29"/>
      <c r="BT34" s="29"/>
      <c r="BU34" s="31">
        <v>600.0</v>
      </c>
      <c r="BV34" s="29"/>
      <c r="BW34" s="29"/>
      <c r="BX34" s="31">
        <v>300.0</v>
      </c>
      <c r="BY34" s="29"/>
      <c r="BZ34" s="29"/>
      <c r="CA34" s="29"/>
      <c r="CB34" s="29"/>
      <c r="CC34" s="29"/>
      <c r="CD34" s="29"/>
      <c r="CE34" s="29"/>
      <c r="CF34" s="29"/>
      <c r="CG34" s="29"/>
      <c r="CH34" s="35">
        <v>0.0</v>
      </c>
      <c r="CI34" s="29"/>
      <c r="CJ34" s="29"/>
      <c r="CK34" s="29"/>
      <c r="CL34" s="29"/>
      <c r="CM34" s="29"/>
      <c r="CN34" s="57">
        <v>300.0</v>
      </c>
      <c r="CO34" s="29"/>
      <c r="CP34" s="29"/>
      <c r="CQ34" s="29"/>
      <c r="CR34" s="29"/>
      <c r="CS34" s="29"/>
      <c r="CT34" s="29"/>
      <c r="CU34" s="29"/>
      <c r="CV34" s="32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30">
        <v>300.0</v>
      </c>
      <c r="DT34" s="29"/>
      <c r="DU34" s="29"/>
      <c r="DV34" s="29"/>
      <c r="DW34" s="30">
        <v>300.0</v>
      </c>
      <c r="DX34" s="29"/>
      <c r="DY34" s="29"/>
      <c r="DZ34" s="29"/>
      <c r="EA34" s="22"/>
      <c r="EB34" s="29"/>
      <c r="EC34" s="29"/>
      <c r="ED34" s="29"/>
      <c r="EE34" s="29"/>
      <c r="EF34" s="29"/>
      <c r="EG34" s="29"/>
      <c r="EH34" s="29"/>
      <c r="EI34" s="29"/>
      <c r="EJ34" s="29"/>
      <c r="EK34" s="30">
        <v>300.0</v>
      </c>
      <c r="EL34" s="29"/>
      <c r="EM34" s="29"/>
      <c r="EN34" s="29"/>
      <c r="EO34" s="29"/>
      <c r="EP34" s="29"/>
      <c r="EQ34" s="29"/>
      <c r="ER34" s="29"/>
      <c r="ES34" s="30">
        <v>350.0</v>
      </c>
      <c r="ET34" s="31">
        <v>300.0</v>
      </c>
      <c r="EU34" s="29"/>
      <c r="EV34" s="29"/>
      <c r="EW34" s="29"/>
      <c r="EX34" s="30">
        <v>600.0</v>
      </c>
      <c r="EY34" s="29"/>
      <c r="EZ34" s="29"/>
      <c r="FA34" s="29"/>
      <c r="FB34" s="29"/>
      <c r="FC34" s="30">
        <v>500.0</v>
      </c>
      <c r="FD34" s="29"/>
      <c r="FE34" s="29"/>
      <c r="FF34" s="29"/>
      <c r="FG34" s="29"/>
      <c r="FH34" s="30">
        <v>0.0</v>
      </c>
      <c r="FI34" s="30">
        <v>4000.0</v>
      </c>
      <c r="FJ34" s="45">
        <v>600.0</v>
      </c>
      <c r="FK34" s="29"/>
      <c r="FL34" s="29"/>
      <c r="FM34" s="29"/>
      <c r="FN34" s="29"/>
      <c r="FO34" s="29"/>
      <c r="FP34" s="30">
        <v>300.0</v>
      </c>
      <c r="FQ34" s="29"/>
      <c r="FR34" s="29"/>
      <c r="FS34" s="29"/>
      <c r="FT34" s="29"/>
      <c r="FU34" s="29"/>
      <c r="FV34" s="29"/>
      <c r="FW34" s="29"/>
    </row>
    <row r="35" ht="46.5" customHeight="1">
      <c r="A35" s="11" t="str">
        <f t="shared" si="4"/>
        <v/>
      </c>
      <c r="B35" s="37" t="s">
        <v>58</v>
      </c>
      <c r="C35" s="38">
        <v>3023.0</v>
      </c>
      <c r="D35" s="38">
        <v>4211063.0</v>
      </c>
      <c r="E35" s="39" t="s">
        <v>55</v>
      </c>
      <c r="F35" s="39" t="s">
        <v>56</v>
      </c>
      <c r="G35" s="40">
        <v>0.08</v>
      </c>
      <c r="H35" s="26">
        <v>200.0</v>
      </c>
      <c r="I35" s="16">
        <v>50.0</v>
      </c>
      <c r="J35" s="17" t="str">
        <f t="shared" si="3"/>
        <v>19450</v>
      </c>
      <c r="K35" s="19"/>
      <c r="L35" s="19"/>
      <c r="M35" s="19"/>
      <c r="N35" s="30">
        <v>1100.0</v>
      </c>
      <c r="O35" s="20"/>
      <c r="P35" s="29"/>
      <c r="Q35" s="29"/>
      <c r="R35" s="29"/>
      <c r="S35" s="29"/>
      <c r="T35" s="29"/>
      <c r="U35" s="30">
        <v>300.0</v>
      </c>
      <c r="V35" s="45">
        <v>400.0</v>
      </c>
      <c r="W35" s="32"/>
      <c r="X35" s="32"/>
      <c r="Y35" s="29"/>
      <c r="Z35" s="29"/>
      <c r="AA35" s="31">
        <v>200.0</v>
      </c>
      <c r="AB35" s="29"/>
      <c r="AC35" s="29"/>
      <c r="AD35" s="29"/>
      <c r="AE35" s="29"/>
      <c r="AF35" s="46"/>
      <c r="AG35" s="29"/>
      <c r="AH35" s="30">
        <v>200.0</v>
      </c>
      <c r="AI35" s="30">
        <v>300.0</v>
      </c>
      <c r="AJ35" s="29"/>
      <c r="AK35" s="29"/>
      <c r="AL35" s="30">
        <v>200.0</v>
      </c>
      <c r="AM35" s="29"/>
      <c r="AN35" s="29"/>
      <c r="AO35" s="30">
        <v>300.0</v>
      </c>
      <c r="AP35" s="29"/>
      <c r="AQ35" s="30">
        <v>1000.0</v>
      </c>
      <c r="AR35" s="30">
        <v>1000.0</v>
      </c>
      <c r="AS35" s="29"/>
      <c r="AT35" s="30">
        <v>300.0</v>
      </c>
      <c r="AU35" s="30">
        <v>700.0</v>
      </c>
      <c r="AV35" s="29"/>
      <c r="AW35" s="30">
        <v>500.0</v>
      </c>
      <c r="AX35" s="29"/>
      <c r="AY35" s="29"/>
      <c r="AZ35" s="29"/>
      <c r="BA35" s="30">
        <v>200.0</v>
      </c>
      <c r="BB35" s="29"/>
      <c r="BC35" s="29"/>
      <c r="BD35" s="29"/>
      <c r="BE35" s="29"/>
      <c r="BF35" s="30">
        <v>200.0</v>
      </c>
      <c r="BG35" s="30">
        <v>1000.0</v>
      </c>
      <c r="BH35" s="29"/>
      <c r="BI35" s="30">
        <v>1000.0</v>
      </c>
      <c r="BJ35" s="29"/>
      <c r="BK35" s="30">
        <v>400.0</v>
      </c>
      <c r="BL35" s="29"/>
      <c r="BM35" s="29"/>
      <c r="BN35" s="29"/>
      <c r="BO35" s="29"/>
      <c r="BP35" s="32"/>
      <c r="BQ35" s="29"/>
      <c r="BR35" s="29"/>
      <c r="BS35" s="29"/>
      <c r="BT35" s="29"/>
      <c r="BU35" s="31">
        <v>500.0</v>
      </c>
      <c r="BV35" s="29"/>
      <c r="BW35" s="30">
        <v>300.0</v>
      </c>
      <c r="BX35" s="31">
        <v>400.0</v>
      </c>
      <c r="BY35" s="29"/>
      <c r="BZ35" s="30">
        <v>0.0</v>
      </c>
      <c r="CA35" s="30">
        <v>300.0</v>
      </c>
      <c r="CB35" s="29"/>
      <c r="CC35" s="29"/>
      <c r="CD35" s="29"/>
      <c r="CE35" s="29"/>
      <c r="CF35" s="30">
        <v>200.0</v>
      </c>
      <c r="CG35" s="29"/>
      <c r="CH35" s="35">
        <v>0.0</v>
      </c>
      <c r="CI35" s="29"/>
      <c r="CJ35" s="30">
        <v>200.0</v>
      </c>
      <c r="CK35" s="30">
        <v>300.0</v>
      </c>
      <c r="CL35" s="29"/>
      <c r="CM35" s="29"/>
      <c r="CN35" s="36"/>
      <c r="CO35" s="29"/>
      <c r="CP35" s="30">
        <v>1000.0</v>
      </c>
      <c r="CQ35" s="29"/>
      <c r="CR35" s="29"/>
      <c r="CS35" s="29"/>
      <c r="CT35" s="45">
        <v>300.0</v>
      </c>
      <c r="CU35" s="29"/>
      <c r="CV35" s="32"/>
      <c r="CW35" s="30">
        <v>200.0</v>
      </c>
      <c r="CX35" s="30">
        <v>200.0</v>
      </c>
      <c r="CY35" s="30">
        <v>200.0</v>
      </c>
      <c r="CZ35" s="30">
        <v>200.0</v>
      </c>
      <c r="DA35" s="30">
        <v>500.0</v>
      </c>
      <c r="DB35" s="29"/>
      <c r="DC35" s="29"/>
      <c r="DD35" s="30">
        <v>200.0</v>
      </c>
      <c r="DE35" s="29"/>
      <c r="DF35" s="29"/>
      <c r="DG35" s="29"/>
      <c r="DH35" s="29"/>
      <c r="DI35" s="29"/>
      <c r="DJ35" s="29"/>
      <c r="DK35" s="30">
        <v>500.0</v>
      </c>
      <c r="DL35" s="29"/>
      <c r="DM35" s="29"/>
      <c r="DN35" s="30">
        <v>500.0</v>
      </c>
      <c r="DO35" s="30">
        <v>300.0</v>
      </c>
      <c r="DP35" s="29"/>
      <c r="DQ35" s="29"/>
      <c r="DR35" s="29"/>
      <c r="DS35" s="30">
        <v>200.0</v>
      </c>
      <c r="DT35" s="30">
        <v>200.0</v>
      </c>
      <c r="DU35" s="29"/>
      <c r="DV35" s="30">
        <v>1000.0</v>
      </c>
      <c r="DW35" s="30">
        <v>300.0</v>
      </c>
      <c r="DX35" s="29"/>
      <c r="DY35" s="29"/>
      <c r="DZ35" s="29"/>
      <c r="EA35" s="22"/>
      <c r="EB35" s="29"/>
      <c r="EC35" s="29"/>
      <c r="ED35" s="29"/>
      <c r="EE35" s="29"/>
      <c r="EF35" s="29"/>
      <c r="EG35" s="29"/>
      <c r="EH35" s="29"/>
      <c r="EI35" s="29"/>
      <c r="EJ35" s="29"/>
      <c r="EK35" s="30">
        <v>200.0</v>
      </c>
      <c r="EL35" s="29"/>
      <c r="EM35" s="29"/>
      <c r="EN35" s="29"/>
      <c r="EO35" s="30">
        <v>600.0</v>
      </c>
      <c r="EP35" s="29"/>
      <c r="EQ35" s="29"/>
      <c r="ER35" s="29"/>
      <c r="ES35" s="29"/>
      <c r="ET35" s="31">
        <v>300.0</v>
      </c>
      <c r="EU35" s="29"/>
      <c r="EV35" s="29"/>
      <c r="EW35" s="30">
        <v>250.0</v>
      </c>
      <c r="EX35" s="29"/>
      <c r="EY35" s="30">
        <v>400.0</v>
      </c>
      <c r="EZ35" s="29"/>
      <c r="FA35" s="29"/>
      <c r="FB35" s="29"/>
      <c r="FC35" s="29"/>
      <c r="FD35" s="29"/>
      <c r="FE35" s="29"/>
      <c r="FF35" s="29"/>
      <c r="FG35" s="29"/>
      <c r="FH35" s="30">
        <v>200.0</v>
      </c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30">
        <v>200.0</v>
      </c>
      <c r="FT35" s="29"/>
      <c r="FU35" s="29"/>
      <c r="FV35" s="29"/>
      <c r="FW35" s="29"/>
    </row>
    <row r="36" ht="46.5" customHeight="1">
      <c r="A36" s="11" t="str">
        <f t="shared" si="4"/>
        <v/>
      </c>
      <c r="B36" s="39" t="s">
        <v>58</v>
      </c>
      <c r="C36" s="38">
        <v>3023.0</v>
      </c>
      <c r="D36" s="38">
        <v>4113917.0</v>
      </c>
      <c r="E36" s="39" t="s">
        <v>11</v>
      </c>
      <c r="F36" s="39" t="s">
        <v>12</v>
      </c>
      <c r="G36" s="40">
        <v>0.08</v>
      </c>
      <c r="H36" s="26">
        <v>200.0</v>
      </c>
      <c r="I36" s="16">
        <v>50.0</v>
      </c>
      <c r="J36" s="17" t="str">
        <f t="shared" si="3"/>
        <v>19900</v>
      </c>
      <c r="K36" s="18">
        <v>400.0</v>
      </c>
      <c r="L36" s="18">
        <v>400.0</v>
      </c>
      <c r="M36" s="19"/>
      <c r="N36" s="29"/>
      <c r="O36" s="27">
        <v>200.0</v>
      </c>
      <c r="P36" s="30">
        <v>550.0</v>
      </c>
      <c r="Q36" s="29"/>
      <c r="R36" s="29"/>
      <c r="S36" s="29"/>
      <c r="T36" s="29"/>
      <c r="U36" s="30">
        <v>300.0</v>
      </c>
      <c r="V36" s="29"/>
      <c r="W36" s="32"/>
      <c r="X36" s="32"/>
      <c r="Y36" s="29"/>
      <c r="Z36" s="29"/>
      <c r="AA36" s="31">
        <v>200.0</v>
      </c>
      <c r="AB36" s="30">
        <v>200.0</v>
      </c>
      <c r="AC36" s="30">
        <v>200.0</v>
      </c>
      <c r="AD36" s="29"/>
      <c r="AE36" s="29"/>
      <c r="AF36" s="33">
        <v>400.0</v>
      </c>
      <c r="AG36" s="29"/>
      <c r="AH36" s="29"/>
      <c r="AI36" s="29"/>
      <c r="AJ36" s="30">
        <v>200.0</v>
      </c>
      <c r="AK36" s="29"/>
      <c r="AL36" s="30">
        <v>200.0</v>
      </c>
      <c r="AM36" s="29"/>
      <c r="AN36" s="29"/>
      <c r="AO36" s="29"/>
      <c r="AP36" s="30">
        <v>200.0</v>
      </c>
      <c r="AQ36" s="30">
        <v>500.0</v>
      </c>
      <c r="AR36" s="29"/>
      <c r="AS36" s="29"/>
      <c r="AT36" s="30">
        <v>300.0</v>
      </c>
      <c r="AU36" s="30">
        <v>500.0</v>
      </c>
      <c r="AV36" s="31">
        <v>1000.0</v>
      </c>
      <c r="AW36" s="29"/>
      <c r="AX36" s="29"/>
      <c r="AY36" s="31">
        <v>600.0</v>
      </c>
      <c r="AZ36" s="31">
        <v>1000.0</v>
      </c>
      <c r="BA36" s="30">
        <v>200.0</v>
      </c>
      <c r="BB36" s="29"/>
      <c r="BC36" s="31">
        <v>1000.0</v>
      </c>
      <c r="BD36" s="29"/>
      <c r="BE36" s="29"/>
      <c r="BF36" s="29"/>
      <c r="BG36" s="30">
        <v>1000.0</v>
      </c>
      <c r="BH36" s="29"/>
      <c r="BI36" s="29"/>
      <c r="BJ36" s="29"/>
      <c r="BK36" s="30">
        <v>400.0</v>
      </c>
      <c r="BL36" s="29"/>
      <c r="BM36" s="29"/>
      <c r="BN36" s="29"/>
      <c r="BO36" s="34">
        <v>200.0</v>
      </c>
      <c r="BP36" s="32"/>
      <c r="BQ36" s="29"/>
      <c r="BR36" s="29"/>
      <c r="BS36" s="29"/>
      <c r="BT36" s="31">
        <v>400.0</v>
      </c>
      <c r="BU36" s="31">
        <v>500.0</v>
      </c>
      <c r="BV36" s="29"/>
      <c r="BW36" s="29"/>
      <c r="BX36" s="29"/>
      <c r="BY36" s="29"/>
      <c r="BZ36" s="29"/>
      <c r="CA36" s="29"/>
      <c r="CB36" s="29"/>
      <c r="CC36" s="29"/>
      <c r="CD36" s="30">
        <v>200.0</v>
      </c>
      <c r="CE36" s="29"/>
      <c r="CF36" s="30">
        <v>200.0</v>
      </c>
      <c r="CG36" s="30">
        <v>300.0</v>
      </c>
      <c r="CH36" s="35">
        <v>250.0</v>
      </c>
      <c r="CI36" s="29"/>
      <c r="CJ36" s="30">
        <v>200.0</v>
      </c>
      <c r="CK36" s="30">
        <v>200.0</v>
      </c>
      <c r="CL36" s="29"/>
      <c r="CM36" s="30">
        <v>500.0</v>
      </c>
      <c r="CN36" s="36"/>
      <c r="CO36" s="29"/>
      <c r="CP36" s="29"/>
      <c r="CQ36" s="30">
        <v>450.0</v>
      </c>
      <c r="CR36" s="29"/>
      <c r="CS36" s="29"/>
      <c r="CT36" s="31">
        <v>200.0</v>
      </c>
      <c r="CU36" s="29"/>
      <c r="CV36" s="32"/>
      <c r="CW36" s="30">
        <v>200.0</v>
      </c>
      <c r="CX36" s="30">
        <v>200.0</v>
      </c>
      <c r="CY36" s="29"/>
      <c r="CZ36" s="30">
        <v>250.0</v>
      </c>
      <c r="DA36" s="30">
        <v>500.0</v>
      </c>
      <c r="DB36" s="30">
        <v>200.0</v>
      </c>
      <c r="DC36" s="29"/>
      <c r="DD36" s="30">
        <v>200.0</v>
      </c>
      <c r="DE36" s="29"/>
      <c r="DF36" s="29"/>
      <c r="DG36" s="31">
        <v>200.0</v>
      </c>
      <c r="DH36" s="29"/>
      <c r="DI36" s="29"/>
      <c r="DJ36" s="30">
        <v>200.0</v>
      </c>
      <c r="DK36" s="30">
        <v>500.0</v>
      </c>
      <c r="DL36" s="29"/>
      <c r="DM36" s="29"/>
      <c r="DN36" s="30">
        <v>500.0</v>
      </c>
      <c r="DO36" s="30">
        <v>200.0</v>
      </c>
      <c r="DP36" s="29"/>
      <c r="DQ36" s="29"/>
      <c r="DR36" s="29"/>
      <c r="DS36" s="29"/>
      <c r="DT36" s="29"/>
      <c r="DU36" s="29"/>
      <c r="DV36" s="30">
        <v>200.0</v>
      </c>
      <c r="DW36" s="29"/>
      <c r="DX36" s="29"/>
      <c r="DY36" s="29"/>
      <c r="DZ36" s="29"/>
      <c r="EA36" s="22"/>
      <c r="EB36" s="30">
        <v>300.0</v>
      </c>
      <c r="EC36" s="29"/>
      <c r="ED36" s="29"/>
      <c r="EE36" s="29"/>
      <c r="EF36" s="29"/>
      <c r="EG36" s="30">
        <v>400.0</v>
      </c>
      <c r="EH36" s="29"/>
      <c r="EI36" s="29"/>
      <c r="EJ36" s="29"/>
      <c r="EK36" s="29"/>
      <c r="EL36" s="29"/>
      <c r="EM36" s="29"/>
      <c r="EN36" s="29"/>
      <c r="EO36" s="30">
        <v>500.0</v>
      </c>
      <c r="EP36" s="30">
        <v>200.0</v>
      </c>
      <c r="EQ36" s="29"/>
      <c r="ER36" s="29"/>
      <c r="ES36" s="29"/>
      <c r="ET36" s="31">
        <v>200.0</v>
      </c>
      <c r="EU36" s="29"/>
      <c r="EV36" s="29"/>
      <c r="EW36" s="29"/>
      <c r="EX36" s="30">
        <v>200.0</v>
      </c>
      <c r="EY36" s="29"/>
      <c r="EZ36" s="29"/>
      <c r="FA36" s="29"/>
      <c r="FB36" s="29"/>
      <c r="FC36" s="29"/>
      <c r="FD36" s="29"/>
      <c r="FE36" s="29"/>
      <c r="FF36" s="29"/>
      <c r="FG36" s="29"/>
      <c r="FH36" s="30">
        <v>200.0</v>
      </c>
      <c r="FI36" s="29"/>
      <c r="FJ36" s="31">
        <v>200.0</v>
      </c>
      <c r="FK36" s="30">
        <v>200.0</v>
      </c>
      <c r="FL36" s="29"/>
      <c r="FM36" s="29"/>
      <c r="FN36" s="29"/>
      <c r="FO36" s="29"/>
      <c r="FP36" s="30">
        <v>200.0</v>
      </c>
      <c r="FQ36" s="29"/>
      <c r="FR36" s="29"/>
      <c r="FS36" s="30">
        <v>200.0</v>
      </c>
      <c r="FT36" s="29"/>
      <c r="FU36" s="29"/>
      <c r="FV36" s="30">
        <v>200.0</v>
      </c>
      <c r="FW36" s="29"/>
    </row>
    <row r="37" ht="46.5" customHeight="1">
      <c r="A37" s="11" t="str">
        <f t="shared" si="4"/>
        <v/>
      </c>
      <c r="B37" s="37" t="s">
        <v>58</v>
      </c>
      <c r="C37" s="38">
        <v>3023.0</v>
      </c>
      <c r="D37" s="38">
        <v>302301.0</v>
      </c>
      <c r="E37" s="39" t="s">
        <v>15</v>
      </c>
      <c r="F37" s="39" t="s">
        <v>15</v>
      </c>
      <c r="G37" s="40">
        <v>0.08</v>
      </c>
      <c r="H37" s="26">
        <v>200.0</v>
      </c>
      <c r="I37" s="16">
        <v>50.0</v>
      </c>
      <c r="J37" s="17" t="str">
        <f t="shared" si="3"/>
        <v>15550</v>
      </c>
      <c r="K37" s="36"/>
      <c r="L37" s="18">
        <v>200.0</v>
      </c>
      <c r="M37" s="19"/>
      <c r="N37" s="29"/>
      <c r="O37" s="20"/>
      <c r="P37" s="30">
        <v>200.0</v>
      </c>
      <c r="Q37" s="29"/>
      <c r="R37" s="29"/>
      <c r="S37" s="29"/>
      <c r="T37" s="29"/>
      <c r="U37" s="30">
        <v>300.0</v>
      </c>
      <c r="V37" s="29"/>
      <c r="W37" s="32"/>
      <c r="X37" s="32"/>
      <c r="Y37" s="29"/>
      <c r="Z37" s="29"/>
      <c r="AA37" s="29"/>
      <c r="AB37" s="29"/>
      <c r="AC37" s="29"/>
      <c r="AD37" s="29"/>
      <c r="AE37" s="29"/>
      <c r="AF37" s="46"/>
      <c r="AG37" s="29"/>
      <c r="AH37" s="30">
        <v>200.0</v>
      </c>
      <c r="AI37" s="29"/>
      <c r="AJ37" s="30">
        <v>200.0</v>
      </c>
      <c r="AK37" s="29"/>
      <c r="AL37" s="30">
        <v>200.0</v>
      </c>
      <c r="AM37" s="29"/>
      <c r="AN37" s="29"/>
      <c r="AO37" s="29"/>
      <c r="AP37" s="29"/>
      <c r="AQ37" s="30">
        <v>300.0</v>
      </c>
      <c r="AR37" s="29"/>
      <c r="AS37" s="29"/>
      <c r="AT37" s="30">
        <v>1800.0</v>
      </c>
      <c r="AU37" s="29"/>
      <c r="AV37" s="45">
        <v>800.0</v>
      </c>
      <c r="AW37" s="30">
        <v>500.0</v>
      </c>
      <c r="AX37" s="29"/>
      <c r="AY37" s="29"/>
      <c r="AZ37" s="29"/>
      <c r="BA37" s="30">
        <v>200.0</v>
      </c>
      <c r="BB37" s="29"/>
      <c r="BC37" s="29"/>
      <c r="BD37" s="29"/>
      <c r="BE37" s="29"/>
      <c r="BF37" s="29"/>
      <c r="BG37" s="30">
        <v>1000.0</v>
      </c>
      <c r="BH37" s="29"/>
      <c r="BI37" s="29"/>
      <c r="BJ37" s="29"/>
      <c r="BK37" s="30">
        <v>500.0</v>
      </c>
      <c r="BL37" s="29"/>
      <c r="BM37" s="29"/>
      <c r="BN37" s="29"/>
      <c r="BO37" s="29"/>
      <c r="BP37" s="32"/>
      <c r="BQ37" s="29"/>
      <c r="BR37" s="29"/>
      <c r="BS37" s="29"/>
      <c r="BT37" s="31">
        <v>500.0</v>
      </c>
      <c r="BU37" s="31">
        <v>500.0</v>
      </c>
      <c r="BV37" s="29"/>
      <c r="BW37" s="30">
        <v>350.0</v>
      </c>
      <c r="BX37" s="29"/>
      <c r="BY37" s="29"/>
      <c r="BZ37" s="30">
        <v>600.0</v>
      </c>
      <c r="CA37" s="29"/>
      <c r="CB37" s="29"/>
      <c r="CC37" s="29"/>
      <c r="CD37" s="29"/>
      <c r="CE37" s="30">
        <v>350.0</v>
      </c>
      <c r="CF37" s="29"/>
      <c r="CG37" s="29"/>
      <c r="CH37" s="35">
        <v>0.0</v>
      </c>
      <c r="CI37" s="29"/>
      <c r="CJ37" s="29"/>
      <c r="CK37" s="30">
        <v>300.0</v>
      </c>
      <c r="CL37" s="29"/>
      <c r="CM37" s="29"/>
      <c r="CN37" s="36"/>
      <c r="CO37" s="29"/>
      <c r="CP37" s="29"/>
      <c r="CQ37" s="30">
        <v>400.0</v>
      </c>
      <c r="CR37" s="29"/>
      <c r="CS37" s="29"/>
      <c r="CT37" s="45">
        <v>200.0</v>
      </c>
      <c r="CU37" s="29"/>
      <c r="CV37" s="32"/>
      <c r="CW37" s="29"/>
      <c r="CX37" s="30">
        <v>200.0</v>
      </c>
      <c r="CY37" s="29"/>
      <c r="CZ37" s="29"/>
      <c r="DA37" s="30">
        <v>500.0</v>
      </c>
      <c r="DB37" s="29"/>
      <c r="DC37" s="29"/>
      <c r="DD37" s="30">
        <v>200.0</v>
      </c>
      <c r="DE37" s="29"/>
      <c r="DF37" s="29"/>
      <c r="DG37" s="29"/>
      <c r="DH37" s="29"/>
      <c r="DI37" s="29"/>
      <c r="DJ37" s="30">
        <v>200.0</v>
      </c>
      <c r="DK37" s="29"/>
      <c r="DL37" s="29"/>
      <c r="DM37" s="29"/>
      <c r="DN37" s="29"/>
      <c r="DO37" s="29"/>
      <c r="DP37" s="29"/>
      <c r="DQ37" s="29"/>
      <c r="DR37" s="29"/>
      <c r="DS37" s="29"/>
      <c r="DT37" s="30">
        <v>500.0</v>
      </c>
      <c r="DU37" s="29"/>
      <c r="DV37" s="30">
        <v>500.0</v>
      </c>
      <c r="DW37" s="30">
        <v>300.0</v>
      </c>
      <c r="DX37" s="29"/>
      <c r="DY37" s="30">
        <v>200.0</v>
      </c>
      <c r="DZ37" s="29"/>
      <c r="EA37" s="22"/>
      <c r="EB37" s="29"/>
      <c r="EC37" s="29"/>
      <c r="ED37" s="29"/>
      <c r="EE37" s="29"/>
      <c r="EF37" s="29"/>
      <c r="EG37" s="29"/>
      <c r="EH37" s="29"/>
      <c r="EI37" s="29"/>
      <c r="EJ37" s="29"/>
      <c r="EK37" s="30">
        <v>400.0</v>
      </c>
      <c r="EL37" s="45">
        <v>200.0</v>
      </c>
      <c r="EM37" s="29"/>
      <c r="EN37" s="29"/>
      <c r="EO37" s="30">
        <v>500.0</v>
      </c>
      <c r="EP37" s="30">
        <v>250.0</v>
      </c>
      <c r="EQ37" s="29"/>
      <c r="ER37" s="30">
        <v>200.0</v>
      </c>
      <c r="ES37" s="29"/>
      <c r="ET37" s="31">
        <v>200.0</v>
      </c>
      <c r="EU37" s="30">
        <v>200.0</v>
      </c>
      <c r="EV37" s="30">
        <v>400.0</v>
      </c>
      <c r="EW37" s="29"/>
      <c r="EX37" s="29"/>
      <c r="EY37" s="30">
        <v>300.0</v>
      </c>
      <c r="EZ37" s="29"/>
      <c r="FA37" s="29"/>
      <c r="FB37" s="29"/>
      <c r="FC37" s="30">
        <v>200.0</v>
      </c>
      <c r="FD37" s="29"/>
      <c r="FE37" s="29"/>
      <c r="FF37" s="29"/>
      <c r="FG37" s="29"/>
      <c r="FH37" s="30">
        <v>0.0</v>
      </c>
      <c r="FI37" s="29"/>
      <c r="FJ37" s="29"/>
      <c r="FK37" s="29"/>
      <c r="FL37" s="29"/>
      <c r="FM37" s="29"/>
      <c r="FN37" s="29"/>
      <c r="FO37" s="29"/>
      <c r="FP37" s="30">
        <v>300.0</v>
      </c>
      <c r="FQ37" s="29"/>
      <c r="FR37" s="29"/>
      <c r="FS37" s="29"/>
      <c r="FT37" s="29"/>
      <c r="FU37" s="29"/>
      <c r="FV37" s="30">
        <v>200.0</v>
      </c>
      <c r="FW37" s="29"/>
    </row>
    <row r="38" ht="46.5" customHeight="1">
      <c r="A38" s="11" t="str">
        <f t="shared" si="4"/>
        <v/>
      </c>
      <c r="B38" s="37" t="s">
        <v>59</v>
      </c>
      <c r="C38" s="38">
        <v>3460.0</v>
      </c>
      <c r="D38" s="38">
        <v>4211425.0</v>
      </c>
      <c r="E38" s="39" t="s">
        <v>17</v>
      </c>
      <c r="F38" s="39" t="s">
        <v>18</v>
      </c>
      <c r="G38" s="40">
        <v>0.24</v>
      </c>
      <c r="H38" s="26">
        <v>100.0</v>
      </c>
      <c r="I38" s="16">
        <v>50.0</v>
      </c>
      <c r="J38" s="17" t="str">
        <f t="shared" si="3"/>
        <v>8000</v>
      </c>
      <c r="K38" s="50">
        <v>100.0</v>
      </c>
      <c r="L38" s="19"/>
      <c r="M38" s="18">
        <v>200.0</v>
      </c>
      <c r="N38" s="29"/>
      <c r="O38" s="27">
        <v>100.0</v>
      </c>
      <c r="P38" s="29"/>
      <c r="Q38" s="29"/>
      <c r="R38" s="29"/>
      <c r="S38" s="29"/>
      <c r="T38" s="29"/>
      <c r="U38" s="30">
        <v>200.0</v>
      </c>
      <c r="V38" s="29"/>
      <c r="W38" s="32"/>
      <c r="X38" s="32"/>
      <c r="Y38" s="30">
        <v>100.0</v>
      </c>
      <c r="Z38" s="29"/>
      <c r="AA38" s="29"/>
      <c r="AB38" s="29"/>
      <c r="AC38" s="30">
        <v>100.0</v>
      </c>
      <c r="AD38" s="29"/>
      <c r="AE38" s="30">
        <v>100.0</v>
      </c>
      <c r="AF38" s="46"/>
      <c r="AG38" s="29"/>
      <c r="AH38" s="30">
        <v>100.0</v>
      </c>
      <c r="AI38" s="30">
        <v>100.0</v>
      </c>
      <c r="AJ38" s="30">
        <v>100.0</v>
      </c>
      <c r="AK38" s="29"/>
      <c r="AL38" s="30">
        <v>100.0</v>
      </c>
      <c r="AM38" s="29"/>
      <c r="AN38" s="29"/>
      <c r="AO38" s="29"/>
      <c r="AP38" s="29"/>
      <c r="AQ38" s="29"/>
      <c r="AR38" s="30">
        <v>200.0</v>
      </c>
      <c r="AS38" s="29"/>
      <c r="AT38" s="29"/>
      <c r="AU38" s="29"/>
      <c r="AV38" s="29"/>
      <c r="AW38" s="29"/>
      <c r="AX38" s="30">
        <v>100.0</v>
      </c>
      <c r="AY38" s="29"/>
      <c r="AZ38" s="31">
        <v>300.0</v>
      </c>
      <c r="BA38" s="30">
        <v>100.0</v>
      </c>
      <c r="BB38" s="29"/>
      <c r="BC38" s="31">
        <v>100.0</v>
      </c>
      <c r="BD38" s="29"/>
      <c r="BE38" s="29"/>
      <c r="BF38" s="29"/>
      <c r="BG38" s="29"/>
      <c r="BH38" s="29"/>
      <c r="BI38" s="30">
        <v>100.0</v>
      </c>
      <c r="BJ38" s="29"/>
      <c r="BK38" s="30">
        <v>100.0</v>
      </c>
      <c r="BL38" s="29"/>
      <c r="BM38" s="29"/>
      <c r="BN38" s="30">
        <v>800.0</v>
      </c>
      <c r="BO38" s="34">
        <v>100.0</v>
      </c>
      <c r="BP38" s="32"/>
      <c r="BQ38" s="29"/>
      <c r="BR38" s="29"/>
      <c r="BS38" s="29"/>
      <c r="BT38" s="31">
        <v>150.0</v>
      </c>
      <c r="BU38" s="29"/>
      <c r="BV38" s="29"/>
      <c r="BW38" s="30">
        <v>150.0</v>
      </c>
      <c r="BX38" s="31">
        <v>100.0</v>
      </c>
      <c r="BY38" s="29"/>
      <c r="BZ38" s="29"/>
      <c r="CA38" s="30">
        <v>100.0</v>
      </c>
      <c r="CB38" s="29"/>
      <c r="CC38" s="29"/>
      <c r="CD38" s="29"/>
      <c r="CE38" s="29"/>
      <c r="CF38" s="29"/>
      <c r="CG38" s="29"/>
      <c r="CH38" s="35">
        <v>0.0</v>
      </c>
      <c r="CI38" s="29"/>
      <c r="CJ38" s="30">
        <v>150.0</v>
      </c>
      <c r="CK38" s="29"/>
      <c r="CL38" s="29"/>
      <c r="CM38" s="29"/>
      <c r="CN38" s="36"/>
      <c r="CO38" s="30">
        <v>100.0</v>
      </c>
      <c r="CP38" s="29"/>
      <c r="CQ38" s="29"/>
      <c r="CR38" s="29"/>
      <c r="CS38" s="29"/>
      <c r="CT38" s="31">
        <v>300.0</v>
      </c>
      <c r="CU38" s="29"/>
      <c r="CV38" s="32"/>
      <c r="CW38" s="29"/>
      <c r="CX38" s="29"/>
      <c r="CY38" s="29"/>
      <c r="CZ38" s="29"/>
      <c r="DA38" s="30">
        <v>100.0</v>
      </c>
      <c r="DB38" s="29"/>
      <c r="DC38" s="31">
        <v>100.0</v>
      </c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30">
        <v>100.0</v>
      </c>
      <c r="DO38" s="30">
        <v>150.0</v>
      </c>
      <c r="DP38" s="29"/>
      <c r="DQ38" s="30">
        <v>100.0</v>
      </c>
      <c r="DR38" s="29"/>
      <c r="DS38" s="29"/>
      <c r="DT38" s="30">
        <v>100.0</v>
      </c>
      <c r="DU38" s="31">
        <v>200.0</v>
      </c>
      <c r="DV38" s="29"/>
      <c r="DW38" s="30">
        <v>300.0</v>
      </c>
      <c r="DX38" s="29"/>
      <c r="DY38" s="29"/>
      <c r="DZ38" s="30">
        <v>300.0</v>
      </c>
      <c r="EA38" s="22">
        <v>100.0</v>
      </c>
      <c r="EB38" s="29"/>
      <c r="EC38" s="29"/>
      <c r="ED38" s="29"/>
      <c r="EE38" s="30">
        <v>0.0</v>
      </c>
      <c r="EF38" s="29"/>
      <c r="EG38" s="29"/>
      <c r="EH38" s="29"/>
      <c r="EI38" s="30">
        <v>100.0</v>
      </c>
      <c r="EJ38" s="29"/>
      <c r="EK38" s="30">
        <v>100.0</v>
      </c>
      <c r="EL38" s="29"/>
      <c r="EM38" s="29"/>
      <c r="EN38" s="29"/>
      <c r="EO38" s="30">
        <v>500.0</v>
      </c>
      <c r="EP38" s="29"/>
      <c r="EQ38" s="29"/>
      <c r="ER38" s="29"/>
      <c r="ES38" s="29"/>
      <c r="ET38" s="31">
        <v>100.0</v>
      </c>
      <c r="EU38" s="30">
        <v>100.0</v>
      </c>
      <c r="EV38" s="30">
        <v>100.0</v>
      </c>
      <c r="EW38" s="30">
        <v>100.0</v>
      </c>
      <c r="EX38" s="29"/>
      <c r="EY38" s="30">
        <v>100.0</v>
      </c>
      <c r="EZ38" s="29"/>
      <c r="FA38" s="29"/>
      <c r="FB38" s="29"/>
      <c r="FC38" s="29"/>
      <c r="FD38" s="29"/>
      <c r="FE38" s="29"/>
      <c r="FF38" s="30">
        <v>100.0</v>
      </c>
      <c r="FG38" s="30">
        <v>100.0</v>
      </c>
      <c r="FH38" s="30">
        <v>0.0</v>
      </c>
      <c r="FI38" s="30">
        <v>100.0</v>
      </c>
      <c r="FJ38" s="29"/>
      <c r="FK38" s="29"/>
      <c r="FL38" s="29"/>
      <c r="FM38" s="30">
        <v>600.0</v>
      </c>
      <c r="FN38" s="30">
        <v>100.0</v>
      </c>
      <c r="FO38" s="29"/>
      <c r="FP38" s="29"/>
      <c r="FQ38" s="29"/>
      <c r="FR38" s="29"/>
      <c r="FS38" s="29"/>
      <c r="FT38" s="29"/>
      <c r="FU38" s="29"/>
      <c r="FV38" s="29"/>
      <c r="FW38" s="29"/>
    </row>
    <row r="39" ht="46.5" customHeight="1">
      <c r="A39" s="11" t="str">
        <f t="shared" si="4"/>
        <v/>
      </c>
      <c r="B39" s="12" t="s">
        <v>59</v>
      </c>
      <c r="C39" s="13">
        <v>3460.0</v>
      </c>
      <c r="D39" s="12">
        <v>4114324.0</v>
      </c>
      <c r="E39" s="12" t="s">
        <v>11</v>
      </c>
      <c r="F39" s="12" t="s">
        <v>12</v>
      </c>
      <c r="G39" s="14">
        <v>0.24</v>
      </c>
      <c r="H39" s="26">
        <v>100.0</v>
      </c>
      <c r="I39" s="16">
        <v>50.0</v>
      </c>
      <c r="J39" s="17" t="str">
        <f t="shared" si="3"/>
        <v>4450</v>
      </c>
      <c r="K39" s="18">
        <v>100.0</v>
      </c>
      <c r="L39" s="18">
        <v>100.0</v>
      </c>
      <c r="M39" s="18">
        <v>200.0</v>
      </c>
      <c r="N39" s="29"/>
      <c r="O39" s="27">
        <v>100.0</v>
      </c>
      <c r="P39" s="30">
        <v>150.0</v>
      </c>
      <c r="Q39" s="29"/>
      <c r="R39" s="29"/>
      <c r="S39" s="29"/>
      <c r="T39" s="29"/>
      <c r="U39" s="29"/>
      <c r="V39" s="45">
        <v>100.0</v>
      </c>
      <c r="W39" s="32"/>
      <c r="X39" s="32"/>
      <c r="Y39" s="29"/>
      <c r="Z39" s="29"/>
      <c r="AA39" s="29"/>
      <c r="AB39" s="29"/>
      <c r="AC39" s="30">
        <v>100.0</v>
      </c>
      <c r="AD39" s="29"/>
      <c r="AE39" s="29"/>
      <c r="AF39" s="46"/>
      <c r="AG39" s="29"/>
      <c r="AH39" s="29"/>
      <c r="AI39" s="29"/>
      <c r="AJ39" s="30">
        <v>100.0</v>
      </c>
      <c r="AK39" s="29"/>
      <c r="AL39" s="29"/>
      <c r="AM39" s="29"/>
      <c r="AN39" s="29"/>
      <c r="AO39" s="29"/>
      <c r="AP39" s="30">
        <v>100.0</v>
      </c>
      <c r="AQ39" s="29"/>
      <c r="AR39" s="29"/>
      <c r="AS39" s="29"/>
      <c r="AT39" s="29"/>
      <c r="AU39" s="29"/>
      <c r="AV39" s="29"/>
      <c r="AW39" s="29"/>
      <c r="AX39" s="29"/>
      <c r="AY39" s="29"/>
      <c r="AZ39" s="31">
        <v>300.0</v>
      </c>
      <c r="BA39" s="30">
        <v>100.0</v>
      </c>
      <c r="BB39" s="29"/>
      <c r="BC39" s="31">
        <v>200.0</v>
      </c>
      <c r="BD39" s="29"/>
      <c r="BE39" s="29"/>
      <c r="BF39" s="29"/>
      <c r="BG39" s="30">
        <v>100.0</v>
      </c>
      <c r="BH39" s="29"/>
      <c r="BI39" s="29"/>
      <c r="BJ39" s="29"/>
      <c r="BK39" s="29"/>
      <c r="BL39" s="29"/>
      <c r="BM39" s="29"/>
      <c r="BN39" s="29"/>
      <c r="BO39" s="34">
        <v>100.0</v>
      </c>
      <c r="BP39" s="32"/>
      <c r="BQ39" s="29"/>
      <c r="BR39" s="29"/>
      <c r="BS39" s="29"/>
      <c r="BT39" s="31">
        <v>150.0</v>
      </c>
      <c r="BU39" s="29"/>
      <c r="BV39" s="30">
        <v>100.0</v>
      </c>
      <c r="BW39" s="30">
        <v>100.0</v>
      </c>
      <c r="BX39" s="29"/>
      <c r="BY39" s="29"/>
      <c r="BZ39" s="29"/>
      <c r="CA39" s="29"/>
      <c r="CB39" s="30">
        <v>500.0</v>
      </c>
      <c r="CC39" s="29"/>
      <c r="CD39" s="30">
        <v>100.0</v>
      </c>
      <c r="CE39" s="29"/>
      <c r="CF39" s="29"/>
      <c r="CG39" s="30">
        <v>150.0</v>
      </c>
      <c r="CH39" s="35">
        <v>100.0</v>
      </c>
      <c r="CI39" s="29"/>
      <c r="CJ39" s="29"/>
      <c r="CK39" s="29"/>
      <c r="CL39" s="29"/>
      <c r="CM39" s="30">
        <v>100.0</v>
      </c>
      <c r="CN39" s="36"/>
      <c r="CO39" s="30">
        <v>100.0</v>
      </c>
      <c r="CP39" s="29"/>
      <c r="CQ39" s="29"/>
      <c r="CR39" s="29"/>
      <c r="CS39" s="29"/>
      <c r="CT39" s="45">
        <v>100.0</v>
      </c>
      <c r="CU39" s="29"/>
      <c r="CV39" s="32"/>
      <c r="CW39" s="29"/>
      <c r="CX39" s="29"/>
      <c r="CY39" s="29"/>
      <c r="CZ39" s="29"/>
      <c r="DA39" s="30">
        <v>100.0</v>
      </c>
      <c r="DB39" s="29"/>
      <c r="DC39" s="31">
        <v>100.0</v>
      </c>
      <c r="DD39" s="30">
        <v>100.0</v>
      </c>
      <c r="DE39" s="29"/>
      <c r="DF39" s="29"/>
      <c r="DG39" s="29"/>
      <c r="DH39" s="29"/>
      <c r="DI39" s="29"/>
      <c r="DJ39" s="30">
        <v>100.0</v>
      </c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30">
        <v>100.0</v>
      </c>
      <c r="EA39" s="22"/>
      <c r="EB39" s="30">
        <v>200.0</v>
      </c>
      <c r="EC39" s="29"/>
      <c r="ED39" s="29"/>
      <c r="EE39" s="29"/>
      <c r="EF39" s="29"/>
      <c r="EG39" s="29"/>
      <c r="EH39" s="29"/>
      <c r="EI39" s="30">
        <v>100.0</v>
      </c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30">
        <v>100.0</v>
      </c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30">
        <v>0.0</v>
      </c>
      <c r="FI39" s="29"/>
      <c r="FJ39" s="29"/>
      <c r="FK39" s="29"/>
      <c r="FL39" s="29"/>
      <c r="FM39" s="29"/>
      <c r="FN39" s="30">
        <v>100.0</v>
      </c>
      <c r="FO39" s="29"/>
      <c r="FP39" s="30">
        <v>100.0</v>
      </c>
      <c r="FQ39" s="29"/>
      <c r="FR39" s="29"/>
      <c r="FS39" s="29"/>
      <c r="FT39" s="29"/>
      <c r="FU39" s="29"/>
      <c r="FV39" s="29"/>
      <c r="FW39" s="29"/>
    </row>
    <row r="40" ht="46.5" customHeight="1">
      <c r="A40" s="11" t="str">
        <f t="shared" si="4"/>
        <v/>
      </c>
      <c r="B40" s="37" t="s">
        <v>60</v>
      </c>
      <c r="C40" s="38">
        <v>4282.0</v>
      </c>
      <c r="D40" s="38">
        <v>4211486.0</v>
      </c>
      <c r="E40" s="39" t="s">
        <v>17</v>
      </c>
      <c r="F40" s="39" t="s">
        <v>61</v>
      </c>
      <c r="G40" s="40">
        <v>1.04</v>
      </c>
      <c r="H40" s="26">
        <v>50.0</v>
      </c>
      <c r="I40" s="16">
        <v>50.0</v>
      </c>
      <c r="J40" s="17" t="str">
        <f t="shared" si="3"/>
        <v>5100</v>
      </c>
      <c r="K40" s="50">
        <v>50.0</v>
      </c>
      <c r="L40" s="19"/>
      <c r="M40" s="18">
        <v>50.0</v>
      </c>
      <c r="N40" s="30">
        <v>200.0</v>
      </c>
      <c r="O40" s="30">
        <v>100.0</v>
      </c>
      <c r="P40" s="30">
        <v>50.0</v>
      </c>
      <c r="Q40" s="29"/>
      <c r="R40" s="29"/>
      <c r="S40" s="29"/>
      <c r="T40" s="29"/>
      <c r="U40" s="30">
        <v>100.0</v>
      </c>
      <c r="V40" s="45">
        <v>50.0</v>
      </c>
      <c r="W40" s="32"/>
      <c r="X40" s="32"/>
      <c r="Y40" s="30">
        <v>50.0</v>
      </c>
      <c r="Z40" s="29"/>
      <c r="AA40" s="29"/>
      <c r="AB40" s="29"/>
      <c r="AC40" s="30">
        <v>150.0</v>
      </c>
      <c r="AD40" s="29"/>
      <c r="AE40" s="29"/>
      <c r="AF40" s="46"/>
      <c r="AG40" s="29"/>
      <c r="AH40" s="30">
        <v>100.0</v>
      </c>
      <c r="AI40" s="30">
        <v>50.0</v>
      </c>
      <c r="AJ40" s="29"/>
      <c r="AK40" s="29"/>
      <c r="AL40" s="29"/>
      <c r="AM40" s="29"/>
      <c r="AN40" s="29"/>
      <c r="AO40" s="29"/>
      <c r="AP40" s="29"/>
      <c r="AQ40" s="30">
        <v>50.0</v>
      </c>
      <c r="AR40" s="30">
        <v>100.0</v>
      </c>
      <c r="AS40" s="29"/>
      <c r="AT40" s="29"/>
      <c r="AU40" s="29"/>
      <c r="AV40" s="29"/>
      <c r="AW40" s="30">
        <v>50.0</v>
      </c>
      <c r="AX40" s="30">
        <v>50.0</v>
      </c>
      <c r="AY40" s="29"/>
      <c r="AZ40" s="31">
        <v>100.0</v>
      </c>
      <c r="BA40" s="60">
        <v>50.0</v>
      </c>
      <c r="BB40" s="29"/>
      <c r="BC40" s="31">
        <v>150.0</v>
      </c>
      <c r="BD40" s="45">
        <v>50.0</v>
      </c>
      <c r="BE40" s="29"/>
      <c r="BF40" s="29"/>
      <c r="BG40" s="30">
        <v>100.0</v>
      </c>
      <c r="BH40" s="29"/>
      <c r="BI40" s="30">
        <v>50.0</v>
      </c>
      <c r="BJ40" s="30">
        <v>50.0</v>
      </c>
      <c r="BK40" s="30">
        <v>100.0</v>
      </c>
      <c r="BL40" s="29"/>
      <c r="BM40" s="29"/>
      <c r="BN40" s="29"/>
      <c r="BO40" s="34">
        <v>50.0</v>
      </c>
      <c r="BP40" s="32"/>
      <c r="BQ40" s="29"/>
      <c r="BR40" s="29"/>
      <c r="BS40" s="29"/>
      <c r="BT40" s="29"/>
      <c r="BU40" s="29"/>
      <c r="BV40" s="30">
        <v>50.0</v>
      </c>
      <c r="BW40" s="30">
        <v>150.0</v>
      </c>
      <c r="BX40" s="31">
        <v>100.0</v>
      </c>
      <c r="BY40" s="29"/>
      <c r="BZ40" s="29"/>
      <c r="CA40" s="29"/>
      <c r="CB40" s="30">
        <v>300.0</v>
      </c>
      <c r="CC40" s="29"/>
      <c r="CD40" s="30">
        <v>50.0</v>
      </c>
      <c r="CE40" s="30">
        <v>50.0</v>
      </c>
      <c r="CF40" s="29"/>
      <c r="CG40" s="29"/>
      <c r="CH40" s="35">
        <v>50.0</v>
      </c>
      <c r="CI40" s="29"/>
      <c r="CJ40" s="30">
        <v>100.0</v>
      </c>
      <c r="CK40" s="30">
        <v>50.0</v>
      </c>
      <c r="CL40" s="29"/>
      <c r="CM40" s="29"/>
      <c r="CN40" s="57">
        <v>50.0</v>
      </c>
      <c r="CO40" s="29"/>
      <c r="CP40" s="30">
        <v>100.0</v>
      </c>
      <c r="CQ40" s="29"/>
      <c r="CR40" s="29"/>
      <c r="CS40" s="29"/>
      <c r="CT40" s="45">
        <v>100.0</v>
      </c>
      <c r="CU40" s="29"/>
      <c r="CV40" s="32"/>
      <c r="CW40" s="29"/>
      <c r="CX40" s="29"/>
      <c r="CY40" s="29"/>
      <c r="CZ40" s="29"/>
      <c r="DA40" s="30">
        <v>100.0</v>
      </c>
      <c r="DB40" s="29"/>
      <c r="DC40" s="31">
        <v>50.0</v>
      </c>
      <c r="DD40" s="29"/>
      <c r="DE40" s="29"/>
      <c r="DF40" s="29"/>
      <c r="DG40" s="29"/>
      <c r="DH40" s="29"/>
      <c r="DI40" s="29"/>
      <c r="DJ40" s="30">
        <v>100.0</v>
      </c>
      <c r="DK40" s="30">
        <v>100.0</v>
      </c>
      <c r="DL40" s="45">
        <v>50.0</v>
      </c>
      <c r="DM40" s="29"/>
      <c r="DN40" s="30">
        <v>50.0</v>
      </c>
      <c r="DO40" s="30">
        <v>50.0</v>
      </c>
      <c r="DP40" s="29"/>
      <c r="DQ40" s="29"/>
      <c r="DR40" s="29"/>
      <c r="DS40" s="29"/>
      <c r="DT40" s="29"/>
      <c r="DU40" s="29"/>
      <c r="DV40" s="29"/>
      <c r="DW40" s="30">
        <v>150.0</v>
      </c>
      <c r="DX40" s="29"/>
      <c r="DY40" s="30">
        <v>50.0</v>
      </c>
      <c r="DZ40" s="30">
        <v>50.0</v>
      </c>
      <c r="EA40" s="22">
        <v>50.0</v>
      </c>
      <c r="EB40" s="29"/>
      <c r="EC40" s="29"/>
      <c r="ED40" s="29"/>
      <c r="EE40" s="30">
        <v>0.0</v>
      </c>
      <c r="EF40" s="29"/>
      <c r="EG40" s="29"/>
      <c r="EH40" s="29"/>
      <c r="EI40" s="30">
        <v>100.0</v>
      </c>
      <c r="EJ40" s="29"/>
      <c r="EK40" s="30">
        <v>50.0</v>
      </c>
      <c r="EL40" s="29"/>
      <c r="EM40" s="29"/>
      <c r="EN40" s="29"/>
      <c r="EO40" s="29"/>
      <c r="EP40" s="29"/>
      <c r="EQ40" s="29"/>
      <c r="ER40" s="29"/>
      <c r="ES40" s="29"/>
      <c r="ET40" s="31">
        <v>100.0</v>
      </c>
      <c r="EU40" s="29"/>
      <c r="EV40" s="29"/>
      <c r="EW40" s="30">
        <v>50.0</v>
      </c>
      <c r="EX40" s="29"/>
      <c r="EY40" s="30">
        <v>100.0</v>
      </c>
      <c r="EZ40" s="29"/>
      <c r="FA40" s="29"/>
      <c r="FB40" s="29"/>
      <c r="FC40" s="29"/>
      <c r="FD40" s="29"/>
      <c r="FE40" s="29"/>
      <c r="FF40" s="29"/>
      <c r="FG40" s="30">
        <v>100.0</v>
      </c>
      <c r="FH40" s="30">
        <v>100.0</v>
      </c>
      <c r="FI40" s="30">
        <v>200.0</v>
      </c>
      <c r="FJ40" s="45">
        <v>50.0</v>
      </c>
      <c r="FK40" s="30">
        <v>50.0</v>
      </c>
      <c r="FL40" s="30">
        <v>100.0</v>
      </c>
      <c r="FM40" s="29"/>
      <c r="FN40" s="30">
        <v>100.0</v>
      </c>
      <c r="FO40" s="29"/>
      <c r="FP40" s="30">
        <v>100.0</v>
      </c>
      <c r="FQ40" s="29"/>
      <c r="FR40" s="29"/>
      <c r="FS40" s="29"/>
      <c r="FT40" s="29"/>
      <c r="FU40" s="29"/>
      <c r="FV40" s="30">
        <v>50.0</v>
      </c>
      <c r="FW40" s="29"/>
    </row>
    <row r="41" ht="46.5" customHeight="1">
      <c r="A41" s="11" t="str">
        <f t="shared" si="4"/>
        <v/>
      </c>
      <c r="B41" s="55" t="s">
        <v>62</v>
      </c>
      <c r="C41" s="12">
        <v>3034.0</v>
      </c>
      <c r="D41" s="12">
        <v>4211406.0</v>
      </c>
      <c r="E41" s="12" t="s">
        <v>17</v>
      </c>
      <c r="F41" s="12" t="s">
        <v>61</v>
      </c>
      <c r="G41" s="14">
        <v>0.4</v>
      </c>
      <c r="H41" s="26">
        <v>100.0</v>
      </c>
      <c r="I41" s="16">
        <v>50.0</v>
      </c>
      <c r="J41" s="17" t="str">
        <f t="shared" si="3"/>
        <v>7650</v>
      </c>
      <c r="K41" s="50">
        <v>100.0</v>
      </c>
      <c r="L41" s="19"/>
      <c r="M41" s="19"/>
      <c r="N41" s="30">
        <v>100.0</v>
      </c>
      <c r="O41" s="30">
        <v>200.0</v>
      </c>
      <c r="P41" s="30">
        <v>100.0</v>
      </c>
      <c r="Q41" s="29"/>
      <c r="R41" s="29"/>
      <c r="S41" s="29"/>
      <c r="T41" s="29"/>
      <c r="U41" s="30">
        <v>200.0</v>
      </c>
      <c r="V41" s="45">
        <v>500.0</v>
      </c>
      <c r="W41" s="32"/>
      <c r="X41" s="32"/>
      <c r="Y41" s="30">
        <v>100.0</v>
      </c>
      <c r="Z41" s="29"/>
      <c r="AA41" s="29"/>
      <c r="AB41" s="29"/>
      <c r="AC41" s="30">
        <v>100.0</v>
      </c>
      <c r="AD41" s="29"/>
      <c r="AE41" s="30">
        <v>100.0</v>
      </c>
      <c r="AF41" s="46"/>
      <c r="AG41" s="29"/>
      <c r="AH41" s="29"/>
      <c r="AI41" s="29"/>
      <c r="AJ41" s="29"/>
      <c r="AK41" s="29"/>
      <c r="AL41" s="30">
        <v>200.0</v>
      </c>
      <c r="AM41" s="29"/>
      <c r="AN41" s="29"/>
      <c r="AO41" s="29"/>
      <c r="AP41" s="29"/>
      <c r="AQ41" s="30">
        <v>200.0</v>
      </c>
      <c r="AR41" s="30">
        <v>200.0</v>
      </c>
      <c r="AS41" s="29"/>
      <c r="AT41" s="29"/>
      <c r="AU41" s="29"/>
      <c r="AV41" s="29"/>
      <c r="AW41" s="30">
        <v>100.0</v>
      </c>
      <c r="AX41" s="30">
        <v>100.0</v>
      </c>
      <c r="AY41" s="29"/>
      <c r="AZ41" s="31">
        <v>200.0</v>
      </c>
      <c r="BA41" s="30">
        <v>100.0</v>
      </c>
      <c r="BB41" s="29"/>
      <c r="BC41" s="29"/>
      <c r="BD41" s="29"/>
      <c r="BE41" s="29"/>
      <c r="BF41" s="29"/>
      <c r="BG41" s="30">
        <v>100.0</v>
      </c>
      <c r="BH41" s="29"/>
      <c r="BI41" s="30">
        <v>100.0</v>
      </c>
      <c r="BJ41" s="30">
        <v>100.0</v>
      </c>
      <c r="BK41" s="30">
        <v>100.0</v>
      </c>
      <c r="BL41" s="29"/>
      <c r="BM41" s="29"/>
      <c r="BN41" s="29"/>
      <c r="BO41" s="34">
        <v>100.0</v>
      </c>
      <c r="BP41" s="32"/>
      <c r="BQ41" s="29"/>
      <c r="BR41" s="29"/>
      <c r="BS41" s="29"/>
      <c r="BT41" s="31">
        <v>100.0</v>
      </c>
      <c r="BU41" s="29"/>
      <c r="BV41" s="30">
        <v>100.0</v>
      </c>
      <c r="BW41" s="29"/>
      <c r="BX41" s="31">
        <v>400.0</v>
      </c>
      <c r="BY41" s="29"/>
      <c r="BZ41" s="29"/>
      <c r="CA41" s="29"/>
      <c r="CB41" s="30">
        <v>250.0</v>
      </c>
      <c r="CC41" s="29"/>
      <c r="CD41" s="30">
        <v>200.0</v>
      </c>
      <c r="CE41" s="29"/>
      <c r="CF41" s="29"/>
      <c r="CG41" s="29"/>
      <c r="CH41" s="35">
        <v>0.0</v>
      </c>
      <c r="CI41" s="29"/>
      <c r="CJ41" s="30">
        <v>100.0</v>
      </c>
      <c r="CK41" s="29"/>
      <c r="CL41" s="29"/>
      <c r="CM41" s="29"/>
      <c r="CN41" s="57">
        <v>100.0</v>
      </c>
      <c r="CO41" s="30">
        <v>100.0</v>
      </c>
      <c r="CP41" s="29"/>
      <c r="CQ41" s="29"/>
      <c r="CR41" s="29"/>
      <c r="CS41" s="29"/>
      <c r="CT41" s="45">
        <v>300.0</v>
      </c>
      <c r="CU41" s="29"/>
      <c r="CV41" s="32"/>
      <c r="CW41" s="29"/>
      <c r="CX41" s="29"/>
      <c r="CY41" s="29"/>
      <c r="CZ41" s="29"/>
      <c r="DA41" s="30">
        <v>200.0</v>
      </c>
      <c r="DB41" s="29"/>
      <c r="DC41" s="31">
        <v>100.0</v>
      </c>
      <c r="DD41" s="29"/>
      <c r="DE41" s="29"/>
      <c r="DF41" s="29"/>
      <c r="DG41" s="29"/>
      <c r="DH41" s="29"/>
      <c r="DI41" s="29"/>
      <c r="DJ41" s="29"/>
      <c r="DK41" s="30">
        <v>200.0</v>
      </c>
      <c r="DL41" s="29"/>
      <c r="DM41" s="29"/>
      <c r="DN41" s="30">
        <v>100.0</v>
      </c>
      <c r="DO41" s="30">
        <v>100.0</v>
      </c>
      <c r="DP41" s="29"/>
      <c r="DQ41" s="29"/>
      <c r="DR41" s="29"/>
      <c r="DS41" s="29"/>
      <c r="DT41" s="29"/>
      <c r="DU41" s="29"/>
      <c r="DV41" s="29"/>
      <c r="DW41" s="30">
        <v>200.0</v>
      </c>
      <c r="DX41" s="29"/>
      <c r="DY41" s="30">
        <v>100.0</v>
      </c>
      <c r="DZ41" s="30">
        <v>300.0</v>
      </c>
      <c r="EA41" s="22">
        <v>100.0</v>
      </c>
      <c r="EB41" s="29"/>
      <c r="EC41" s="29"/>
      <c r="ED41" s="29"/>
      <c r="EE41" s="30">
        <v>0.0</v>
      </c>
      <c r="EF41" s="29"/>
      <c r="EG41" s="29"/>
      <c r="EH41" s="29"/>
      <c r="EI41" s="30">
        <v>100.0</v>
      </c>
      <c r="EJ41" s="29"/>
      <c r="EK41" s="30">
        <v>100.0</v>
      </c>
      <c r="EL41" s="29"/>
      <c r="EM41" s="29"/>
      <c r="EN41" s="29"/>
      <c r="EO41" s="29"/>
      <c r="EP41" s="29"/>
      <c r="EQ41" s="29"/>
      <c r="ER41" s="29"/>
      <c r="ES41" s="29"/>
      <c r="ET41" s="31">
        <v>100.0</v>
      </c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30">
        <v>100.0</v>
      </c>
      <c r="FH41" s="30">
        <v>100.0</v>
      </c>
      <c r="FI41" s="30">
        <v>200.0</v>
      </c>
      <c r="FJ41" s="45">
        <v>100.0</v>
      </c>
      <c r="FK41" s="29"/>
      <c r="FL41" s="30">
        <v>200.0</v>
      </c>
      <c r="FM41" s="30">
        <v>400.0</v>
      </c>
      <c r="FN41" s="30">
        <v>100.0</v>
      </c>
      <c r="FO41" s="29"/>
      <c r="FP41" s="30">
        <v>0.0</v>
      </c>
      <c r="FQ41" s="29"/>
      <c r="FR41" s="29"/>
      <c r="FS41" s="29"/>
      <c r="FT41" s="29"/>
      <c r="FU41" s="29"/>
      <c r="FV41" s="29"/>
      <c r="FW41" s="29"/>
    </row>
    <row r="42" ht="46.5" customHeight="1">
      <c r="A42" s="11" t="str">
        <f t="shared" si="4"/>
        <v/>
      </c>
      <c r="B42" s="37" t="s">
        <v>63</v>
      </c>
      <c r="C42" s="38">
        <v>28626.0</v>
      </c>
      <c r="D42" s="38">
        <v>6168647.0</v>
      </c>
      <c r="E42" s="39" t="s">
        <v>17</v>
      </c>
      <c r="F42" s="39" t="s">
        <v>18</v>
      </c>
      <c r="G42" s="40">
        <v>0.08</v>
      </c>
      <c r="H42" s="26">
        <v>200.0</v>
      </c>
      <c r="I42" s="16">
        <v>50.0</v>
      </c>
      <c r="J42" s="17" t="str">
        <f t="shared" si="3"/>
        <v>17950</v>
      </c>
      <c r="K42" s="50">
        <v>300.0</v>
      </c>
      <c r="L42" s="18">
        <v>200.0</v>
      </c>
      <c r="M42" s="19"/>
      <c r="N42" s="29"/>
      <c r="O42" s="30">
        <v>200.0</v>
      </c>
      <c r="P42" s="30">
        <v>200.0</v>
      </c>
      <c r="Q42" s="30">
        <v>200.0</v>
      </c>
      <c r="R42" s="30">
        <v>200.0</v>
      </c>
      <c r="S42" s="31">
        <v>200.0</v>
      </c>
      <c r="T42" s="30">
        <v>350.0</v>
      </c>
      <c r="U42" s="30">
        <v>200.0</v>
      </c>
      <c r="V42" s="45">
        <v>200.0</v>
      </c>
      <c r="W42" s="32"/>
      <c r="X42" s="32"/>
      <c r="Y42" s="29"/>
      <c r="Z42" s="30">
        <v>200.0</v>
      </c>
      <c r="AA42" s="31">
        <v>200.0</v>
      </c>
      <c r="AB42" s="30">
        <v>200.0</v>
      </c>
      <c r="AC42" s="29"/>
      <c r="AD42" s="29"/>
      <c r="AE42" s="29"/>
      <c r="AF42" s="46"/>
      <c r="AG42" s="29"/>
      <c r="AH42" s="29"/>
      <c r="AI42" s="30">
        <v>300.0</v>
      </c>
      <c r="AJ42" s="30">
        <v>200.0</v>
      </c>
      <c r="AK42" s="29"/>
      <c r="AL42" s="30">
        <v>200.0</v>
      </c>
      <c r="AM42" s="29"/>
      <c r="AN42" s="45">
        <v>200.0</v>
      </c>
      <c r="AO42" s="30">
        <v>300.0</v>
      </c>
      <c r="AP42" s="29"/>
      <c r="AQ42" s="29"/>
      <c r="AR42" s="30">
        <v>250.0</v>
      </c>
      <c r="AS42" s="29"/>
      <c r="AT42" s="29"/>
      <c r="AU42" s="30">
        <v>300.0</v>
      </c>
      <c r="AV42" s="29"/>
      <c r="AW42" s="30">
        <v>500.0</v>
      </c>
      <c r="AX42" s="29"/>
      <c r="AY42" s="31">
        <v>200.0</v>
      </c>
      <c r="AZ42" s="31">
        <v>200.0</v>
      </c>
      <c r="BA42" s="30">
        <v>200.0</v>
      </c>
      <c r="BB42" s="30">
        <v>200.0</v>
      </c>
      <c r="BC42" s="29"/>
      <c r="BD42" s="45">
        <v>200.0</v>
      </c>
      <c r="BE42" s="29"/>
      <c r="BF42" s="30">
        <v>200.0</v>
      </c>
      <c r="BG42" s="30">
        <v>600.0</v>
      </c>
      <c r="BH42" s="29"/>
      <c r="BI42" s="30">
        <v>200.0</v>
      </c>
      <c r="BJ42" s="30">
        <v>200.0</v>
      </c>
      <c r="BK42" s="29"/>
      <c r="BL42" s="29"/>
      <c r="BM42" s="29"/>
      <c r="BN42" s="29"/>
      <c r="BO42" s="29"/>
      <c r="BP42" s="32"/>
      <c r="BQ42" s="29"/>
      <c r="BR42" s="29"/>
      <c r="BS42" s="30">
        <v>200.0</v>
      </c>
      <c r="BT42" s="29"/>
      <c r="BU42" s="29"/>
      <c r="BV42" s="30">
        <v>200.0</v>
      </c>
      <c r="BW42" s="30">
        <v>200.0</v>
      </c>
      <c r="BX42" s="29"/>
      <c r="BY42" s="29"/>
      <c r="BZ42" s="29"/>
      <c r="CA42" s="30">
        <v>200.0</v>
      </c>
      <c r="CB42" s="29"/>
      <c r="CC42" s="45">
        <v>200.0</v>
      </c>
      <c r="CD42" s="29"/>
      <c r="CE42" s="29"/>
      <c r="CF42" s="29"/>
      <c r="CG42" s="29"/>
      <c r="CH42" s="35">
        <v>200.0</v>
      </c>
      <c r="CI42" s="29"/>
      <c r="CJ42" s="30">
        <v>200.0</v>
      </c>
      <c r="CK42" s="30">
        <v>200.0</v>
      </c>
      <c r="CL42" s="29"/>
      <c r="CM42" s="29"/>
      <c r="CN42" s="36"/>
      <c r="CO42" s="29"/>
      <c r="CP42" s="30">
        <v>300.0</v>
      </c>
      <c r="CQ42" s="30">
        <v>200.0</v>
      </c>
      <c r="CR42" s="29"/>
      <c r="CS42" s="29"/>
      <c r="CT42" s="29"/>
      <c r="CU42" s="30">
        <v>1000.0</v>
      </c>
      <c r="CV42" s="32"/>
      <c r="CW42" s="29"/>
      <c r="CX42" s="29"/>
      <c r="CY42" s="29"/>
      <c r="CZ42" s="30">
        <v>200.0</v>
      </c>
      <c r="DA42" s="30">
        <v>500.0</v>
      </c>
      <c r="DB42" s="29"/>
      <c r="DC42" s="29"/>
      <c r="DD42" s="30">
        <v>200.0</v>
      </c>
      <c r="DE42" s="29"/>
      <c r="DF42" s="29"/>
      <c r="DG42" s="45">
        <v>200.0</v>
      </c>
      <c r="DH42" s="30">
        <v>200.0</v>
      </c>
      <c r="DI42" s="29"/>
      <c r="DJ42" s="29"/>
      <c r="DK42" s="30">
        <v>400.0</v>
      </c>
      <c r="DL42" s="29"/>
      <c r="DM42" s="29"/>
      <c r="DN42" s="30">
        <v>200.0</v>
      </c>
      <c r="DO42" s="30">
        <v>200.0</v>
      </c>
      <c r="DP42" s="29"/>
      <c r="DQ42" s="29"/>
      <c r="DR42" s="29"/>
      <c r="DS42" s="29"/>
      <c r="DT42" s="29"/>
      <c r="DU42" s="45">
        <v>300.0</v>
      </c>
      <c r="DV42" s="29"/>
      <c r="DW42" s="29"/>
      <c r="DX42" s="29"/>
      <c r="DY42" s="29"/>
      <c r="DZ42" s="30">
        <v>200.0</v>
      </c>
      <c r="EA42" s="22"/>
      <c r="EB42" s="29"/>
      <c r="EC42" s="29"/>
      <c r="ED42" s="29"/>
      <c r="EE42" s="30">
        <v>0.0</v>
      </c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30">
        <v>200.0</v>
      </c>
      <c r="EQ42" s="30">
        <v>200.0</v>
      </c>
      <c r="ER42" s="30">
        <v>1000.0</v>
      </c>
      <c r="ES42" s="30">
        <v>250.0</v>
      </c>
      <c r="ET42" s="31">
        <v>200.0</v>
      </c>
      <c r="EU42" s="29"/>
      <c r="EV42" s="30">
        <v>200.0</v>
      </c>
      <c r="EW42" s="30">
        <v>200.0</v>
      </c>
      <c r="EX42" s="29"/>
      <c r="EY42" s="30">
        <v>200.0</v>
      </c>
      <c r="EZ42" s="29"/>
      <c r="FA42" s="29"/>
      <c r="FB42" s="29"/>
      <c r="FC42" s="30">
        <v>200.0</v>
      </c>
      <c r="FD42" s="29"/>
      <c r="FE42" s="29"/>
      <c r="FF42" s="30">
        <v>200.0</v>
      </c>
      <c r="FG42" s="30">
        <v>200.0</v>
      </c>
      <c r="FH42" s="30">
        <v>0.0</v>
      </c>
      <c r="FI42" s="29"/>
      <c r="FJ42" s="45">
        <v>1000.0</v>
      </c>
      <c r="FK42" s="29"/>
      <c r="FL42" s="29"/>
      <c r="FM42" s="30">
        <v>200.0</v>
      </c>
      <c r="FN42" s="29"/>
      <c r="FO42" s="29"/>
      <c r="FP42" s="29"/>
      <c r="FQ42" s="29"/>
      <c r="FR42" s="31">
        <v>200.0</v>
      </c>
      <c r="FS42" s="30">
        <v>300.0</v>
      </c>
      <c r="FT42" s="29"/>
      <c r="FU42" s="29"/>
      <c r="FV42" s="30">
        <v>200.0</v>
      </c>
      <c r="FW42" s="29"/>
    </row>
    <row r="43" ht="46.5" customHeight="1">
      <c r="A43" s="11" t="str">
        <f t="shared" si="4"/>
        <v/>
      </c>
      <c r="B43" s="58" t="s">
        <v>64</v>
      </c>
      <c r="C43" s="38">
        <v>92903.0</v>
      </c>
      <c r="D43" s="38">
        <v>4625619.0</v>
      </c>
      <c r="E43" s="39" t="s">
        <v>17</v>
      </c>
      <c r="F43" s="39" t="s">
        <v>18</v>
      </c>
      <c r="G43" s="40">
        <v>0.32</v>
      </c>
      <c r="H43" s="26">
        <v>100.0</v>
      </c>
      <c r="I43" s="16">
        <v>50.0</v>
      </c>
      <c r="J43" s="17" t="str">
        <f t="shared" si="3"/>
        <v>3550</v>
      </c>
      <c r="K43" s="36"/>
      <c r="L43" s="18">
        <v>100.0</v>
      </c>
      <c r="M43" s="18">
        <v>100.0</v>
      </c>
      <c r="N43" s="29"/>
      <c r="O43" s="30">
        <v>100.0</v>
      </c>
      <c r="P43" s="29"/>
      <c r="Q43" s="29"/>
      <c r="R43" s="30">
        <v>100.0</v>
      </c>
      <c r="S43" s="29"/>
      <c r="T43" s="30">
        <v>100.0</v>
      </c>
      <c r="U43" s="30">
        <v>100.0</v>
      </c>
      <c r="V43" s="45">
        <v>100.0</v>
      </c>
      <c r="W43" s="32"/>
      <c r="X43" s="32"/>
      <c r="Y43" s="29"/>
      <c r="Z43" s="29"/>
      <c r="AA43" s="29"/>
      <c r="AB43" s="29"/>
      <c r="AC43" s="29"/>
      <c r="AD43" s="29"/>
      <c r="AE43" s="30">
        <v>100.0</v>
      </c>
      <c r="AF43" s="46"/>
      <c r="AG43" s="29"/>
      <c r="AH43" s="29"/>
      <c r="AI43" s="29"/>
      <c r="AJ43" s="29"/>
      <c r="AK43" s="29"/>
      <c r="AL43" s="30">
        <v>100.0</v>
      </c>
      <c r="AM43" s="29"/>
      <c r="AN43" s="45">
        <v>100.0</v>
      </c>
      <c r="AO43" s="29"/>
      <c r="AP43" s="29"/>
      <c r="AQ43" s="29"/>
      <c r="AR43" s="29"/>
      <c r="AS43" s="29"/>
      <c r="AT43" s="30">
        <v>100.0</v>
      </c>
      <c r="AU43" s="29"/>
      <c r="AV43" s="29"/>
      <c r="AW43" s="29"/>
      <c r="AX43" s="29"/>
      <c r="AY43" s="29"/>
      <c r="AZ43" s="31">
        <v>100.0</v>
      </c>
      <c r="BA43" s="29"/>
      <c r="BB43" s="30">
        <v>100.0</v>
      </c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2"/>
      <c r="BQ43" s="29"/>
      <c r="BR43" s="29"/>
      <c r="BS43" s="30">
        <v>100.0</v>
      </c>
      <c r="BT43" s="29"/>
      <c r="BU43" s="29"/>
      <c r="BV43" s="30">
        <v>100.0</v>
      </c>
      <c r="BW43" s="29"/>
      <c r="BX43" s="29"/>
      <c r="BY43" s="29"/>
      <c r="BZ43" s="29"/>
      <c r="CA43" s="29"/>
      <c r="CB43" s="29"/>
      <c r="CC43" s="45">
        <v>100.0</v>
      </c>
      <c r="CD43" s="29"/>
      <c r="CE43" s="29"/>
      <c r="CF43" s="29"/>
      <c r="CG43" s="29"/>
      <c r="CH43" s="35">
        <v>0.0</v>
      </c>
      <c r="CI43" s="29"/>
      <c r="CJ43" s="29"/>
      <c r="CK43" s="29"/>
      <c r="CL43" s="29"/>
      <c r="CM43" s="29"/>
      <c r="CN43" s="36"/>
      <c r="CO43" s="29"/>
      <c r="CP43" s="29"/>
      <c r="CQ43" s="29"/>
      <c r="CR43" s="29"/>
      <c r="CS43" s="29"/>
      <c r="CT43" s="29"/>
      <c r="CU43" s="29"/>
      <c r="CV43" s="32"/>
      <c r="CW43" s="29"/>
      <c r="CX43" s="29"/>
      <c r="CY43" s="29"/>
      <c r="CZ43" s="29"/>
      <c r="DA43" s="29"/>
      <c r="DB43" s="29"/>
      <c r="DC43" s="29"/>
      <c r="DD43" s="30">
        <v>100.0</v>
      </c>
      <c r="DE43" s="30">
        <v>100.0</v>
      </c>
      <c r="DF43" s="29"/>
      <c r="DG43" s="45">
        <v>200.0</v>
      </c>
      <c r="DH43" s="29"/>
      <c r="DI43" s="29"/>
      <c r="DJ43" s="30">
        <v>100.0</v>
      </c>
      <c r="DK43" s="29"/>
      <c r="DL43" s="45">
        <v>100.0</v>
      </c>
      <c r="DM43" s="29"/>
      <c r="DN43" s="29"/>
      <c r="DO43" s="30">
        <v>200.0</v>
      </c>
      <c r="DP43" s="29"/>
      <c r="DQ43" s="29"/>
      <c r="DR43" s="29"/>
      <c r="DS43" s="29"/>
      <c r="DT43" s="30">
        <v>200.0</v>
      </c>
      <c r="DU43" s="45">
        <v>200.0</v>
      </c>
      <c r="DV43" s="29"/>
      <c r="DW43" s="29"/>
      <c r="DX43" s="29"/>
      <c r="DY43" s="29"/>
      <c r="DZ43" s="29"/>
      <c r="EA43" s="22"/>
      <c r="EB43" s="29"/>
      <c r="EC43" s="29"/>
      <c r="ED43" s="29"/>
      <c r="EE43" s="29"/>
      <c r="EF43" s="29"/>
      <c r="EG43" s="29"/>
      <c r="EH43" s="29"/>
      <c r="EI43" s="29"/>
      <c r="EJ43" s="29"/>
      <c r="EK43" s="30">
        <v>100.0</v>
      </c>
      <c r="EL43" s="29"/>
      <c r="EM43" s="29"/>
      <c r="EN43" s="29"/>
      <c r="EO43" s="29"/>
      <c r="EP43" s="30">
        <v>100.0</v>
      </c>
      <c r="EQ43" s="29"/>
      <c r="ER43" s="29"/>
      <c r="ES43" s="29"/>
      <c r="ET43" s="29"/>
      <c r="EU43" s="29"/>
      <c r="EV43" s="29"/>
      <c r="EW43" s="29"/>
      <c r="EX43" s="29"/>
      <c r="EY43" s="30">
        <v>150.0</v>
      </c>
      <c r="EZ43" s="29"/>
      <c r="FA43" s="29"/>
      <c r="FB43" s="29"/>
      <c r="FC43" s="29"/>
      <c r="FD43" s="29"/>
      <c r="FE43" s="29"/>
      <c r="FF43" s="29"/>
      <c r="FG43" s="30">
        <v>200.0</v>
      </c>
      <c r="FH43" s="30">
        <v>0.0</v>
      </c>
      <c r="FI43" s="29"/>
      <c r="FJ43" s="29"/>
      <c r="FK43" s="29"/>
      <c r="FL43" s="29"/>
      <c r="FM43" s="29"/>
      <c r="FN43" s="30">
        <v>200.0</v>
      </c>
      <c r="FO43" s="29"/>
      <c r="FP43" s="29"/>
      <c r="FQ43" s="29"/>
      <c r="FR43" s="29"/>
      <c r="FS43" s="29"/>
      <c r="FT43" s="29"/>
      <c r="FU43" s="29"/>
      <c r="FV43" s="29"/>
      <c r="FW43" s="29"/>
    </row>
    <row r="44" ht="46.5" customHeight="1">
      <c r="A44" s="11" t="str">
        <f t="shared" si="4"/>
        <v/>
      </c>
      <c r="B44" s="37" t="s">
        <v>65</v>
      </c>
      <c r="C44" s="38">
        <v>18653.0</v>
      </c>
      <c r="D44" s="38">
        <v>6129340.0</v>
      </c>
      <c r="E44" s="39" t="s">
        <v>17</v>
      </c>
      <c r="F44" s="39" t="s">
        <v>18</v>
      </c>
      <c r="G44" s="40">
        <v>0.4</v>
      </c>
      <c r="H44" s="26">
        <v>100.0</v>
      </c>
      <c r="I44" s="16">
        <v>50.0</v>
      </c>
      <c r="J44" s="17" t="str">
        <f t="shared" si="3"/>
        <v>2950</v>
      </c>
      <c r="K44" s="50">
        <v>100.0</v>
      </c>
      <c r="L44" s="18">
        <v>100.0</v>
      </c>
      <c r="M44" s="18">
        <v>100.0</v>
      </c>
      <c r="N44" s="29"/>
      <c r="O44" s="29"/>
      <c r="P44" s="29"/>
      <c r="Q44" s="30">
        <v>100.0</v>
      </c>
      <c r="R44" s="29"/>
      <c r="S44" s="29"/>
      <c r="T44" s="30">
        <v>100.0</v>
      </c>
      <c r="U44" s="29"/>
      <c r="V44" s="45">
        <v>100.0</v>
      </c>
      <c r="W44" s="32"/>
      <c r="X44" s="32"/>
      <c r="Y44" s="29"/>
      <c r="Z44" s="29"/>
      <c r="AA44" s="29"/>
      <c r="AB44" s="29"/>
      <c r="AC44" s="29"/>
      <c r="AD44" s="29"/>
      <c r="AE44" s="30">
        <v>100.0</v>
      </c>
      <c r="AF44" s="46"/>
      <c r="AG44" s="29"/>
      <c r="AH44" s="29"/>
      <c r="AI44" s="29"/>
      <c r="AJ44" s="29"/>
      <c r="AK44" s="29"/>
      <c r="AL44" s="29"/>
      <c r="AM44" s="29"/>
      <c r="AN44" s="45">
        <v>100.0</v>
      </c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31">
        <v>100.0</v>
      </c>
      <c r="BA44" s="29"/>
      <c r="BB44" s="30">
        <v>100.0</v>
      </c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2"/>
      <c r="BQ44" s="29"/>
      <c r="BR44" s="29"/>
      <c r="BS44" s="30">
        <v>100.0</v>
      </c>
      <c r="BT44" s="29"/>
      <c r="BU44" s="29"/>
      <c r="BV44" s="30">
        <v>100.0</v>
      </c>
      <c r="BW44" s="29"/>
      <c r="BX44" s="29"/>
      <c r="BY44" s="29"/>
      <c r="BZ44" s="29"/>
      <c r="CA44" s="29"/>
      <c r="CB44" s="29"/>
      <c r="CC44" s="45">
        <v>100.0</v>
      </c>
      <c r="CD44" s="29"/>
      <c r="CE44" s="29"/>
      <c r="CF44" s="29"/>
      <c r="CG44" s="29"/>
      <c r="CH44" s="35">
        <v>0.0</v>
      </c>
      <c r="CI44" s="29"/>
      <c r="CJ44" s="29"/>
      <c r="CK44" s="30">
        <v>100.0</v>
      </c>
      <c r="CL44" s="29"/>
      <c r="CM44" s="29"/>
      <c r="CN44" s="36"/>
      <c r="CO44" s="29"/>
      <c r="CP44" s="29"/>
      <c r="CQ44" s="29"/>
      <c r="CR44" s="29"/>
      <c r="CS44" s="29"/>
      <c r="CT44" s="29"/>
      <c r="CU44" s="29"/>
      <c r="CV44" s="32"/>
      <c r="CW44" s="29"/>
      <c r="CX44" s="29"/>
      <c r="CY44" s="29"/>
      <c r="CZ44" s="29"/>
      <c r="DA44" s="29"/>
      <c r="DB44" s="29"/>
      <c r="DC44" s="29"/>
      <c r="DD44" s="30">
        <v>100.0</v>
      </c>
      <c r="DE44" s="30">
        <v>100.0</v>
      </c>
      <c r="DF44" s="29"/>
      <c r="DG44" s="29"/>
      <c r="DH44" s="30">
        <v>100.0</v>
      </c>
      <c r="DI44" s="29"/>
      <c r="DJ44" s="30">
        <v>100.0</v>
      </c>
      <c r="DK44" s="29"/>
      <c r="DL44" s="45">
        <v>100.0</v>
      </c>
      <c r="DM44" s="29"/>
      <c r="DN44" s="29"/>
      <c r="DO44" s="30">
        <v>150.0</v>
      </c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2"/>
      <c r="EB44" s="29"/>
      <c r="EC44" s="29"/>
      <c r="ED44" s="29"/>
      <c r="EE44" s="29"/>
      <c r="EF44" s="29"/>
      <c r="EG44" s="29"/>
      <c r="EH44" s="29"/>
      <c r="EI44" s="29"/>
      <c r="EJ44" s="29"/>
      <c r="EK44" s="30">
        <v>100.0</v>
      </c>
      <c r="EL44" s="29"/>
      <c r="EM44" s="29"/>
      <c r="EN44" s="29"/>
      <c r="EO44" s="29"/>
      <c r="EP44" s="30">
        <v>100.0</v>
      </c>
      <c r="EQ44" s="30">
        <v>100.0</v>
      </c>
      <c r="ER44" s="29"/>
      <c r="ES44" s="29"/>
      <c r="ET44" s="29"/>
      <c r="EU44" s="29"/>
      <c r="EV44" s="29"/>
      <c r="EW44" s="29"/>
      <c r="EX44" s="29"/>
      <c r="EY44" s="29"/>
      <c r="EZ44" s="30">
        <v>100.0</v>
      </c>
      <c r="FA44" s="29"/>
      <c r="FB44" s="29"/>
      <c r="FC44" s="29"/>
      <c r="FD44" s="29"/>
      <c r="FE44" s="29"/>
      <c r="FF44" s="29"/>
      <c r="FG44" s="30">
        <v>100.0</v>
      </c>
      <c r="FH44" s="30">
        <v>0.0</v>
      </c>
      <c r="FI44" s="29"/>
      <c r="FJ44" s="45">
        <v>100.0</v>
      </c>
      <c r="FK44" s="29"/>
      <c r="FL44" s="29"/>
      <c r="FM44" s="29"/>
      <c r="FN44" s="30">
        <v>200.0</v>
      </c>
      <c r="FO44" s="29"/>
      <c r="FP44" s="29"/>
      <c r="FQ44" s="29"/>
      <c r="FR44" s="29"/>
      <c r="FS44" s="30">
        <v>100.0</v>
      </c>
      <c r="FT44" s="29"/>
      <c r="FU44" s="29"/>
      <c r="FV44" s="29"/>
      <c r="FW44" s="29"/>
    </row>
    <row r="45" ht="46.5" customHeight="1">
      <c r="A45" s="11" t="str">
        <f t="shared" si="4"/>
        <v/>
      </c>
      <c r="B45" s="37" t="s">
        <v>65</v>
      </c>
      <c r="C45" s="38">
        <v>18653.0</v>
      </c>
      <c r="D45" s="38">
        <v>6110019.0</v>
      </c>
      <c r="E45" s="39" t="s">
        <v>15</v>
      </c>
      <c r="F45" s="39" t="s">
        <v>15</v>
      </c>
      <c r="G45" s="40">
        <v>0.4</v>
      </c>
      <c r="H45" s="26">
        <v>100.0</v>
      </c>
      <c r="I45" s="16">
        <v>50.0</v>
      </c>
      <c r="J45" s="17" t="str">
        <f t="shared" si="3"/>
        <v>2100</v>
      </c>
      <c r="K45" s="50">
        <v>0.0</v>
      </c>
      <c r="L45" s="18">
        <v>100.0</v>
      </c>
      <c r="M45" s="19"/>
      <c r="N45" s="29"/>
      <c r="O45" s="29"/>
      <c r="P45" s="29"/>
      <c r="Q45" s="29"/>
      <c r="R45" s="29"/>
      <c r="S45" s="29"/>
      <c r="T45" s="29"/>
      <c r="U45" s="29"/>
      <c r="V45" s="29"/>
      <c r="W45" s="32"/>
      <c r="X45" s="32"/>
      <c r="Y45" s="29"/>
      <c r="Z45" s="29"/>
      <c r="AA45" s="29"/>
      <c r="AB45" s="29"/>
      <c r="AC45" s="29"/>
      <c r="AD45" s="29"/>
      <c r="AE45" s="29"/>
      <c r="AF45" s="46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30">
        <v>100.0</v>
      </c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2"/>
      <c r="BQ45" s="29"/>
      <c r="BR45" s="29"/>
      <c r="BS45" s="30">
        <v>100.0</v>
      </c>
      <c r="BT45" s="29"/>
      <c r="BU45" s="29"/>
      <c r="BV45" s="29"/>
      <c r="BW45" s="29"/>
      <c r="BX45" s="29"/>
      <c r="BY45" s="29"/>
      <c r="BZ45" s="29"/>
      <c r="CA45" s="29"/>
      <c r="CB45" s="29"/>
      <c r="CC45" s="45">
        <v>100.0</v>
      </c>
      <c r="CD45" s="29"/>
      <c r="CE45" s="29"/>
      <c r="CF45" s="29"/>
      <c r="CG45" s="29"/>
      <c r="CH45" s="35">
        <v>0.0</v>
      </c>
      <c r="CI45" s="29"/>
      <c r="CJ45" s="29"/>
      <c r="CK45" s="29"/>
      <c r="CL45" s="29"/>
      <c r="CM45" s="29"/>
      <c r="CN45" s="57">
        <v>100.0</v>
      </c>
      <c r="CO45" s="29"/>
      <c r="CP45" s="29"/>
      <c r="CQ45" s="29"/>
      <c r="CR45" s="29"/>
      <c r="CS45" s="29"/>
      <c r="CT45" s="29"/>
      <c r="CU45" s="29"/>
      <c r="CV45" s="32"/>
      <c r="CW45" s="29"/>
      <c r="CX45" s="29"/>
      <c r="CY45" s="29"/>
      <c r="CZ45" s="29"/>
      <c r="DA45" s="30">
        <v>200.0</v>
      </c>
      <c r="DB45" s="29"/>
      <c r="DC45" s="31">
        <v>200.0</v>
      </c>
      <c r="DD45" s="30">
        <v>100.0</v>
      </c>
      <c r="DE45" s="29"/>
      <c r="DF45" s="29"/>
      <c r="DG45" s="29"/>
      <c r="DH45" s="30">
        <v>100.0</v>
      </c>
      <c r="DI45" s="29"/>
      <c r="DJ45" s="30">
        <v>100.0</v>
      </c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30">
        <v>400.0</v>
      </c>
      <c r="DY45" s="29"/>
      <c r="DZ45" s="29"/>
      <c r="EA45" s="22"/>
      <c r="EB45" s="29"/>
      <c r="EC45" s="29"/>
      <c r="ED45" s="29"/>
      <c r="EE45" s="29"/>
      <c r="EF45" s="29"/>
      <c r="EG45" s="29"/>
      <c r="EH45" s="29"/>
      <c r="EI45" s="29"/>
      <c r="EJ45" s="29"/>
      <c r="EK45" s="30">
        <v>100.0</v>
      </c>
      <c r="EL45" s="29"/>
      <c r="EM45" s="29"/>
      <c r="EN45" s="29"/>
      <c r="EO45" s="29"/>
      <c r="EP45" s="30">
        <v>100.0</v>
      </c>
      <c r="EQ45" s="30">
        <v>100.0</v>
      </c>
      <c r="ER45" s="29"/>
      <c r="ES45" s="29"/>
      <c r="ET45" s="29"/>
      <c r="EU45" s="30">
        <v>100.0</v>
      </c>
      <c r="EV45" s="29"/>
      <c r="EW45" s="29"/>
      <c r="EX45" s="29"/>
      <c r="EY45" s="29"/>
      <c r="EZ45" s="30">
        <v>100.0</v>
      </c>
      <c r="FA45" s="29"/>
      <c r="FB45" s="29"/>
      <c r="FC45" s="29"/>
      <c r="FD45" s="29"/>
      <c r="FE45" s="29"/>
      <c r="FF45" s="29"/>
      <c r="FG45" s="29"/>
      <c r="FH45" s="30">
        <v>0.0</v>
      </c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</row>
    <row r="46" ht="46.5" customHeight="1">
      <c r="A46" s="11" t="str">
        <f t="shared" si="4"/>
        <v/>
      </c>
      <c r="B46" s="12" t="s">
        <v>66</v>
      </c>
      <c r="C46" s="12">
        <v>3040.0</v>
      </c>
      <c r="D46" s="38">
        <v>4211135.0</v>
      </c>
      <c r="E46" s="39" t="s">
        <v>55</v>
      </c>
      <c r="F46" s="39" t="s">
        <v>56</v>
      </c>
      <c r="G46" s="14">
        <v>0.16</v>
      </c>
      <c r="H46" s="26">
        <v>200.0</v>
      </c>
      <c r="I46" s="16">
        <v>50.0</v>
      </c>
      <c r="J46" s="17" t="str">
        <f t="shared" si="3"/>
        <v>3400</v>
      </c>
      <c r="K46" s="36"/>
      <c r="L46" s="19"/>
      <c r="M46" s="19"/>
      <c r="N46" s="29"/>
      <c r="O46" s="29"/>
      <c r="P46" s="29"/>
      <c r="Q46" s="29"/>
      <c r="R46" s="29"/>
      <c r="S46" s="29"/>
      <c r="T46" s="29"/>
      <c r="U46" s="30">
        <v>200.0</v>
      </c>
      <c r="V46" s="29"/>
      <c r="W46" s="32"/>
      <c r="X46" s="32"/>
      <c r="Y46" s="29"/>
      <c r="Z46" s="29"/>
      <c r="AA46" s="29"/>
      <c r="AB46" s="29"/>
      <c r="AC46" s="29"/>
      <c r="AD46" s="29"/>
      <c r="AE46" s="29"/>
      <c r="AF46" s="46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30">
        <v>300.0</v>
      </c>
      <c r="BC46" s="29"/>
      <c r="BD46" s="29"/>
      <c r="BE46" s="29"/>
      <c r="BF46" s="29"/>
      <c r="BG46" s="30">
        <v>200.0</v>
      </c>
      <c r="BH46" s="29"/>
      <c r="BI46" s="29"/>
      <c r="BJ46" s="29"/>
      <c r="BK46" s="29"/>
      <c r="BL46" s="29"/>
      <c r="BM46" s="29"/>
      <c r="BN46" s="29"/>
      <c r="BO46" s="29"/>
      <c r="BP46" s="32"/>
      <c r="BQ46" s="29"/>
      <c r="BR46" s="30">
        <v>500.0</v>
      </c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30">
        <v>200.0</v>
      </c>
      <c r="CG46" s="29"/>
      <c r="CH46" s="35">
        <v>0.0</v>
      </c>
      <c r="CI46" s="30">
        <v>200.0</v>
      </c>
      <c r="CJ46" s="29"/>
      <c r="CK46" s="29"/>
      <c r="CL46" s="29"/>
      <c r="CM46" s="29"/>
      <c r="CN46" s="36"/>
      <c r="CO46" s="29"/>
      <c r="CP46" s="29"/>
      <c r="CQ46" s="29"/>
      <c r="CR46" s="29"/>
      <c r="CS46" s="29"/>
      <c r="CT46" s="29"/>
      <c r="CU46" s="29"/>
      <c r="CV46" s="32"/>
      <c r="CW46" s="30">
        <v>200.0</v>
      </c>
      <c r="CX46" s="29"/>
      <c r="CY46" s="30">
        <v>400.0</v>
      </c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30">
        <v>200.0</v>
      </c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2"/>
      <c r="EB46" s="29"/>
      <c r="EC46" s="29"/>
      <c r="ED46" s="29"/>
      <c r="EE46" s="30">
        <v>0.0</v>
      </c>
      <c r="EF46" s="29"/>
      <c r="EG46" s="29"/>
      <c r="EH46" s="29"/>
      <c r="EI46" s="29"/>
      <c r="EJ46" s="29"/>
      <c r="EK46" s="60">
        <v>200.0</v>
      </c>
      <c r="EL46" s="29"/>
      <c r="EM46" s="29"/>
      <c r="EN46" s="30">
        <v>200.0</v>
      </c>
      <c r="EO46" s="29"/>
      <c r="EP46" s="29"/>
      <c r="EQ46" s="29"/>
      <c r="ER46" s="29"/>
      <c r="ES46" s="29"/>
      <c r="ET46" s="31">
        <v>200.0</v>
      </c>
      <c r="EU46" s="29"/>
      <c r="EV46" s="29"/>
      <c r="EW46" s="29"/>
      <c r="EX46" s="29"/>
      <c r="EY46" s="29"/>
      <c r="EZ46" s="29"/>
      <c r="FA46" s="29"/>
      <c r="FB46" s="29"/>
      <c r="FC46" s="29"/>
      <c r="FD46" s="30">
        <v>200.0</v>
      </c>
      <c r="FE46" s="29"/>
      <c r="FF46" s="29"/>
      <c r="FG46" s="29"/>
      <c r="FH46" s="30">
        <v>0.0</v>
      </c>
      <c r="FI46" s="29"/>
      <c r="FJ46" s="45">
        <v>200.0</v>
      </c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</row>
    <row r="47" ht="46.5" customHeight="1">
      <c r="A47" s="11" t="str">
        <f t="shared" si="4"/>
        <v/>
      </c>
      <c r="B47" s="37" t="s">
        <v>67</v>
      </c>
      <c r="C47" s="38">
        <v>3039.0</v>
      </c>
      <c r="D47" s="38">
        <v>303926.0</v>
      </c>
      <c r="E47" s="39" t="s">
        <v>43</v>
      </c>
      <c r="F47" s="39" t="s">
        <v>43</v>
      </c>
      <c r="G47" s="40">
        <v>0.16</v>
      </c>
      <c r="H47" s="26">
        <v>100.0</v>
      </c>
      <c r="I47" s="16">
        <v>50.0</v>
      </c>
      <c r="J47" s="17" t="str">
        <f t="shared" si="3"/>
        <v>4350</v>
      </c>
      <c r="K47" s="36"/>
      <c r="L47" s="18">
        <v>100.0</v>
      </c>
      <c r="M47" s="19"/>
      <c r="N47" s="29"/>
      <c r="O47" s="29"/>
      <c r="P47" s="29"/>
      <c r="Q47" s="29"/>
      <c r="R47" s="29"/>
      <c r="S47" s="29"/>
      <c r="T47" s="29"/>
      <c r="U47" s="30">
        <v>100.0</v>
      </c>
      <c r="V47" s="29"/>
      <c r="W47" s="32"/>
      <c r="X47" s="32"/>
      <c r="Y47" s="29"/>
      <c r="Z47" s="29"/>
      <c r="AA47" s="29"/>
      <c r="AB47" s="30">
        <v>200.0</v>
      </c>
      <c r="AC47" s="29"/>
      <c r="AD47" s="29"/>
      <c r="AE47" s="29"/>
      <c r="AF47" s="46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30">
        <v>100.0</v>
      </c>
      <c r="BH47" s="29"/>
      <c r="BI47" s="29"/>
      <c r="BJ47" s="29"/>
      <c r="BK47" s="29"/>
      <c r="BL47" s="29"/>
      <c r="BM47" s="29"/>
      <c r="BN47" s="29"/>
      <c r="BO47" s="34">
        <v>100.0</v>
      </c>
      <c r="BP47" s="32"/>
      <c r="BQ47" s="29"/>
      <c r="BR47" s="29"/>
      <c r="BS47" s="29"/>
      <c r="BT47" s="29"/>
      <c r="BU47" s="31">
        <v>500.0</v>
      </c>
      <c r="BV47" s="29"/>
      <c r="BW47" s="29"/>
      <c r="BX47" s="31">
        <v>400.0</v>
      </c>
      <c r="BY47" s="29"/>
      <c r="BZ47" s="29"/>
      <c r="CA47" s="30">
        <v>100.0</v>
      </c>
      <c r="CB47" s="30">
        <v>100.0</v>
      </c>
      <c r="CC47" s="29"/>
      <c r="CD47" s="29"/>
      <c r="CE47" s="29"/>
      <c r="CF47" s="29"/>
      <c r="CG47" s="29"/>
      <c r="CH47" s="35">
        <v>0.0</v>
      </c>
      <c r="CI47" s="30">
        <v>200.0</v>
      </c>
      <c r="CJ47" s="29"/>
      <c r="CK47" s="29"/>
      <c r="CL47" s="29"/>
      <c r="CM47" s="29"/>
      <c r="CN47" s="36"/>
      <c r="CO47" s="29"/>
      <c r="CP47" s="29"/>
      <c r="CQ47" s="29"/>
      <c r="CR47" s="29"/>
      <c r="CS47" s="29"/>
      <c r="CT47" s="29"/>
      <c r="CU47" s="29"/>
      <c r="CV47" s="32"/>
      <c r="CW47" s="30">
        <v>100.0</v>
      </c>
      <c r="CX47" s="29"/>
      <c r="CY47" s="30">
        <v>400.0</v>
      </c>
      <c r="CZ47" s="29"/>
      <c r="DA47" s="29"/>
      <c r="DB47" s="29"/>
      <c r="DC47" s="29"/>
      <c r="DD47" s="29"/>
      <c r="DE47" s="29"/>
      <c r="DF47" s="29"/>
      <c r="DG47" s="29"/>
      <c r="DH47" s="30">
        <v>300.0</v>
      </c>
      <c r="DI47" s="29"/>
      <c r="DJ47" s="29"/>
      <c r="DK47" s="29"/>
      <c r="DL47" s="29"/>
      <c r="DM47" s="29"/>
      <c r="DN47" s="30">
        <v>100.0</v>
      </c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2"/>
      <c r="EB47" s="29"/>
      <c r="EC47" s="29"/>
      <c r="ED47" s="29"/>
      <c r="EE47" s="30">
        <v>0.0</v>
      </c>
      <c r="EF47" s="29"/>
      <c r="EG47" s="29"/>
      <c r="EH47" s="30">
        <v>400.0</v>
      </c>
      <c r="EI47" s="30">
        <v>300.0</v>
      </c>
      <c r="EJ47" s="29"/>
      <c r="EK47" s="29"/>
      <c r="EL47" s="29"/>
      <c r="EM47" s="29"/>
      <c r="EN47" s="30">
        <v>100.0</v>
      </c>
      <c r="EO47" s="29"/>
      <c r="EP47" s="29"/>
      <c r="EQ47" s="29"/>
      <c r="ER47" s="29"/>
      <c r="ES47" s="29"/>
      <c r="ET47" s="31">
        <v>150.0</v>
      </c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30">
        <v>100.0</v>
      </c>
      <c r="FI47" s="29"/>
      <c r="FJ47" s="45">
        <v>100.0</v>
      </c>
      <c r="FK47" s="29"/>
      <c r="FL47" s="29"/>
      <c r="FM47" s="29"/>
      <c r="FN47" s="30">
        <v>200.0</v>
      </c>
      <c r="FO47" s="29"/>
      <c r="FP47" s="29"/>
      <c r="FQ47" s="29"/>
      <c r="FR47" s="29"/>
      <c r="FS47" s="30">
        <v>200.0</v>
      </c>
      <c r="FT47" s="29"/>
      <c r="FU47" s="29"/>
      <c r="FV47" s="29"/>
      <c r="FW47" s="29"/>
    </row>
    <row r="48" ht="46.5" customHeight="1">
      <c r="A48" s="11" t="str">
        <f t="shared" si="4"/>
        <v/>
      </c>
      <c r="B48" s="37" t="s">
        <v>68</v>
      </c>
      <c r="C48" s="38">
        <v>60481.0</v>
      </c>
      <c r="D48" s="38">
        <v>6013658.0</v>
      </c>
      <c r="E48" s="39" t="s">
        <v>55</v>
      </c>
      <c r="F48" s="39" t="s">
        <v>56</v>
      </c>
      <c r="G48" s="40">
        <v>0.32</v>
      </c>
      <c r="H48" s="26">
        <v>100.0</v>
      </c>
      <c r="I48" s="16">
        <v>50.0</v>
      </c>
      <c r="J48" s="17" t="str">
        <f t="shared" si="3"/>
        <v>11200</v>
      </c>
      <c r="K48" s="36"/>
      <c r="L48" s="19"/>
      <c r="M48" s="18">
        <v>100.0</v>
      </c>
      <c r="N48" s="29"/>
      <c r="O48" s="30">
        <v>200.0</v>
      </c>
      <c r="P48" s="29"/>
      <c r="Q48" s="30">
        <v>400.0</v>
      </c>
      <c r="R48" s="29"/>
      <c r="S48" s="31">
        <v>100.0</v>
      </c>
      <c r="T48" s="30">
        <v>150.0</v>
      </c>
      <c r="U48" s="30">
        <v>100.0</v>
      </c>
      <c r="V48" s="29"/>
      <c r="W48" s="32"/>
      <c r="X48" s="32"/>
      <c r="Y48" s="29"/>
      <c r="Z48" s="29"/>
      <c r="AA48" s="29"/>
      <c r="AB48" s="30">
        <v>200.0</v>
      </c>
      <c r="AC48" s="29"/>
      <c r="AD48" s="29"/>
      <c r="AE48" s="30">
        <v>100.0</v>
      </c>
      <c r="AF48" s="33">
        <v>100.0</v>
      </c>
      <c r="AG48" s="29"/>
      <c r="AH48" s="29"/>
      <c r="AI48" s="30">
        <v>100.0</v>
      </c>
      <c r="AJ48" s="29"/>
      <c r="AK48" s="29"/>
      <c r="AL48" s="30">
        <v>150.0</v>
      </c>
      <c r="AM48" s="29"/>
      <c r="AN48" s="29"/>
      <c r="AO48" s="30">
        <v>100.0</v>
      </c>
      <c r="AP48" s="30">
        <v>100.0</v>
      </c>
      <c r="AQ48" s="30">
        <v>200.0</v>
      </c>
      <c r="AR48" s="29"/>
      <c r="AS48" s="29"/>
      <c r="AT48" s="30">
        <v>500.0</v>
      </c>
      <c r="AU48" s="29"/>
      <c r="AV48" s="45">
        <v>250.0</v>
      </c>
      <c r="AW48" s="30">
        <v>100.0</v>
      </c>
      <c r="AX48" s="29"/>
      <c r="AY48" s="29"/>
      <c r="AZ48" s="29"/>
      <c r="BA48" s="29"/>
      <c r="BB48" s="30">
        <v>400.0</v>
      </c>
      <c r="BC48" s="29"/>
      <c r="BD48" s="45">
        <v>100.0</v>
      </c>
      <c r="BE48" s="29"/>
      <c r="BF48" s="29"/>
      <c r="BG48" s="30">
        <v>100.0</v>
      </c>
      <c r="BH48" s="30">
        <v>300.0</v>
      </c>
      <c r="BI48" s="29"/>
      <c r="BJ48" s="30">
        <v>200.0</v>
      </c>
      <c r="BK48" s="29"/>
      <c r="BL48" s="29"/>
      <c r="BM48" s="29"/>
      <c r="BN48" s="29"/>
      <c r="BO48" s="34">
        <v>100.0</v>
      </c>
      <c r="BP48" s="32"/>
      <c r="BQ48" s="29"/>
      <c r="BR48" s="30">
        <v>600.0</v>
      </c>
      <c r="BS48" s="29"/>
      <c r="BT48" s="31">
        <v>150.0</v>
      </c>
      <c r="BU48" s="29"/>
      <c r="BV48" s="30">
        <v>100.0</v>
      </c>
      <c r="BW48" s="29"/>
      <c r="BX48" s="29"/>
      <c r="BY48" s="29"/>
      <c r="BZ48" s="29"/>
      <c r="CA48" s="29"/>
      <c r="CB48" s="29"/>
      <c r="CC48" s="45">
        <v>100.0</v>
      </c>
      <c r="CD48" s="29"/>
      <c r="CE48" s="29"/>
      <c r="CF48" s="30">
        <v>100.0</v>
      </c>
      <c r="CG48" s="29"/>
      <c r="CH48" s="35">
        <v>100.0</v>
      </c>
      <c r="CI48" s="30">
        <v>100.0</v>
      </c>
      <c r="CJ48" s="29"/>
      <c r="CK48" s="30">
        <v>300.0</v>
      </c>
      <c r="CL48" s="29"/>
      <c r="CM48" s="29"/>
      <c r="CN48" s="36"/>
      <c r="CO48" s="29"/>
      <c r="CP48" s="29"/>
      <c r="CQ48" s="30">
        <v>500.0</v>
      </c>
      <c r="CR48" s="29"/>
      <c r="CS48" s="29"/>
      <c r="CT48" s="29"/>
      <c r="CU48" s="29"/>
      <c r="CV48" s="32"/>
      <c r="CW48" s="30">
        <v>100.0</v>
      </c>
      <c r="CX48" s="30">
        <v>100.0</v>
      </c>
      <c r="CY48" s="30">
        <v>600.0</v>
      </c>
      <c r="CZ48" s="29"/>
      <c r="DA48" s="29"/>
      <c r="DB48" s="29"/>
      <c r="DC48" s="29"/>
      <c r="DD48" s="29"/>
      <c r="DE48" s="30">
        <v>100.0</v>
      </c>
      <c r="DF48" s="29"/>
      <c r="DG48" s="45">
        <v>100.0</v>
      </c>
      <c r="DH48" s="29"/>
      <c r="DI48" s="29"/>
      <c r="DJ48" s="29"/>
      <c r="DK48" s="29"/>
      <c r="DL48" s="45">
        <v>100.0</v>
      </c>
      <c r="DM48" s="29"/>
      <c r="DN48" s="30">
        <v>100.0</v>
      </c>
      <c r="DO48" s="29"/>
      <c r="DP48" s="29"/>
      <c r="DQ48" s="30">
        <v>100.0</v>
      </c>
      <c r="DR48" s="29"/>
      <c r="DS48" s="29"/>
      <c r="DT48" s="30">
        <v>200.0</v>
      </c>
      <c r="DU48" s="29"/>
      <c r="DV48" s="29"/>
      <c r="DW48" s="29"/>
      <c r="DX48" s="29"/>
      <c r="DY48" s="29"/>
      <c r="DZ48" s="29"/>
      <c r="EA48" s="22"/>
      <c r="EB48" s="29"/>
      <c r="EC48" s="29"/>
      <c r="ED48" s="29"/>
      <c r="EE48" s="30">
        <v>0.0</v>
      </c>
      <c r="EF48" s="29"/>
      <c r="EG48" s="29"/>
      <c r="EH48" s="29"/>
      <c r="EI48" s="30">
        <v>200.0</v>
      </c>
      <c r="EJ48" s="29"/>
      <c r="EK48" s="30">
        <v>100.0</v>
      </c>
      <c r="EL48" s="29"/>
      <c r="EM48" s="30">
        <v>400.0</v>
      </c>
      <c r="EN48" s="30">
        <v>100.0</v>
      </c>
      <c r="EO48" s="30">
        <v>100.0</v>
      </c>
      <c r="EP48" s="29"/>
      <c r="EQ48" s="30">
        <v>100.0</v>
      </c>
      <c r="ER48" s="30">
        <v>200.0</v>
      </c>
      <c r="ES48" s="29"/>
      <c r="ET48" s="31">
        <v>100.0</v>
      </c>
      <c r="EU48" s="29"/>
      <c r="EV48" s="30">
        <v>200.0</v>
      </c>
      <c r="EW48" s="29"/>
      <c r="EX48" s="30">
        <v>150.0</v>
      </c>
      <c r="EY48" s="30">
        <v>250.0</v>
      </c>
      <c r="EZ48" s="29"/>
      <c r="FA48" s="29"/>
      <c r="FB48" s="29"/>
      <c r="FC48" s="30">
        <v>100.0</v>
      </c>
      <c r="FD48" s="30">
        <v>300.0</v>
      </c>
      <c r="FE48" s="29"/>
      <c r="FF48" s="29"/>
      <c r="FG48" s="30">
        <v>200.0</v>
      </c>
      <c r="FH48" s="30">
        <v>0.0</v>
      </c>
      <c r="FI48" s="29"/>
      <c r="FJ48" s="45">
        <v>100.0</v>
      </c>
      <c r="FK48" s="29"/>
      <c r="FL48" s="29"/>
      <c r="FM48" s="29"/>
      <c r="FN48" s="30">
        <v>200.0</v>
      </c>
      <c r="FO48" s="30">
        <v>100.0</v>
      </c>
      <c r="FP48" s="29"/>
      <c r="FQ48" s="29"/>
      <c r="FR48" s="31">
        <v>400.0</v>
      </c>
      <c r="FS48" s="30">
        <v>100.0</v>
      </c>
      <c r="FT48" s="29"/>
      <c r="FU48" s="29"/>
      <c r="FV48" s="30">
        <v>100.0</v>
      </c>
      <c r="FW48" s="29"/>
    </row>
    <row r="49" ht="46.5" customHeight="1">
      <c r="A49" s="11" t="str">
        <f t="shared" si="4"/>
        <v/>
      </c>
      <c r="B49" s="37" t="s">
        <v>69</v>
      </c>
      <c r="C49" s="38" t="s">
        <v>70</v>
      </c>
      <c r="D49" s="38">
        <v>4221745.0</v>
      </c>
      <c r="E49" s="39" t="s">
        <v>55</v>
      </c>
      <c r="F49" s="39" t="s">
        <v>56</v>
      </c>
      <c r="G49" s="40">
        <v>0.4</v>
      </c>
      <c r="H49" s="26">
        <v>100.0</v>
      </c>
      <c r="I49" s="16">
        <v>50.0</v>
      </c>
      <c r="J49" s="17" t="str">
        <f t="shared" si="3"/>
        <v>8600</v>
      </c>
      <c r="K49" s="36"/>
      <c r="L49" s="19"/>
      <c r="M49" s="19"/>
      <c r="N49" s="29"/>
      <c r="O49" s="30">
        <v>200.0</v>
      </c>
      <c r="P49" s="29"/>
      <c r="Q49" s="30">
        <v>150.0</v>
      </c>
      <c r="R49" s="29"/>
      <c r="S49" s="29"/>
      <c r="T49" s="30">
        <v>100.0</v>
      </c>
      <c r="U49" s="30">
        <v>100.0</v>
      </c>
      <c r="V49" s="29"/>
      <c r="W49" s="32"/>
      <c r="X49" s="32"/>
      <c r="Y49" s="29"/>
      <c r="Z49" s="29"/>
      <c r="AA49" s="29"/>
      <c r="AB49" s="30">
        <v>250.0</v>
      </c>
      <c r="AC49" s="29"/>
      <c r="AD49" s="30">
        <v>100.0</v>
      </c>
      <c r="AE49" s="30">
        <v>100.0</v>
      </c>
      <c r="AF49" s="46"/>
      <c r="AG49" s="29"/>
      <c r="AH49" s="29"/>
      <c r="AI49" s="29"/>
      <c r="AJ49" s="29"/>
      <c r="AK49" s="29"/>
      <c r="AL49" s="30">
        <v>150.0</v>
      </c>
      <c r="AM49" s="29"/>
      <c r="AN49" s="29"/>
      <c r="AO49" s="29"/>
      <c r="AP49" s="30">
        <v>100.0</v>
      </c>
      <c r="AQ49" s="29"/>
      <c r="AR49" s="29"/>
      <c r="AS49" s="29"/>
      <c r="AT49" s="30">
        <v>800.0</v>
      </c>
      <c r="AU49" s="29"/>
      <c r="AV49" s="29"/>
      <c r="AW49" s="29"/>
      <c r="AX49" s="29"/>
      <c r="AY49" s="29"/>
      <c r="AZ49" s="29"/>
      <c r="BA49" s="29"/>
      <c r="BB49" s="30">
        <v>400.0</v>
      </c>
      <c r="BC49" s="29"/>
      <c r="BD49" s="29"/>
      <c r="BE49" s="29"/>
      <c r="BF49" s="29"/>
      <c r="BG49" s="30">
        <v>100.0</v>
      </c>
      <c r="BH49" s="30">
        <v>100.0</v>
      </c>
      <c r="BI49" s="29"/>
      <c r="BJ49" s="30">
        <v>600.0</v>
      </c>
      <c r="BK49" s="29"/>
      <c r="BL49" s="29"/>
      <c r="BM49" s="29"/>
      <c r="BN49" s="29"/>
      <c r="BO49" s="34">
        <v>100.0</v>
      </c>
      <c r="BP49" s="32"/>
      <c r="BQ49" s="29"/>
      <c r="BR49" s="30">
        <v>600.0</v>
      </c>
      <c r="BS49" s="29"/>
      <c r="BT49" s="29"/>
      <c r="BU49" s="29"/>
      <c r="BV49" s="30">
        <v>100.0</v>
      </c>
      <c r="BW49" s="29"/>
      <c r="BX49" s="29"/>
      <c r="BY49" s="29"/>
      <c r="BZ49" s="29"/>
      <c r="CA49" s="29"/>
      <c r="CB49" s="30">
        <v>100.0</v>
      </c>
      <c r="CC49" s="29"/>
      <c r="CD49" s="29"/>
      <c r="CE49" s="29"/>
      <c r="CF49" s="30">
        <v>100.0</v>
      </c>
      <c r="CG49" s="29"/>
      <c r="CH49" s="35">
        <v>100.0</v>
      </c>
      <c r="CI49" s="30">
        <v>100.0</v>
      </c>
      <c r="CJ49" s="29"/>
      <c r="CK49" s="30">
        <v>100.0</v>
      </c>
      <c r="CL49" s="29"/>
      <c r="CM49" s="29"/>
      <c r="CN49" s="36"/>
      <c r="CO49" s="29"/>
      <c r="CP49" s="29"/>
      <c r="CQ49" s="29"/>
      <c r="CR49" s="29"/>
      <c r="CS49" s="29"/>
      <c r="CT49" s="29"/>
      <c r="CU49" s="29"/>
      <c r="CV49" s="32"/>
      <c r="CW49" s="30">
        <v>100.0</v>
      </c>
      <c r="CX49" s="30">
        <v>100.0</v>
      </c>
      <c r="CY49" s="30">
        <v>500.0</v>
      </c>
      <c r="CZ49" s="29"/>
      <c r="DA49" s="29"/>
      <c r="DB49" s="29"/>
      <c r="DC49" s="29"/>
      <c r="DD49" s="29"/>
      <c r="DE49" s="30">
        <v>100.0</v>
      </c>
      <c r="DF49" s="29"/>
      <c r="DG49" s="45">
        <v>200.0</v>
      </c>
      <c r="DH49" s="29"/>
      <c r="DI49" s="29"/>
      <c r="DJ49" s="29"/>
      <c r="DK49" s="29"/>
      <c r="DL49" s="45">
        <v>100.0</v>
      </c>
      <c r="DM49" s="29"/>
      <c r="DN49" s="30">
        <v>100.0</v>
      </c>
      <c r="DO49" s="29"/>
      <c r="DP49" s="29"/>
      <c r="DQ49" s="30">
        <v>100.0</v>
      </c>
      <c r="DR49" s="29"/>
      <c r="DS49" s="29"/>
      <c r="DT49" s="30">
        <v>250.0</v>
      </c>
      <c r="DU49" s="29"/>
      <c r="DV49" s="29"/>
      <c r="DW49" s="29"/>
      <c r="DX49" s="29"/>
      <c r="DY49" s="29"/>
      <c r="DZ49" s="29"/>
      <c r="EA49" s="22"/>
      <c r="EB49" s="29"/>
      <c r="EC49" s="29"/>
      <c r="ED49" s="29"/>
      <c r="EE49" s="30">
        <v>0.0</v>
      </c>
      <c r="EF49" s="29"/>
      <c r="EG49" s="29"/>
      <c r="EH49" s="29"/>
      <c r="EI49" s="30">
        <v>150.0</v>
      </c>
      <c r="EJ49" s="29"/>
      <c r="EK49" s="30">
        <v>100.0</v>
      </c>
      <c r="EL49" s="29"/>
      <c r="EM49" s="30">
        <v>700.0</v>
      </c>
      <c r="EN49" s="29"/>
      <c r="EO49" s="29"/>
      <c r="EP49" s="29"/>
      <c r="EQ49" s="29"/>
      <c r="ER49" s="30">
        <v>100.0</v>
      </c>
      <c r="ES49" s="29"/>
      <c r="ET49" s="31">
        <v>100.0</v>
      </c>
      <c r="EU49" s="29"/>
      <c r="EV49" s="30">
        <v>200.0</v>
      </c>
      <c r="EW49" s="30">
        <v>100.0</v>
      </c>
      <c r="EX49" s="29"/>
      <c r="EY49" s="29"/>
      <c r="EZ49" s="29"/>
      <c r="FA49" s="29"/>
      <c r="FB49" s="29"/>
      <c r="FC49" s="30">
        <v>100.0</v>
      </c>
      <c r="FD49" s="30">
        <v>300.0</v>
      </c>
      <c r="FE49" s="29"/>
      <c r="FF49" s="29"/>
      <c r="FG49" s="30">
        <v>200.0</v>
      </c>
      <c r="FH49" s="30">
        <v>0.0</v>
      </c>
      <c r="FI49" s="29"/>
      <c r="FJ49" s="45">
        <v>100.0</v>
      </c>
      <c r="FK49" s="29"/>
      <c r="FL49" s="29"/>
      <c r="FM49" s="29"/>
      <c r="FN49" s="30">
        <v>200.0</v>
      </c>
      <c r="FO49" s="30">
        <v>150.0</v>
      </c>
      <c r="FP49" s="29"/>
      <c r="FQ49" s="29"/>
      <c r="FR49" s="29"/>
      <c r="FS49" s="29"/>
      <c r="FT49" s="29"/>
      <c r="FU49" s="29"/>
      <c r="FV49" s="29"/>
      <c r="FW49" s="29"/>
    </row>
    <row r="50" ht="46.5" customHeight="1">
      <c r="A50" s="11" t="str">
        <f t="shared" si="4"/>
        <v/>
      </c>
      <c r="B50" s="37" t="s">
        <v>71</v>
      </c>
      <c r="C50" s="38">
        <v>3684.0</v>
      </c>
      <c r="D50" s="38">
        <v>6000853.0</v>
      </c>
      <c r="E50" s="39" t="s">
        <v>55</v>
      </c>
      <c r="F50" s="39" t="s">
        <v>56</v>
      </c>
      <c r="G50" s="40">
        <v>0.64</v>
      </c>
      <c r="H50" s="26">
        <v>100.0</v>
      </c>
      <c r="I50" s="16">
        <v>50.0</v>
      </c>
      <c r="J50" s="17" t="str">
        <f t="shared" si="3"/>
        <v>4450</v>
      </c>
      <c r="K50" s="36"/>
      <c r="L50" s="19"/>
      <c r="M50" s="19"/>
      <c r="N50" s="29"/>
      <c r="O50" s="27">
        <v>200.0</v>
      </c>
      <c r="P50" s="29"/>
      <c r="Q50" s="29"/>
      <c r="R50" s="29"/>
      <c r="S50" s="29"/>
      <c r="T50" s="29"/>
      <c r="U50" s="29"/>
      <c r="V50" s="29"/>
      <c r="W50" s="32"/>
      <c r="X50" s="32"/>
      <c r="Y50" s="29"/>
      <c r="Z50" s="29"/>
      <c r="AA50" s="29"/>
      <c r="AB50" s="30">
        <v>100.0</v>
      </c>
      <c r="AC50" s="29"/>
      <c r="AD50" s="29"/>
      <c r="AE50" s="30">
        <v>100.0</v>
      </c>
      <c r="AF50" s="46"/>
      <c r="AG50" s="29"/>
      <c r="AH50" s="29"/>
      <c r="AI50" s="29"/>
      <c r="AJ50" s="29"/>
      <c r="AK50" s="29"/>
      <c r="AL50" s="29"/>
      <c r="AM50" s="29"/>
      <c r="AN50" s="29"/>
      <c r="AO50" s="29"/>
      <c r="AP50" s="30">
        <v>100.0</v>
      </c>
      <c r="AQ50" s="30">
        <v>100.0</v>
      </c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>
        <v>200.0</v>
      </c>
      <c r="BC50" s="29"/>
      <c r="BD50" s="45">
        <v>100.0</v>
      </c>
      <c r="BE50" s="29"/>
      <c r="BF50" s="29"/>
      <c r="BG50" s="30">
        <v>100.0</v>
      </c>
      <c r="BH50" s="30">
        <v>100.0</v>
      </c>
      <c r="BI50" s="29"/>
      <c r="BJ50" s="30">
        <v>300.0</v>
      </c>
      <c r="BK50" s="29"/>
      <c r="BL50" s="29"/>
      <c r="BM50" s="29"/>
      <c r="BN50" s="29"/>
      <c r="BO50" s="34">
        <v>100.0</v>
      </c>
      <c r="BP50" s="32"/>
      <c r="BQ50" s="29"/>
      <c r="BR50" s="30">
        <v>500.0</v>
      </c>
      <c r="BS50" s="29"/>
      <c r="BT50" s="31">
        <v>100.0</v>
      </c>
      <c r="BU50" s="29"/>
      <c r="BV50" s="30">
        <v>100.0</v>
      </c>
      <c r="BW50" s="29"/>
      <c r="BX50" s="29"/>
      <c r="BY50" s="29"/>
      <c r="BZ50" s="29"/>
      <c r="CA50" s="29"/>
      <c r="CB50" s="30">
        <v>100.0</v>
      </c>
      <c r="CC50" s="29"/>
      <c r="CD50" s="29"/>
      <c r="CE50" s="29"/>
      <c r="CF50" s="30">
        <v>100.0</v>
      </c>
      <c r="CG50" s="29"/>
      <c r="CH50" s="35">
        <v>100.0</v>
      </c>
      <c r="CI50" s="29"/>
      <c r="CJ50" s="29"/>
      <c r="CK50" s="30">
        <v>100.0</v>
      </c>
      <c r="CL50" s="29"/>
      <c r="CM50" s="29"/>
      <c r="CN50" s="36"/>
      <c r="CO50" s="29"/>
      <c r="CP50" s="29"/>
      <c r="CQ50" s="30">
        <v>100.0</v>
      </c>
      <c r="CR50" s="29"/>
      <c r="CS50" s="29"/>
      <c r="CT50" s="29"/>
      <c r="CU50" s="29"/>
      <c r="CV50" s="32"/>
      <c r="CW50" s="30">
        <v>100.0</v>
      </c>
      <c r="CX50" s="30">
        <v>100.0</v>
      </c>
      <c r="CY50" s="29"/>
      <c r="CZ50" s="29"/>
      <c r="DA50" s="29"/>
      <c r="DB50" s="29"/>
      <c r="DC50" s="29"/>
      <c r="DD50" s="29"/>
      <c r="DE50" s="30">
        <v>100.0</v>
      </c>
      <c r="DF50" s="29"/>
      <c r="DG50" s="45">
        <v>100.0</v>
      </c>
      <c r="DH50" s="29"/>
      <c r="DI50" s="29"/>
      <c r="DJ50" s="29"/>
      <c r="DK50" s="29"/>
      <c r="DL50" s="29"/>
      <c r="DM50" s="29"/>
      <c r="DN50" s="30">
        <v>100.0</v>
      </c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2"/>
      <c r="EB50" s="29"/>
      <c r="EC50" s="29"/>
      <c r="ED50" s="29"/>
      <c r="EE50" s="30">
        <v>0.0</v>
      </c>
      <c r="EF50" s="29"/>
      <c r="EG50" s="29"/>
      <c r="EH50" s="29"/>
      <c r="EI50" s="29"/>
      <c r="EJ50" s="29"/>
      <c r="EK50" s="30">
        <v>100.0</v>
      </c>
      <c r="EL50" s="29"/>
      <c r="EM50" s="29"/>
      <c r="EN50" s="29"/>
      <c r="EO50" s="29"/>
      <c r="EP50" s="29"/>
      <c r="EQ50" s="29"/>
      <c r="ER50" s="30">
        <v>100.0</v>
      </c>
      <c r="ES50" s="29"/>
      <c r="ET50" s="31">
        <v>100.0</v>
      </c>
      <c r="EU50" s="30">
        <v>100.0</v>
      </c>
      <c r="EV50" s="29"/>
      <c r="EW50" s="29"/>
      <c r="EX50" s="29"/>
      <c r="EY50" s="29"/>
      <c r="EZ50" s="29"/>
      <c r="FA50" s="29"/>
      <c r="FB50" s="29"/>
      <c r="FC50" s="30">
        <v>100.0</v>
      </c>
      <c r="FD50" s="30">
        <v>200.0</v>
      </c>
      <c r="FE50" s="29"/>
      <c r="FF50" s="29"/>
      <c r="FG50" s="29"/>
      <c r="FH50" s="30">
        <v>0.0</v>
      </c>
      <c r="FI50" s="29"/>
      <c r="FJ50" s="45">
        <v>100.0</v>
      </c>
      <c r="FK50" s="29"/>
      <c r="FL50" s="29"/>
      <c r="FM50" s="29"/>
      <c r="FN50" s="30">
        <v>200.0</v>
      </c>
      <c r="FO50" s="30">
        <v>150.0</v>
      </c>
      <c r="FP50" s="29"/>
      <c r="FQ50" s="29"/>
      <c r="FR50" s="29"/>
      <c r="FS50" s="30">
        <v>100.0</v>
      </c>
      <c r="FT50" s="29"/>
      <c r="FU50" s="29"/>
      <c r="FV50" s="29"/>
      <c r="FW50" s="29"/>
    </row>
    <row r="51" ht="46.5" customHeight="1">
      <c r="A51" s="11" t="str">
        <f t="shared" si="4"/>
        <v/>
      </c>
      <c r="B51" s="37" t="s">
        <v>72</v>
      </c>
      <c r="C51" s="38">
        <v>15068.0</v>
      </c>
      <c r="D51" s="38">
        <v>6071261.0</v>
      </c>
      <c r="E51" s="39" t="s">
        <v>55</v>
      </c>
      <c r="F51" s="39" t="s">
        <v>56</v>
      </c>
      <c r="G51" s="40">
        <v>0.16</v>
      </c>
      <c r="H51" s="26">
        <v>100.0</v>
      </c>
      <c r="I51" s="16">
        <v>50.0</v>
      </c>
      <c r="J51" s="17" t="str">
        <f t="shared" si="3"/>
        <v>6100</v>
      </c>
      <c r="K51" s="36"/>
      <c r="L51" s="18">
        <v>100.0</v>
      </c>
      <c r="M51" s="18">
        <v>300.0</v>
      </c>
      <c r="N51" s="29"/>
      <c r="O51" s="20"/>
      <c r="P51" s="20"/>
      <c r="Q51" s="29"/>
      <c r="R51" s="30">
        <v>100.0</v>
      </c>
      <c r="S51" s="29"/>
      <c r="T51" s="30">
        <v>100.0</v>
      </c>
      <c r="U51" s="30">
        <v>100.0</v>
      </c>
      <c r="V51" s="29"/>
      <c r="W51" s="32"/>
      <c r="X51" s="32"/>
      <c r="Y51" s="29"/>
      <c r="Z51" s="29"/>
      <c r="AA51" s="29"/>
      <c r="AB51" s="29"/>
      <c r="AC51" s="29"/>
      <c r="AD51" s="30">
        <v>100.0</v>
      </c>
      <c r="AE51" s="30">
        <v>100.0</v>
      </c>
      <c r="AF51" s="46"/>
      <c r="AG51" s="29"/>
      <c r="AH51" s="29"/>
      <c r="AI51" s="29"/>
      <c r="AJ51" s="29"/>
      <c r="AK51" s="29"/>
      <c r="AL51" s="30">
        <v>100.0</v>
      </c>
      <c r="AM51" s="29"/>
      <c r="AN51" s="29"/>
      <c r="AO51" s="29"/>
      <c r="AP51" s="29"/>
      <c r="AQ51" s="30">
        <v>400.0</v>
      </c>
      <c r="AR51" s="30">
        <v>200.0</v>
      </c>
      <c r="AS51" s="29"/>
      <c r="AT51" s="29"/>
      <c r="AU51" s="29"/>
      <c r="AV51" s="45">
        <v>300.0</v>
      </c>
      <c r="AW51" s="30">
        <v>100.0</v>
      </c>
      <c r="AX51" s="29"/>
      <c r="AY51" s="29"/>
      <c r="AZ51" s="31">
        <v>100.0</v>
      </c>
      <c r="BA51" s="29"/>
      <c r="BB51" s="29"/>
      <c r="BC51" s="29"/>
      <c r="BD51" s="29"/>
      <c r="BE51" s="29"/>
      <c r="BF51" s="30">
        <v>100.0</v>
      </c>
      <c r="BG51" s="29"/>
      <c r="BH51" s="29"/>
      <c r="BI51" s="29"/>
      <c r="BJ51" s="29"/>
      <c r="BK51" s="29"/>
      <c r="BL51" s="29"/>
      <c r="BM51" s="29"/>
      <c r="BN51" s="29"/>
      <c r="BO51" s="34">
        <v>100.0</v>
      </c>
      <c r="BP51" s="32"/>
      <c r="BQ51" s="29"/>
      <c r="BR51" s="30">
        <v>300.0</v>
      </c>
      <c r="BS51" s="29"/>
      <c r="BT51" s="31">
        <v>100.0</v>
      </c>
      <c r="BU51" s="29"/>
      <c r="BV51" s="29"/>
      <c r="BW51" s="29"/>
      <c r="BX51" s="29"/>
      <c r="BY51" s="29"/>
      <c r="BZ51" s="29"/>
      <c r="CA51" s="30">
        <v>100.0</v>
      </c>
      <c r="CB51" s="30">
        <v>300.0</v>
      </c>
      <c r="CC51" s="45">
        <v>100.0</v>
      </c>
      <c r="CD51" s="29"/>
      <c r="CE51" s="30">
        <v>100.0</v>
      </c>
      <c r="CF51" s="29"/>
      <c r="CG51" s="29"/>
      <c r="CH51" s="35">
        <v>0.0</v>
      </c>
      <c r="CI51" s="29"/>
      <c r="CJ51" s="29"/>
      <c r="CK51" s="30">
        <v>100.0</v>
      </c>
      <c r="CL51" s="29"/>
      <c r="CM51" s="30">
        <v>100.0</v>
      </c>
      <c r="CN51" s="36"/>
      <c r="CO51" s="29"/>
      <c r="CP51" s="29"/>
      <c r="CQ51" s="30">
        <v>200.0</v>
      </c>
      <c r="CR51" s="29"/>
      <c r="CS51" s="29"/>
      <c r="CT51" s="29"/>
      <c r="CU51" s="29"/>
      <c r="CV51" s="32"/>
      <c r="CW51" s="29"/>
      <c r="CX51" s="29"/>
      <c r="CY51" s="29"/>
      <c r="CZ51" s="29"/>
      <c r="DA51" s="30">
        <v>100.0</v>
      </c>
      <c r="DB51" s="29"/>
      <c r="DC51" s="29"/>
      <c r="DD51" s="30">
        <v>100.0</v>
      </c>
      <c r="DE51" s="29"/>
      <c r="DF51" s="29"/>
      <c r="DG51" s="29"/>
      <c r="DH51" s="29"/>
      <c r="DI51" s="29"/>
      <c r="DJ51" s="30">
        <v>100.0</v>
      </c>
      <c r="DK51" s="29"/>
      <c r="DL51" s="29"/>
      <c r="DM51" s="29"/>
      <c r="DN51" s="30">
        <v>200.0</v>
      </c>
      <c r="DO51" s="29"/>
      <c r="DP51" s="29"/>
      <c r="DQ51" s="30">
        <v>100.0</v>
      </c>
      <c r="DR51" s="29"/>
      <c r="DS51" s="29"/>
      <c r="DT51" s="29"/>
      <c r="DU51" s="29"/>
      <c r="DV51" s="29"/>
      <c r="DW51" s="29"/>
      <c r="DX51" s="29"/>
      <c r="DY51" s="29"/>
      <c r="DZ51" s="30">
        <v>100.0</v>
      </c>
      <c r="EA51" s="22"/>
      <c r="EB51" s="29"/>
      <c r="EC51" s="29"/>
      <c r="ED51" s="29"/>
      <c r="EE51" s="29"/>
      <c r="EF51" s="29"/>
      <c r="EG51" s="29"/>
      <c r="EH51" s="29"/>
      <c r="EI51" s="29"/>
      <c r="EJ51" s="30">
        <v>100.0</v>
      </c>
      <c r="EK51" s="29"/>
      <c r="EL51" s="45">
        <v>200.0</v>
      </c>
      <c r="EM51" s="29"/>
      <c r="EN51" s="29"/>
      <c r="EO51" s="29"/>
      <c r="EP51" s="30">
        <v>100.0</v>
      </c>
      <c r="EQ51" s="29"/>
      <c r="ER51" s="29"/>
      <c r="ES51" s="29"/>
      <c r="ET51" s="31">
        <v>150.0</v>
      </c>
      <c r="EU51" s="29"/>
      <c r="EV51" s="30">
        <v>100.0</v>
      </c>
      <c r="EW51" s="29"/>
      <c r="EX51" s="29"/>
      <c r="EY51" s="30">
        <v>300.0</v>
      </c>
      <c r="EZ51" s="29"/>
      <c r="FA51" s="29"/>
      <c r="FB51" s="29"/>
      <c r="FC51" s="29"/>
      <c r="FD51" s="30">
        <v>100.0</v>
      </c>
      <c r="FE51" s="29"/>
      <c r="FF51" s="29"/>
      <c r="FG51" s="30">
        <v>200.0</v>
      </c>
      <c r="FH51" s="30">
        <v>150.0</v>
      </c>
      <c r="FI51" s="29"/>
      <c r="FJ51" s="29"/>
      <c r="FK51" s="29"/>
      <c r="FL51" s="29"/>
      <c r="FM51" s="30">
        <v>200.0</v>
      </c>
      <c r="FN51" s="29"/>
      <c r="FO51" s="29"/>
      <c r="FP51" s="29"/>
      <c r="FQ51" s="29"/>
      <c r="FR51" s="29"/>
      <c r="FS51" s="30">
        <v>100.0</v>
      </c>
      <c r="FT51" s="29"/>
      <c r="FU51" s="29"/>
      <c r="FV51" s="29"/>
      <c r="FW51" s="29"/>
    </row>
    <row r="52" ht="46.5" customHeight="1">
      <c r="A52" s="11" t="str">
        <f t="shared" si="4"/>
        <v/>
      </c>
      <c r="B52" s="37" t="s">
        <v>72</v>
      </c>
      <c r="C52" s="38">
        <v>15068.0</v>
      </c>
      <c r="D52" s="38">
        <v>6102357.0</v>
      </c>
      <c r="E52" s="39" t="s">
        <v>17</v>
      </c>
      <c r="F52" s="39" t="s">
        <v>18</v>
      </c>
      <c r="G52" s="40">
        <v>0.16</v>
      </c>
      <c r="H52" s="26">
        <v>100.0</v>
      </c>
      <c r="I52" s="16">
        <v>50.0</v>
      </c>
      <c r="J52" s="17" t="str">
        <f t="shared" si="3"/>
        <v>5450</v>
      </c>
      <c r="K52" s="36"/>
      <c r="L52" s="18">
        <v>100.0</v>
      </c>
      <c r="M52" s="18">
        <v>300.0</v>
      </c>
      <c r="N52" s="29"/>
      <c r="O52" s="29"/>
      <c r="P52" s="20"/>
      <c r="Q52" s="20"/>
      <c r="R52" s="29"/>
      <c r="S52" s="29"/>
      <c r="T52" s="30">
        <v>100.0</v>
      </c>
      <c r="U52" s="30">
        <v>100.0</v>
      </c>
      <c r="V52" s="29"/>
      <c r="W52" s="32"/>
      <c r="X52" s="32"/>
      <c r="Y52" s="29"/>
      <c r="Z52" s="29"/>
      <c r="AA52" s="29"/>
      <c r="AB52" s="29"/>
      <c r="AC52" s="29"/>
      <c r="AD52" s="29"/>
      <c r="AE52" s="30">
        <v>100.0</v>
      </c>
      <c r="AF52" s="46"/>
      <c r="AG52" s="29"/>
      <c r="AH52" s="29"/>
      <c r="AI52" s="29"/>
      <c r="AJ52" s="29"/>
      <c r="AK52" s="29"/>
      <c r="AL52" s="30">
        <v>100.0</v>
      </c>
      <c r="AM52" s="29"/>
      <c r="AN52" s="29"/>
      <c r="AO52" s="29"/>
      <c r="AP52" s="29"/>
      <c r="AQ52" s="29"/>
      <c r="AR52" s="29"/>
      <c r="AS52" s="29"/>
      <c r="AT52" s="29"/>
      <c r="AU52" s="29"/>
      <c r="AV52" s="45">
        <v>300.0</v>
      </c>
      <c r="AW52" s="30">
        <v>100.0</v>
      </c>
      <c r="AX52" s="29"/>
      <c r="AY52" s="31">
        <v>100.0</v>
      </c>
      <c r="AZ52" s="31">
        <v>100.0</v>
      </c>
      <c r="BA52" s="29"/>
      <c r="BB52" s="29"/>
      <c r="BC52" s="29"/>
      <c r="BD52" s="29"/>
      <c r="BE52" s="29"/>
      <c r="BF52" s="30">
        <v>100.0</v>
      </c>
      <c r="BG52" s="29"/>
      <c r="BH52" s="29"/>
      <c r="BI52" s="29"/>
      <c r="BJ52" s="29"/>
      <c r="BK52" s="29"/>
      <c r="BL52" s="29"/>
      <c r="BM52" s="29"/>
      <c r="BN52" s="29"/>
      <c r="BO52" s="34">
        <v>100.0</v>
      </c>
      <c r="BP52" s="32"/>
      <c r="BQ52" s="29"/>
      <c r="BR52" s="29"/>
      <c r="BS52" s="30">
        <v>250.0</v>
      </c>
      <c r="BT52" s="29"/>
      <c r="BU52" s="29"/>
      <c r="BV52" s="29"/>
      <c r="BW52" s="29"/>
      <c r="BX52" s="29"/>
      <c r="BY52" s="29"/>
      <c r="BZ52" s="29"/>
      <c r="CA52" s="30">
        <v>100.0</v>
      </c>
      <c r="CB52" s="29"/>
      <c r="CC52" s="45">
        <v>100.0</v>
      </c>
      <c r="CD52" s="29"/>
      <c r="CE52" s="30">
        <v>100.0</v>
      </c>
      <c r="CF52" s="29"/>
      <c r="CG52" s="29"/>
      <c r="CH52" s="35">
        <v>0.0</v>
      </c>
      <c r="CI52" s="29"/>
      <c r="CJ52" s="30">
        <v>100.0</v>
      </c>
      <c r="CK52" s="30">
        <v>100.0</v>
      </c>
      <c r="CL52" s="29"/>
      <c r="CM52" s="29"/>
      <c r="CN52" s="36"/>
      <c r="CO52" s="29"/>
      <c r="CP52" s="29"/>
      <c r="CQ52" s="30">
        <v>200.0</v>
      </c>
      <c r="CR52" s="29"/>
      <c r="CS52" s="29"/>
      <c r="CT52" s="29"/>
      <c r="CU52" s="29"/>
      <c r="CV52" s="32"/>
      <c r="CW52" s="29"/>
      <c r="CX52" s="29"/>
      <c r="CY52" s="29"/>
      <c r="CZ52" s="29"/>
      <c r="DA52" s="30">
        <v>100.0</v>
      </c>
      <c r="DB52" s="29"/>
      <c r="DC52" s="29"/>
      <c r="DD52" s="30">
        <v>100.0</v>
      </c>
      <c r="DE52" s="29"/>
      <c r="DF52" s="29"/>
      <c r="DG52" s="45">
        <v>100.0</v>
      </c>
      <c r="DH52" s="29"/>
      <c r="DI52" s="29"/>
      <c r="DJ52" s="29"/>
      <c r="DK52" s="29"/>
      <c r="DL52" s="29"/>
      <c r="DM52" s="30">
        <v>100.0</v>
      </c>
      <c r="DN52" s="30">
        <v>200.0</v>
      </c>
      <c r="DO52" s="29"/>
      <c r="DP52" s="29"/>
      <c r="DQ52" s="30">
        <v>100.0</v>
      </c>
      <c r="DR52" s="29"/>
      <c r="DS52" s="29"/>
      <c r="DT52" s="30">
        <v>100.0</v>
      </c>
      <c r="DU52" s="45">
        <v>100.0</v>
      </c>
      <c r="DV52" s="29"/>
      <c r="DW52" s="29"/>
      <c r="DX52" s="29"/>
      <c r="DY52" s="29"/>
      <c r="DZ52" s="30">
        <v>100.0</v>
      </c>
      <c r="EA52" s="22"/>
      <c r="EB52" s="29"/>
      <c r="EC52" s="29"/>
      <c r="ED52" s="29"/>
      <c r="EE52" s="29"/>
      <c r="EF52" s="29"/>
      <c r="EG52" s="29"/>
      <c r="EH52" s="30">
        <v>100.0</v>
      </c>
      <c r="EI52" s="29"/>
      <c r="EJ52" s="30">
        <v>100.0</v>
      </c>
      <c r="EK52" s="29"/>
      <c r="EL52" s="45">
        <v>200.0</v>
      </c>
      <c r="EM52" s="29"/>
      <c r="EN52" s="29"/>
      <c r="EO52" s="29"/>
      <c r="EP52" s="30">
        <v>100.0</v>
      </c>
      <c r="EQ52" s="29"/>
      <c r="ER52" s="29"/>
      <c r="ES52" s="29"/>
      <c r="ET52" s="31">
        <v>150.0</v>
      </c>
      <c r="EU52" s="29"/>
      <c r="EV52" s="29"/>
      <c r="EW52" s="29"/>
      <c r="EX52" s="29"/>
      <c r="EY52" s="30">
        <v>400.0</v>
      </c>
      <c r="EZ52" s="29"/>
      <c r="FA52" s="29"/>
      <c r="FB52" s="29"/>
      <c r="FC52" s="29"/>
      <c r="FD52" s="29"/>
      <c r="FE52" s="29"/>
      <c r="FF52" s="30">
        <v>100.0</v>
      </c>
      <c r="FG52" s="30">
        <v>200.0</v>
      </c>
      <c r="FH52" s="30">
        <v>150.0</v>
      </c>
      <c r="FI52" s="29"/>
      <c r="FJ52" s="29"/>
      <c r="FK52" s="29"/>
      <c r="FL52" s="29"/>
      <c r="FM52" s="30">
        <v>200.0</v>
      </c>
      <c r="FN52" s="30">
        <v>100.0</v>
      </c>
      <c r="FO52" s="29"/>
      <c r="FP52" s="29"/>
      <c r="FQ52" s="29"/>
      <c r="FR52" s="29"/>
      <c r="FS52" s="30">
        <v>100.0</v>
      </c>
      <c r="FT52" s="29"/>
      <c r="FU52" s="29"/>
      <c r="FV52" s="29"/>
      <c r="FW52" s="29"/>
    </row>
    <row r="53" ht="46.5" customHeight="1">
      <c r="A53" s="11" t="str">
        <f t="shared" si="4"/>
        <v/>
      </c>
      <c r="B53" s="37" t="s">
        <v>73</v>
      </c>
      <c r="C53" s="38">
        <v>2449.0</v>
      </c>
      <c r="D53" s="38">
        <v>4500975.0</v>
      </c>
      <c r="E53" s="39" t="s">
        <v>55</v>
      </c>
      <c r="F53" s="39" t="s">
        <v>56</v>
      </c>
      <c r="G53" s="40">
        <v>0.4</v>
      </c>
      <c r="H53" s="26">
        <v>100.0</v>
      </c>
      <c r="I53" s="16">
        <v>50.0</v>
      </c>
      <c r="J53" s="17" t="str">
        <f t="shared" si="3"/>
        <v>7650</v>
      </c>
      <c r="K53" s="19"/>
      <c r="L53" s="19"/>
      <c r="M53" s="18">
        <v>100.0</v>
      </c>
      <c r="N53" s="20"/>
      <c r="O53" s="30">
        <v>100.0</v>
      </c>
      <c r="P53" s="29"/>
      <c r="Q53" s="30">
        <v>100.0</v>
      </c>
      <c r="R53" s="20"/>
      <c r="S53" s="20"/>
      <c r="T53" s="20"/>
      <c r="U53" s="27">
        <v>100.0</v>
      </c>
      <c r="V53" s="20"/>
      <c r="W53" s="28"/>
      <c r="X53" s="28"/>
      <c r="Y53" s="20"/>
      <c r="Z53" s="20"/>
      <c r="AA53" s="20"/>
      <c r="AB53" s="27">
        <v>100.0</v>
      </c>
      <c r="AC53" s="20"/>
      <c r="AD53" s="27">
        <v>100.0</v>
      </c>
      <c r="AE53" s="27">
        <v>100.0</v>
      </c>
      <c r="AF53" s="41"/>
      <c r="AG53" s="20"/>
      <c r="AH53" s="20"/>
      <c r="AI53" s="20"/>
      <c r="AJ53" s="27">
        <v>100.0</v>
      </c>
      <c r="AK53" s="20"/>
      <c r="AL53" s="27">
        <v>300.0</v>
      </c>
      <c r="AM53" s="20"/>
      <c r="AN53" s="20"/>
      <c r="AO53" s="20"/>
      <c r="AP53" s="20"/>
      <c r="AQ53" s="20"/>
      <c r="AR53" s="27">
        <v>150.0</v>
      </c>
      <c r="AS53" s="20"/>
      <c r="AT53" s="27">
        <v>200.0</v>
      </c>
      <c r="AU53" s="20"/>
      <c r="AV53" s="42">
        <v>150.0</v>
      </c>
      <c r="AW53" s="20"/>
      <c r="AX53" s="20"/>
      <c r="AY53" s="20"/>
      <c r="AZ53" s="20"/>
      <c r="BA53" s="20"/>
      <c r="BB53" s="27">
        <v>200.0</v>
      </c>
      <c r="BC53" s="20"/>
      <c r="BD53" s="42">
        <v>100.0</v>
      </c>
      <c r="BE53" s="20"/>
      <c r="BF53" s="20"/>
      <c r="BG53" s="27">
        <v>100.0</v>
      </c>
      <c r="BH53" s="27">
        <v>300.0</v>
      </c>
      <c r="BI53" s="20"/>
      <c r="BJ53" s="27">
        <v>300.0</v>
      </c>
      <c r="BK53" s="20"/>
      <c r="BL53" s="20"/>
      <c r="BM53" s="27">
        <v>100.0</v>
      </c>
      <c r="BN53" s="20"/>
      <c r="BO53" s="24">
        <v>100.0</v>
      </c>
      <c r="BP53" s="28"/>
      <c r="BQ53" s="20"/>
      <c r="BR53" s="27">
        <v>500.0</v>
      </c>
      <c r="BS53" s="20"/>
      <c r="BT53" s="21">
        <v>100.0</v>
      </c>
      <c r="BU53" s="20"/>
      <c r="BV53" s="27">
        <v>100.0</v>
      </c>
      <c r="BW53" s="20"/>
      <c r="BX53" s="20"/>
      <c r="BY53" s="20"/>
      <c r="BZ53" s="20"/>
      <c r="CA53" s="27">
        <v>100.0</v>
      </c>
      <c r="CB53" s="20"/>
      <c r="CC53" s="20"/>
      <c r="CD53" s="20"/>
      <c r="CE53" s="20"/>
      <c r="CF53" s="27">
        <v>100.0</v>
      </c>
      <c r="CG53" s="20"/>
      <c r="CH53" s="25">
        <v>100.0</v>
      </c>
      <c r="CI53" s="27">
        <v>100.0</v>
      </c>
      <c r="CJ53" s="20"/>
      <c r="CK53" s="27">
        <v>100.0</v>
      </c>
      <c r="CL53" s="20"/>
      <c r="CM53" s="20"/>
      <c r="CN53" s="19"/>
      <c r="CO53" s="20"/>
      <c r="CP53" s="20"/>
      <c r="CQ53" s="20"/>
      <c r="CR53" s="20"/>
      <c r="CS53" s="20"/>
      <c r="CT53" s="20"/>
      <c r="CU53" s="20"/>
      <c r="CV53" s="28"/>
      <c r="CW53" s="27">
        <v>100.0</v>
      </c>
      <c r="CX53" s="27">
        <v>100.0</v>
      </c>
      <c r="CY53" s="27">
        <v>300.0</v>
      </c>
      <c r="CZ53" s="20"/>
      <c r="DA53" s="20"/>
      <c r="DB53" s="20"/>
      <c r="DC53" s="20"/>
      <c r="DD53" s="20"/>
      <c r="DE53" s="27">
        <v>100.0</v>
      </c>
      <c r="DF53" s="20"/>
      <c r="DG53" s="42">
        <v>200.0</v>
      </c>
      <c r="DH53" s="20"/>
      <c r="DI53" s="20"/>
      <c r="DJ53" s="20"/>
      <c r="DK53" s="20"/>
      <c r="DL53" s="20"/>
      <c r="DM53" s="20"/>
      <c r="DN53" s="27">
        <v>100.0</v>
      </c>
      <c r="DO53" s="20"/>
      <c r="DP53" s="20"/>
      <c r="DQ53" s="20"/>
      <c r="DR53" s="20"/>
      <c r="DS53" s="20"/>
      <c r="DT53" s="27">
        <v>200.0</v>
      </c>
      <c r="DU53" s="20"/>
      <c r="DV53" s="20"/>
      <c r="DW53" s="20"/>
      <c r="DX53" s="20"/>
      <c r="DY53" s="20"/>
      <c r="DZ53" s="20"/>
      <c r="EA53" s="22"/>
      <c r="EB53" s="20"/>
      <c r="EC53" s="20"/>
      <c r="ED53" s="20"/>
      <c r="EE53" s="27">
        <v>0.0</v>
      </c>
      <c r="EF53" s="20"/>
      <c r="EG53" s="20"/>
      <c r="EH53" s="27">
        <v>200.0</v>
      </c>
      <c r="EI53" s="27">
        <v>100.0</v>
      </c>
      <c r="EJ53" s="27">
        <v>100.0</v>
      </c>
      <c r="EK53" s="27">
        <v>100.0</v>
      </c>
      <c r="EL53" s="20"/>
      <c r="EM53" s="27">
        <v>600.0</v>
      </c>
      <c r="EN53" s="27">
        <v>100.0</v>
      </c>
      <c r="EO53" s="20"/>
      <c r="EP53" s="20"/>
      <c r="EQ53" s="20"/>
      <c r="ER53" s="20"/>
      <c r="ES53" s="20"/>
      <c r="ET53" s="21">
        <v>100.0</v>
      </c>
      <c r="EU53" s="20"/>
      <c r="EV53" s="20"/>
      <c r="EW53" s="20"/>
      <c r="EX53" s="20"/>
      <c r="EY53" s="20"/>
      <c r="EZ53" s="20"/>
      <c r="FA53" s="20"/>
      <c r="FB53" s="20"/>
      <c r="FC53" s="20"/>
      <c r="FD53" s="27">
        <v>250.0</v>
      </c>
      <c r="FE53" s="20"/>
      <c r="FF53" s="20"/>
      <c r="FG53" s="27">
        <v>100.0</v>
      </c>
      <c r="FH53" s="27">
        <v>0.0</v>
      </c>
      <c r="FI53" s="20"/>
      <c r="FJ53" s="20"/>
      <c r="FK53" s="20"/>
      <c r="FL53" s="20"/>
      <c r="FM53" s="20"/>
      <c r="FN53" s="27">
        <v>200.0</v>
      </c>
      <c r="FO53" s="27">
        <v>200.0</v>
      </c>
      <c r="FP53" s="20"/>
      <c r="FQ53" s="20"/>
      <c r="FR53" s="21">
        <v>400.0</v>
      </c>
      <c r="FS53" s="20"/>
      <c r="FT53" s="20"/>
      <c r="FU53" s="20"/>
      <c r="FV53" s="27">
        <v>100.0</v>
      </c>
      <c r="FW53" s="20"/>
    </row>
    <row r="54" ht="46.5" customHeight="1">
      <c r="A54" s="11" t="str">
        <f t="shared" si="4"/>
        <v/>
      </c>
      <c r="B54" s="37" t="s">
        <v>74</v>
      </c>
      <c r="C54" s="38">
        <v>99207.0</v>
      </c>
      <c r="D54" s="38">
        <v>4654580.0</v>
      </c>
      <c r="E54" s="39" t="s">
        <v>17</v>
      </c>
      <c r="F54" s="39" t="s">
        <v>18</v>
      </c>
      <c r="G54" s="40">
        <v>0.16</v>
      </c>
      <c r="H54" s="26">
        <v>100.0</v>
      </c>
      <c r="I54" s="16">
        <v>50.0</v>
      </c>
      <c r="J54" s="17" t="str">
        <f t="shared" si="3"/>
        <v>3800</v>
      </c>
      <c r="K54" s="19"/>
      <c r="L54" s="19"/>
      <c r="M54" s="19"/>
      <c r="N54" s="29"/>
      <c r="O54" s="20"/>
      <c r="P54" s="29"/>
      <c r="Q54" s="30">
        <v>100.0</v>
      </c>
      <c r="R54" s="29"/>
      <c r="S54" s="29"/>
      <c r="T54" s="29"/>
      <c r="U54" s="30">
        <v>100.0</v>
      </c>
      <c r="V54" s="29"/>
      <c r="W54" s="32"/>
      <c r="X54" s="32"/>
      <c r="Y54" s="29"/>
      <c r="Z54" s="29"/>
      <c r="AA54" s="29"/>
      <c r="AB54" s="29"/>
      <c r="AC54" s="29"/>
      <c r="AD54" s="29"/>
      <c r="AE54" s="30">
        <v>100.0</v>
      </c>
      <c r="AF54" s="46"/>
      <c r="AG54" s="29"/>
      <c r="AH54" s="29"/>
      <c r="AI54" s="29"/>
      <c r="AJ54" s="30">
        <v>150.0</v>
      </c>
      <c r="AK54" s="29"/>
      <c r="AL54" s="29"/>
      <c r="AM54" s="29"/>
      <c r="AN54" s="29"/>
      <c r="AO54" s="29"/>
      <c r="AP54" s="29"/>
      <c r="AQ54" s="29"/>
      <c r="AR54" s="29"/>
      <c r="AS54" s="30">
        <v>400.0</v>
      </c>
      <c r="AT54" s="29"/>
      <c r="AU54" s="29"/>
      <c r="AV54" s="45">
        <v>100.0</v>
      </c>
      <c r="AW54" s="29"/>
      <c r="AX54" s="29"/>
      <c r="AY54" s="29"/>
      <c r="AZ54" s="29"/>
      <c r="BA54" s="29"/>
      <c r="BB54" s="29"/>
      <c r="BC54" s="29"/>
      <c r="BD54" s="45">
        <v>200.0</v>
      </c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32"/>
      <c r="BQ54" s="29"/>
      <c r="BR54" s="29"/>
      <c r="BS54" s="29"/>
      <c r="BT54" s="29"/>
      <c r="BU54" s="29"/>
      <c r="BV54" s="29"/>
      <c r="BW54" s="30">
        <v>100.0</v>
      </c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35">
        <v>0.0</v>
      </c>
      <c r="CI54" s="29"/>
      <c r="CJ54" s="30">
        <v>100.0</v>
      </c>
      <c r="CK54" s="30">
        <v>100.0</v>
      </c>
      <c r="CL54" s="29"/>
      <c r="CM54" s="29"/>
      <c r="CN54" s="57">
        <v>100.0</v>
      </c>
      <c r="CO54" s="29"/>
      <c r="CP54" s="29"/>
      <c r="CQ54" s="29"/>
      <c r="CR54" s="29"/>
      <c r="CS54" s="29"/>
      <c r="CT54" s="29"/>
      <c r="CU54" s="29"/>
      <c r="CV54" s="32"/>
      <c r="CW54" s="29"/>
      <c r="CX54" s="29"/>
      <c r="CY54" s="29"/>
      <c r="CZ54" s="29"/>
      <c r="DA54" s="30">
        <v>100.0</v>
      </c>
      <c r="DB54" s="29"/>
      <c r="DC54" s="31">
        <v>100.0</v>
      </c>
      <c r="DD54" s="29"/>
      <c r="DE54" s="29"/>
      <c r="DF54" s="29"/>
      <c r="DG54" s="45">
        <v>100.0</v>
      </c>
      <c r="DH54" s="29"/>
      <c r="DI54" s="29"/>
      <c r="DJ54" s="29"/>
      <c r="DK54" s="29"/>
      <c r="DL54" s="29"/>
      <c r="DM54" s="29"/>
      <c r="DN54" s="30">
        <v>100.0</v>
      </c>
      <c r="DO54" s="29"/>
      <c r="DP54" s="29"/>
      <c r="DQ54" s="29"/>
      <c r="DR54" s="29"/>
      <c r="DS54" s="29"/>
      <c r="DT54" s="29"/>
      <c r="DU54" s="29"/>
      <c r="DV54" s="29"/>
      <c r="DW54" s="30">
        <v>150.0</v>
      </c>
      <c r="DX54" s="29"/>
      <c r="DY54" s="29"/>
      <c r="DZ54" s="29"/>
      <c r="EA54" s="22"/>
      <c r="EB54" s="29"/>
      <c r="EC54" s="29"/>
      <c r="ED54" s="29"/>
      <c r="EE54" s="29"/>
      <c r="EF54" s="29"/>
      <c r="EG54" s="29"/>
      <c r="EH54" s="29"/>
      <c r="EI54" s="29"/>
      <c r="EJ54" s="29"/>
      <c r="EK54" s="30">
        <v>100.0</v>
      </c>
      <c r="EL54" s="45">
        <v>100.0</v>
      </c>
      <c r="EM54" s="29"/>
      <c r="EN54" s="30">
        <v>100.0</v>
      </c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30">
        <v>100.0</v>
      </c>
      <c r="FG54" s="30">
        <v>100.0</v>
      </c>
      <c r="FH54" s="30">
        <v>0.0</v>
      </c>
      <c r="FI54" s="30">
        <v>100.0</v>
      </c>
      <c r="FJ54" s="45">
        <v>100.0</v>
      </c>
      <c r="FK54" s="29"/>
      <c r="FL54" s="29"/>
      <c r="FM54" s="30">
        <v>600.0</v>
      </c>
      <c r="FN54" s="30">
        <v>100.0</v>
      </c>
      <c r="FO54" s="29"/>
      <c r="FP54" s="29"/>
      <c r="FQ54" s="29"/>
      <c r="FR54" s="29"/>
      <c r="FS54" s="30">
        <v>100.0</v>
      </c>
      <c r="FT54" s="30">
        <v>200.0</v>
      </c>
      <c r="FU54" s="29"/>
      <c r="FV54" s="29"/>
      <c r="FW54" s="29"/>
    </row>
    <row r="55" ht="46.5" customHeight="1">
      <c r="A55" s="11" t="str">
        <f t="shared" si="4"/>
        <v/>
      </c>
      <c r="B55" s="55" t="s">
        <v>75</v>
      </c>
      <c r="C55" s="13">
        <v>4733.0</v>
      </c>
      <c r="D55" s="13">
        <v>6133765.0</v>
      </c>
      <c r="E55" s="12" t="s">
        <v>76</v>
      </c>
      <c r="F55" s="12" t="s">
        <v>76</v>
      </c>
      <c r="G55" s="14">
        <v>0.64</v>
      </c>
      <c r="H55" s="26">
        <v>200.0</v>
      </c>
      <c r="I55" s="16">
        <v>50.0</v>
      </c>
      <c r="J55" s="17" t="str">
        <f t="shared" si="3"/>
        <v>8800</v>
      </c>
      <c r="K55" s="18">
        <v>200.0</v>
      </c>
      <c r="L55" s="18">
        <v>200.0</v>
      </c>
      <c r="M55" s="19"/>
      <c r="N55" s="30">
        <v>200.0</v>
      </c>
      <c r="O55" s="29"/>
      <c r="P55" s="29"/>
      <c r="Q55" s="27">
        <v>200.0</v>
      </c>
      <c r="R55" s="20"/>
      <c r="S55" s="20"/>
      <c r="T55" s="27">
        <v>200.0</v>
      </c>
      <c r="U55" s="20"/>
      <c r="V55" s="20"/>
      <c r="W55" s="28"/>
      <c r="X55" s="28"/>
      <c r="Y55" s="20"/>
      <c r="Z55" s="20"/>
      <c r="AA55" s="21">
        <v>200.0</v>
      </c>
      <c r="AB55" s="20"/>
      <c r="AC55" s="20"/>
      <c r="AD55" s="20"/>
      <c r="AE55" s="20"/>
      <c r="AF55" s="41"/>
      <c r="AG55" s="20"/>
      <c r="AH55" s="20"/>
      <c r="AI55" s="27">
        <v>200.0</v>
      </c>
      <c r="AJ55" s="20"/>
      <c r="AK55" s="27">
        <v>200.0</v>
      </c>
      <c r="AL55" s="20"/>
      <c r="AM55" s="20"/>
      <c r="AN55" s="20"/>
      <c r="AO55" s="27">
        <v>400.0</v>
      </c>
      <c r="AP55" s="20"/>
      <c r="AQ55" s="27">
        <v>200.0</v>
      </c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7">
        <v>200.0</v>
      </c>
      <c r="BN55" s="27">
        <v>400.0</v>
      </c>
      <c r="BO55" s="20"/>
      <c r="BP55" s="28"/>
      <c r="BQ55" s="20"/>
      <c r="BR55" s="20"/>
      <c r="BS55" s="27">
        <v>200.0</v>
      </c>
      <c r="BT55" s="20"/>
      <c r="BU55" s="20"/>
      <c r="BV55" s="27">
        <v>0.0</v>
      </c>
      <c r="BW55" s="20"/>
      <c r="BX55" s="20"/>
      <c r="BY55" s="20"/>
      <c r="BZ55" s="27">
        <v>0.0</v>
      </c>
      <c r="CA55" s="20"/>
      <c r="CB55" s="20"/>
      <c r="CC55" s="20"/>
      <c r="CD55" s="20"/>
      <c r="CE55" s="27">
        <v>200.0</v>
      </c>
      <c r="CF55" s="27">
        <v>200.0</v>
      </c>
      <c r="CG55" s="20"/>
      <c r="CH55" s="25">
        <v>0.0</v>
      </c>
      <c r="CI55" s="20"/>
      <c r="CJ55" s="20"/>
      <c r="CK55" s="20"/>
      <c r="CL55" s="20"/>
      <c r="CM55" s="20"/>
      <c r="CN55" s="19"/>
      <c r="CO55" s="27">
        <v>200.0</v>
      </c>
      <c r="CP55" s="27">
        <v>200.0</v>
      </c>
      <c r="CQ55" s="20"/>
      <c r="CR55" s="20"/>
      <c r="CS55" s="20"/>
      <c r="CT55" s="20"/>
      <c r="CU55" s="27">
        <v>200.0</v>
      </c>
      <c r="CV55" s="28"/>
      <c r="CW55" s="20"/>
      <c r="CX55" s="20"/>
      <c r="CY55" s="20"/>
      <c r="CZ55" s="27">
        <v>200.0</v>
      </c>
      <c r="DA55" s="20"/>
      <c r="DB55" s="27">
        <v>200.0</v>
      </c>
      <c r="DC55" s="20"/>
      <c r="DD55" s="27">
        <v>200.0</v>
      </c>
      <c r="DE55" s="20"/>
      <c r="DF55" s="20"/>
      <c r="DG55" s="20"/>
      <c r="DH55" s="27">
        <v>200.0</v>
      </c>
      <c r="DI55" s="20"/>
      <c r="DJ55" s="27">
        <v>200.0</v>
      </c>
      <c r="DK55" s="27">
        <v>200.0</v>
      </c>
      <c r="DL55" s="21">
        <v>200.0</v>
      </c>
      <c r="DM55" s="20"/>
      <c r="DN55" s="20"/>
      <c r="DO55" s="27">
        <v>200.0</v>
      </c>
      <c r="DP55" s="20"/>
      <c r="DQ55" s="27">
        <v>200.0</v>
      </c>
      <c r="DR55" s="20"/>
      <c r="DS55" s="20"/>
      <c r="DT55" s="20"/>
      <c r="DU55" s="20"/>
      <c r="DV55" s="20"/>
      <c r="DW55" s="20"/>
      <c r="DX55" s="20"/>
      <c r="DY55" s="27">
        <v>200.0</v>
      </c>
      <c r="DZ55" s="27">
        <v>200.0</v>
      </c>
      <c r="EA55" s="22"/>
      <c r="EB55" s="20"/>
      <c r="EC55" s="20"/>
      <c r="ED55" s="20"/>
      <c r="EE55" s="20"/>
      <c r="EF55" s="20"/>
      <c r="EG55" s="20"/>
      <c r="EH55" s="20"/>
      <c r="EI55" s="27">
        <v>200.0</v>
      </c>
      <c r="EJ55" s="20"/>
      <c r="EK55" s="20"/>
      <c r="EL55" s="20"/>
      <c r="EM55" s="27">
        <v>200.0</v>
      </c>
      <c r="EN55" s="27">
        <v>200.0</v>
      </c>
      <c r="EO55" s="27">
        <v>200.0</v>
      </c>
      <c r="EP55" s="20"/>
      <c r="EQ55" s="27">
        <v>400.0</v>
      </c>
      <c r="ER55" s="27">
        <v>200.0</v>
      </c>
      <c r="ES55" s="20"/>
      <c r="ET55" s="20"/>
      <c r="EU55" s="27">
        <v>200.0</v>
      </c>
      <c r="EV55" s="20"/>
      <c r="EW55" s="20"/>
      <c r="EX55" s="20"/>
      <c r="EY55" s="27">
        <v>200.0</v>
      </c>
      <c r="EZ55" s="20"/>
      <c r="FA55" s="20"/>
      <c r="FB55" s="20"/>
      <c r="FC55" s="27">
        <v>200.0</v>
      </c>
      <c r="FD55" s="20"/>
      <c r="FE55" s="20"/>
      <c r="FF55" s="20"/>
      <c r="FG55" s="27">
        <v>200.0</v>
      </c>
      <c r="FH55" s="27">
        <v>0.0</v>
      </c>
      <c r="FI55" s="20"/>
      <c r="FJ55" s="21">
        <v>200.0</v>
      </c>
      <c r="FK55" s="20"/>
      <c r="FL55" s="20"/>
      <c r="FM55" s="20"/>
      <c r="FN55" s="20"/>
      <c r="FO55" s="20"/>
      <c r="FP55" s="20"/>
      <c r="FQ55" s="20"/>
      <c r="FR55" s="21">
        <v>200.0</v>
      </c>
      <c r="FS55" s="20"/>
      <c r="FT55" s="20" t="s">
        <v>22</v>
      </c>
      <c r="FU55" s="20"/>
      <c r="FV55" s="20"/>
      <c r="FW55" s="20"/>
    </row>
    <row r="56" ht="46.5" customHeight="1">
      <c r="A56" s="11" t="str">
        <f t="shared" si="4"/>
        <v/>
      </c>
      <c r="B56" s="55" t="s">
        <v>77</v>
      </c>
      <c r="C56" s="13">
        <v>22885.0</v>
      </c>
      <c r="D56" s="13">
        <v>6123809.0</v>
      </c>
      <c r="E56" s="12" t="s">
        <v>17</v>
      </c>
      <c r="F56" s="12" t="s">
        <v>18</v>
      </c>
      <c r="G56" s="14">
        <v>0.4</v>
      </c>
      <c r="H56" s="26">
        <v>100.0</v>
      </c>
      <c r="I56" s="16">
        <v>50.0</v>
      </c>
      <c r="J56" s="17" t="str">
        <f t="shared" si="3"/>
        <v>12000</v>
      </c>
      <c r="K56" s="50">
        <v>100.0</v>
      </c>
      <c r="L56" s="18">
        <v>100.0</v>
      </c>
      <c r="M56" s="19"/>
      <c r="N56" s="29"/>
      <c r="O56" s="30">
        <v>100.0</v>
      </c>
      <c r="P56" s="29"/>
      <c r="Q56" s="29"/>
      <c r="R56" s="30">
        <v>100.0</v>
      </c>
      <c r="S56" s="31">
        <v>100.0</v>
      </c>
      <c r="T56" s="30">
        <v>100.0</v>
      </c>
      <c r="U56" s="30">
        <v>100.0</v>
      </c>
      <c r="V56" s="45">
        <v>100.0</v>
      </c>
      <c r="W56" s="32"/>
      <c r="X56" s="32"/>
      <c r="Y56" s="29"/>
      <c r="Z56" s="30">
        <v>100.0</v>
      </c>
      <c r="AA56" s="31">
        <v>100.0</v>
      </c>
      <c r="AB56" s="29"/>
      <c r="AC56" s="30">
        <v>100.0</v>
      </c>
      <c r="AD56" s="30">
        <v>100.0</v>
      </c>
      <c r="AE56" s="29"/>
      <c r="AF56" s="46"/>
      <c r="AG56" s="29"/>
      <c r="AH56" s="29"/>
      <c r="AI56" s="30">
        <v>100.0</v>
      </c>
      <c r="AJ56" s="30">
        <v>100.0</v>
      </c>
      <c r="AK56" s="29"/>
      <c r="AL56" s="29"/>
      <c r="AM56" s="29"/>
      <c r="AN56" s="45">
        <v>200.0</v>
      </c>
      <c r="AO56" s="29"/>
      <c r="AP56" s="30">
        <v>100.0</v>
      </c>
      <c r="AQ56" s="29"/>
      <c r="AR56" s="29"/>
      <c r="AS56" s="30">
        <v>1000.0</v>
      </c>
      <c r="AT56" s="29"/>
      <c r="AU56" s="29"/>
      <c r="AV56" s="45">
        <v>100.0</v>
      </c>
      <c r="AW56" s="29"/>
      <c r="AX56" s="29"/>
      <c r="AY56" s="29"/>
      <c r="AZ56" s="31">
        <v>100.0</v>
      </c>
      <c r="BA56" s="29"/>
      <c r="BB56" s="30">
        <v>100.0</v>
      </c>
      <c r="BC56" s="31">
        <v>100.0</v>
      </c>
      <c r="BD56" s="45">
        <v>100.0</v>
      </c>
      <c r="BE56" s="29"/>
      <c r="BF56" s="29"/>
      <c r="BG56" s="29"/>
      <c r="BH56" s="29"/>
      <c r="BI56" s="30">
        <v>200.0</v>
      </c>
      <c r="BJ56" s="30">
        <v>100.0</v>
      </c>
      <c r="BK56" s="29"/>
      <c r="BL56" s="29"/>
      <c r="BM56" s="29"/>
      <c r="BN56" s="30">
        <v>100.0</v>
      </c>
      <c r="BO56" s="29"/>
      <c r="BP56" s="32"/>
      <c r="BQ56" s="29"/>
      <c r="BR56" s="29"/>
      <c r="BS56" s="29"/>
      <c r="BT56" s="31">
        <v>100.0</v>
      </c>
      <c r="BU56" s="31">
        <v>100.0</v>
      </c>
      <c r="BV56" s="30">
        <v>100.0</v>
      </c>
      <c r="BW56" s="30">
        <v>100.0</v>
      </c>
      <c r="BX56" s="31">
        <v>100.0</v>
      </c>
      <c r="BY56" s="29"/>
      <c r="BZ56" s="29"/>
      <c r="CA56" s="30">
        <v>100.0</v>
      </c>
      <c r="CB56" s="29"/>
      <c r="CC56" s="45">
        <v>100.0</v>
      </c>
      <c r="CD56" s="29"/>
      <c r="CE56" s="30">
        <v>500.0</v>
      </c>
      <c r="CF56" s="30">
        <v>100.0</v>
      </c>
      <c r="CG56" s="29"/>
      <c r="CH56" s="35">
        <v>100.0</v>
      </c>
      <c r="CI56" s="29"/>
      <c r="CJ56" s="30">
        <v>100.0</v>
      </c>
      <c r="CK56" s="30">
        <v>500.0</v>
      </c>
      <c r="CL56" s="29"/>
      <c r="CM56" s="29"/>
      <c r="CN56" s="57">
        <v>100.0</v>
      </c>
      <c r="CO56" s="30">
        <v>100.0</v>
      </c>
      <c r="CP56" s="29"/>
      <c r="CQ56" s="29"/>
      <c r="CR56" s="29"/>
      <c r="CS56" s="29"/>
      <c r="CT56" s="29"/>
      <c r="CU56" s="29"/>
      <c r="CV56" s="32"/>
      <c r="CW56" s="29"/>
      <c r="CX56" s="29"/>
      <c r="CY56" s="30">
        <v>100.0</v>
      </c>
      <c r="CZ56" s="30">
        <v>100.0</v>
      </c>
      <c r="DA56" s="29"/>
      <c r="DB56" s="29"/>
      <c r="DC56" s="31">
        <v>100.0</v>
      </c>
      <c r="DD56" s="29"/>
      <c r="DE56" s="29"/>
      <c r="DF56" s="29"/>
      <c r="DG56" s="45">
        <v>100.0</v>
      </c>
      <c r="DH56" s="30">
        <v>100.0</v>
      </c>
      <c r="DI56" s="30">
        <v>2000.0</v>
      </c>
      <c r="DJ56" s="30">
        <v>200.0</v>
      </c>
      <c r="DK56" s="30">
        <v>100.0</v>
      </c>
      <c r="DL56" s="45">
        <v>100.0</v>
      </c>
      <c r="DM56" s="29"/>
      <c r="DN56" s="30">
        <v>100.0</v>
      </c>
      <c r="DO56" s="30">
        <v>100.0</v>
      </c>
      <c r="DP56" s="29"/>
      <c r="DQ56" s="30">
        <v>100.0</v>
      </c>
      <c r="DR56" s="29"/>
      <c r="DS56" s="30">
        <v>100.0</v>
      </c>
      <c r="DT56" s="29"/>
      <c r="DU56" s="45">
        <v>200.0</v>
      </c>
      <c r="DV56" s="29"/>
      <c r="DW56" s="30">
        <v>100.0</v>
      </c>
      <c r="DX56" s="29"/>
      <c r="DY56" s="30">
        <v>300.0</v>
      </c>
      <c r="DZ56" s="30">
        <v>100.0</v>
      </c>
      <c r="EA56" s="22"/>
      <c r="EB56" s="30">
        <v>100.0</v>
      </c>
      <c r="EC56" s="29"/>
      <c r="ED56" s="29"/>
      <c r="EE56" s="29"/>
      <c r="EF56" s="29"/>
      <c r="EG56" s="29"/>
      <c r="EH56" s="29"/>
      <c r="EI56" s="30">
        <v>100.0</v>
      </c>
      <c r="EJ56" s="29"/>
      <c r="EK56" s="29"/>
      <c r="EL56" s="29"/>
      <c r="EM56" s="29"/>
      <c r="EN56" s="30">
        <v>100.0</v>
      </c>
      <c r="EO56" s="30">
        <v>100.0</v>
      </c>
      <c r="EP56" s="30">
        <v>100.0</v>
      </c>
      <c r="EQ56" s="30">
        <v>100.0</v>
      </c>
      <c r="ER56" s="29"/>
      <c r="ES56" s="30">
        <v>100.0</v>
      </c>
      <c r="ET56" s="29"/>
      <c r="EU56" s="30">
        <v>100.0</v>
      </c>
      <c r="EV56" s="30">
        <v>100.0</v>
      </c>
      <c r="EW56" s="30">
        <v>100.0</v>
      </c>
      <c r="EX56" s="29"/>
      <c r="EY56" s="29"/>
      <c r="EZ56" s="30">
        <v>100.0</v>
      </c>
      <c r="FA56" s="29"/>
      <c r="FB56" s="29"/>
      <c r="FC56" s="30">
        <v>100.0</v>
      </c>
      <c r="FD56" s="29"/>
      <c r="FE56" s="29"/>
      <c r="FF56" s="29"/>
      <c r="FG56" s="30">
        <v>200.0</v>
      </c>
      <c r="FH56" s="30">
        <v>0.0</v>
      </c>
      <c r="FI56" s="30">
        <v>100.0</v>
      </c>
      <c r="FJ56" s="29"/>
      <c r="FK56" s="29"/>
      <c r="FL56" s="30">
        <v>100.0</v>
      </c>
      <c r="FM56" s="30">
        <v>200.0</v>
      </c>
      <c r="FN56" s="29"/>
      <c r="FO56" s="29"/>
      <c r="FP56" s="30">
        <v>100.0</v>
      </c>
      <c r="FQ56" s="29"/>
      <c r="FR56" s="31">
        <v>100.0</v>
      </c>
      <c r="FS56" s="30">
        <v>100.0</v>
      </c>
      <c r="FT56" s="29"/>
      <c r="FU56" s="29"/>
      <c r="FV56" s="30">
        <v>100.0</v>
      </c>
      <c r="FW56" s="29"/>
    </row>
    <row r="57" ht="46.5" customHeight="1">
      <c r="A57" s="11" t="str">
        <f t="shared" si="4"/>
        <v/>
      </c>
      <c r="B57" s="37" t="s">
        <v>78</v>
      </c>
      <c r="C57" s="38">
        <v>99206.0</v>
      </c>
      <c r="D57" s="38">
        <v>6052126.0</v>
      </c>
      <c r="E57" s="39" t="s">
        <v>43</v>
      </c>
      <c r="F57" s="39" t="s">
        <v>43</v>
      </c>
      <c r="G57" s="40">
        <v>0.24</v>
      </c>
      <c r="H57" s="26">
        <v>100.0</v>
      </c>
      <c r="I57" s="16">
        <v>50.0</v>
      </c>
      <c r="J57" s="17" t="str">
        <f t="shared" si="3"/>
        <v>2550</v>
      </c>
      <c r="K57" s="36"/>
      <c r="L57" s="19"/>
      <c r="M57" s="19"/>
      <c r="N57" s="29"/>
      <c r="O57" s="29"/>
      <c r="P57" s="29"/>
      <c r="Q57" s="30">
        <v>100.0</v>
      </c>
      <c r="R57" s="29"/>
      <c r="S57" s="29"/>
      <c r="T57" s="29"/>
      <c r="U57" s="30">
        <v>100.0</v>
      </c>
      <c r="V57" s="29"/>
      <c r="W57" s="32"/>
      <c r="X57" s="32"/>
      <c r="Y57" s="29"/>
      <c r="Z57" s="29"/>
      <c r="AA57" s="29"/>
      <c r="AB57" s="29"/>
      <c r="AC57" s="29"/>
      <c r="AD57" s="29"/>
      <c r="AE57" s="29"/>
      <c r="AF57" s="46"/>
      <c r="AG57" s="29"/>
      <c r="AH57" s="29"/>
      <c r="AI57" s="29"/>
      <c r="AJ57" s="30">
        <v>100.0</v>
      </c>
      <c r="AK57" s="29"/>
      <c r="AL57" s="29"/>
      <c r="AM57" s="29"/>
      <c r="AN57" s="29"/>
      <c r="AO57" s="29"/>
      <c r="AP57" s="30">
        <v>100.0</v>
      </c>
      <c r="AQ57" s="29"/>
      <c r="AR57" s="30">
        <v>100.0</v>
      </c>
      <c r="AS57" s="29"/>
      <c r="AT57" s="29"/>
      <c r="AU57" s="29"/>
      <c r="AV57" s="45">
        <v>100.0</v>
      </c>
      <c r="AW57" s="30">
        <v>100.0</v>
      </c>
      <c r="AX57" s="29"/>
      <c r="AY57" s="29"/>
      <c r="AZ57" s="31">
        <v>100.0</v>
      </c>
      <c r="BA57" s="29"/>
      <c r="BB57" s="29"/>
      <c r="BC57" s="29"/>
      <c r="BD57" s="29"/>
      <c r="BE57" s="29"/>
      <c r="BF57" s="29"/>
      <c r="BG57" s="29"/>
      <c r="BH57" s="29"/>
      <c r="BI57" s="30">
        <v>200.0</v>
      </c>
      <c r="BJ57" s="29"/>
      <c r="BK57" s="29"/>
      <c r="BL57" s="29"/>
      <c r="BM57" s="29"/>
      <c r="BN57" s="29"/>
      <c r="BO57" s="29"/>
      <c r="BP57" s="32"/>
      <c r="BQ57" s="29"/>
      <c r="BR57" s="29"/>
      <c r="BS57" s="29"/>
      <c r="BT57" s="29"/>
      <c r="BU57" s="31">
        <v>150.0</v>
      </c>
      <c r="BV57" s="30">
        <v>100.0</v>
      </c>
      <c r="BW57" s="30">
        <v>100.0</v>
      </c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35">
        <v>0.0</v>
      </c>
      <c r="CI57" s="29"/>
      <c r="CJ57" s="29"/>
      <c r="CK57" s="29"/>
      <c r="CL57" s="29"/>
      <c r="CM57" s="30">
        <v>100.0</v>
      </c>
      <c r="CN57" s="36"/>
      <c r="CO57" s="29"/>
      <c r="CP57" s="29"/>
      <c r="CQ57" s="29"/>
      <c r="CR57" s="29"/>
      <c r="CS57" s="29"/>
      <c r="CT57" s="29"/>
      <c r="CU57" s="29"/>
      <c r="CV57" s="32"/>
      <c r="CW57" s="29"/>
      <c r="CX57" s="29"/>
      <c r="CY57" s="29"/>
      <c r="CZ57" s="29"/>
      <c r="DA57" s="30">
        <v>100.0</v>
      </c>
      <c r="DB57" s="29"/>
      <c r="DC57" s="29"/>
      <c r="DD57" s="29"/>
      <c r="DE57" s="29"/>
      <c r="DF57" s="29"/>
      <c r="DG57" s="29"/>
      <c r="DH57" s="29"/>
      <c r="DI57" s="29"/>
      <c r="DJ57" s="30">
        <v>100.0</v>
      </c>
      <c r="DK57" s="29"/>
      <c r="DL57" s="29"/>
      <c r="DM57" s="30">
        <v>100.0</v>
      </c>
      <c r="DN57" s="30">
        <v>100.0</v>
      </c>
      <c r="DO57" s="29"/>
      <c r="DP57" s="29"/>
      <c r="DQ57" s="29"/>
      <c r="DR57" s="29"/>
      <c r="DS57" s="30">
        <v>100.0</v>
      </c>
      <c r="DT57" s="29"/>
      <c r="DU57" s="29"/>
      <c r="DV57" s="29"/>
      <c r="DW57" s="30">
        <v>100.0</v>
      </c>
      <c r="DX57" s="29"/>
      <c r="DY57" s="29"/>
      <c r="DZ57" s="29"/>
      <c r="EA57" s="22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45">
        <v>100.0</v>
      </c>
      <c r="EM57" s="29"/>
      <c r="EN57" s="30">
        <v>100.0</v>
      </c>
      <c r="EO57" s="29"/>
      <c r="EP57" s="29"/>
      <c r="EQ57" s="29"/>
      <c r="ER57" s="29"/>
      <c r="ES57" s="29"/>
      <c r="ET57" s="29"/>
      <c r="EU57" s="29"/>
      <c r="EV57" s="29"/>
      <c r="EW57" s="29"/>
      <c r="EX57" s="30">
        <v>100.0</v>
      </c>
      <c r="EY57" s="29"/>
      <c r="EZ57" s="30">
        <v>100.0</v>
      </c>
      <c r="FA57" s="29"/>
      <c r="FB57" s="29"/>
      <c r="FC57" s="29"/>
      <c r="FD57" s="29"/>
      <c r="FE57" s="29"/>
      <c r="FF57" s="29"/>
      <c r="FG57" s="29"/>
      <c r="FH57" s="30">
        <v>0.0</v>
      </c>
      <c r="FI57" s="30">
        <v>100.0</v>
      </c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</row>
    <row r="58" ht="46.5" customHeight="1">
      <c r="A58" s="11" t="str">
        <f t="shared" si="4"/>
        <v/>
      </c>
      <c r="B58" s="55" t="s">
        <v>79</v>
      </c>
      <c r="C58" s="13">
        <v>72824.0</v>
      </c>
      <c r="D58" s="12">
        <v>6023209.0</v>
      </c>
      <c r="E58" s="12" t="s">
        <v>80</v>
      </c>
      <c r="F58" s="12" t="s">
        <v>81</v>
      </c>
      <c r="G58" s="14">
        <v>2.0</v>
      </c>
      <c r="H58" s="26">
        <v>50.0</v>
      </c>
      <c r="I58" s="16">
        <v>50.0</v>
      </c>
      <c r="J58" s="17" t="str">
        <f t="shared" si="3"/>
        <v>1200</v>
      </c>
      <c r="K58" s="19"/>
      <c r="L58" s="19"/>
      <c r="M58" s="19"/>
      <c r="N58" s="30">
        <v>50.0</v>
      </c>
      <c r="O58" s="20"/>
      <c r="P58" s="27">
        <v>200.0</v>
      </c>
      <c r="Q58" s="29"/>
      <c r="R58" s="29"/>
      <c r="S58" s="29"/>
      <c r="T58" s="29"/>
      <c r="U58" s="29"/>
      <c r="V58" s="29"/>
      <c r="W58" s="32"/>
      <c r="X58" s="32"/>
      <c r="Y58" s="30">
        <v>150.0</v>
      </c>
      <c r="Z58" s="29"/>
      <c r="AA58" s="29"/>
      <c r="AB58" s="29"/>
      <c r="AC58" s="29"/>
      <c r="AD58" s="29"/>
      <c r="AE58" s="29"/>
      <c r="AF58" s="46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30">
        <v>50.0</v>
      </c>
      <c r="AS58" s="29"/>
      <c r="AT58" s="29"/>
      <c r="AU58" s="29"/>
      <c r="AV58" s="29"/>
      <c r="AW58" s="29"/>
      <c r="AX58" s="30">
        <v>100.0</v>
      </c>
      <c r="AY58" s="29"/>
      <c r="AZ58" s="31">
        <v>0.0</v>
      </c>
      <c r="BA58" s="29"/>
      <c r="BB58" s="29"/>
      <c r="BC58" s="29"/>
      <c r="BD58" s="45">
        <v>50.0</v>
      </c>
      <c r="BE58" s="29"/>
      <c r="BF58" s="29"/>
      <c r="BG58" s="29"/>
      <c r="BH58" s="29"/>
      <c r="BI58" s="29"/>
      <c r="BJ58" s="30">
        <v>50.0</v>
      </c>
      <c r="BK58" s="29"/>
      <c r="BL58" s="29"/>
      <c r="BM58" s="29"/>
      <c r="BN58" s="29"/>
      <c r="BO58" s="29"/>
      <c r="BP58" s="32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30">
        <v>50.0</v>
      </c>
      <c r="CG58" s="29"/>
      <c r="CH58" s="35">
        <v>0.0</v>
      </c>
      <c r="CI58" s="29"/>
      <c r="CJ58" s="29"/>
      <c r="CK58" s="29"/>
      <c r="CL58" s="29"/>
      <c r="CM58" s="29"/>
      <c r="CN58" s="36"/>
      <c r="CO58" s="29"/>
      <c r="CP58" s="29"/>
      <c r="CQ58" s="29"/>
      <c r="CR58" s="29"/>
      <c r="CS58" s="29"/>
      <c r="CT58" s="29"/>
      <c r="CU58" s="29"/>
      <c r="CV58" s="32"/>
      <c r="CW58" s="29"/>
      <c r="CX58" s="29"/>
      <c r="CY58" s="29"/>
      <c r="CZ58" s="29"/>
      <c r="DA58" s="29"/>
      <c r="DB58" s="29"/>
      <c r="DC58" s="29"/>
      <c r="DD58" s="29"/>
      <c r="DE58" s="29"/>
      <c r="DF58" s="30">
        <v>50.0</v>
      </c>
      <c r="DG58" s="29"/>
      <c r="DH58" s="29"/>
      <c r="DI58" s="29"/>
      <c r="DJ58" s="29"/>
      <c r="DK58" s="29"/>
      <c r="DL58" s="45">
        <v>100.0</v>
      </c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2">
        <v>50.0</v>
      </c>
      <c r="EB58" s="29"/>
      <c r="EC58" s="29"/>
      <c r="ED58" s="29"/>
      <c r="EE58" s="29"/>
      <c r="EF58" s="29"/>
      <c r="EG58" s="29"/>
      <c r="EH58" s="29"/>
      <c r="EI58" s="29"/>
      <c r="EJ58" s="30">
        <v>100.0</v>
      </c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30">
        <v>0.0</v>
      </c>
      <c r="FI58" s="29"/>
      <c r="FJ58" s="29"/>
      <c r="FK58" s="29"/>
      <c r="FL58" s="29"/>
      <c r="FM58" s="30">
        <v>200.0</v>
      </c>
      <c r="FN58" s="29"/>
      <c r="FO58" s="29"/>
      <c r="FP58" s="29"/>
      <c r="FQ58" s="29"/>
      <c r="FR58" s="29"/>
      <c r="FS58" s="29"/>
      <c r="FT58" s="29"/>
      <c r="FU58" s="29"/>
      <c r="FV58" s="29"/>
      <c r="FW58" s="29"/>
    </row>
    <row r="59" ht="46.5" customHeight="1">
      <c r="A59" s="11" t="str">
        <f t="shared" si="4"/>
        <v/>
      </c>
      <c r="B59" s="65" t="s">
        <v>82</v>
      </c>
      <c r="C59" s="66">
        <v>3703.0</v>
      </c>
      <c r="D59" s="12">
        <v>4256828.0</v>
      </c>
      <c r="E59" s="12" t="s">
        <v>55</v>
      </c>
      <c r="F59" s="67" t="s">
        <v>56</v>
      </c>
      <c r="G59" s="14">
        <v>1.76</v>
      </c>
      <c r="H59" s="26">
        <v>50.0</v>
      </c>
      <c r="I59" s="16">
        <v>50.0</v>
      </c>
      <c r="J59" s="17" t="str">
        <f t="shared" si="3"/>
        <v>2500</v>
      </c>
      <c r="K59" s="19"/>
      <c r="L59" s="19"/>
      <c r="M59" s="19"/>
      <c r="N59" s="27">
        <v>150.0</v>
      </c>
      <c r="O59" s="20"/>
      <c r="P59" s="29"/>
      <c r="Q59" s="30">
        <v>50.0</v>
      </c>
      <c r="R59" s="29"/>
      <c r="S59" s="29"/>
      <c r="T59" s="29"/>
      <c r="U59" s="30">
        <v>50.0</v>
      </c>
      <c r="V59" s="29"/>
      <c r="W59" s="32"/>
      <c r="X59" s="32"/>
      <c r="Y59" s="30">
        <v>200.0</v>
      </c>
      <c r="Z59" s="29"/>
      <c r="AA59" s="29"/>
      <c r="AB59" s="30">
        <v>50.0</v>
      </c>
      <c r="AC59" s="30">
        <v>50.0</v>
      </c>
      <c r="AD59" s="29"/>
      <c r="AE59" s="30">
        <v>50.0</v>
      </c>
      <c r="AF59" s="46"/>
      <c r="AG59" s="29"/>
      <c r="AH59" s="29"/>
      <c r="AI59" s="29"/>
      <c r="AJ59" s="29"/>
      <c r="AK59" s="29"/>
      <c r="AL59" s="29"/>
      <c r="AM59" s="29"/>
      <c r="AN59" s="29"/>
      <c r="AO59" s="30">
        <v>50.0</v>
      </c>
      <c r="AP59" s="29"/>
      <c r="AQ59" s="29"/>
      <c r="AR59" s="30">
        <v>100.0</v>
      </c>
      <c r="AS59" s="29"/>
      <c r="AT59" s="29"/>
      <c r="AU59" s="29"/>
      <c r="AV59" s="29"/>
      <c r="AW59" s="29"/>
      <c r="AX59" s="30">
        <v>50.0</v>
      </c>
      <c r="AY59" s="29"/>
      <c r="AZ59" s="31">
        <v>100.0</v>
      </c>
      <c r="BA59" s="29"/>
      <c r="BB59" s="29"/>
      <c r="BC59" s="29"/>
      <c r="BD59" s="45">
        <v>100.0</v>
      </c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32"/>
      <c r="BQ59" s="29"/>
      <c r="BR59" s="29"/>
      <c r="BS59" s="29"/>
      <c r="BT59" s="29"/>
      <c r="BU59" s="29"/>
      <c r="BV59" s="30">
        <v>50.0</v>
      </c>
      <c r="BW59" s="30">
        <v>100.0</v>
      </c>
      <c r="BX59" s="31">
        <v>100.0</v>
      </c>
      <c r="BY59" s="29"/>
      <c r="BZ59" s="29"/>
      <c r="CA59" s="29"/>
      <c r="CB59" s="29"/>
      <c r="CC59" s="29"/>
      <c r="CD59" s="29"/>
      <c r="CE59" s="30">
        <v>50.0</v>
      </c>
      <c r="CF59" s="29"/>
      <c r="CG59" s="29"/>
      <c r="CH59" s="35">
        <v>0.0</v>
      </c>
      <c r="CI59" s="29"/>
      <c r="CJ59" s="30">
        <v>50.0</v>
      </c>
      <c r="CK59" s="30">
        <v>50.0</v>
      </c>
      <c r="CL59" s="29"/>
      <c r="CM59" s="29"/>
      <c r="CN59" s="36"/>
      <c r="CO59" s="29"/>
      <c r="CP59" s="29"/>
      <c r="CQ59" s="29"/>
      <c r="CR59" s="29"/>
      <c r="CS59" s="29"/>
      <c r="CT59" s="29"/>
      <c r="CU59" s="29"/>
      <c r="CV59" s="32"/>
      <c r="CW59" s="29"/>
      <c r="CX59" s="29"/>
      <c r="CY59" s="29"/>
      <c r="CZ59" s="29"/>
      <c r="DA59" s="30">
        <v>50.0</v>
      </c>
      <c r="DB59" s="29"/>
      <c r="DC59" s="29"/>
      <c r="DD59" s="29"/>
      <c r="DE59" s="29"/>
      <c r="DF59" s="30">
        <v>100.0</v>
      </c>
      <c r="DG59" s="45">
        <v>50.0</v>
      </c>
      <c r="DH59" s="29"/>
      <c r="DI59" s="29"/>
      <c r="DJ59" s="29"/>
      <c r="DK59" s="29"/>
      <c r="DL59" s="29"/>
      <c r="DM59" s="29"/>
      <c r="DN59" s="30">
        <v>50.0</v>
      </c>
      <c r="DO59" s="29"/>
      <c r="DP59" s="29"/>
      <c r="DQ59" s="30">
        <v>50.0</v>
      </c>
      <c r="DR59" s="29"/>
      <c r="DS59" s="29"/>
      <c r="DT59" s="29"/>
      <c r="DU59" s="29"/>
      <c r="DV59" s="29"/>
      <c r="DW59" s="30">
        <v>150.0</v>
      </c>
      <c r="DX59" s="29"/>
      <c r="DY59" s="29"/>
      <c r="DZ59" s="30">
        <v>50.0</v>
      </c>
      <c r="EA59" s="22"/>
      <c r="EB59" s="29"/>
      <c r="EC59" s="29"/>
      <c r="ED59" s="29"/>
      <c r="EE59" s="29"/>
      <c r="EF59" s="29"/>
      <c r="EG59" s="29"/>
      <c r="EH59" s="29"/>
      <c r="EI59" s="30">
        <v>50.0</v>
      </c>
      <c r="EJ59" s="29"/>
      <c r="EK59" s="29"/>
      <c r="EL59" s="29"/>
      <c r="EM59" s="29"/>
      <c r="EN59" s="30">
        <v>50.0</v>
      </c>
      <c r="EO59" s="29"/>
      <c r="EP59" s="30">
        <v>50.0</v>
      </c>
      <c r="EQ59" s="29"/>
      <c r="ER59" s="29"/>
      <c r="ES59" s="29"/>
      <c r="ET59" s="29"/>
      <c r="EU59" s="29"/>
      <c r="EV59" s="29"/>
      <c r="EW59" s="29"/>
      <c r="EX59" s="29"/>
      <c r="EY59" s="30">
        <v>50.0</v>
      </c>
      <c r="EZ59" s="29"/>
      <c r="FA59" s="29"/>
      <c r="FB59" s="29"/>
      <c r="FC59" s="30">
        <v>50.0</v>
      </c>
      <c r="FD59" s="29"/>
      <c r="FE59" s="29"/>
      <c r="FF59" s="29"/>
      <c r="FG59" s="29"/>
      <c r="FH59" s="30">
        <v>0.0</v>
      </c>
      <c r="FI59" s="30">
        <v>50.0</v>
      </c>
      <c r="FJ59" s="29"/>
      <c r="FK59" s="29"/>
      <c r="FL59" s="29"/>
      <c r="FM59" s="29"/>
      <c r="FN59" s="30">
        <v>100.0</v>
      </c>
      <c r="FO59" s="29"/>
      <c r="FP59" s="30">
        <v>50.0</v>
      </c>
      <c r="FQ59" s="29"/>
      <c r="FR59" s="29"/>
      <c r="FS59" s="29"/>
      <c r="FT59" s="30">
        <v>100.0</v>
      </c>
      <c r="FU59" s="29"/>
      <c r="FV59" s="30">
        <v>50.0</v>
      </c>
      <c r="FW59" s="29"/>
    </row>
    <row r="60" ht="46.5" customHeight="1">
      <c r="A60" s="11" t="str">
        <f t="shared" si="4"/>
        <v/>
      </c>
      <c r="B60" s="65" t="s">
        <v>83</v>
      </c>
      <c r="C60" s="66">
        <v>57518.0</v>
      </c>
      <c r="D60" s="12">
        <v>4566742.0</v>
      </c>
      <c r="E60" s="12" t="s">
        <v>55</v>
      </c>
      <c r="F60" s="67" t="s">
        <v>56</v>
      </c>
      <c r="G60" s="14">
        <v>0.48</v>
      </c>
      <c r="H60" s="26">
        <v>100.0</v>
      </c>
      <c r="I60" s="16">
        <v>50.0</v>
      </c>
      <c r="J60" s="17" t="str">
        <f t="shared" si="3"/>
        <v>3000</v>
      </c>
      <c r="K60" s="19"/>
      <c r="L60" s="19"/>
      <c r="M60" s="19"/>
      <c r="N60" s="29"/>
      <c r="O60" s="30">
        <v>200.0</v>
      </c>
      <c r="P60" s="29"/>
      <c r="Q60" s="29"/>
      <c r="R60" s="29"/>
      <c r="S60" s="29"/>
      <c r="T60" s="29"/>
      <c r="U60" s="29"/>
      <c r="V60" s="29"/>
      <c r="W60" s="32"/>
      <c r="X60" s="32"/>
      <c r="Y60" s="30">
        <v>300.0</v>
      </c>
      <c r="Z60" s="29"/>
      <c r="AA60" s="29"/>
      <c r="AB60" s="29"/>
      <c r="AC60" s="29"/>
      <c r="AD60" s="29"/>
      <c r="AE60" s="29"/>
      <c r="AF60" s="46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30">
        <v>200.0</v>
      </c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32"/>
      <c r="BQ60" s="29"/>
      <c r="BR60" s="30">
        <v>200.0</v>
      </c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35">
        <v>0.0</v>
      </c>
      <c r="CI60" s="29"/>
      <c r="CJ60" s="29"/>
      <c r="CK60" s="29"/>
      <c r="CL60" s="29"/>
      <c r="CM60" s="29"/>
      <c r="CN60" s="36"/>
      <c r="CO60" s="29"/>
      <c r="CP60" s="29"/>
      <c r="CQ60" s="29"/>
      <c r="CR60" s="29"/>
      <c r="CS60" s="29"/>
      <c r="CT60" s="29"/>
      <c r="CU60" s="29"/>
      <c r="CV60" s="32"/>
      <c r="CW60" s="29"/>
      <c r="CX60" s="29"/>
      <c r="CY60" s="29"/>
      <c r="CZ60" s="29"/>
      <c r="DA60" s="29"/>
      <c r="DB60" s="29"/>
      <c r="DC60" s="29"/>
      <c r="DD60" s="29"/>
      <c r="DE60" s="29"/>
      <c r="DF60" s="30">
        <v>800.0</v>
      </c>
      <c r="DG60" s="29"/>
      <c r="DH60" s="29"/>
      <c r="DI60" s="29"/>
      <c r="DJ60" s="29"/>
      <c r="DK60" s="29"/>
      <c r="DL60" s="29"/>
      <c r="DM60" s="29"/>
      <c r="DN60" s="29"/>
      <c r="DO60" s="29"/>
      <c r="DP60" s="30">
        <v>100.0</v>
      </c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2"/>
      <c r="EB60" s="30">
        <v>200.0</v>
      </c>
      <c r="EC60" s="29"/>
      <c r="ED60" s="30">
        <v>200.0</v>
      </c>
      <c r="EE60" s="29"/>
      <c r="EF60" s="29"/>
      <c r="EG60" s="29"/>
      <c r="EH60" s="29"/>
      <c r="EI60" s="29"/>
      <c r="EJ60" s="29"/>
      <c r="EK60" s="29"/>
      <c r="EL60" s="29"/>
      <c r="EM60" s="29"/>
      <c r="EN60" s="30">
        <v>200.0</v>
      </c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30">
        <v>0.0</v>
      </c>
      <c r="FI60" s="29"/>
      <c r="FJ60" s="29"/>
      <c r="FK60" s="29"/>
      <c r="FL60" s="29"/>
      <c r="FM60" s="30">
        <v>600.0</v>
      </c>
      <c r="FN60" s="29"/>
      <c r="FO60" s="29"/>
      <c r="FP60" s="29"/>
      <c r="FQ60" s="29"/>
      <c r="FR60" s="29"/>
      <c r="FS60" s="29"/>
      <c r="FT60" s="29"/>
      <c r="FU60" s="29"/>
      <c r="FV60" s="29"/>
      <c r="FW60" s="29"/>
    </row>
    <row r="61" ht="46.5" customHeight="1">
      <c r="A61" s="11" t="str">
        <f t="shared" si="4"/>
        <v/>
      </c>
      <c r="B61" s="37" t="s">
        <v>84</v>
      </c>
      <c r="C61" s="38">
        <v>22961.0</v>
      </c>
      <c r="D61" s="38">
        <v>6123815.0</v>
      </c>
      <c r="E61" s="39" t="s">
        <v>17</v>
      </c>
      <c r="F61" s="39" t="s">
        <v>18</v>
      </c>
      <c r="G61" s="40">
        <v>0.32</v>
      </c>
      <c r="H61" s="26">
        <v>50.0</v>
      </c>
      <c r="I61" s="16">
        <v>50.0</v>
      </c>
      <c r="J61" s="17" t="str">
        <f t="shared" si="3"/>
        <v>1950</v>
      </c>
      <c r="K61" s="19"/>
      <c r="L61" s="19"/>
      <c r="M61" s="18">
        <v>100.0</v>
      </c>
      <c r="N61" s="29"/>
      <c r="O61" s="29"/>
      <c r="P61" s="29"/>
      <c r="Q61" s="29"/>
      <c r="R61" s="29"/>
      <c r="S61" s="29"/>
      <c r="T61" s="29"/>
      <c r="U61" s="29"/>
      <c r="V61" s="29"/>
      <c r="W61" s="32"/>
      <c r="X61" s="32"/>
      <c r="Y61" s="30">
        <v>100.0</v>
      </c>
      <c r="Z61" s="29"/>
      <c r="AA61" s="29"/>
      <c r="AB61" s="29"/>
      <c r="AC61" s="29"/>
      <c r="AD61" s="29"/>
      <c r="AE61" s="29"/>
      <c r="AF61" s="46"/>
      <c r="AG61" s="29"/>
      <c r="AH61" s="29"/>
      <c r="AI61" s="29"/>
      <c r="AJ61" s="29"/>
      <c r="AK61" s="29"/>
      <c r="AL61" s="29"/>
      <c r="AM61" s="29"/>
      <c r="AN61" s="45">
        <v>50.0</v>
      </c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32"/>
      <c r="BQ61" s="29"/>
      <c r="BR61" s="30">
        <v>100.0</v>
      </c>
      <c r="BS61" s="29"/>
      <c r="BT61" s="29"/>
      <c r="BU61" s="29"/>
      <c r="BV61" s="30">
        <v>50.0</v>
      </c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35">
        <v>50.0</v>
      </c>
      <c r="CI61" s="29"/>
      <c r="CJ61" s="29"/>
      <c r="CK61" s="29"/>
      <c r="CL61" s="29"/>
      <c r="CM61" s="29"/>
      <c r="CN61" s="36"/>
      <c r="CO61" s="29"/>
      <c r="CP61" s="29"/>
      <c r="CQ61" s="29"/>
      <c r="CR61" s="29"/>
      <c r="CS61" s="29"/>
      <c r="CT61" s="29"/>
      <c r="CU61" s="29"/>
      <c r="CV61" s="32"/>
      <c r="CW61" s="29"/>
      <c r="CX61" s="29"/>
      <c r="CY61" s="29"/>
      <c r="CZ61" s="30">
        <v>50.0</v>
      </c>
      <c r="DA61" s="29"/>
      <c r="DB61" s="29"/>
      <c r="DC61" s="45">
        <v>100.0</v>
      </c>
      <c r="DD61" s="29"/>
      <c r="DE61" s="29"/>
      <c r="DF61" s="30">
        <v>300.0</v>
      </c>
      <c r="DG61" s="29"/>
      <c r="DH61" s="29"/>
      <c r="DI61" s="29"/>
      <c r="DJ61" s="30">
        <v>50.0</v>
      </c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30">
        <v>200.0</v>
      </c>
      <c r="DX61" s="29"/>
      <c r="DY61" s="29"/>
      <c r="DZ61" s="29"/>
      <c r="EA61" s="22"/>
      <c r="EB61" s="29"/>
      <c r="EC61" s="29"/>
      <c r="ED61" s="29"/>
      <c r="EE61" s="29"/>
      <c r="EF61" s="29"/>
      <c r="EG61" s="29"/>
      <c r="EH61" s="29"/>
      <c r="EI61" s="29"/>
      <c r="EJ61" s="30">
        <v>50.0</v>
      </c>
      <c r="EK61" s="29"/>
      <c r="EL61" s="29"/>
      <c r="EM61" s="29"/>
      <c r="EN61" s="29"/>
      <c r="EO61" s="29"/>
      <c r="EP61" s="29"/>
      <c r="EQ61" s="29"/>
      <c r="ER61" s="29"/>
      <c r="ES61" s="29"/>
      <c r="ET61" s="31">
        <v>50.0</v>
      </c>
      <c r="EU61" s="29"/>
      <c r="EV61" s="29"/>
      <c r="EW61" s="29"/>
      <c r="EX61" s="29"/>
      <c r="EY61" s="29"/>
      <c r="EZ61" s="30">
        <v>100.0</v>
      </c>
      <c r="FA61" s="29"/>
      <c r="FB61" s="29"/>
      <c r="FC61" s="29"/>
      <c r="FD61" s="29"/>
      <c r="FE61" s="29"/>
      <c r="FF61" s="29"/>
      <c r="FG61" s="29"/>
      <c r="FH61" s="30">
        <v>0.0</v>
      </c>
      <c r="FI61" s="30">
        <v>100.0</v>
      </c>
      <c r="FJ61" s="29"/>
      <c r="FK61" s="29"/>
      <c r="FL61" s="29"/>
      <c r="FM61" s="30">
        <v>500.0</v>
      </c>
      <c r="FN61" s="29"/>
      <c r="FO61" s="29"/>
      <c r="FP61" s="29"/>
      <c r="FQ61" s="29"/>
      <c r="FR61" s="29"/>
      <c r="FS61" s="29"/>
      <c r="FT61" s="29"/>
      <c r="FU61" s="29"/>
      <c r="FV61" s="29"/>
      <c r="FW61" s="29"/>
    </row>
    <row r="62" ht="46.5" customHeight="1">
      <c r="A62" s="11" t="str">
        <f t="shared" si="4"/>
        <v/>
      </c>
      <c r="B62" s="43" t="s">
        <v>85</v>
      </c>
      <c r="C62" s="68">
        <v>14720.0</v>
      </c>
      <c r="D62" s="38">
        <v>6055519.0</v>
      </c>
      <c r="E62" s="39" t="s">
        <v>17</v>
      </c>
      <c r="F62" s="39" t="s">
        <v>18</v>
      </c>
      <c r="G62" s="40">
        <v>0.72</v>
      </c>
      <c r="H62" s="26">
        <v>50.0</v>
      </c>
      <c r="I62" s="16">
        <v>50.0</v>
      </c>
      <c r="J62" s="17" t="str">
        <f t="shared" si="3"/>
        <v>750</v>
      </c>
      <c r="K62" s="19"/>
      <c r="L62" s="19"/>
      <c r="M62" s="19"/>
      <c r="N62" s="29"/>
      <c r="O62" s="20"/>
      <c r="P62" s="20"/>
      <c r="Q62" s="29"/>
      <c r="R62" s="29"/>
      <c r="S62" s="29"/>
      <c r="T62" s="29"/>
      <c r="U62" s="29"/>
      <c r="V62" s="29"/>
      <c r="W62" s="32"/>
      <c r="X62" s="32"/>
      <c r="Y62" s="30">
        <v>50.0</v>
      </c>
      <c r="Z62" s="29"/>
      <c r="AA62" s="29"/>
      <c r="AB62" s="29"/>
      <c r="AC62" s="29"/>
      <c r="AD62" s="29"/>
      <c r="AE62" s="29"/>
      <c r="AF62" s="46"/>
      <c r="AG62" s="29"/>
      <c r="AH62" s="29"/>
      <c r="AI62" s="29"/>
      <c r="AJ62" s="29"/>
      <c r="AK62" s="29"/>
      <c r="AL62" s="29"/>
      <c r="AM62" s="29"/>
      <c r="AN62" s="45">
        <v>50.0</v>
      </c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31">
        <v>50.0</v>
      </c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32"/>
      <c r="BQ62" s="29"/>
      <c r="BR62" s="29"/>
      <c r="BS62" s="29"/>
      <c r="BT62" s="29"/>
      <c r="BU62" s="29"/>
      <c r="BV62" s="29"/>
      <c r="BW62" s="29"/>
      <c r="BX62" s="31">
        <v>50.0</v>
      </c>
      <c r="BY62" s="29"/>
      <c r="BZ62" s="29"/>
      <c r="CA62" s="29"/>
      <c r="CB62" s="29"/>
      <c r="CC62" s="29"/>
      <c r="CD62" s="29"/>
      <c r="CE62" s="29"/>
      <c r="CF62" s="29"/>
      <c r="CG62" s="29"/>
      <c r="CH62" s="35">
        <v>0.0</v>
      </c>
      <c r="CI62" s="29"/>
      <c r="CJ62" s="29"/>
      <c r="CK62" s="29"/>
      <c r="CL62" s="29"/>
      <c r="CM62" s="29"/>
      <c r="CN62" s="36"/>
      <c r="CO62" s="29"/>
      <c r="CP62" s="29"/>
      <c r="CQ62" s="29"/>
      <c r="CR62" s="29"/>
      <c r="CS62" s="29"/>
      <c r="CT62" s="29"/>
      <c r="CU62" s="29"/>
      <c r="CV62" s="32"/>
      <c r="CW62" s="29"/>
      <c r="CX62" s="29"/>
      <c r="CY62" s="29"/>
      <c r="CZ62" s="29"/>
      <c r="DA62" s="29"/>
      <c r="DB62" s="29"/>
      <c r="DC62" s="29"/>
      <c r="DD62" s="29"/>
      <c r="DE62" s="29"/>
      <c r="DF62" s="30">
        <v>100.0</v>
      </c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30">
        <v>50.0</v>
      </c>
      <c r="DX62" s="29"/>
      <c r="DY62" s="29"/>
      <c r="DZ62" s="29"/>
      <c r="EA62" s="22"/>
      <c r="EB62" s="29"/>
      <c r="EC62" s="29"/>
      <c r="ED62" s="29"/>
      <c r="EE62" s="29"/>
      <c r="EF62" s="29"/>
      <c r="EG62" s="29"/>
      <c r="EH62" s="29"/>
      <c r="EI62" s="29"/>
      <c r="EJ62" s="30">
        <v>100.0</v>
      </c>
      <c r="EK62" s="29"/>
      <c r="EL62" s="29"/>
      <c r="EM62" s="29"/>
      <c r="EN62" s="30">
        <v>50.0</v>
      </c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30">
        <v>50.0</v>
      </c>
      <c r="FA62" s="29"/>
      <c r="FB62" s="29"/>
      <c r="FC62" s="29"/>
      <c r="FD62" s="29"/>
      <c r="FE62" s="29"/>
      <c r="FF62" s="29"/>
      <c r="FG62" s="29"/>
      <c r="FH62" s="30">
        <v>0.0</v>
      </c>
      <c r="FI62" s="30">
        <v>100.0</v>
      </c>
      <c r="FJ62" s="29"/>
      <c r="FK62" s="29"/>
      <c r="FL62" s="29"/>
      <c r="FM62" s="30">
        <v>100.0</v>
      </c>
      <c r="FN62" s="29"/>
      <c r="FO62" s="29"/>
      <c r="FP62" s="29"/>
      <c r="FQ62" s="29"/>
      <c r="FR62" s="29"/>
      <c r="FS62" s="29"/>
      <c r="FT62" s="29"/>
      <c r="FU62" s="29"/>
      <c r="FV62" s="29"/>
      <c r="FW62" s="29"/>
    </row>
    <row r="63" ht="46.5" customHeight="1">
      <c r="A63" s="11" t="str">
        <f t="shared" si="4"/>
        <v/>
      </c>
      <c r="B63" s="37" t="s">
        <v>86</v>
      </c>
      <c r="C63" s="38">
        <v>10202.0</v>
      </c>
      <c r="D63" s="38">
        <v>6147337.0</v>
      </c>
      <c r="E63" s="39" t="s">
        <v>87</v>
      </c>
      <c r="F63" s="39" t="s">
        <v>88</v>
      </c>
      <c r="G63" s="40">
        <v>1.52</v>
      </c>
      <c r="H63" s="26">
        <v>50.0</v>
      </c>
      <c r="I63" s="16">
        <v>50.0</v>
      </c>
      <c r="J63" s="17" t="str">
        <f t="shared" si="3"/>
        <v>3400</v>
      </c>
      <c r="K63" s="36"/>
      <c r="L63" s="19"/>
      <c r="M63" s="19"/>
      <c r="N63" s="29"/>
      <c r="O63" s="29"/>
      <c r="P63" s="29"/>
      <c r="Q63" s="27">
        <v>50.0</v>
      </c>
      <c r="R63" s="20"/>
      <c r="S63" s="20"/>
      <c r="T63" s="27">
        <v>50.0</v>
      </c>
      <c r="U63" s="27">
        <v>50.0</v>
      </c>
      <c r="V63" s="20"/>
      <c r="W63" s="28"/>
      <c r="X63" s="28"/>
      <c r="Y63" s="20"/>
      <c r="Z63" s="20"/>
      <c r="AA63" s="20"/>
      <c r="AB63" s="27">
        <v>150.0</v>
      </c>
      <c r="AC63" s="20"/>
      <c r="AD63" s="27">
        <v>50.0</v>
      </c>
      <c r="AE63" s="27">
        <v>50.0</v>
      </c>
      <c r="AF63" s="41"/>
      <c r="AG63" s="20"/>
      <c r="AH63" s="27">
        <v>100.0</v>
      </c>
      <c r="AI63" s="20"/>
      <c r="AJ63" s="27">
        <v>50.0</v>
      </c>
      <c r="AK63" s="20"/>
      <c r="AL63" s="20"/>
      <c r="AM63" s="20"/>
      <c r="AN63" s="42">
        <v>100.0</v>
      </c>
      <c r="AO63" s="20"/>
      <c r="AP63" s="27">
        <v>50.0</v>
      </c>
      <c r="AQ63" s="20"/>
      <c r="AR63" s="27">
        <v>100.0</v>
      </c>
      <c r="AS63" s="20"/>
      <c r="AT63" s="20"/>
      <c r="AU63" s="20"/>
      <c r="AV63" s="20"/>
      <c r="AW63" s="20"/>
      <c r="AX63" s="20"/>
      <c r="AY63" s="20"/>
      <c r="AZ63" s="20"/>
      <c r="BA63" s="20"/>
      <c r="BB63" s="27">
        <v>50.0</v>
      </c>
      <c r="BC63" s="20"/>
      <c r="BD63" s="20"/>
      <c r="BE63" s="20"/>
      <c r="BF63" s="20"/>
      <c r="BG63" s="20"/>
      <c r="BH63" s="20"/>
      <c r="BI63" s="27">
        <v>50.0</v>
      </c>
      <c r="BJ63" s="20"/>
      <c r="BK63" s="20"/>
      <c r="BL63" s="20"/>
      <c r="BM63" s="20"/>
      <c r="BN63" s="20"/>
      <c r="BO63" s="20"/>
      <c r="BP63" s="28"/>
      <c r="BQ63" s="20"/>
      <c r="BR63" s="20"/>
      <c r="BS63" s="27">
        <v>100.0</v>
      </c>
      <c r="BT63" s="20"/>
      <c r="BU63" s="20"/>
      <c r="BV63" s="27">
        <v>50.0</v>
      </c>
      <c r="BW63" s="27">
        <v>50.0</v>
      </c>
      <c r="BX63" s="21">
        <v>50.0</v>
      </c>
      <c r="BY63" s="20"/>
      <c r="BZ63" s="20"/>
      <c r="CA63" s="20"/>
      <c r="CB63" s="20"/>
      <c r="CC63" s="42">
        <v>50.0</v>
      </c>
      <c r="CD63" s="27">
        <v>100.0</v>
      </c>
      <c r="CE63" s="20"/>
      <c r="CF63" s="27">
        <v>100.0</v>
      </c>
      <c r="CG63" s="20"/>
      <c r="CH63" s="25">
        <v>0.0</v>
      </c>
      <c r="CI63" s="20"/>
      <c r="CJ63" s="20"/>
      <c r="CK63" s="20"/>
      <c r="CL63" s="20"/>
      <c r="CM63" s="27">
        <v>50.0</v>
      </c>
      <c r="CN63" s="19"/>
      <c r="CO63" s="20"/>
      <c r="CP63" s="20"/>
      <c r="CQ63" s="20"/>
      <c r="CR63" s="20"/>
      <c r="CS63" s="27">
        <v>50.0</v>
      </c>
      <c r="CT63" s="20"/>
      <c r="CU63" s="20"/>
      <c r="CV63" s="28"/>
      <c r="CW63" s="27">
        <v>50.0</v>
      </c>
      <c r="CX63" s="20"/>
      <c r="CY63" s="20"/>
      <c r="CZ63" s="20"/>
      <c r="DA63" s="20"/>
      <c r="DB63" s="20"/>
      <c r="DC63" s="42">
        <v>50.0</v>
      </c>
      <c r="DD63" s="20"/>
      <c r="DE63" s="20"/>
      <c r="DF63" s="27">
        <v>50.0</v>
      </c>
      <c r="DG63" s="20"/>
      <c r="DH63" s="20"/>
      <c r="DI63" s="20"/>
      <c r="DJ63" s="27">
        <v>50.0</v>
      </c>
      <c r="DK63" s="27">
        <v>100.0</v>
      </c>
      <c r="DL63" s="42">
        <v>150.0</v>
      </c>
      <c r="DM63" s="20"/>
      <c r="DN63" s="20"/>
      <c r="DO63" s="20"/>
      <c r="DP63" s="20"/>
      <c r="DQ63" s="20"/>
      <c r="DR63" s="20"/>
      <c r="DS63" s="27">
        <v>50.0</v>
      </c>
      <c r="DT63" s="20"/>
      <c r="DU63" s="42">
        <v>550.0</v>
      </c>
      <c r="DV63" s="20"/>
      <c r="DW63" s="20"/>
      <c r="DX63" s="20"/>
      <c r="DY63" s="20"/>
      <c r="DZ63" s="20"/>
      <c r="EA63" s="22">
        <v>50.0</v>
      </c>
      <c r="EB63" s="20"/>
      <c r="EC63" s="20"/>
      <c r="ED63" s="27">
        <v>50.0</v>
      </c>
      <c r="EE63" s="20"/>
      <c r="EF63" s="20"/>
      <c r="EG63" s="20"/>
      <c r="EH63" s="20"/>
      <c r="EI63" s="20"/>
      <c r="EJ63" s="20"/>
      <c r="EK63" s="27">
        <v>50.0</v>
      </c>
      <c r="EL63" s="20"/>
      <c r="EM63" s="20"/>
      <c r="EN63" s="27">
        <v>100.0</v>
      </c>
      <c r="EO63" s="20"/>
      <c r="EP63" s="27">
        <v>50.0</v>
      </c>
      <c r="EQ63" s="20"/>
      <c r="ER63" s="20"/>
      <c r="ES63" s="20"/>
      <c r="ET63" s="21">
        <v>50.0</v>
      </c>
      <c r="EU63" s="20"/>
      <c r="EV63" s="27">
        <v>50.0</v>
      </c>
      <c r="EW63" s="20"/>
      <c r="EX63" s="27">
        <v>100.0</v>
      </c>
      <c r="EY63" s="27">
        <v>150.0</v>
      </c>
      <c r="EZ63" s="20"/>
      <c r="FA63" s="20"/>
      <c r="FB63" s="20"/>
      <c r="FC63" s="20"/>
      <c r="FD63" s="20"/>
      <c r="FE63" s="20"/>
      <c r="FF63" s="20"/>
      <c r="FG63" s="27">
        <v>50.0</v>
      </c>
      <c r="FH63" s="27">
        <v>50.0</v>
      </c>
      <c r="FI63" s="27">
        <v>100.0</v>
      </c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</row>
    <row r="64" ht="46.5" customHeight="1">
      <c r="A64" s="11" t="str">
        <f t="shared" si="4"/>
        <v/>
      </c>
      <c r="B64" s="49" t="s">
        <v>89</v>
      </c>
      <c r="C64" s="38" t="s">
        <v>90</v>
      </c>
      <c r="D64" s="38">
        <v>4125253.0</v>
      </c>
      <c r="E64" s="39" t="s">
        <v>11</v>
      </c>
      <c r="F64" s="39" t="s">
        <v>12</v>
      </c>
      <c r="G64" s="40">
        <v>0.08</v>
      </c>
      <c r="H64" s="26">
        <v>300.0</v>
      </c>
      <c r="I64" s="16">
        <v>50.0</v>
      </c>
      <c r="J64" s="17" t="str">
        <f t="shared" si="3"/>
        <v>16000</v>
      </c>
      <c r="K64" s="50">
        <v>300.0</v>
      </c>
      <c r="L64" s="18">
        <v>300.0</v>
      </c>
      <c r="M64" s="19"/>
      <c r="N64" s="29"/>
      <c r="O64" s="29"/>
      <c r="P64" s="30">
        <v>500.0</v>
      </c>
      <c r="Q64" s="30">
        <v>300.0</v>
      </c>
      <c r="R64" s="20"/>
      <c r="S64" s="21">
        <v>300.0</v>
      </c>
      <c r="T64" s="20"/>
      <c r="U64" s="20"/>
      <c r="V64" s="20"/>
      <c r="W64" s="28"/>
      <c r="X64" s="28"/>
      <c r="Y64" s="20"/>
      <c r="Z64" s="20"/>
      <c r="AA64" s="20"/>
      <c r="AB64" s="20"/>
      <c r="AC64" s="20"/>
      <c r="AD64" s="20"/>
      <c r="AE64" s="20"/>
      <c r="AF64" s="23">
        <v>600.0</v>
      </c>
      <c r="AG64" s="20"/>
      <c r="AH64" s="20"/>
      <c r="AI64" s="20"/>
      <c r="AJ64" s="20"/>
      <c r="AK64" s="20"/>
      <c r="AL64" s="27">
        <v>300.0</v>
      </c>
      <c r="AM64" s="20"/>
      <c r="AN64" s="20"/>
      <c r="AO64" s="27">
        <v>500.0</v>
      </c>
      <c r="AP64" s="27">
        <v>600.0</v>
      </c>
      <c r="AQ64" s="20"/>
      <c r="AR64" s="20"/>
      <c r="AS64" s="20"/>
      <c r="AT64" s="20"/>
      <c r="AU64" s="27">
        <v>300.0</v>
      </c>
      <c r="AV64" s="21">
        <v>300.0</v>
      </c>
      <c r="AW64" s="20"/>
      <c r="AX64" s="20"/>
      <c r="AY64" s="21">
        <v>300.0</v>
      </c>
      <c r="AZ64" s="21">
        <v>450.0</v>
      </c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7">
        <v>800.0</v>
      </c>
      <c r="BL64" s="20"/>
      <c r="BM64" s="20"/>
      <c r="BN64" s="20"/>
      <c r="BO64" s="20"/>
      <c r="BP64" s="28"/>
      <c r="BQ64" s="20"/>
      <c r="BR64" s="20"/>
      <c r="BS64" s="20"/>
      <c r="BT64" s="21">
        <v>300.0</v>
      </c>
      <c r="BU64" s="20"/>
      <c r="BV64" s="20"/>
      <c r="BW64" s="20"/>
      <c r="BX64" s="20"/>
      <c r="BY64" s="20"/>
      <c r="BZ64" s="27">
        <v>0.0</v>
      </c>
      <c r="CA64" s="20"/>
      <c r="CB64" s="27">
        <v>1000.0</v>
      </c>
      <c r="CC64" s="20"/>
      <c r="CD64" s="20"/>
      <c r="CE64" s="20"/>
      <c r="CF64" s="27">
        <v>300.0</v>
      </c>
      <c r="CG64" s="27">
        <v>600.0</v>
      </c>
      <c r="CH64" s="25">
        <v>0.0</v>
      </c>
      <c r="CI64" s="20"/>
      <c r="CJ64" s="20"/>
      <c r="CK64" s="20"/>
      <c r="CL64" s="20"/>
      <c r="CM64" s="27">
        <v>500.0</v>
      </c>
      <c r="CN64" s="19"/>
      <c r="CO64" s="20"/>
      <c r="CP64" s="20"/>
      <c r="CQ64" s="20"/>
      <c r="CR64" s="20"/>
      <c r="CS64" s="20"/>
      <c r="CT64" s="21">
        <v>400.0</v>
      </c>
      <c r="CU64" s="20"/>
      <c r="CV64" s="28"/>
      <c r="CW64" s="27">
        <v>300.0</v>
      </c>
      <c r="CX64" s="27">
        <v>300.0</v>
      </c>
      <c r="CY64" s="20"/>
      <c r="CZ64" s="20"/>
      <c r="DA64" s="20"/>
      <c r="DB64" s="27">
        <v>300.0</v>
      </c>
      <c r="DC64" s="20"/>
      <c r="DD64" s="20"/>
      <c r="DE64" s="20"/>
      <c r="DF64" s="20"/>
      <c r="DG64" s="21">
        <v>300.0</v>
      </c>
      <c r="DH64" s="20"/>
      <c r="DI64" s="20"/>
      <c r="DJ64" s="20"/>
      <c r="DK64" s="20"/>
      <c r="DL64" s="20"/>
      <c r="DM64" s="20"/>
      <c r="DN64" s="27">
        <v>300.0</v>
      </c>
      <c r="DO64" s="20"/>
      <c r="DP64" s="20"/>
      <c r="DQ64" s="27">
        <v>650.0</v>
      </c>
      <c r="DR64" s="20"/>
      <c r="DS64" s="20"/>
      <c r="DT64" s="20"/>
      <c r="DU64" s="20"/>
      <c r="DV64" s="20"/>
      <c r="DW64" s="20"/>
      <c r="DX64" s="20"/>
      <c r="DY64" s="27">
        <v>300.0</v>
      </c>
      <c r="DZ64" s="27">
        <v>500.0</v>
      </c>
      <c r="EA64" s="22">
        <v>300.0</v>
      </c>
      <c r="EB64" s="20"/>
      <c r="EC64" s="20"/>
      <c r="ED64" s="27">
        <v>300.0</v>
      </c>
      <c r="EE64" s="20"/>
      <c r="EF64" s="20"/>
      <c r="EG64" s="20"/>
      <c r="EH64" s="20"/>
      <c r="EI64" s="20"/>
      <c r="EJ64" s="20"/>
      <c r="EK64" s="27">
        <v>300.0</v>
      </c>
      <c r="EL64" s="20"/>
      <c r="EM64" s="20"/>
      <c r="EN64" s="20"/>
      <c r="EO64" s="20"/>
      <c r="EP64" s="27">
        <v>300.0</v>
      </c>
      <c r="EQ64" s="20"/>
      <c r="ER64" s="20"/>
      <c r="ES64" s="20"/>
      <c r="ET64" s="20"/>
      <c r="EU64" s="27">
        <v>300.0</v>
      </c>
      <c r="EV64" s="20"/>
      <c r="EW64" s="20"/>
      <c r="EX64" s="27">
        <v>300.0</v>
      </c>
      <c r="EY64" s="27">
        <v>300.0</v>
      </c>
      <c r="EZ64" s="20"/>
      <c r="FA64" s="20"/>
      <c r="FB64" s="20"/>
      <c r="FC64" s="27">
        <v>300.0</v>
      </c>
      <c r="FD64" s="20"/>
      <c r="FE64" s="20"/>
      <c r="FF64" s="20"/>
      <c r="FG64" s="20"/>
      <c r="FH64" s="27">
        <v>0.0</v>
      </c>
      <c r="FI64" s="20"/>
      <c r="FJ64" s="21">
        <v>300.0</v>
      </c>
      <c r="FK64" s="27">
        <v>300.0</v>
      </c>
      <c r="FL64" s="20"/>
      <c r="FM64" s="20"/>
      <c r="FN64" s="20"/>
      <c r="FO64" s="20"/>
      <c r="FP64" s="27">
        <v>500.0</v>
      </c>
      <c r="FQ64" s="20"/>
      <c r="FR64" s="20"/>
      <c r="FS64" s="27">
        <v>300.0</v>
      </c>
      <c r="FT64" s="20"/>
      <c r="FU64" s="20"/>
      <c r="FV64" s="27">
        <v>300.0</v>
      </c>
      <c r="FW64" s="20"/>
    </row>
    <row r="65" ht="46.5" customHeight="1">
      <c r="A65" s="11" t="str">
        <f t="shared" si="4"/>
        <v/>
      </c>
      <c r="B65" s="37" t="s">
        <v>91</v>
      </c>
      <c r="C65" s="38" t="s">
        <v>92</v>
      </c>
      <c r="D65" s="38">
        <v>4211288.0</v>
      </c>
      <c r="E65" s="39" t="s">
        <v>76</v>
      </c>
      <c r="F65" s="39" t="s">
        <v>76</v>
      </c>
      <c r="G65" s="40">
        <v>0.08</v>
      </c>
      <c r="H65" s="26">
        <v>300.0</v>
      </c>
      <c r="I65" s="16">
        <v>50.0</v>
      </c>
      <c r="J65" s="17" t="str">
        <f t="shared" si="3"/>
        <v>22250</v>
      </c>
      <c r="K65" s="50">
        <v>500.0</v>
      </c>
      <c r="L65" s="19"/>
      <c r="M65" s="19"/>
      <c r="N65" s="27">
        <v>300.0</v>
      </c>
      <c r="O65" s="30">
        <v>300.0</v>
      </c>
      <c r="P65" s="27">
        <v>500.0</v>
      </c>
      <c r="Q65" s="30">
        <v>300.0</v>
      </c>
      <c r="R65" s="20"/>
      <c r="S65" s="20"/>
      <c r="T65" s="20"/>
      <c r="U65" s="20"/>
      <c r="V65" s="21">
        <v>500.0</v>
      </c>
      <c r="W65" s="28"/>
      <c r="X65" s="28"/>
      <c r="Y65" s="20"/>
      <c r="Z65" s="20"/>
      <c r="AA65" s="20"/>
      <c r="AB65" s="20"/>
      <c r="AC65" s="27">
        <v>300.0</v>
      </c>
      <c r="AD65" s="20"/>
      <c r="AE65" s="20"/>
      <c r="AF65" s="23">
        <v>600.0</v>
      </c>
      <c r="AG65" s="20"/>
      <c r="AH65" s="27">
        <v>450.0</v>
      </c>
      <c r="AI65" s="20"/>
      <c r="AJ65" s="20"/>
      <c r="AK65" s="20"/>
      <c r="AL65" s="27">
        <v>350.0</v>
      </c>
      <c r="AM65" s="20"/>
      <c r="AN65" s="20"/>
      <c r="AO65" s="27">
        <v>500.0</v>
      </c>
      <c r="AP65" s="20"/>
      <c r="AQ65" s="27">
        <v>750.0</v>
      </c>
      <c r="AR65" s="20"/>
      <c r="AS65" s="27">
        <v>400.0</v>
      </c>
      <c r="AT65" s="20"/>
      <c r="AU65" s="27">
        <v>500.0</v>
      </c>
      <c r="AV65" s="21">
        <v>300.0</v>
      </c>
      <c r="AW65" s="27">
        <v>300.0</v>
      </c>
      <c r="AX65" s="20"/>
      <c r="AY65" s="20"/>
      <c r="AZ65" s="21">
        <v>400.0</v>
      </c>
      <c r="BA65" s="20"/>
      <c r="BB65" s="27">
        <v>500.0</v>
      </c>
      <c r="BC65" s="20"/>
      <c r="BD65" s="20"/>
      <c r="BE65" s="20"/>
      <c r="BF65" s="20"/>
      <c r="BG65" s="20"/>
      <c r="BH65" s="20"/>
      <c r="BI65" s="20"/>
      <c r="BJ65" s="20"/>
      <c r="BK65" s="27">
        <v>1000.0</v>
      </c>
      <c r="BL65" s="20"/>
      <c r="BM65" s="20"/>
      <c r="BN65" s="27">
        <v>700.0</v>
      </c>
      <c r="BO65" s="20"/>
      <c r="BP65" s="28"/>
      <c r="BQ65" s="20"/>
      <c r="BR65" s="20"/>
      <c r="BS65" s="20"/>
      <c r="BT65" s="21">
        <v>300.0</v>
      </c>
      <c r="BU65" s="20"/>
      <c r="BV65" s="20"/>
      <c r="BW65" s="20"/>
      <c r="BX65" s="21">
        <v>300.0</v>
      </c>
      <c r="BY65" s="20"/>
      <c r="BZ65" s="27">
        <v>300.0</v>
      </c>
      <c r="CA65" s="20"/>
      <c r="CB65" s="27">
        <v>1000.0</v>
      </c>
      <c r="CC65" s="20"/>
      <c r="CD65" s="20"/>
      <c r="CE65" s="20"/>
      <c r="CF65" s="27">
        <v>300.0</v>
      </c>
      <c r="CG65" s="20"/>
      <c r="CH65" s="25">
        <v>300.0</v>
      </c>
      <c r="CI65" s="20"/>
      <c r="CJ65" s="20"/>
      <c r="CK65" s="20"/>
      <c r="CL65" s="20"/>
      <c r="CM65" s="20"/>
      <c r="CN65" s="19"/>
      <c r="CO65" s="20"/>
      <c r="CP65" s="27">
        <v>1000.0</v>
      </c>
      <c r="CQ65" s="20"/>
      <c r="CR65" s="20"/>
      <c r="CS65" s="20"/>
      <c r="CT65" s="21">
        <v>600.0</v>
      </c>
      <c r="CU65" s="20"/>
      <c r="CV65" s="28"/>
      <c r="CW65" s="27">
        <v>300.0</v>
      </c>
      <c r="CX65" s="27">
        <v>300.0</v>
      </c>
      <c r="CY65" s="20"/>
      <c r="CZ65" s="20"/>
      <c r="DA65" s="20"/>
      <c r="DB65" s="27">
        <v>300.0</v>
      </c>
      <c r="DC65" s="20"/>
      <c r="DD65" s="20"/>
      <c r="DE65" s="20"/>
      <c r="DF65" s="20"/>
      <c r="DG65" s="20"/>
      <c r="DH65" s="27">
        <v>400.0</v>
      </c>
      <c r="DI65" s="20"/>
      <c r="DJ65" s="20"/>
      <c r="DK65" s="27">
        <v>300.0</v>
      </c>
      <c r="DL65" s="20"/>
      <c r="DM65" s="20"/>
      <c r="DN65" s="27">
        <v>300.0</v>
      </c>
      <c r="DO65" s="20"/>
      <c r="DP65" s="20"/>
      <c r="DQ65" s="27">
        <v>1000.0</v>
      </c>
      <c r="DR65" s="20"/>
      <c r="DS65" s="20"/>
      <c r="DT65" s="20"/>
      <c r="DU65" s="20"/>
      <c r="DV65" s="20"/>
      <c r="DW65" s="27">
        <v>300.0</v>
      </c>
      <c r="DX65" s="20"/>
      <c r="DY65" s="27">
        <v>300.0</v>
      </c>
      <c r="DZ65" s="27">
        <v>1500.0</v>
      </c>
      <c r="EA65" s="22">
        <v>300.0</v>
      </c>
      <c r="EB65" s="20"/>
      <c r="EC65" s="20"/>
      <c r="ED65" s="27">
        <v>300.0</v>
      </c>
      <c r="EE65" s="20"/>
      <c r="EF65" s="20"/>
      <c r="EG65" s="20"/>
      <c r="EH65" s="20"/>
      <c r="EI65" s="20"/>
      <c r="EJ65" s="20"/>
      <c r="EK65" s="27">
        <v>300.0</v>
      </c>
      <c r="EL65" s="20"/>
      <c r="EM65" s="20"/>
      <c r="EN65" s="20"/>
      <c r="EO65" s="20"/>
      <c r="EP65" s="20"/>
      <c r="EQ65" s="20"/>
      <c r="ER65" s="20"/>
      <c r="ES65" s="20"/>
      <c r="ET65" s="21">
        <v>800.0</v>
      </c>
      <c r="EU65" s="27">
        <v>300.0</v>
      </c>
      <c r="EV65" s="27">
        <v>800.0</v>
      </c>
      <c r="EW65" s="20"/>
      <c r="EX65" s="20"/>
      <c r="EY65" s="27">
        <v>300.0</v>
      </c>
      <c r="EZ65" s="20"/>
      <c r="FA65" s="20"/>
      <c r="FB65" s="20"/>
      <c r="FC65" s="20"/>
      <c r="FD65" s="20"/>
      <c r="FE65" s="20"/>
      <c r="FF65" s="20"/>
      <c r="FG65" s="20"/>
      <c r="FH65" s="27">
        <v>0.0</v>
      </c>
      <c r="FI65" s="20"/>
      <c r="FJ65" s="21">
        <v>300.0</v>
      </c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7">
        <v>300.0</v>
      </c>
      <c r="FW65" s="20"/>
    </row>
    <row r="66" ht="46.5" customHeight="1">
      <c r="A66" s="11" t="str">
        <f t="shared" si="4"/>
        <v/>
      </c>
      <c r="B66" s="37" t="s">
        <v>93</v>
      </c>
      <c r="C66" s="38" t="s">
        <v>94</v>
      </c>
      <c r="D66" s="38">
        <v>4211052.0</v>
      </c>
      <c r="E66" s="39" t="s">
        <v>55</v>
      </c>
      <c r="F66" s="39" t="s">
        <v>56</v>
      </c>
      <c r="G66" s="40">
        <v>0.08</v>
      </c>
      <c r="H66" s="26">
        <v>200.0</v>
      </c>
      <c r="I66" s="16">
        <v>50.0</v>
      </c>
      <c r="J66" s="17" t="str">
        <f t="shared" si="3"/>
        <v>18600</v>
      </c>
      <c r="K66" s="36"/>
      <c r="L66" s="18">
        <v>200.0</v>
      </c>
      <c r="M66" s="19"/>
      <c r="N66" s="29"/>
      <c r="O66" s="29"/>
      <c r="P66" s="30">
        <v>500.0</v>
      </c>
      <c r="Q66" s="20"/>
      <c r="R66" s="20"/>
      <c r="S66" s="20"/>
      <c r="T66" s="20"/>
      <c r="U66" s="27">
        <v>200.0</v>
      </c>
      <c r="V66" s="42">
        <v>500.0</v>
      </c>
      <c r="W66" s="28"/>
      <c r="X66" s="28"/>
      <c r="Y66" s="27">
        <v>200.0</v>
      </c>
      <c r="Z66" s="27">
        <v>200.0</v>
      </c>
      <c r="AA66" s="20"/>
      <c r="AB66" s="20"/>
      <c r="AC66" s="20"/>
      <c r="AD66" s="20"/>
      <c r="AE66" s="20"/>
      <c r="AF66" s="41"/>
      <c r="AG66" s="20"/>
      <c r="AH66" s="20"/>
      <c r="AI66" s="27">
        <v>200.0</v>
      </c>
      <c r="AJ66" s="20"/>
      <c r="AK66" s="20"/>
      <c r="AL66" s="27">
        <v>300.0</v>
      </c>
      <c r="AM66" s="20"/>
      <c r="AN66" s="42">
        <v>500.0</v>
      </c>
      <c r="AO66" s="27">
        <v>500.0</v>
      </c>
      <c r="AP66" s="27">
        <v>650.0</v>
      </c>
      <c r="AQ66" s="20"/>
      <c r="AR66" s="20"/>
      <c r="AS66" s="27">
        <v>200.0</v>
      </c>
      <c r="AT66" s="20"/>
      <c r="AU66" s="27">
        <v>300.0</v>
      </c>
      <c r="AV66" s="20"/>
      <c r="AW66" s="27">
        <v>200.0</v>
      </c>
      <c r="AX66" s="27">
        <v>200.0</v>
      </c>
      <c r="AY66" s="20"/>
      <c r="AZ66" s="20"/>
      <c r="BA66" s="20"/>
      <c r="BB66" s="27">
        <v>500.0</v>
      </c>
      <c r="BC66" s="20"/>
      <c r="BD66" s="20"/>
      <c r="BE66" s="20"/>
      <c r="BF66" s="27">
        <v>200.0</v>
      </c>
      <c r="BG66" s="20"/>
      <c r="BH66" s="20"/>
      <c r="BI66" s="27">
        <v>500.0</v>
      </c>
      <c r="BJ66" s="20"/>
      <c r="BK66" s="20"/>
      <c r="BL66" s="20"/>
      <c r="BM66" s="20"/>
      <c r="BN66" s="20"/>
      <c r="BO66" s="24">
        <v>200.0</v>
      </c>
      <c r="BP66" s="28"/>
      <c r="BQ66" s="20"/>
      <c r="BR66" s="20"/>
      <c r="BS66" s="20"/>
      <c r="BT66" s="21">
        <v>300.0</v>
      </c>
      <c r="BU66" s="20"/>
      <c r="BV66" s="20"/>
      <c r="BW66" s="27">
        <v>500.0</v>
      </c>
      <c r="BX66" s="21">
        <v>200.0</v>
      </c>
      <c r="BY66" s="20"/>
      <c r="BZ66" s="20"/>
      <c r="CA66" s="27">
        <v>200.0</v>
      </c>
      <c r="CB66" s="27">
        <v>200.0</v>
      </c>
      <c r="CC66" s="20"/>
      <c r="CD66" s="27">
        <v>200.0</v>
      </c>
      <c r="CE66" s="27">
        <v>200.0</v>
      </c>
      <c r="CF66" s="27">
        <v>200.0</v>
      </c>
      <c r="CG66" s="20"/>
      <c r="CH66" s="25">
        <v>0.0</v>
      </c>
      <c r="CI66" s="20"/>
      <c r="CJ66" s="20"/>
      <c r="CK66" s="27">
        <v>200.0</v>
      </c>
      <c r="CL66" s="20"/>
      <c r="CM66" s="27">
        <v>200.0</v>
      </c>
      <c r="CN66" s="19"/>
      <c r="CO66" s="20"/>
      <c r="CP66" s="27">
        <v>450.0</v>
      </c>
      <c r="CQ66" s="20"/>
      <c r="CR66" s="20"/>
      <c r="CS66" s="20"/>
      <c r="CT66" s="42">
        <v>900.0</v>
      </c>
      <c r="CU66" s="20"/>
      <c r="CV66" s="28"/>
      <c r="CW66" s="27">
        <v>200.0</v>
      </c>
      <c r="CX66" s="20"/>
      <c r="CY66" s="20"/>
      <c r="CZ66" s="20"/>
      <c r="DA66" s="27">
        <v>200.0</v>
      </c>
      <c r="DB66" s="20"/>
      <c r="DC66" s="20"/>
      <c r="DD66" s="27">
        <v>350.0</v>
      </c>
      <c r="DE66" s="20"/>
      <c r="DF66" s="27">
        <v>200.0</v>
      </c>
      <c r="DG66" s="42">
        <v>300.0</v>
      </c>
      <c r="DH66" s="27">
        <v>200.0</v>
      </c>
      <c r="DI66" s="20"/>
      <c r="DJ66" s="20"/>
      <c r="DK66" s="27">
        <v>200.0</v>
      </c>
      <c r="DL66" s="20"/>
      <c r="DM66" s="20"/>
      <c r="DN66" s="27">
        <v>200.0</v>
      </c>
      <c r="DO66" s="27">
        <v>500.0</v>
      </c>
      <c r="DP66" s="20"/>
      <c r="DQ66" s="27">
        <v>1000.0</v>
      </c>
      <c r="DR66" s="20"/>
      <c r="DS66" s="27">
        <v>200.0</v>
      </c>
      <c r="DT66" s="20"/>
      <c r="DU66" s="42">
        <v>250.0</v>
      </c>
      <c r="DV66" s="20"/>
      <c r="DW66" s="27">
        <v>200.0</v>
      </c>
      <c r="DX66" s="20"/>
      <c r="DY66" s="27">
        <v>200.0</v>
      </c>
      <c r="DZ66" s="27">
        <v>400.0</v>
      </c>
      <c r="EA66" s="22">
        <v>200.0</v>
      </c>
      <c r="EB66" s="20"/>
      <c r="EC66" s="20"/>
      <c r="ED66" s="27">
        <v>400.0</v>
      </c>
      <c r="EE66" s="20"/>
      <c r="EF66" s="20"/>
      <c r="EG66" s="20"/>
      <c r="EH66" s="20"/>
      <c r="EI66" s="20"/>
      <c r="EJ66" s="20"/>
      <c r="EK66" s="27">
        <v>200.0</v>
      </c>
      <c r="EL66" s="20"/>
      <c r="EM66" s="20"/>
      <c r="EN66" s="20"/>
      <c r="EO66" s="20"/>
      <c r="EP66" s="20"/>
      <c r="EQ66" s="20"/>
      <c r="ER66" s="20"/>
      <c r="ES66" s="20"/>
      <c r="ET66" s="21">
        <v>350.0</v>
      </c>
      <c r="EU66" s="20"/>
      <c r="EV66" s="27">
        <v>200.0</v>
      </c>
      <c r="EW66" s="27">
        <v>350.0</v>
      </c>
      <c r="EX66" s="27">
        <v>200.0</v>
      </c>
      <c r="EY66" s="27">
        <v>300.0</v>
      </c>
      <c r="EZ66" s="20"/>
      <c r="FA66" s="20"/>
      <c r="FB66" s="42">
        <v>200.0</v>
      </c>
      <c r="FC66" s="27">
        <v>200.0</v>
      </c>
      <c r="FD66" s="20"/>
      <c r="FE66" s="20"/>
      <c r="FF66" s="20"/>
      <c r="FG66" s="27">
        <v>200.0</v>
      </c>
      <c r="FH66" s="27">
        <v>200.0</v>
      </c>
      <c r="FI66" s="20"/>
      <c r="FJ66" s="42">
        <v>600.0</v>
      </c>
      <c r="FK66" s="27">
        <v>200.0</v>
      </c>
      <c r="FL66" s="20"/>
      <c r="FM66" s="20"/>
      <c r="FN66" s="20"/>
      <c r="FO66" s="20"/>
      <c r="FP66" s="27">
        <v>200.0</v>
      </c>
      <c r="FQ66" s="20"/>
      <c r="FR66" s="20"/>
      <c r="FS66" s="20"/>
      <c r="FT66" s="20"/>
      <c r="FU66" s="20"/>
      <c r="FV66" s="20"/>
      <c r="FW66" s="20"/>
    </row>
    <row r="67" ht="46.5" customHeight="1">
      <c r="A67" s="11" t="str">
        <f t="shared" si="4"/>
        <v/>
      </c>
      <c r="B67" s="12" t="s">
        <v>93</v>
      </c>
      <c r="C67" s="13" t="s">
        <v>94</v>
      </c>
      <c r="D67" s="12">
        <v>4114026.0</v>
      </c>
      <c r="E67" s="12" t="s">
        <v>11</v>
      </c>
      <c r="F67" s="12" t="s">
        <v>12</v>
      </c>
      <c r="G67" s="14">
        <v>0.08</v>
      </c>
      <c r="H67" s="26">
        <v>200.0</v>
      </c>
      <c r="I67" s="16">
        <v>50.0</v>
      </c>
      <c r="J67" s="17" t="str">
        <f t="shared" si="3"/>
        <v>16950</v>
      </c>
      <c r="K67" s="50">
        <v>500.0</v>
      </c>
      <c r="L67" s="18">
        <v>200.0</v>
      </c>
      <c r="M67" s="19"/>
      <c r="N67" s="29"/>
      <c r="O67" s="29"/>
      <c r="P67" s="30">
        <v>500.0</v>
      </c>
      <c r="Q67" s="30">
        <v>300.0</v>
      </c>
      <c r="R67" s="20"/>
      <c r="S67" s="21">
        <v>200.0</v>
      </c>
      <c r="T67" s="27">
        <v>200.0</v>
      </c>
      <c r="U67" s="20"/>
      <c r="V67" s="42">
        <v>200.0</v>
      </c>
      <c r="W67" s="28"/>
      <c r="X67" s="28"/>
      <c r="Y67" s="27">
        <v>200.0</v>
      </c>
      <c r="Z67" s="27">
        <v>200.0</v>
      </c>
      <c r="AA67" s="21">
        <v>200.0</v>
      </c>
      <c r="AB67" s="20"/>
      <c r="AC67" s="27">
        <v>200.0</v>
      </c>
      <c r="AD67" s="20"/>
      <c r="AE67" s="27">
        <v>200.0</v>
      </c>
      <c r="AF67" s="23">
        <v>200.0</v>
      </c>
      <c r="AG67" s="20"/>
      <c r="AH67" s="20"/>
      <c r="AI67" s="20"/>
      <c r="AJ67" s="20"/>
      <c r="AK67" s="20"/>
      <c r="AL67" s="27">
        <v>200.0</v>
      </c>
      <c r="AM67" s="20"/>
      <c r="AN67" s="20"/>
      <c r="AO67" s="20"/>
      <c r="AP67" s="27">
        <v>400.0</v>
      </c>
      <c r="AQ67" s="20"/>
      <c r="AR67" s="20"/>
      <c r="AS67" s="27">
        <v>200.0</v>
      </c>
      <c r="AT67" s="20"/>
      <c r="AU67" s="27">
        <v>300.0</v>
      </c>
      <c r="AV67" s="42">
        <v>500.0</v>
      </c>
      <c r="AW67" s="27">
        <v>200.0</v>
      </c>
      <c r="AX67" s="27">
        <v>200.0</v>
      </c>
      <c r="AY67" s="21">
        <v>1000.0</v>
      </c>
      <c r="AZ67" s="21">
        <v>1000.0</v>
      </c>
      <c r="BA67" s="20"/>
      <c r="BB67" s="20"/>
      <c r="BC67" s="20"/>
      <c r="BD67" s="20"/>
      <c r="BE67" s="20"/>
      <c r="BF67" s="27">
        <v>300.0</v>
      </c>
      <c r="BG67" s="20"/>
      <c r="BH67" s="20"/>
      <c r="BI67" s="20"/>
      <c r="BJ67" s="20"/>
      <c r="BK67" s="27">
        <v>500.0</v>
      </c>
      <c r="BL67" s="20"/>
      <c r="BM67" s="20"/>
      <c r="BN67" s="20"/>
      <c r="BO67" s="24">
        <v>200.0</v>
      </c>
      <c r="BP67" s="28"/>
      <c r="BQ67" s="20"/>
      <c r="BR67" s="20"/>
      <c r="BS67" s="20"/>
      <c r="BT67" s="20"/>
      <c r="BU67" s="20"/>
      <c r="BV67" s="27">
        <v>0.0</v>
      </c>
      <c r="BW67" s="20"/>
      <c r="BX67" s="20"/>
      <c r="BY67" s="20"/>
      <c r="BZ67" s="27">
        <v>0.0</v>
      </c>
      <c r="CA67" s="20"/>
      <c r="CB67" s="27">
        <v>200.0</v>
      </c>
      <c r="CC67" s="20"/>
      <c r="CD67" s="20"/>
      <c r="CE67" s="20"/>
      <c r="CF67" s="27">
        <v>200.0</v>
      </c>
      <c r="CG67" s="27">
        <v>600.0</v>
      </c>
      <c r="CH67" s="25">
        <v>200.0</v>
      </c>
      <c r="CI67" s="20"/>
      <c r="CJ67" s="20"/>
      <c r="CK67" s="20"/>
      <c r="CL67" s="20"/>
      <c r="CM67" s="27">
        <v>500.0</v>
      </c>
      <c r="CN67" s="19"/>
      <c r="CO67" s="20"/>
      <c r="CP67" s="20"/>
      <c r="CQ67" s="20"/>
      <c r="CR67" s="20"/>
      <c r="CS67" s="20"/>
      <c r="CT67" s="42">
        <v>200.0</v>
      </c>
      <c r="CU67" s="20"/>
      <c r="CV67" s="28"/>
      <c r="CW67" s="27">
        <v>200.0</v>
      </c>
      <c r="CX67" s="27">
        <v>200.0</v>
      </c>
      <c r="CY67" s="20"/>
      <c r="CZ67" s="20"/>
      <c r="DA67" s="27">
        <v>200.0</v>
      </c>
      <c r="DB67" s="27">
        <v>200.0</v>
      </c>
      <c r="DC67" s="20"/>
      <c r="DD67" s="27">
        <v>300.0</v>
      </c>
      <c r="DE67" s="20"/>
      <c r="DF67" s="20"/>
      <c r="DG67" s="20"/>
      <c r="DH67" s="27">
        <v>400.0</v>
      </c>
      <c r="DI67" s="20"/>
      <c r="DJ67" s="20"/>
      <c r="DK67" s="20"/>
      <c r="DL67" s="20"/>
      <c r="DM67" s="20"/>
      <c r="DN67" s="27">
        <v>200.0</v>
      </c>
      <c r="DO67" s="20"/>
      <c r="DP67" s="20"/>
      <c r="DQ67" s="27">
        <v>700.0</v>
      </c>
      <c r="DR67" s="20"/>
      <c r="DS67" s="20"/>
      <c r="DT67" s="20"/>
      <c r="DU67" s="20"/>
      <c r="DV67" s="20"/>
      <c r="DW67" s="20"/>
      <c r="DX67" s="20"/>
      <c r="DY67" s="27">
        <v>200.0</v>
      </c>
      <c r="DZ67" s="27">
        <v>500.0</v>
      </c>
      <c r="EA67" s="22"/>
      <c r="EB67" s="20"/>
      <c r="EC67" s="20"/>
      <c r="ED67" s="27">
        <v>400.0</v>
      </c>
      <c r="EE67" s="20"/>
      <c r="EF67" s="20"/>
      <c r="EG67" s="27">
        <v>200.0</v>
      </c>
      <c r="EH67" s="20"/>
      <c r="EI67" s="20"/>
      <c r="EJ67" s="20"/>
      <c r="EK67" s="27">
        <v>200.0</v>
      </c>
      <c r="EL67" s="20"/>
      <c r="EM67" s="20"/>
      <c r="EN67" s="27">
        <v>200.0</v>
      </c>
      <c r="EO67" s="20"/>
      <c r="EP67" s="27">
        <v>200.0</v>
      </c>
      <c r="EQ67" s="20"/>
      <c r="ER67" s="20"/>
      <c r="ES67" s="20"/>
      <c r="ET67" s="21">
        <v>200.0</v>
      </c>
      <c r="EU67" s="27">
        <v>200.0</v>
      </c>
      <c r="EV67" s="20"/>
      <c r="EW67" s="20"/>
      <c r="EX67" s="20"/>
      <c r="EY67" s="27">
        <v>300.0</v>
      </c>
      <c r="EZ67" s="20"/>
      <c r="FA67" s="20"/>
      <c r="FB67" s="20"/>
      <c r="FC67" s="27">
        <v>200.0</v>
      </c>
      <c r="FD67" s="20"/>
      <c r="FE67" s="20"/>
      <c r="FF67" s="20"/>
      <c r="FG67" s="20"/>
      <c r="FH67" s="27">
        <v>0.0</v>
      </c>
      <c r="FI67" s="20"/>
      <c r="FJ67" s="42">
        <v>200.0</v>
      </c>
      <c r="FK67" s="27">
        <v>200.0</v>
      </c>
      <c r="FL67" s="20"/>
      <c r="FM67" s="27">
        <v>300.0</v>
      </c>
      <c r="FN67" s="20"/>
      <c r="FO67" s="20"/>
      <c r="FP67" s="27">
        <v>250.0</v>
      </c>
      <c r="FQ67" s="20"/>
      <c r="FR67" s="20"/>
      <c r="FS67" s="27">
        <v>400.0</v>
      </c>
      <c r="FT67" s="20"/>
      <c r="FU67" s="20"/>
      <c r="FV67" s="27">
        <v>200.0</v>
      </c>
      <c r="FW67" s="20"/>
    </row>
    <row r="68" ht="46.5" customHeight="1">
      <c r="A68" s="11" t="str">
        <f t="shared" si="4"/>
        <v/>
      </c>
      <c r="B68" s="37" t="s">
        <v>95</v>
      </c>
      <c r="C68" s="38" t="s">
        <v>96</v>
      </c>
      <c r="D68" s="38">
        <v>6129504.0</v>
      </c>
      <c r="E68" s="39" t="s">
        <v>97</v>
      </c>
      <c r="F68" s="39" t="s">
        <v>97</v>
      </c>
      <c r="G68" s="40">
        <v>0.4</v>
      </c>
      <c r="H68" s="26">
        <v>100.0</v>
      </c>
      <c r="I68" s="16">
        <v>50.0</v>
      </c>
      <c r="J68" s="17" t="str">
        <f t="shared" si="3"/>
        <v>7950</v>
      </c>
      <c r="K68" s="50">
        <v>100.0</v>
      </c>
      <c r="L68" s="19"/>
      <c r="M68" s="19"/>
      <c r="N68" s="30">
        <v>250.0</v>
      </c>
      <c r="O68" s="29"/>
      <c r="P68" s="29"/>
      <c r="Q68" s="29"/>
      <c r="R68" s="27">
        <v>100.0</v>
      </c>
      <c r="S68" s="20"/>
      <c r="T68" s="20"/>
      <c r="U68" s="20"/>
      <c r="V68" s="42">
        <v>200.0</v>
      </c>
      <c r="W68" s="28"/>
      <c r="X68" s="28"/>
      <c r="Y68" s="20"/>
      <c r="Z68" s="27">
        <v>100.0</v>
      </c>
      <c r="AA68" s="21">
        <v>100.0</v>
      </c>
      <c r="AB68" s="27">
        <v>200.0</v>
      </c>
      <c r="AC68" s="27">
        <v>150.0</v>
      </c>
      <c r="AD68" s="20"/>
      <c r="AE68" s="20"/>
      <c r="AF68" s="41"/>
      <c r="AG68" s="20"/>
      <c r="AH68" s="20"/>
      <c r="AI68" s="20"/>
      <c r="AJ68" s="27">
        <v>100.0</v>
      </c>
      <c r="AK68" s="20"/>
      <c r="AL68" s="20"/>
      <c r="AM68" s="20"/>
      <c r="AN68" s="42">
        <v>300.0</v>
      </c>
      <c r="AO68" s="20"/>
      <c r="AP68" s="20"/>
      <c r="AQ68" s="20"/>
      <c r="AR68" s="27">
        <v>100.0</v>
      </c>
      <c r="AS68" s="27">
        <v>200.0</v>
      </c>
      <c r="AT68" s="20"/>
      <c r="AU68" s="20"/>
      <c r="AV68" s="20"/>
      <c r="AW68" s="20"/>
      <c r="AX68" s="27">
        <v>200.0</v>
      </c>
      <c r="AY68" s="21">
        <v>100.0</v>
      </c>
      <c r="AZ68" s="21">
        <v>100.0</v>
      </c>
      <c r="BA68" s="20"/>
      <c r="BB68" s="20"/>
      <c r="BC68" s="20"/>
      <c r="BD68" s="42">
        <v>100.0</v>
      </c>
      <c r="BE68" s="20"/>
      <c r="BF68" s="20"/>
      <c r="BG68" s="20"/>
      <c r="BH68" s="27">
        <v>100.0</v>
      </c>
      <c r="BI68" s="20"/>
      <c r="BJ68" s="20"/>
      <c r="BK68" s="27">
        <v>100.0</v>
      </c>
      <c r="BL68" s="20"/>
      <c r="BM68" s="20"/>
      <c r="BN68" s="20"/>
      <c r="BO68" s="20"/>
      <c r="BP68" s="28"/>
      <c r="BQ68" s="20"/>
      <c r="BR68" s="20"/>
      <c r="BS68" s="27">
        <v>100.0</v>
      </c>
      <c r="BT68" s="20"/>
      <c r="BU68" s="20"/>
      <c r="BV68" s="20"/>
      <c r="BW68" s="20"/>
      <c r="BX68" s="21">
        <v>100.0</v>
      </c>
      <c r="BY68" s="20"/>
      <c r="BZ68" s="20"/>
      <c r="CA68" s="20"/>
      <c r="CB68" s="20"/>
      <c r="CC68" s="42">
        <v>100.0</v>
      </c>
      <c r="CD68" s="27">
        <v>100.0</v>
      </c>
      <c r="CE68" s="20"/>
      <c r="CF68" s="20"/>
      <c r="CG68" s="20"/>
      <c r="CH68" s="25">
        <v>0.0</v>
      </c>
      <c r="CI68" s="20"/>
      <c r="CJ68" s="20"/>
      <c r="CK68" s="20"/>
      <c r="CL68" s="20"/>
      <c r="CM68" s="20"/>
      <c r="CN68" s="19"/>
      <c r="CO68" s="20"/>
      <c r="CP68" s="20"/>
      <c r="CQ68" s="27">
        <v>200.0</v>
      </c>
      <c r="CR68" s="20"/>
      <c r="CS68" s="20"/>
      <c r="CT68" s="20"/>
      <c r="CU68" s="20"/>
      <c r="CV68" s="28"/>
      <c r="CW68" s="27">
        <v>100.0</v>
      </c>
      <c r="CX68" s="20"/>
      <c r="CY68" s="27">
        <v>100.0</v>
      </c>
      <c r="CZ68" s="27">
        <v>100.0</v>
      </c>
      <c r="DA68" s="27">
        <v>100.0</v>
      </c>
      <c r="DB68" s="27">
        <v>100.0</v>
      </c>
      <c r="DC68" s="42">
        <v>100.0</v>
      </c>
      <c r="DD68" s="27">
        <v>100.0</v>
      </c>
      <c r="DE68" s="27">
        <v>100.0</v>
      </c>
      <c r="DF68" s="20"/>
      <c r="DG68" s="20"/>
      <c r="DH68" s="20"/>
      <c r="DI68" s="20"/>
      <c r="DJ68" s="27">
        <v>150.0</v>
      </c>
      <c r="DK68" s="20"/>
      <c r="DL68" s="42">
        <v>150.0</v>
      </c>
      <c r="DM68" s="20"/>
      <c r="DN68" s="27">
        <v>100.0</v>
      </c>
      <c r="DO68" s="20"/>
      <c r="DP68" s="20"/>
      <c r="DQ68" s="27">
        <v>100.0</v>
      </c>
      <c r="DR68" s="20"/>
      <c r="DS68" s="27">
        <v>100.0</v>
      </c>
      <c r="DT68" s="20"/>
      <c r="DU68" s="42">
        <v>500.0</v>
      </c>
      <c r="DV68" s="20"/>
      <c r="DW68" s="27">
        <v>100.0</v>
      </c>
      <c r="DX68" s="20"/>
      <c r="DY68" s="20"/>
      <c r="DZ68" s="27">
        <v>100.0</v>
      </c>
      <c r="EA68" s="22">
        <v>250.0</v>
      </c>
      <c r="EB68" s="20"/>
      <c r="EC68" s="20"/>
      <c r="ED68" s="27">
        <v>400.0</v>
      </c>
      <c r="EE68" s="20"/>
      <c r="EF68" s="20"/>
      <c r="EG68" s="20"/>
      <c r="EH68" s="27">
        <v>100.0</v>
      </c>
      <c r="EI68" s="20"/>
      <c r="EJ68" s="27">
        <v>100.0</v>
      </c>
      <c r="EK68" s="20"/>
      <c r="EL68" s="20"/>
      <c r="EM68" s="20"/>
      <c r="EN68" s="27">
        <v>100.0</v>
      </c>
      <c r="EO68" s="20"/>
      <c r="EP68" s="27">
        <v>400.0</v>
      </c>
      <c r="EQ68" s="20"/>
      <c r="ER68" s="20"/>
      <c r="ES68" s="20"/>
      <c r="ET68" s="21">
        <v>100.0</v>
      </c>
      <c r="EU68" s="20"/>
      <c r="EV68" s="27">
        <v>100.0</v>
      </c>
      <c r="EW68" s="20"/>
      <c r="EX68" s="27">
        <v>100.0</v>
      </c>
      <c r="EY68" s="20"/>
      <c r="EZ68" s="20"/>
      <c r="FA68" s="20"/>
      <c r="FB68" s="20"/>
      <c r="FC68" s="20"/>
      <c r="FD68" s="20"/>
      <c r="FE68" s="20"/>
      <c r="FF68" s="20"/>
      <c r="FG68" s="27">
        <v>100.0</v>
      </c>
      <c r="FH68" s="27">
        <v>0.0</v>
      </c>
      <c r="FI68" s="27">
        <v>600.0</v>
      </c>
      <c r="FJ68" s="20"/>
      <c r="FK68" s="20"/>
      <c r="FL68" s="20"/>
      <c r="FM68" s="27">
        <v>100.0</v>
      </c>
      <c r="FN68" s="27">
        <v>100.0</v>
      </c>
      <c r="FO68" s="20"/>
      <c r="FP68" s="27">
        <v>100.0</v>
      </c>
      <c r="FQ68" s="20"/>
      <c r="FR68" s="20"/>
      <c r="FS68" s="20"/>
      <c r="FT68" s="20"/>
      <c r="FU68" s="20"/>
      <c r="FV68" s="20"/>
      <c r="FW68" s="20"/>
    </row>
    <row r="69" ht="46.5" customHeight="1">
      <c r="A69" s="11" t="str">
        <f t="shared" si="4"/>
        <v/>
      </c>
      <c r="B69" s="12" t="s">
        <v>98</v>
      </c>
      <c r="C69" s="13">
        <v>63864.0</v>
      </c>
      <c r="D69" s="12">
        <v>6131896.0</v>
      </c>
      <c r="E69" s="12" t="s">
        <v>11</v>
      </c>
      <c r="F69" s="12" t="s">
        <v>12</v>
      </c>
      <c r="G69" s="14">
        <v>0.16</v>
      </c>
      <c r="H69" s="26">
        <v>200.0</v>
      </c>
      <c r="I69" s="16">
        <v>50.0</v>
      </c>
      <c r="J69" s="17" t="str">
        <f t="shared" si="3"/>
        <v>9050</v>
      </c>
      <c r="K69" s="36"/>
      <c r="L69" s="18">
        <v>200.0</v>
      </c>
      <c r="M69" s="19"/>
      <c r="N69" s="29"/>
      <c r="O69" s="29"/>
      <c r="P69" s="29"/>
      <c r="Q69" s="30">
        <v>300.0</v>
      </c>
      <c r="R69" s="20"/>
      <c r="S69" s="21">
        <v>200.0</v>
      </c>
      <c r="T69" s="20"/>
      <c r="U69" s="20"/>
      <c r="V69" s="42">
        <v>200.0</v>
      </c>
      <c r="W69" s="28"/>
      <c r="X69" s="28"/>
      <c r="Y69" s="20"/>
      <c r="Z69" s="20"/>
      <c r="AA69" s="21">
        <v>200.0</v>
      </c>
      <c r="AB69" s="27">
        <v>200.0</v>
      </c>
      <c r="AC69" s="20"/>
      <c r="AD69" s="20"/>
      <c r="AE69" s="27">
        <v>200.0</v>
      </c>
      <c r="AF69" s="41"/>
      <c r="AG69" s="20"/>
      <c r="AH69" s="20"/>
      <c r="AI69" s="20"/>
      <c r="AJ69" s="27">
        <v>200.0</v>
      </c>
      <c r="AK69" s="20"/>
      <c r="AL69" s="20"/>
      <c r="AM69" s="20"/>
      <c r="AN69" s="20"/>
      <c r="AO69" s="20"/>
      <c r="AP69" s="27">
        <v>200.0</v>
      </c>
      <c r="AQ69" s="20"/>
      <c r="AR69" s="20"/>
      <c r="AS69" s="27">
        <v>500.0</v>
      </c>
      <c r="AT69" s="20"/>
      <c r="AU69" s="27">
        <v>250.0</v>
      </c>
      <c r="AV69" s="42">
        <v>200.0</v>
      </c>
      <c r="AW69" s="27">
        <v>200.0</v>
      </c>
      <c r="AX69" s="27">
        <v>200.0</v>
      </c>
      <c r="AY69" s="21">
        <v>300.0</v>
      </c>
      <c r="AZ69" s="20"/>
      <c r="BA69" s="20"/>
      <c r="BB69" s="20"/>
      <c r="BC69" s="20"/>
      <c r="BD69" s="42">
        <v>200.0</v>
      </c>
      <c r="BE69" s="20"/>
      <c r="BF69" s="27">
        <v>200.0</v>
      </c>
      <c r="BG69" s="20"/>
      <c r="BH69" s="20"/>
      <c r="BI69" s="20"/>
      <c r="BJ69" s="20"/>
      <c r="BK69" s="20"/>
      <c r="BL69" s="20"/>
      <c r="BM69" s="20"/>
      <c r="BN69" s="20"/>
      <c r="BO69" s="24">
        <v>200.0</v>
      </c>
      <c r="BP69" s="28"/>
      <c r="BQ69" s="20"/>
      <c r="BR69" s="20"/>
      <c r="BS69" s="20"/>
      <c r="BT69" s="20"/>
      <c r="BU69" s="20"/>
      <c r="BV69" s="27">
        <v>200.0</v>
      </c>
      <c r="BW69" s="20"/>
      <c r="BX69" s="20"/>
      <c r="BY69" s="20"/>
      <c r="BZ69" s="27">
        <v>0.0</v>
      </c>
      <c r="CA69" s="20"/>
      <c r="CB69" s="27">
        <v>200.0</v>
      </c>
      <c r="CC69" s="20"/>
      <c r="CD69" s="20"/>
      <c r="CE69" s="20"/>
      <c r="CF69" s="20"/>
      <c r="CG69" s="27">
        <v>200.0</v>
      </c>
      <c r="CH69" s="25">
        <v>0.0</v>
      </c>
      <c r="CI69" s="20"/>
      <c r="CJ69" s="20"/>
      <c r="CK69" s="20"/>
      <c r="CL69" s="20"/>
      <c r="CM69" s="27">
        <v>500.0</v>
      </c>
      <c r="CN69" s="19"/>
      <c r="CO69" s="27">
        <v>200.0</v>
      </c>
      <c r="CP69" s="20"/>
      <c r="CQ69" s="20"/>
      <c r="CR69" s="20"/>
      <c r="CS69" s="20"/>
      <c r="CT69" s="42">
        <v>200.0</v>
      </c>
      <c r="CU69" s="20"/>
      <c r="CV69" s="28"/>
      <c r="CW69" s="20"/>
      <c r="CX69" s="27">
        <v>200.0</v>
      </c>
      <c r="CY69" s="20"/>
      <c r="CZ69" s="27">
        <v>200.0</v>
      </c>
      <c r="DA69" s="27">
        <v>200.0</v>
      </c>
      <c r="DB69" s="20"/>
      <c r="DC69" s="42">
        <v>200.0</v>
      </c>
      <c r="DD69" s="20"/>
      <c r="DE69" s="20"/>
      <c r="DF69" s="20"/>
      <c r="DG69" s="20"/>
      <c r="DH69" s="27">
        <v>200.0</v>
      </c>
      <c r="DI69" s="20"/>
      <c r="DJ69" s="27">
        <v>200.0</v>
      </c>
      <c r="DK69" s="20"/>
      <c r="DL69" s="20"/>
      <c r="DM69" s="20"/>
      <c r="DN69" s="27">
        <v>200.0</v>
      </c>
      <c r="DO69" s="20"/>
      <c r="DP69" s="20"/>
      <c r="DQ69" s="20"/>
      <c r="DR69" s="20"/>
      <c r="DS69" s="27">
        <v>200.0</v>
      </c>
      <c r="DT69" s="20"/>
      <c r="DU69" s="20"/>
      <c r="DV69" s="20"/>
      <c r="DW69" s="20"/>
      <c r="DX69" s="20"/>
      <c r="DY69" s="27">
        <v>200.0</v>
      </c>
      <c r="DZ69" s="27">
        <v>200.0</v>
      </c>
      <c r="EA69" s="22"/>
      <c r="EB69" s="27">
        <v>200.0</v>
      </c>
      <c r="EC69" s="20"/>
      <c r="ED69" s="20"/>
      <c r="EE69" s="20"/>
      <c r="EF69" s="20"/>
      <c r="EG69" s="20"/>
      <c r="EH69" s="27">
        <v>200.0</v>
      </c>
      <c r="EI69" s="20"/>
      <c r="EJ69" s="20"/>
      <c r="EK69" s="27">
        <v>200.0</v>
      </c>
      <c r="EL69" s="20"/>
      <c r="EM69" s="20"/>
      <c r="EN69" s="20"/>
      <c r="EO69" s="20"/>
      <c r="EP69" s="27">
        <v>200.0</v>
      </c>
      <c r="EQ69" s="20"/>
      <c r="ER69" s="20"/>
      <c r="ES69" s="20"/>
      <c r="ET69" s="20"/>
      <c r="EU69" s="27">
        <v>200.0</v>
      </c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7">
        <v>0.0</v>
      </c>
      <c r="FI69" s="20"/>
      <c r="FJ69" s="42">
        <v>200.0</v>
      </c>
      <c r="FK69" s="20"/>
      <c r="FL69" s="20"/>
      <c r="FM69" s="20"/>
      <c r="FN69" s="20"/>
      <c r="FO69" s="20"/>
      <c r="FP69" s="27">
        <v>200.0</v>
      </c>
      <c r="FQ69" s="20"/>
      <c r="FR69" s="20"/>
      <c r="FS69" s="20"/>
      <c r="FT69" s="20"/>
      <c r="FU69" s="20"/>
      <c r="FV69" s="20"/>
      <c r="FW69" s="20"/>
    </row>
    <row r="70" ht="46.5" customHeight="1">
      <c r="A70" s="11" t="str">
        <f t="shared" si="4"/>
        <v/>
      </c>
      <c r="B70" s="55" t="s">
        <v>99</v>
      </c>
      <c r="C70" s="13" t="s">
        <v>100</v>
      </c>
      <c r="D70" s="12">
        <v>6151654.0</v>
      </c>
      <c r="E70" s="12" t="s">
        <v>30</v>
      </c>
      <c r="F70" s="12" t="s">
        <v>101</v>
      </c>
      <c r="G70" s="14">
        <v>0.64</v>
      </c>
      <c r="H70" s="26">
        <v>50.0</v>
      </c>
      <c r="I70" s="16">
        <v>50.0</v>
      </c>
      <c r="J70" s="17" t="str">
        <f t="shared" si="3"/>
        <v>7250</v>
      </c>
      <c r="K70" s="36"/>
      <c r="L70" s="18">
        <v>50.0</v>
      </c>
      <c r="M70" s="19"/>
      <c r="N70" s="27">
        <v>100.0</v>
      </c>
      <c r="O70" s="29"/>
      <c r="P70" s="29"/>
      <c r="Q70" s="30">
        <v>150.0</v>
      </c>
      <c r="R70" s="27">
        <v>50.0</v>
      </c>
      <c r="S70" s="20"/>
      <c r="T70" s="27">
        <v>50.0</v>
      </c>
      <c r="U70" s="20"/>
      <c r="V70" s="20"/>
      <c r="W70" s="28"/>
      <c r="X70" s="28"/>
      <c r="Y70" s="20"/>
      <c r="Z70" s="27">
        <v>100.0</v>
      </c>
      <c r="AA70" s="21">
        <v>50.0</v>
      </c>
      <c r="AB70" s="27">
        <v>50.0</v>
      </c>
      <c r="AC70" s="20"/>
      <c r="AD70" s="20"/>
      <c r="AE70" s="20"/>
      <c r="AF70" s="41"/>
      <c r="AG70" s="20"/>
      <c r="AH70" s="27">
        <v>250.0</v>
      </c>
      <c r="AI70" s="20"/>
      <c r="AJ70" s="27">
        <v>50.0</v>
      </c>
      <c r="AK70" s="27">
        <v>50.0</v>
      </c>
      <c r="AL70" s="27">
        <v>50.0</v>
      </c>
      <c r="AM70" s="20"/>
      <c r="AN70" s="42">
        <v>100.0</v>
      </c>
      <c r="AO70" s="20"/>
      <c r="AP70" s="27">
        <v>50.0</v>
      </c>
      <c r="AQ70" s="27">
        <v>100.0</v>
      </c>
      <c r="AR70" s="20"/>
      <c r="AS70" s="27">
        <v>50.0</v>
      </c>
      <c r="AT70" s="20"/>
      <c r="AU70" s="27">
        <v>100.0</v>
      </c>
      <c r="AV70" s="20"/>
      <c r="AW70" s="27">
        <v>50.0</v>
      </c>
      <c r="AX70" s="20"/>
      <c r="AY70" s="21">
        <v>50.0</v>
      </c>
      <c r="AZ70" s="21">
        <v>50.0</v>
      </c>
      <c r="BA70" s="20"/>
      <c r="BB70" s="27">
        <v>100.0</v>
      </c>
      <c r="BC70" s="21">
        <v>100.0</v>
      </c>
      <c r="BD70" s="42">
        <v>150.0</v>
      </c>
      <c r="BE70" s="20"/>
      <c r="BF70" s="20"/>
      <c r="BG70" s="20"/>
      <c r="BH70" s="27">
        <v>200.0</v>
      </c>
      <c r="BI70" s="20"/>
      <c r="BJ70" s="27">
        <v>50.0</v>
      </c>
      <c r="BK70" s="20"/>
      <c r="BL70" s="20"/>
      <c r="BM70" s="20"/>
      <c r="BN70" s="27">
        <v>100.0</v>
      </c>
      <c r="BO70" s="24">
        <v>500.0</v>
      </c>
      <c r="BP70" s="28"/>
      <c r="BQ70" s="20"/>
      <c r="BR70" s="20"/>
      <c r="BS70" s="27">
        <v>50.0</v>
      </c>
      <c r="BT70" s="21">
        <v>50.0</v>
      </c>
      <c r="BU70" s="20"/>
      <c r="BV70" s="20"/>
      <c r="BW70" s="20"/>
      <c r="BX70" s="21">
        <v>50.0</v>
      </c>
      <c r="BY70" s="20"/>
      <c r="BZ70" s="27">
        <v>200.0</v>
      </c>
      <c r="CA70" s="20"/>
      <c r="CB70" s="27">
        <v>100.0</v>
      </c>
      <c r="CC70" s="42">
        <v>50.0</v>
      </c>
      <c r="CD70" s="20"/>
      <c r="CE70" s="27">
        <v>50.0</v>
      </c>
      <c r="CF70" s="27">
        <v>50.0</v>
      </c>
      <c r="CG70" s="27">
        <v>100.0</v>
      </c>
      <c r="CH70" s="25">
        <v>50.0</v>
      </c>
      <c r="CI70" s="20"/>
      <c r="CJ70" s="20"/>
      <c r="CK70" s="27">
        <v>400.0</v>
      </c>
      <c r="CL70" s="20"/>
      <c r="CM70" s="20"/>
      <c r="CN70" s="19"/>
      <c r="CO70" s="20"/>
      <c r="CP70" s="20"/>
      <c r="CQ70" s="20"/>
      <c r="CR70" s="20"/>
      <c r="CS70" s="20"/>
      <c r="CT70" s="20"/>
      <c r="CU70" s="20"/>
      <c r="CV70" s="28"/>
      <c r="CW70" s="27">
        <v>50.0</v>
      </c>
      <c r="CX70" s="20"/>
      <c r="CY70" s="20"/>
      <c r="CZ70" s="27">
        <v>50.0</v>
      </c>
      <c r="DA70" s="27">
        <v>50.0</v>
      </c>
      <c r="DB70" s="27">
        <v>100.0</v>
      </c>
      <c r="DC70" s="42">
        <v>100.0</v>
      </c>
      <c r="DD70" s="27">
        <v>50.0</v>
      </c>
      <c r="DE70" s="20"/>
      <c r="DF70" s="20"/>
      <c r="DG70" s="42">
        <v>50.0</v>
      </c>
      <c r="DH70" s="27">
        <v>200.0</v>
      </c>
      <c r="DI70" s="20"/>
      <c r="DJ70" s="20"/>
      <c r="DK70" s="20"/>
      <c r="DL70" s="20"/>
      <c r="DM70" s="20"/>
      <c r="DN70" s="20"/>
      <c r="DO70" s="27">
        <v>100.0</v>
      </c>
      <c r="DP70" s="20"/>
      <c r="DQ70" s="27">
        <v>200.0</v>
      </c>
      <c r="DR70" s="20"/>
      <c r="DS70" s="27">
        <v>50.0</v>
      </c>
      <c r="DT70" s="27">
        <v>50.0</v>
      </c>
      <c r="DU70" s="20"/>
      <c r="DV70" s="20"/>
      <c r="DW70" s="27">
        <v>150.0</v>
      </c>
      <c r="DX70" s="20"/>
      <c r="DY70" s="27">
        <v>100.0</v>
      </c>
      <c r="DZ70" s="27">
        <v>100.0</v>
      </c>
      <c r="EA70" s="22">
        <v>50.0</v>
      </c>
      <c r="EB70" s="20"/>
      <c r="EC70" s="20"/>
      <c r="ED70" s="27">
        <v>100.0</v>
      </c>
      <c r="EE70" s="20"/>
      <c r="EF70" s="20"/>
      <c r="EG70" s="20"/>
      <c r="EH70" s="27">
        <v>150.0</v>
      </c>
      <c r="EI70" s="27">
        <v>50.0</v>
      </c>
      <c r="EJ70" s="20"/>
      <c r="EK70" s="20"/>
      <c r="EL70" s="20"/>
      <c r="EM70" s="20"/>
      <c r="EN70" s="27">
        <v>50.0</v>
      </c>
      <c r="EO70" s="20"/>
      <c r="EP70" s="27">
        <v>50.0</v>
      </c>
      <c r="EQ70" s="27">
        <v>50.0</v>
      </c>
      <c r="ER70" s="20"/>
      <c r="ES70" s="20"/>
      <c r="ET70" s="21">
        <v>50.0</v>
      </c>
      <c r="EU70" s="27">
        <v>50.0</v>
      </c>
      <c r="EV70" s="27">
        <v>100.0</v>
      </c>
      <c r="EW70" s="27">
        <v>50.0</v>
      </c>
      <c r="EX70" s="27">
        <v>50.0</v>
      </c>
      <c r="EY70" s="20"/>
      <c r="EZ70" s="20"/>
      <c r="FA70" s="20"/>
      <c r="FB70" s="20"/>
      <c r="FC70" s="20"/>
      <c r="FD70" s="27">
        <v>200.0</v>
      </c>
      <c r="FE70" s="20"/>
      <c r="FF70" s="20"/>
      <c r="FG70" s="27">
        <v>100.0</v>
      </c>
      <c r="FH70" s="27">
        <v>0.0</v>
      </c>
      <c r="FI70" s="20"/>
      <c r="FJ70" s="42">
        <v>50.0</v>
      </c>
      <c r="FK70" s="20"/>
      <c r="FL70" s="20"/>
      <c r="FM70" s="20"/>
      <c r="FN70" s="20"/>
      <c r="FO70" s="27">
        <v>200.0</v>
      </c>
      <c r="FP70" s="27">
        <v>100.0</v>
      </c>
      <c r="FQ70" s="20"/>
      <c r="FR70" s="21">
        <v>200.0</v>
      </c>
      <c r="FS70" s="20"/>
      <c r="FT70" s="27">
        <v>100.0</v>
      </c>
      <c r="FU70" s="20"/>
      <c r="FV70" s="27">
        <v>200.0</v>
      </c>
      <c r="FW70" s="20"/>
    </row>
    <row r="71" ht="46.5" customHeight="1">
      <c r="A71" s="11" t="str">
        <f t="shared" si="4"/>
        <v/>
      </c>
      <c r="B71" s="12" t="s">
        <v>102</v>
      </c>
      <c r="C71" s="13">
        <v>6636.0</v>
      </c>
      <c r="D71" s="12">
        <v>4157277.0</v>
      </c>
      <c r="E71" s="12" t="s">
        <v>11</v>
      </c>
      <c r="F71" s="12" t="s">
        <v>12</v>
      </c>
      <c r="G71" s="14">
        <v>0.24</v>
      </c>
      <c r="H71" s="26">
        <v>100.0</v>
      </c>
      <c r="I71" s="16">
        <v>50.0</v>
      </c>
      <c r="J71" s="17" t="str">
        <f t="shared" si="3"/>
        <v>3800</v>
      </c>
      <c r="K71" s="36"/>
      <c r="L71" s="18">
        <v>100.0</v>
      </c>
      <c r="M71" s="19"/>
      <c r="N71" s="29"/>
      <c r="O71" s="29"/>
      <c r="P71" s="29"/>
      <c r="Q71" s="30">
        <v>100.0</v>
      </c>
      <c r="R71" s="20"/>
      <c r="S71" s="20"/>
      <c r="T71" s="20"/>
      <c r="U71" s="20"/>
      <c r="V71" s="20"/>
      <c r="W71" s="28"/>
      <c r="X71" s="28"/>
      <c r="Y71" s="20"/>
      <c r="Z71" s="20"/>
      <c r="AA71" s="20"/>
      <c r="AB71" s="20"/>
      <c r="AC71" s="20"/>
      <c r="AD71" s="20"/>
      <c r="AE71" s="27">
        <v>100.0</v>
      </c>
      <c r="AF71" s="41"/>
      <c r="AG71" s="20"/>
      <c r="AH71" s="20"/>
      <c r="AI71" s="20"/>
      <c r="AJ71" s="27">
        <v>100.0</v>
      </c>
      <c r="AK71" s="20"/>
      <c r="AL71" s="20"/>
      <c r="AM71" s="20"/>
      <c r="AN71" s="20"/>
      <c r="AO71" s="20"/>
      <c r="AP71" s="20"/>
      <c r="AQ71" s="20"/>
      <c r="AR71" s="20"/>
      <c r="AS71" s="27">
        <v>500.0</v>
      </c>
      <c r="AT71" s="27">
        <v>150.0</v>
      </c>
      <c r="AU71" s="20"/>
      <c r="AV71" s="42">
        <v>200.0</v>
      </c>
      <c r="AW71" s="20"/>
      <c r="AX71" s="20"/>
      <c r="AY71" s="21">
        <v>100.0</v>
      </c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7">
        <v>100.0</v>
      </c>
      <c r="BL71" s="20"/>
      <c r="BM71" s="20"/>
      <c r="BN71" s="20"/>
      <c r="BO71" s="24">
        <v>100.0</v>
      </c>
      <c r="BP71" s="28"/>
      <c r="BQ71" s="20"/>
      <c r="BR71" s="20"/>
      <c r="BS71" s="20"/>
      <c r="BT71" s="20"/>
      <c r="BU71" s="20"/>
      <c r="BV71" s="20"/>
      <c r="BW71" s="20"/>
      <c r="BX71" s="20"/>
      <c r="BY71" s="20"/>
      <c r="BZ71" s="27">
        <v>0.0</v>
      </c>
      <c r="CA71" s="20"/>
      <c r="CB71" s="20"/>
      <c r="CC71" s="20"/>
      <c r="CD71" s="20"/>
      <c r="CE71" s="20"/>
      <c r="CF71" s="20"/>
      <c r="CG71" s="27">
        <v>100.0</v>
      </c>
      <c r="CH71" s="25">
        <v>0.0</v>
      </c>
      <c r="CI71" s="20"/>
      <c r="CJ71" s="20"/>
      <c r="CK71" s="20"/>
      <c r="CL71" s="20"/>
      <c r="CM71" s="27">
        <v>200.0</v>
      </c>
      <c r="CN71" s="19"/>
      <c r="CO71" s="20"/>
      <c r="CP71" s="20"/>
      <c r="CQ71" s="20"/>
      <c r="CR71" s="20"/>
      <c r="CS71" s="20"/>
      <c r="CT71" s="42">
        <v>100.0</v>
      </c>
      <c r="CU71" s="20"/>
      <c r="CV71" s="28"/>
      <c r="CW71" s="27">
        <v>100.0</v>
      </c>
      <c r="CX71" s="20"/>
      <c r="CY71" s="20"/>
      <c r="CZ71" s="20"/>
      <c r="DA71" s="27">
        <v>100.0</v>
      </c>
      <c r="DB71" s="20"/>
      <c r="DC71" s="42">
        <v>100.0</v>
      </c>
      <c r="DD71" s="27">
        <v>150.0</v>
      </c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7">
        <v>100.0</v>
      </c>
      <c r="EA71" s="22"/>
      <c r="EB71" s="27">
        <v>100.0</v>
      </c>
      <c r="EC71" s="20"/>
      <c r="ED71" s="20"/>
      <c r="EE71" s="20"/>
      <c r="EF71" s="20"/>
      <c r="EG71" s="27">
        <v>200.0</v>
      </c>
      <c r="EH71" s="27">
        <v>100.0</v>
      </c>
      <c r="EI71" s="20"/>
      <c r="EJ71" s="20"/>
      <c r="EK71" s="27">
        <v>100.0</v>
      </c>
      <c r="EL71" s="42">
        <v>200.0</v>
      </c>
      <c r="EM71" s="20"/>
      <c r="EN71" s="27">
        <v>100.0</v>
      </c>
      <c r="EO71" s="20"/>
      <c r="EP71" s="27">
        <v>100.0</v>
      </c>
      <c r="EQ71" s="20"/>
      <c r="ER71" s="20"/>
      <c r="ES71" s="20"/>
      <c r="ET71" s="20"/>
      <c r="EU71" s="27">
        <v>100.0</v>
      </c>
      <c r="EV71" s="20"/>
      <c r="EW71" s="20"/>
      <c r="EX71" s="20"/>
      <c r="EY71" s="20"/>
      <c r="EZ71" s="20"/>
      <c r="FA71" s="20"/>
      <c r="FB71" s="20"/>
      <c r="FC71" s="27">
        <v>100.0</v>
      </c>
      <c r="FD71" s="20"/>
      <c r="FE71" s="20"/>
      <c r="FF71" s="20"/>
      <c r="FG71" s="20"/>
      <c r="FH71" s="27">
        <v>0.0</v>
      </c>
      <c r="FI71" s="20"/>
      <c r="FJ71" s="42">
        <v>100.0</v>
      </c>
      <c r="FK71" s="20"/>
      <c r="FL71" s="20"/>
      <c r="FM71" s="20"/>
      <c r="FN71" s="20"/>
      <c r="FO71" s="20"/>
      <c r="FP71" s="27">
        <v>100.0</v>
      </c>
      <c r="FQ71" s="20"/>
      <c r="FR71" s="20"/>
      <c r="FS71" s="20"/>
      <c r="FT71" s="20"/>
      <c r="FU71" s="20"/>
      <c r="FV71" s="20"/>
      <c r="FW71" s="20"/>
    </row>
    <row r="72" ht="46.5" customHeight="1">
      <c r="A72" s="11" t="str">
        <f t="shared" si="4"/>
        <v/>
      </c>
      <c r="B72" s="55" t="s">
        <v>103</v>
      </c>
      <c r="C72" s="13" t="s">
        <v>104</v>
      </c>
      <c r="D72" s="12">
        <v>4211055.0</v>
      </c>
      <c r="E72" s="12" t="s">
        <v>55</v>
      </c>
      <c r="F72" s="12" t="s">
        <v>56</v>
      </c>
      <c r="G72" s="14">
        <v>0.08</v>
      </c>
      <c r="H72" s="26">
        <v>200.0</v>
      </c>
      <c r="I72" s="16">
        <v>50.0</v>
      </c>
      <c r="J72" s="17" t="str">
        <f t="shared" si="3"/>
        <v>27900</v>
      </c>
      <c r="K72" s="36"/>
      <c r="L72" s="18">
        <v>200.0</v>
      </c>
      <c r="M72" s="19"/>
      <c r="N72" s="29"/>
      <c r="O72" s="20"/>
      <c r="P72" s="27">
        <v>500.0</v>
      </c>
      <c r="Q72" s="27">
        <v>200.0</v>
      </c>
      <c r="R72" s="20"/>
      <c r="S72" s="21">
        <v>200.0</v>
      </c>
      <c r="T72" s="20"/>
      <c r="U72" s="27">
        <v>200.0</v>
      </c>
      <c r="V72" s="20"/>
      <c r="W72" s="28"/>
      <c r="X72" s="28"/>
      <c r="Y72" s="20"/>
      <c r="Z72" s="27">
        <v>600.0</v>
      </c>
      <c r="AA72" s="21">
        <v>600.0</v>
      </c>
      <c r="AB72" s="27">
        <v>400.0</v>
      </c>
      <c r="AC72" s="20"/>
      <c r="AD72" s="27">
        <v>400.0</v>
      </c>
      <c r="AE72" s="20"/>
      <c r="AF72" s="41"/>
      <c r="AG72" s="20"/>
      <c r="AH72" s="27">
        <v>800.0</v>
      </c>
      <c r="AI72" s="27">
        <v>200.0</v>
      </c>
      <c r="AJ72" s="20"/>
      <c r="AK72" s="20"/>
      <c r="AL72" s="27">
        <v>200.0</v>
      </c>
      <c r="AM72" s="20"/>
      <c r="AN72" s="42">
        <v>1000.0</v>
      </c>
      <c r="AO72" s="27">
        <v>500.0</v>
      </c>
      <c r="AP72" s="27">
        <v>400.0</v>
      </c>
      <c r="AQ72" s="27">
        <v>500.0</v>
      </c>
      <c r="AR72" s="27">
        <v>1000.0</v>
      </c>
      <c r="AS72" s="20"/>
      <c r="AT72" s="20"/>
      <c r="AU72" s="27">
        <v>500.0</v>
      </c>
      <c r="AV72" s="20"/>
      <c r="AW72" s="27">
        <v>1000.0</v>
      </c>
      <c r="AX72" s="27">
        <v>500.0</v>
      </c>
      <c r="AY72" s="20"/>
      <c r="AZ72" s="20"/>
      <c r="BA72" s="20"/>
      <c r="BB72" s="27">
        <v>1000.0</v>
      </c>
      <c r="BC72" s="20"/>
      <c r="BD72" s="42">
        <v>200.0</v>
      </c>
      <c r="BE72" s="20"/>
      <c r="BF72" s="27">
        <v>200.0</v>
      </c>
      <c r="BG72" s="20"/>
      <c r="BH72" s="20"/>
      <c r="BI72" s="27">
        <v>1000.0</v>
      </c>
      <c r="BJ72" s="20"/>
      <c r="BK72" s="20"/>
      <c r="BL72" s="20"/>
      <c r="BM72" s="20"/>
      <c r="BN72" s="20"/>
      <c r="BO72" s="24">
        <v>900.0</v>
      </c>
      <c r="BP72" s="28"/>
      <c r="BQ72" s="20"/>
      <c r="BR72" s="20"/>
      <c r="BS72" s="20"/>
      <c r="BT72" s="21">
        <v>200.0</v>
      </c>
      <c r="BU72" s="20"/>
      <c r="BV72" s="20"/>
      <c r="BW72" s="27">
        <v>400.0</v>
      </c>
      <c r="BX72" s="20"/>
      <c r="BY72" s="20"/>
      <c r="BZ72" s="20"/>
      <c r="CA72" s="27">
        <v>200.0</v>
      </c>
      <c r="CB72" s="27">
        <v>200.0</v>
      </c>
      <c r="CC72" s="20"/>
      <c r="CD72" s="27">
        <v>200.0</v>
      </c>
      <c r="CE72" s="27">
        <v>500.0</v>
      </c>
      <c r="CF72" s="27">
        <v>200.0</v>
      </c>
      <c r="CG72" s="20"/>
      <c r="CH72" s="25">
        <v>0.0</v>
      </c>
      <c r="CI72" s="20"/>
      <c r="CJ72" s="20"/>
      <c r="CK72" s="20"/>
      <c r="CL72" s="20"/>
      <c r="CM72" s="27">
        <v>200.0</v>
      </c>
      <c r="CN72" s="19"/>
      <c r="CO72" s="20"/>
      <c r="CP72" s="27">
        <v>500.0</v>
      </c>
      <c r="CQ72" s="20"/>
      <c r="CR72" s="20"/>
      <c r="CS72" s="27">
        <v>450.0</v>
      </c>
      <c r="CT72" s="42">
        <v>200.0</v>
      </c>
      <c r="CU72" s="20"/>
      <c r="CV72" s="28"/>
      <c r="CW72" s="27">
        <v>200.0</v>
      </c>
      <c r="CX72" s="20"/>
      <c r="CY72" s="20"/>
      <c r="CZ72" s="20"/>
      <c r="DA72" s="27">
        <v>400.0</v>
      </c>
      <c r="DB72" s="20"/>
      <c r="DC72" s="20"/>
      <c r="DD72" s="27">
        <v>200.0</v>
      </c>
      <c r="DE72" s="20"/>
      <c r="DF72" s="27">
        <v>200.0</v>
      </c>
      <c r="DG72" s="42">
        <v>350.0</v>
      </c>
      <c r="DH72" s="20"/>
      <c r="DI72" s="20"/>
      <c r="DJ72" s="20"/>
      <c r="DK72" s="20"/>
      <c r="DL72" s="20"/>
      <c r="DM72" s="20"/>
      <c r="DN72" s="27">
        <v>500.0</v>
      </c>
      <c r="DO72" s="27">
        <v>500.0</v>
      </c>
      <c r="DP72" s="20"/>
      <c r="DQ72" s="27">
        <v>1000.0</v>
      </c>
      <c r="DR72" s="20"/>
      <c r="DS72" s="20"/>
      <c r="DT72" s="20"/>
      <c r="DU72" s="42">
        <v>900.0</v>
      </c>
      <c r="DV72" s="20"/>
      <c r="DW72" s="27">
        <v>600.0</v>
      </c>
      <c r="DX72" s="20"/>
      <c r="DY72" s="20"/>
      <c r="DZ72" s="27">
        <v>400.0</v>
      </c>
      <c r="EA72" s="22">
        <v>400.0</v>
      </c>
      <c r="EB72" s="20"/>
      <c r="EC72" s="20"/>
      <c r="ED72" s="27">
        <v>1000.0</v>
      </c>
      <c r="EE72" s="20"/>
      <c r="EF72" s="20"/>
      <c r="EG72" s="20"/>
      <c r="EH72" s="20"/>
      <c r="EI72" s="20"/>
      <c r="EJ72" s="20"/>
      <c r="EK72" s="27">
        <v>400.0</v>
      </c>
      <c r="EL72" s="20"/>
      <c r="EM72" s="20"/>
      <c r="EN72" s="27">
        <v>200.0</v>
      </c>
      <c r="EO72" s="20"/>
      <c r="EP72" s="20"/>
      <c r="EQ72" s="27">
        <v>200.0</v>
      </c>
      <c r="ER72" s="20"/>
      <c r="ES72" s="20"/>
      <c r="ET72" s="21">
        <v>350.0</v>
      </c>
      <c r="EU72" s="20"/>
      <c r="EV72" s="20"/>
      <c r="EW72" s="27">
        <v>350.0</v>
      </c>
      <c r="EX72" s="27">
        <v>300.0</v>
      </c>
      <c r="EY72" s="20"/>
      <c r="EZ72" s="20"/>
      <c r="FA72" s="20"/>
      <c r="FB72" s="42">
        <v>500.0</v>
      </c>
      <c r="FC72" s="27">
        <v>500.0</v>
      </c>
      <c r="FD72" s="20"/>
      <c r="FE72" s="27">
        <v>700.0</v>
      </c>
      <c r="FF72" s="20"/>
      <c r="FG72" s="27">
        <v>200.0</v>
      </c>
      <c r="FH72" s="27">
        <v>0.0</v>
      </c>
      <c r="FI72" s="20"/>
      <c r="FJ72" s="42">
        <v>200.0</v>
      </c>
      <c r="FK72" s="27">
        <v>200.0</v>
      </c>
      <c r="FL72" s="20"/>
      <c r="FM72" s="20"/>
      <c r="FN72" s="20"/>
      <c r="FO72" s="20"/>
      <c r="FP72" s="27">
        <v>500.0</v>
      </c>
      <c r="FQ72" s="20"/>
      <c r="FR72" s="20"/>
      <c r="FS72" s="27">
        <v>200.0</v>
      </c>
      <c r="FT72" s="20"/>
      <c r="FU72" s="20"/>
      <c r="FV72" s="20"/>
      <c r="FW72" s="20"/>
    </row>
    <row r="73" ht="46.5" customHeight="1">
      <c r="A73" s="11" t="str">
        <f t="shared" si="4"/>
        <v/>
      </c>
      <c r="B73" s="12" t="s">
        <v>105</v>
      </c>
      <c r="C73" s="13">
        <v>87079.0</v>
      </c>
      <c r="D73" s="12">
        <v>6122047.0</v>
      </c>
      <c r="E73" s="12" t="s">
        <v>11</v>
      </c>
      <c r="F73" s="12" t="s">
        <v>12</v>
      </c>
      <c r="G73" s="14">
        <v>0.24</v>
      </c>
      <c r="H73" s="26">
        <v>100.0</v>
      </c>
      <c r="I73" s="16">
        <v>50.0</v>
      </c>
      <c r="J73" s="17" t="str">
        <f t="shared" si="3"/>
        <v>6550</v>
      </c>
      <c r="K73" s="50">
        <v>100.0</v>
      </c>
      <c r="L73" s="18">
        <v>100.0</v>
      </c>
      <c r="M73" s="19"/>
      <c r="N73" s="20"/>
      <c r="O73" s="29"/>
      <c r="P73" s="30">
        <v>500.0</v>
      </c>
      <c r="Q73" s="29"/>
      <c r="R73" s="20"/>
      <c r="S73" s="20"/>
      <c r="T73" s="20"/>
      <c r="U73" s="20"/>
      <c r="V73" s="20"/>
      <c r="W73" s="28"/>
      <c r="X73" s="28"/>
      <c r="Y73" s="20"/>
      <c r="Z73" s="20"/>
      <c r="AA73" s="20"/>
      <c r="AB73" s="20"/>
      <c r="AC73" s="20"/>
      <c r="AD73" s="20"/>
      <c r="AE73" s="27">
        <v>100.0</v>
      </c>
      <c r="AF73" s="41"/>
      <c r="AG73" s="27">
        <v>500.0</v>
      </c>
      <c r="AH73" s="27">
        <v>150.0</v>
      </c>
      <c r="AI73" s="20"/>
      <c r="AJ73" s="27">
        <v>100.0</v>
      </c>
      <c r="AK73" s="20"/>
      <c r="AL73" s="20"/>
      <c r="AM73" s="20"/>
      <c r="AN73" s="20"/>
      <c r="AO73" s="20"/>
      <c r="AP73" s="20"/>
      <c r="AQ73" s="20"/>
      <c r="AR73" s="20"/>
      <c r="AS73" s="27">
        <v>500.0</v>
      </c>
      <c r="AT73" s="20"/>
      <c r="AU73" s="27">
        <v>100.0</v>
      </c>
      <c r="AV73" s="42">
        <v>400.0</v>
      </c>
      <c r="AW73" s="27">
        <v>150.0</v>
      </c>
      <c r="AX73" s="27">
        <v>100.0</v>
      </c>
      <c r="AY73" s="21">
        <v>200.0</v>
      </c>
      <c r="AZ73" s="21">
        <v>100.0</v>
      </c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8"/>
      <c r="BQ73" s="20"/>
      <c r="BR73" s="20"/>
      <c r="BS73" s="20"/>
      <c r="BT73" s="20"/>
      <c r="BU73" s="20"/>
      <c r="BV73" s="27">
        <v>100.0</v>
      </c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5">
        <v>0.0</v>
      </c>
      <c r="CI73" s="20"/>
      <c r="CJ73" s="20"/>
      <c r="CK73" s="20"/>
      <c r="CL73" s="20"/>
      <c r="CM73" s="27">
        <v>1050.0</v>
      </c>
      <c r="CN73" s="19"/>
      <c r="CO73" s="27">
        <v>100.0</v>
      </c>
      <c r="CP73" s="20"/>
      <c r="CQ73" s="20"/>
      <c r="CR73" s="20"/>
      <c r="CS73" s="20"/>
      <c r="CT73" s="20"/>
      <c r="CU73" s="20"/>
      <c r="CV73" s="28"/>
      <c r="CW73" s="20"/>
      <c r="CX73" s="20"/>
      <c r="CY73" s="20"/>
      <c r="CZ73" s="20"/>
      <c r="DA73" s="27">
        <v>300.0</v>
      </c>
      <c r="DB73" s="20"/>
      <c r="DC73" s="42">
        <v>100.0</v>
      </c>
      <c r="DD73" s="20"/>
      <c r="DE73" s="20"/>
      <c r="DF73" s="20"/>
      <c r="DG73" s="42">
        <v>100.0</v>
      </c>
      <c r="DH73" s="27">
        <v>100.0</v>
      </c>
      <c r="DI73" s="20"/>
      <c r="DJ73" s="27">
        <v>100.0</v>
      </c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7">
        <v>100.0</v>
      </c>
      <c r="EA73" s="22"/>
      <c r="EB73" s="20"/>
      <c r="EC73" s="20"/>
      <c r="ED73" s="27">
        <v>100.0</v>
      </c>
      <c r="EE73" s="20"/>
      <c r="EF73" s="20"/>
      <c r="EG73" s="20"/>
      <c r="EH73" s="27">
        <v>100.0</v>
      </c>
      <c r="EI73" s="20"/>
      <c r="EJ73" s="20"/>
      <c r="EK73" s="20"/>
      <c r="EL73" s="20"/>
      <c r="EM73" s="20"/>
      <c r="EN73" s="27">
        <v>100.0</v>
      </c>
      <c r="EO73" s="20"/>
      <c r="EP73" s="20"/>
      <c r="EQ73" s="27">
        <v>100.0</v>
      </c>
      <c r="ER73" s="20"/>
      <c r="ES73" s="20"/>
      <c r="ET73" s="20"/>
      <c r="EU73" s="20"/>
      <c r="EV73" s="27">
        <v>100.0</v>
      </c>
      <c r="EW73" s="20"/>
      <c r="EX73" s="27">
        <v>100.0</v>
      </c>
      <c r="EY73" s="20"/>
      <c r="EZ73" s="20"/>
      <c r="FA73" s="20"/>
      <c r="FB73" s="20"/>
      <c r="FC73" s="27">
        <v>200.0</v>
      </c>
      <c r="FD73" s="20"/>
      <c r="FE73" s="20"/>
      <c r="FF73" s="20"/>
      <c r="FG73" s="20"/>
      <c r="FH73" s="27">
        <v>0.0</v>
      </c>
      <c r="FI73" s="20"/>
      <c r="FJ73" s="42">
        <v>100.0</v>
      </c>
      <c r="FK73" s="27">
        <v>100.0</v>
      </c>
      <c r="FL73" s="20"/>
      <c r="FM73" s="27">
        <v>200.0</v>
      </c>
      <c r="FN73" s="20"/>
      <c r="FO73" s="20"/>
      <c r="FP73" s="27">
        <v>200.0</v>
      </c>
      <c r="FQ73" s="20"/>
      <c r="FR73" s="20"/>
      <c r="FS73" s="20"/>
      <c r="FT73" s="20"/>
      <c r="FU73" s="20"/>
      <c r="FV73" s="20"/>
      <c r="FW73" s="20"/>
    </row>
    <row r="74" ht="46.5" customHeight="1">
      <c r="A74" s="11" t="str">
        <f t="shared" si="4"/>
        <v/>
      </c>
      <c r="B74" s="12" t="s">
        <v>106</v>
      </c>
      <c r="C74" s="13">
        <v>98138.0</v>
      </c>
      <c r="D74" s="12">
        <v>6139649.0</v>
      </c>
      <c r="E74" s="12" t="s">
        <v>11</v>
      </c>
      <c r="F74" s="12" t="s">
        <v>12</v>
      </c>
      <c r="G74" s="14">
        <v>0.08</v>
      </c>
      <c r="H74" s="26">
        <v>300.0</v>
      </c>
      <c r="I74" s="16">
        <v>50.0</v>
      </c>
      <c r="J74" s="17" t="str">
        <f t="shared" si="3"/>
        <v>16150</v>
      </c>
      <c r="K74" s="18">
        <v>500.0</v>
      </c>
      <c r="L74" s="18">
        <v>300.0</v>
      </c>
      <c r="M74" s="19"/>
      <c r="N74" s="20"/>
      <c r="O74" s="29"/>
      <c r="P74" s="30">
        <v>500.0</v>
      </c>
      <c r="Q74" s="20"/>
      <c r="R74" s="20"/>
      <c r="S74" s="21">
        <v>300.0</v>
      </c>
      <c r="T74" s="27">
        <v>300.0</v>
      </c>
      <c r="U74" s="20"/>
      <c r="V74" s="20"/>
      <c r="W74" s="28"/>
      <c r="X74" s="28"/>
      <c r="Y74" s="20"/>
      <c r="Z74" s="20"/>
      <c r="AA74" s="21">
        <v>300.0</v>
      </c>
      <c r="AB74" s="27">
        <v>300.0</v>
      </c>
      <c r="AC74" s="20"/>
      <c r="AD74" s="20"/>
      <c r="AE74" s="20"/>
      <c r="AF74" s="23">
        <v>500.0</v>
      </c>
      <c r="AG74" s="27">
        <v>400.0</v>
      </c>
      <c r="AH74" s="20"/>
      <c r="AI74" s="27">
        <v>300.0</v>
      </c>
      <c r="AJ74" s="27">
        <v>300.0</v>
      </c>
      <c r="AK74" s="20"/>
      <c r="AL74" s="20"/>
      <c r="AM74" s="20"/>
      <c r="AN74" s="20"/>
      <c r="AO74" s="20"/>
      <c r="AP74" s="27">
        <v>600.0</v>
      </c>
      <c r="AQ74" s="27">
        <v>300.0</v>
      </c>
      <c r="AR74" s="20"/>
      <c r="AS74" s="20"/>
      <c r="AT74" s="20"/>
      <c r="AU74" s="27">
        <v>500.0</v>
      </c>
      <c r="AV74" s="42">
        <v>500.0</v>
      </c>
      <c r="AW74" s="20"/>
      <c r="AX74" s="20"/>
      <c r="AY74" s="21">
        <v>1000.0</v>
      </c>
      <c r="AZ74" s="21">
        <v>500.0</v>
      </c>
      <c r="BA74" s="20"/>
      <c r="BB74" s="27">
        <v>300.0</v>
      </c>
      <c r="BC74" s="20"/>
      <c r="BD74" s="20"/>
      <c r="BE74" s="20"/>
      <c r="BF74" s="27">
        <v>300.0</v>
      </c>
      <c r="BG74" s="20"/>
      <c r="BH74" s="27">
        <v>400.0</v>
      </c>
      <c r="BI74" s="20"/>
      <c r="BJ74" s="20"/>
      <c r="BK74" s="27">
        <v>300.0</v>
      </c>
      <c r="BL74" s="20"/>
      <c r="BM74" s="20"/>
      <c r="BN74" s="20"/>
      <c r="BO74" s="20"/>
      <c r="BP74" s="28"/>
      <c r="BQ74" s="20"/>
      <c r="BR74" s="20"/>
      <c r="BS74" s="27">
        <v>300.0</v>
      </c>
      <c r="BT74" s="20"/>
      <c r="BU74" s="20"/>
      <c r="BV74" s="27">
        <v>0.0</v>
      </c>
      <c r="BW74" s="20"/>
      <c r="BX74" s="20"/>
      <c r="BY74" s="20"/>
      <c r="BZ74" s="27">
        <v>0.0</v>
      </c>
      <c r="CA74" s="20"/>
      <c r="CB74" s="27">
        <v>300.0</v>
      </c>
      <c r="CC74" s="20"/>
      <c r="CD74" s="20"/>
      <c r="CE74" s="27">
        <v>300.0</v>
      </c>
      <c r="CF74" s="20"/>
      <c r="CG74" s="27">
        <v>400.0</v>
      </c>
      <c r="CH74" s="25">
        <v>300.0</v>
      </c>
      <c r="CI74" s="27">
        <v>300.0</v>
      </c>
      <c r="CJ74" s="20"/>
      <c r="CK74" s="20"/>
      <c r="CL74" s="20"/>
      <c r="CM74" s="27">
        <v>300.0</v>
      </c>
      <c r="CN74" s="19"/>
      <c r="CO74" s="27">
        <v>300.0</v>
      </c>
      <c r="CP74" s="20"/>
      <c r="CQ74" s="20"/>
      <c r="CR74" s="20"/>
      <c r="CS74" s="20"/>
      <c r="CT74" s="20"/>
      <c r="CU74" s="20"/>
      <c r="CV74" s="28"/>
      <c r="CW74" s="20"/>
      <c r="CX74" s="27">
        <v>300.0</v>
      </c>
      <c r="CY74" s="20"/>
      <c r="CZ74" s="27">
        <v>300.0</v>
      </c>
      <c r="DA74" s="20"/>
      <c r="DB74" s="20"/>
      <c r="DC74" s="20"/>
      <c r="DD74" s="20"/>
      <c r="DE74" s="20"/>
      <c r="DF74" s="20"/>
      <c r="DG74" s="42">
        <v>300.0</v>
      </c>
      <c r="DH74" s="27">
        <v>400.0</v>
      </c>
      <c r="DI74" s="20"/>
      <c r="DJ74" s="20"/>
      <c r="DK74" s="20"/>
      <c r="DL74" s="42">
        <v>300.0</v>
      </c>
      <c r="DM74" s="20"/>
      <c r="DN74" s="20"/>
      <c r="DO74" s="27">
        <v>400.0</v>
      </c>
      <c r="DP74" s="20"/>
      <c r="DQ74" s="27">
        <v>650.0</v>
      </c>
      <c r="DR74" s="20"/>
      <c r="DS74" s="20"/>
      <c r="DT74" s="20"/>
      <c r="DU74" s="20"/>
      <c r="DV74" s="27">
        <v>300.0</v>
      </c>
      <c r="DW74" s="20"/>
      <c r="DX74" s="20"/>
      <c r="DY74" s="27">
        <v>300.0</v>
      </c>
      <c r="DZ74" s="20"/>
      <c r="EA74" s="22"/>
      <c r="EB74" s="20"/>
      <c r="EC74" s="20"/>
      <c r="ED74" s="20"/>
      <c r="EE74" s="20"/>
      <c r="EF74" s="20"/>
      <c r="EG74" s="20"/>
      <c r="EH74" s="27">
        <v>300.0</v>
      </c>
      <c r="EI74" s="20"/>
      <c r="EJ74" s="20"/>
      <c r="EK74" s="20"/>
      <c r="EL74" s="20"/>
      <c r="EM74" s="20"/>
      <c r="EN74" s="20"/>
      <c r="EO74" s="20"/>
      <c r="EP74" s="27">
        <v>300.0</v>
      </c>
      <c r="EQ74" s="20"/>
      <c r="ER74" s="20"/>
      <c r="ES74" s="27">
        <v>400.0</v>
      </c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7">
        <v>300.0</v>
      </c>
      <c r="FH74" s="27">
        <v>0.0</v>
      </c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7">
        <v>400.0</v>
      </c>
      <c r="FW74" s="20"/>
    </row>
    <row r="75" ht="46.5" customHeight="1">
      <c r="A75" s="11" t="str">
        <f t="shared" si="4"/>
        <v/>
      </c>
      <c r="B75" s="37" t="s">
        <v>107</v>
      </c>
      <c r="C75" s="39" t="s">
        <v>108</v>
      </c>
      <c r="D75" s="38">
        <v>6139449.0</v>
      </c>
      <c r="E75" s="39" t="s">
        <v>76</v>
      </c>
      <c r="F75" s="39" t="s">
        <v>76</v>
      </c>
      <c r="G75" s="40">
        <v>0.4</v>
      </c>
      <c r="H75" s="61">
        <v>100.0</v>
      </c>
      <c r="I75" s="16">
        <v>50.0</v>
      </c>
      <c r="J75" s="17" t="str">
        <f t="shared" si="3"/>
        <v>6500</v>
      </c>
      <c r="K75" s="50">
        <v>100.0</v>
      </c>
      <c r="L75" s="18">
        <v>100.0</v>
      </c>
      <c r="M75" s="19"/>
      <c r="N75" s="29"/>
      <c r="O75" s="29"/>
      <c r="P75" s="30">
        <v>100.0</v>
      </c>
      <c r="Q75" s="30">
        <v>100.0</v>
      </c>
      <c r="R75" s="20"/>
      <c r="S75" s="21">
        <v>100.0</v>
      </c>
      <c r="T75" s="27">
        <v>100.0</v>
      </c>
      <c r="U75" s="20"/>
      <c r="V75" s="21">
        <v>100.0</v>
      </c>
      <c r="W75" s="28"/>
      <c r="X75" s="28"/>
      <c r="Y75" s="20"/>
      <c r="Z75" s="27">
        <v>100.0</v>
      </c>
      <c r="AA75" s="21">
        <v>100.0</v>
      </c>
      <c r="AB75" s="27">
        <v>100.0</v>
      </c>
      <c r="AC75" s="20"/>
      <c r="AD75" s="20"/>
      <c r="AE75" s="20"/>
      <c r="AF75" s="23">
        <v>100.0</v>
      </c>
      <c r="AG75" s="27">
        <v>100.0</v>
      </c>
      <c r="AH75" s="27">
        <v>200.0</v>
      </c>
      <c r="AI75" s="20"/>
      <c r="AJ75" s="27">
        <v>100.0</v>
      </c>
      <c r="AK75" s="27">
        <v>100.0</v>
      </c>
      <c r="AL75" s="20"/>
      <c r="AM75" s="20"/>
      <c r="AN75" s="42">
        <v>100.0</v>
      </c>
      <c r="AO75" s="20"/>
      <c r="AP75" s="27">
        <v>100.0</v>
      </c>
      <c r="AQ75" s="20"/>
      <c r="AR75" s="20"/>
      <c r="AS75" s="20"/>
      <c r="AT75" s="20"/>
      <c r="AU75" s="20"/>
      <c r="AV75" s="20"/>
      <c r="AW75" s="20"/>
      <c r="AX75" s="20"/>
      <c r="AY75" s="20"/>
      <c r="AZ75" s="21">
        <v>100.0</v>
      </c>
      <c r="BA75" s="20"/>
      <c r="BB75" s="27">
        <v>100.0</v>
      </c>
      <c r="BC75" s="20"/>
      <c r="BD75" s="21">
        <v>100.0</v>
      </c>
      <c r="BE75" s="20"/>
      <c r="BF75" s="20"/>
      <c r="BG75" s="20"/>
      <c r="BH75" s="27">
        <v>100.0</v>
      </c>
      <c r="BI75" s="20"/>
      <c r="BJ75" s="27">
        <v>100.0</v>
      </c>
      <c r="BK75" s="27">
        <v>100.0</v>
      </c>
      <c r="BL75" s="20"/>
      <c r="BM75" s="20"/>
      <c r="BN75" s="20"/>
      <c r="BO75" s="20"/>
      <c r="BP75" s="28"/>
      <c r="BQ75" s="20"/>
      <c r="BR75" s="20"/>
      <c r="BS75" s="20"/>
      <c r="BT75" s="21">
        <v>100.0</v>
      </c>
      <c r="BU75" s="20"/>
      <c r="BV75" s="27">
        <v>100.0</v>
      </c>
      <c r="BW75" s="20"/>
      <c r="BX75" s="21">
        <v>100.0</v>
      </c>
      <c r="BY75" s="20"/>
      <c r="BZ75" s="27">
        <v>100.0</v>
      </c>
      <c r="CA75" s="20"/>
      <c r="CB75" s="27">
        <v>350.0</v>
      </c>
      <c r="CC75" s="21">
        <v>100.0</v>
      </c>
      <c r="CD75" s="20"/>
      <c r="CE75" s="27">
        <v>100.0</v>
      </c>
      <c r="CF75" s="20"/>
      <c r="CG75" s="27">
        <v>100.0</v>
      </c>
      <c r="CH75" s="25">
        <v>100.0</v>
      </c>
      <c r="CI75" s="27">
        <v>400.0</v>
      </c>
      <c r="CJ75" s="20"/>
      <c r="CK75" s="20"/>
      <c r="CL75" s="20"/>
      <c r="CM75" s="20"/>
      <c r="CN75" s="19"/>
      <c r="CO75" s="20"/>
      <c r="CP75" s="20"/>
      <c r="CQ75" s="20"/>
      <c r="CR75" s="20"/>
      <c r="CS75" s="20"/>
      <c r="CT75" s="20"/>
      <c r="CU75" s="20"/>
      <c r="CV75" s="28"/>
      <c r="CW75" s="20"/>
      <c r="CX75" s="20"/>
      <c r="CY75" s="20"/>
      <c r="CZ75" s="27">
        <v>100.0</v>
      </c>
      <c r="DA75" s="20"/>
      <c r="DB75" s="27">
        <v>100.0</v>
      </c>
      <c r="DC75" s="21">
        <v>100.0</v>
      </c>
      <c r="DD75" s="20"/>
      <c r="DE75" s="20"/>
      <c r="DF75" s="20"/>
      <c r="DG75" s="20"/>
      <c r="DH75" s="27">
        <v>150.0</v>
      </c>
      <c r="DI75" s="20"/>
      <c r="DJ75" s="20"/>
      <c r="DK75" s="20"/>
      <c r="DL75" s="21">
        <v>100.0</v>
      </c>
      <c r="DM75" s="20"/>
      <c r="DN75" s="20"/>
      <c r="DO75" s="27">
        <v>100.0</v>
      </c>
      <c r="DP75" s="20"/>
      <c r="DQ75" s="27">
        <v>200.0</v>
      </c>
      <c r="DR75" s="20"/>
      <c r="DS75" s="20"/>
      <c r="DT75" s="27">
        <v>100.0</v>
      </c>
      <c r="DU75" s="20"/>
      <c r="DV75" s="20"/>
      <c r="DW75" s="20"/>
      <c r="DX75" s="20"/>
      <c r="DY75" s="20"/>
      <c r="DZ75" s="27">
        <v>200.0</v>
      </c>
      <c r="EA75" s="22"/>
      <c r="EB75" s="20"/>
      <c r="EC75" s="20"/>
      <c r="ED75" s="20"/>
      <c r="EE75" s="20"/>
      <c r="EF75" s="20"/>
      <c r="EG75" s="20"/>
      <c r="EH75" s="27">
        <v>100.0</v>
      </c>
      <c r="EI75" s="27">
        <v>100.0</v>
      </c>
      <c r="EJ75" s="27">
        <v>100.0</v>
      </c>
      <c r="EK75" s="20"/>
      <c r="EL75" s="20"/>
      <c r="EM75" s="27">
        <v>100.0</v>
      </c>
      <c r="EN75" s="27">
        <v>100.0</v>
      </c>
      <c r="EO75" s="20"/>
      <c r="EP75" s="27">
        <v>100.0</v>
      </c>
      <c r="EQ75" s="20"/>
      <c r="ER75" s="20"/>
      <c r="ES75" s="27">
        <v>100.0</v>
      </c>
      <c r="ET75" s="20"/>
      <c r="EU75" s="20"/>
      <c r="EV75" s="27">
        <v>100.0</v>
      </c>
      <c r="EW75" s="20"/>
      <c r="EX75" s="27">
        <v>100.0</v>
      </c>
      <c r="EY75" s="20"/>
      <c r="EZ75" s="20"/>
      <c r="FA75" s="20"/>
      <c r="FB75" s="20"/>
      <c r="FC75" s="20"/>
      <c r="FD75" s="27">
        <v>100.0</v>
      </c>
      <c r="FE75" s="20"/>
      <c r="FF75" s="20"/>
      <c r="FG75" s="27">
        <v>100.0</v>
      </c>
      <c r="FH75" s="27">
        <v>0.0</v>
      </c>
      <c r="FI75" s="20"/>
      <c r="FJ75" s="21">
        <v>100.0</v>
      </c>
      <c r="FK75" s="20"/>
      <c r="FL75" s="20"/>
      <c r="FM75" s="20"/>
      <c r="FN75" s="20"/>
      <c r="FO75" s="20"/>
      <c r="FP75" s="20"/>
      <c r="FQ75" s="20"/>
      <c r="FR75" s="20"/>
      <c r="FS75" s="20"/>
      <c r="FT75" s="27">
        <v>100.0</v>
      </c>
      <c r="FU75" s="20"/>
      <c r="FV75" s="27">
        <v>100.0</v>
      </c>
      <c r="FW75" s="20"/>
    </row>
    <row r="76" ht="46.5" customHeight="1">
      <c r="A76" s="11" t="str">
        <f t="shared" si="4"/>
        <v/>
      </c>
      <c r="B76" s="55" t="s">
        <v>109</v>
      </c>
      <c r="C76" s="13">
        <v>13564.0</v>
      </c>
      <c r="D76" s="12">
        <v>6152353.0</v>
      </c>
      <c r="E76" s="12" t="s">
        <v>110</v>
      </c>
      <c r="F76" s="12" t="s">
        <v>111</v>
      </c>
      <c r="G76" s="14">
        <v>0.32</v>
      </c>
      <c r="H76" s="26">
        <v>100.0</v>
      </c>
      <c r="I76" s="16">
        <v>50.0</v>
      </c>
      <c r="J76" s="17" t="str">
        <f t="shared" si="3"/>
        <v>7250</v>
      </c>
      <c r="K76" s="50">
        <v>100.0</v>
      </c>
      <c r="L76" s="19"/>
      <c r="M76" s="18">
        <v>150.0</v>
      </c>
      <c r="N76" s="29"/>
      <c r="O76" s="20"/>
      <c r="P76" s="20"/>
      <c r="Q76" s="29"/>
      <c r="R76" s="20"/>
      <c r="S76" s="20"/>
      <c r="T76" s="27">
        <v>150.0</v>
      </c>
      <c r="U76" s="20"/>
      <c r="V76" s="20"/>
      <c r="W76" s="28"/>
      <c r="X76" s="28"/>
      <c r="Y76" s="20"/>
      <c r="Z76" s="20"/>
      <c r="AA76" s="21">
        <v>100.0</v>
      </c>
      <c r="AB76" s="20"/>
      <c r="AC76" s="27">
        <v>100.0</v>
      </c>
      <c r="AD76" s="20"/>
      <c r="AE76" s="20"/>
      <c r="AF76" s="41"/>
      <c r="AG76" s="27">
        <v>150.0</v>
      </c>
      <c r="AH76" s="27">
        <v>200.0</v>
      </c>
      <c r="AI76" s="27">
        <v>100.0</v>
      </c>
      <c r="AJ76" s="20"/>
      <c r="AK76" s="27">
        <v>100.0</v>
      </c>
      <c r="AL76" s="20"/>
      <c r="AM76" s="20"/>
      <c r="AN76" s="42">
        <v>100.0</v>
      </c>
      <c r="AO76" s="20"/>
      <c r="AP76" s="20"/>
      <c r="AQ76" s="20"/>
      <c r="AR76" s="20"/>
      <c r="AS76" s="20"/>
      <c r="AT76" s="20"/>
      <c r="AU76" s="27">
        <v>100.0</v>
      </c>
      <c r="AV76" s="20"/>
      <c r="AW76" s="27">
        <v>300.0</v>
      </c>
      <c r="AX76" s="20"/>
      <c r="AY76" s="21">
        <v>150.0</v>
      </c>
      <c r="AZ76" s="20"/>
      <c r="BA76" s="20"/>
      <c r="BB76" s="27">
        <v>100.0</v>
      </c>
      <c r="BC76" s="20"/>
      <c r="BD76" s="42">
        <v>100.0</v>
      </c>
      <c r="BE76" s="20"/>
      <c r="BF76" s="20"/>
      <c r="BG76" s="20"/>
      <c r="BH76" s="20"/>
      <c r="BI76" s="20"/>
      <c r="BJ76" s="20"/>
      <c r="BK76" s="20"/>
      <c r="BL76" s="20"/>
      <c r="BM76" s="27">
        <v>200.0</v>
      </c>
      <c r="BN76" s="20"/>
      <c r="BO76" s="20"/>
      <c r="BP76" s="28"/>
      <c r="BQ76" s="20"/>
      <c r="BR76" s="20"/>
      <c r="BS76" s="27">
        <v>200.0</v>
      </c>
      <c r="BT76" s="20"/>
      <c r="BU76" s="20"/>
      <c r="BV76" s="27">
        <v>100.0</v>
      </c>
      <c r="BW76" s="20"/>
      <c r="BX76" s="20"/>
      <c r="BY76" s="20"/>
      <c r="BZ76" s="27">
        <v>100.0</v>
      </c>
      <c r="CA76" s="20"/>
      <c r="CB76" s="20"/>
      <c r="CC76" s="20"/>
      <c r="CD76" s="20"/>
      <c r="CE76" s="27">
        <v>400.0</v>
      </c>
      <c r="CF76" s="20"/>
      <c r="CG76" s="20"/>
      <c r="CH76" s="25">
        <v>100.0</v>
      </c>
      <c r="CI76" s="20"/>
      <c r="CJ76" s="20"/>
      <c r="CK76" s="27">
        <v>200.0</v>
      </c>
      <c r="CL76" s="20"/>
      <c r="CM76" s="20"/>
      <c r="CN76" s="19"/>
      <c r="CO76" s="20"/>
      <c r="CP76" s="27">
        <v>200.0</v>
      </c>
      <c r="CQ76" s="20"/>
      <c r="CR76" s="20"/>
      <c r="CS76" s="20"/>
      <c r="CT76" s="42">
        <v>100.0</v>
      </c>
      <c r="CU76" s="27">
        <v>450.0</v>
      </c>
      <c r="CV76" s="28"/>
      <c r="CW76" s="20"/>
      <c r="CX76" s="20"/>
      <c r="CY76" s="20"/>
      <c r="CZ76" s="27">
        <v>250.0</v>
      </c>
      <c r="DA76" s="20"/>
      <c r="DB76" s="20"/>
      <c r="DC76" s="20"/>
      <c r="DD76" s="27">
        <v>100.0</v>
      </c>
      <c r="DE76" s="20"/>
      <c r="DF76" s="20"/>
      <c r="DG76" s="42">
        <v>100.0</v>
      </c>
      <c r="DH76" s="27">
        <v>200.0</v>
      </c>
      <c r="DI76" s="20"/>
      <c r="DJ76" s="20"/>
      <c r="DK76" s="27">
        <v>200.0</v>
      </c>
      <c r="DL76" s="42">
        <v>100.0</v>
      </c>
      <c r="DM76" s="20"/>
      <c r="DN76" s="27">
        <v>100.0</v>
      </c>
      <c r="DO76" s="27">
        <v>100.0</v>
      </c>
      <c r="DP76" s="20"/>
      <c r="DQ76" s="27">
        <v>200.0</v>
      </c>
      <c r="DR76" s="20"/>
      <c r="DS76" s="27">
        <v>100.0</v>
      </c>
      <c r="DT76" s="27">
        <v>200.0</v>
      </c>
      <c r="DU76" s="20"/>
      <c r="DV76" s="20"/>
      <c r="DW76" s="20"/>
      <c r="DX76" s="20"/>
      <c r="DY76" s="27">
        <v>100.0</v>
      </c>
      <c r="DZ76" s="27">
        <v>100.0</v>
      </c>
      <c r="EA76" s="22"/>
      <c r="EB76" s="20"/>
      <c r="EC76" s="20"/>
      <c r="ED76" s="27">
        <v>100.0</v>
      </c>
      <c r="EE76" s="20"/>
      <c r="EF76" s="20"/>
      <c r="EG76" s="20"/>
      <c r="EH76" s="20"/>
      <c r="EI76" s="27">
        <v>100.0</v>
      </c>
      <c r="EJ76" s="20"/>
      <c r="EK76" s="20"/>
      <c r="EL76" s="20"/>
      <c r="EM76" s="27">
        <v>100.0</v>
      </c>
      <c r="EN76" s="20"/>
      <c r="EO76" s="20"/>
      <c r="EP76" s="20"/>
      <c r="EQ76" s="27">
        <v>150.0</v>
      </c>
      <c r="ER76" s="27">
        <v>100.0</v>
      </c>
      <c r="ES76" s="27">
        <v>100.0</v>
      </c>
      <c r="ET76" s="20"/>
      <c r="EU76" s="27">
        <v>100.0</v>
      </c>
      <c r="EV76" s="20"/>
      <c r="EW76" s="20"/>
      <c r="EX76" s="27">
        <v>100.0</v>
      </c>
      <c r="EY76" s="20"/>
      <c r="EZ76" s="27">
        <v>100.0</v>
      </c>
      <c r="FA76" s="20"/>
      <c r="FB76" s="20"/>
      <c r="FC76" s="27">
        <v>100.0</v>
      </c>
      <c r="FD76" s="20"/>
      <c r="FE76" s="20"/>
      <c r="FF76" s="20"/>
      <c r="FG76" s="20"/>
      <c r="FH76" s="27">
        <v>0.0</v>
      </c>
      <c r="FI76" s="20"/>
      <c r="FJ76" s="20"/>
      <c r="FK76" s="20"/>
      <c r="FL76" s="27">
        <v>100.0</v>
      </c>
      <c r="FM76" s="20"/>
      <c r="FN76" s="20"/>
      <c r="FO76" s="20"/>
      <c r="FP76" s="20"/>
      <c r="FQ76" s="20"/>
      <c r="FR76" s="21">
        <v>100.0</v>
      </c>
      <c r="FS76" s="20"/>
      <c r="FT76" s="27">
        <v>100.0</v>
      </c>
      <c r="FU76" s="20"/>
      <c r="FV76" s="20"/>
      <c r="FW76" s="20"/>
    </row>
    <row r="77" ht="46.5" customHeight="1">
      <c r="A77" s="11" t="str">
        <f t="shared" si="4"/>
        <v/>
      </c>
      <c r="B77" s="55" t="s">
        <v>112</v>
      </c>
      <c r="C77" s="13">
        <v>30126.0</v>
      </c>
      <c r="D77" s="13">
        <v>6145295.0</v>
      </c>
      <c r="E77" s="12" t="s">
        <v>110</v>
      </c>
      <c r="F77" s="12" t="s">
        <v>111</v>
      </c>
      <c r="G77" s="14">
        <v>0.32</v>
      </c>
      <c r="H77" s="26">
        <v>200.0</v>
      </c>
      <c r="I77" s="16">
        <v>50.0</v>
      </c>
      <c r="J77" s="17" t="str">
        <f t="shared" si="3"/>
        <v>9600</v>
      </c>
      <c r="K77" s="36"/>
      <c r="L77" s="19"/>
      <c r="M77" s="19"/>
      <c r="N77" s="20"/>
      <c r="O77" s="29"/>
      <c r="P77" s="29"/>
      <c r="Q77" s="20"/>
      <c r="R77" s="20"/>
      <c r="S77" s="20"/>
      <c r="T77" s="27">
        <v>200.0</v>
      </c>
      <c r="U77" s="20"/>
      <c r="V77" s="20"/>
      <c r="W77" s="28"/>
      <c r="X77" s="28"/>
      <c r="Y77" s="20"/>
      <c r="Z77" s="20"/>
      <c r="AA77" s="20"/>
      <c r="AB77" s="20"/>
      <c r="AC77" s="27">
        <v>200.0</v>
      </c>
      <c r="AD77" s="20"/>
      <c r="AE77" s="20"/>
      <c r="AF77" s="41"/>
      <c r="AG77" s="27">
        <v>200.0</v>
      </c>
      <c r="AH77" s="27">
        <v>200.0</v>
      </c>
      <c r="AI77" s="20"/>
      <c r="AJ77" s="20"/>
      <c r="AK77" s="27">
        <v>200.0</v>
      </c>
      <c r="AL77" s="20"/>
      <c r="AM77" s="20"/>
      <c r="AN77" s="42">
        <v>200.0</v>
      </c>
      <c r="AO77" s="20"/>
      <c r="AP77" s="20"/>
      <c r="AQ77" s="20"/>
      <c r="AR77" s="20"/>
      <c r="AS77" s="20"/>
      <c r="AT77" s="20"/>
      <c r="AU77" s="27">
        <v>200.0</v>
      </c>
      <c r="AV77" s="20"/>
      <c r="AW77" s="27">
        <v>500.0</v>
      </c>
      <c r="AX77" s="20"/>
      <c r="AY77" s="21">
        <v>200.0</v>
      </c>
      <c r="AZ77" s="20"/>
      <c r="BA77" s="20"/>
      <c r="BB77" s="27">
        <v>200.0</v>
      </c>
      <c r="BC77" s="20"/>
      <c r="BD77" s="42">
        <v>200.0</v>
      </c>
      <c r="BE77" s="20"/>
      <c r="BF77" s="20"/>
      <c r="BG77" s="20"/>
      <c r="BH77" s="27">
        <v>200.0</v>
      </c>
      <c r="BI77" s="20"/>
      <c r="BJ77" s="20"/>
      <c r="BK77" s="20"/>
      <c r="BL77" s="20"/>
      <c r="BM77" s="27">
        <v>300.0</v>
      </c>
      <c r="BN77" s="20"/>
      <c r="BO77" s="20"/>
      <c r="BP77" s="28"/>
      <c r="BQ77" s="20"/>
      <c r="BR77" s="20"/>
      <c r="BS77" s="27">
        <v>200.0</v>
      </c>
      <c r="BT77" s="20"/>
      <c r="BU77" s="20"/>
      <c r="BV77" s="27">
        <v>200.0</v>
      </c>
      <c r="BW77" s="20"/>
      <c r="BX77" s="20"/>
      <c r="BY77" s="20"/>
      <c r="BZ77" s="27">
        <v>200.0</v>
      </c>
      <c r="CA77" s="20"/>
      <c r="CB77" s="20"/>
      <c r="CC77" s="20"/>
      <c r="CD77" s="20"/>
      <c r="CE77" s="27">
        <v>400.0</v>
      </c>
      <c r="CF77" s="20"/>
      <c r="CG77" s="27">
        <v>200.0</v>
      </c>
      <c r="CH77" s="25">
        <v>200.0</v>
      </c>
      <c r="CI77" s="20"/>
      <c r="CJ77" s="20"/>
      <c r="CK77" s="20"/>
      <c r="CL77" s="20"/>
      <c r="CM77" s="20"/>
      <c r="CN77" s="19"/>
      <c r="CO77" s="20"/>
      <c r="CP77" s="27">
        <v>200.0</v>
      </c>
      <c r="CQ77" s="20"/>
      <c r="CR77" s="20"/>
      <c r="CS77" s="20"/>
      <c r="CT77" s="20"/>
      <c r="CU77" s="27">
        <v>800.0</v>
      </c>
      <c r="CV77" s="28"/>
      <c r="CW77" s="20"/>
      <c r="CX77" s="20"/>
      <c r="CY77" s="20"/>
      <c r="CZ77" s="27">
        <v>200.0</v>
      </c>
      <c r="DA77" s="20"/>
      <c r="DB77" s="20"/>
      <c r="DC77" s="20"/>
      <c r="DD77" s="27">
        <v>200.0</v>
      </c>
      <c r="DE77" s="20"/>
      <c r="DF77" s="20"/>
      <c r="DG77" s="20"/>
      <c r="DH77" s="27">
        <v>200.0</v>
      </c>
      <c r="DI77" s="20"/>
      <c r="DJ77" s="20"/>
      <c r="DK77" s="27">
        <v>200.0</v>
      </c>
      <c r="DL77" s="42">
        <v>200.0</v>
      </c>
      <c r="DM77" s="20"/>
      <c r="DN77" s="20"/>
      <c r="DO77" s="27">
        <v>200.0</v>
      </c>
      <c r="DP77" s="20"/>
      <c r="DQ77" s="27">
        <v>200.0</v>
      </c>
      <c r="DR77" s="20"/>
      <c r="DS77" s="20"/>
      <c r="DT77" s="27">
        <v>200.0</v>
      </c>
      <c r="DU77" s="20"/>
      <c r="DV77" s="20"/>
      <c r="DW77" s="20"/>
      <c r="DX77" s="20"/>
      <c r="DY77" s="27">
        <v>200.0</v>
      </c>
      <c r="DZ77" s="20"/>
      <c r="EA77" s="22"/>
      <c r="EB77" s="20"/>
      <c r="EC77" s="20"/>
      <c r="ED77" s="27">
        <v>200.0</v>
      </c>
      <c r="EE77" s="20"/>
      <c r="EF77" s="20"/>
      <c r="EG77" s="20"/>
      <c r="EH77" s="20"/>
      <c r="EI77" s="27">
        <v>400.0</v>
      </c>
      <c r="EJ77" s="20"/>
      <c r="EK77" s="20"/>
      <c r="EL77" s="20"/>
      <c r="EM77" s="27">
        <v>200.0</v>
      </c>
      <c r="EN77" s="20"/>
      <c r="EO77" s="20"/>
      <c r="EP77" s="20"/>
      <c r="EQ77" s="27">
        <v>200.0</v>
      </c>
      <c r="ER77" s="27">
        <v>200.0</v>
      </c>
      <c r="ES77" s="27">
        <v>200.0</v>
      </c>
      <c r="ET77" s="20"/>
      <c r="EU77" s="20"/>
      <c r="EV77" s="20"/>
      <c r="EW77" s="20"/>
      <c r="EX77" s="20"/>
      <c r="EY77" s="20"/>
      <c r="EZ77" s="27">
        <v>200.0</v>
      </c>
      <c r="FA77" s="20"/>
      <c r="FB77" s="20"/>
      <c r="FC77" s="27">
        <v>200.0</v>
      </c>
      <c r="FD77" s="20"/>
      <c r="FE77" s="20"/>
      <c r="FF77" s="20"/>
      <c r="FG77" s="20"/>
      <c r="FH77" s="27">
        <v>200.0</v>
      </c>
      <c r="FI77" s="20"/>
      <c r="FJ77" s="42">
        <v>200.0</v>
      </c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7">
        <v>200.0</v>
      </c>
      <c r="FW77" s="20"/>
    </row>
    <row r="78" ht="46.5" customHeight="1">
      <c r="A78" s="11" t="str">
        <f t="shared" si="4"/>
        <v/>
      </c>
      <c r="B78" s="55" t="s">
        <v>113</v>
      </c>
      <c r="C78" s="12">
        <v>3741.0</v>
      </c>
      <c r="D78" s="13">
        <v>6109542.0</v>
      </c>
      <c r="E78" s="12" t="s">
        <v>114</v>
      </c>
      <c r="F78" s="12" t="s">
        <v>114</v>
      </c>
      <c r="G78" s="14">
        <v>0.4</v>
      </c>
      <c r="H78" s="26">
        <v>100.0</v>
      </c>
      <c r="I78" s="16">
        <v>50.0</v>
      </c>
      <c r="J78" s="17" t="str">
        <f t="shared" si="3"/>
        <v>11550</v>
      </c>
      <c r="K78" s="50">
        <v>100.0</v>
      </c>
      <c r="L78" s="19"/>
      <c r="M78" s="19"/>
      <c r="N78" s="29"/>
      <c r="O78" s="30">
        <v>100.0</v>
      </c>
      <c r="P78" s="29"/>
      <c r="Q78" s="29"/>
      <c r="R78" s="27">
        <v>300.0</v>
      </c>
      <c r="S78" s="20"/>
      <c r="T78" s="27">
        <v>200.0</v>
      </c>
      <c r="U78" s="20"/>
      <c r="V78" s="42">
        <v>200.0</v>
      </c>
      <c r="W78" s="28"/>
      <c r="X78" s="28"/>
      <c r="Y78" s="20"/>
      <c r="Z78" s="27">
        <v>100.0</v>
      </c>
      <c r="AA78" s="21">
        <v>100.0</v>
      </c>
      <c r="AB78" s="20"/>
      <c r="AC78" s="27">
        <v>200.0</v>
      </c>
      <c r="AD78" s="20"/>
      <c r="AE78" s="20"/>
      <c r="AF78" s="23">
        <v>100.0</v>
      </c>
      <c r="AG78" s="27">
        <v>150.0</v>
      </c>
      <c r="AH78" s="27">
        <v>300.0</v>
      </c>
      <c r="AI78" s="27">
        <v>100.0</v>
      </c>
      <c r="AJ78" s="20"/>
      <c r="AK78" s="27">
        <v>200.0</v>
      </c>
      <c r="AL78" s="27">
        <v>100.0</v>
      </c>
      <c r="AM78" s="20"/>
      <c r="AN78" s="42">
        <v>100.0</v>
      </c>
      <c r="AO78" s="20"/>
      <c r="AP78" s="20"/>
      <c r="AQ78" s="27">
        <v>200.0</v>
      </c>
      <c r="AR78" s="27">
        <v>100.0</v>
      </c>
      <c r="AS78" s="20"/>
      <c r="AT78" s="20"/>
      <c r="AU78" s="27">
        <v>100.0</v>
      </c>
      <c r="AV78" s="20"/>
      <c r="AW78" s="20"/>
      <c r="AX78" s="20"/>
      <c r="AY78" s="20"/>
      <c r="AZ78" s="20"/>
      <c r="BA78" s="20"/>
      <c r="BB78" s="27">
        <v>100.0</v>
      </c>
      <c r="BC78" s="20"/>
      <c r="BD78" s="42">
        <v>100.0</v>
      </c>
      <c r="BE78" s="20"/>
      <c r="BF78" s="20"/>
      <c r="BG78" s="20"/>
      <c r="BH78" s="27">
        <v>100.0</v>
      </c>
      <c r="BI78" s="20"/>
      <c r="BJ78" s="27">
        <v>100.0</v>
      </c>
      <c r="BK78" s="27">
        <v>200.0</v>
      </c>
      <c r="BL78" s="20"/>
      <c r="BM78" s="27">
        <v>200.0</v>
      </c>
      <c r="BN78" s="20"/>
      <c r="BO78" s="20"/>
      <c r="BP78" s="28"/>
      <c r="BQ78" s="20"/>
      <c r="BR78" s="20"/>
      <c r="BS78" s="27">
        <v>150.0</v>
      </c>
      <c r="BT78" s="21">
        <v>100.0</v>
      </c>
      <c r="BU78" s="20"/>
      <c r="BV78" s="20"/>
      <c r="BW78" s="20"/>
      <c r="BX78" s="21">
        <v>300.0</v>
      </c>
      <c r="BY78" s="20"/>
      <c r="BZ78" s="27">
        <v>100.0</v>
      </c>
      <c r="CA78" s="20"/>
      <c r="CB78" s="20"/>
      <c r="CC78" s="20"/>
      <c r="CD78" s="20"/>
      <c r="CE78" s="20"/>
      <c r="CF78" s="27">
        <v>100.0</v>
      </c>
      <c r="CG78" s="20"/>
      <c r="CH78" s="25">
        <v>150.0</v>
      </c>
      <c r="CI78" s="27">
        <v>100.0</v>
      </c>
      <c r="CJ78" s="27">
        <v>100.0</v>
      </c>
      <c r="CK78" s="27">
        <v>100.0</v>
      </c>
      <c r="CL78" s="20"/>
      <c r="CM78" s="20"/>
      <c r="CN78" s="19"/>
      <c r="CO78" s="27">
        <v>100.0</v>
      </c>
      <c r="CP78" s="27">
        <v>200.0</v>
      </c>
      <c r="CQ78" s="20"/>
      <c r="CR78" s="20"/>
      <c r="CS78" s="27">
        <v>200.0</v>
      </c>
      <c r="CT78" s="42">
        <v>100.0</v>
      </c>
      <c r="CU78" s="27">
        <v>500.0</v>
      </c>
      <c r="CV78" s="28"/>
      <c r="CW78" s="20"/>
      <c r="CX78" s="20"/>
      <c r="CY78" s="20"/>
      <c r="CZ78" s="27">
        <v>100.0</v>
      </c>
      <c r="DA78" s="27">
        <v>100.0</v>
      </c>
      <c r="DB78" s="27">
        <v>200.0</v>
      </c>
      <c r="DC78" s="20"/>
      <c r="DD78" s="27">
        <v>100.0</v>
      </c>
      <c r="DE78" s="20"/>
      <c r="DF78" s="20"/>
      <c r="DG78" s="20"/>
      <c r="DH78" s="27">
        <v>250.0</v>
      </c>
      <c r="DI78" s="20"/>
      <c r="DJ78" s="20"/>
      <c r="DK78" s="27">
        <v>300.0</v>
      </c>
      <c r="DL78" s="20"/>
      <c r="DM78" s="20"/>
      <c r="DN78" s="27">
        <v>100.0</v>
      </c>
      <c r="DO78" s="27">
        <v>100.0</v>
      </c>
      <c r="DP78" s="20"/>
      <c r="DQ78" s="27">
        <v>200.0</v>
      </c>
      <c r="DR78" s="20"/>
      <c r="DS78" s="27">
        <v>100.0</v>
      </c>
      <c r="DT78" s="27">
        <v>100.0</v>
      </c>
      <c r="DU78" s="20"/>
      <c r="DV78" s="20"/>
      <c r="DW78" s="20"/>
      <c r="DX78" s="20"/>
      <c r="DY78" s="27">
        <v>100.0</v>
      </c>
      <c r="DZ78" s="27">
        <v>100.0</v>
      </c>
      <c r="EA78" s="22"/>
      <c r="EB78" s="20"/>
      <c r="EC78" s="20"/>
      <c r="ED78" s="20"/>
      <c r="EE78" s="20"/>
      <c r="EF78" s="20"/>
      <c r="EG78" s="20"/>
      <c r="EH78" s="20"/>
      <c r="EI78" s="27">
        <v>100.0</v>
      </c>
      <c r="EJ78" s="20"/>
      <c r="EK78" s="20"/>
      <c r="EL78" s="42">
        <v>100.0</v>
      </c>
      <c r="EM78" s="27">
        <v>300.0</v>
      </c>
      <c r="EN78" s="27">
        <v>300.0</v>
      </c>
      <c r="EO78" s="20"/>
      <c r="EP78" s="20"/>
      <c r="EQ78" s="27">
        <v>100.0</v>
      </c>
      <c r="ER78" s="27">
        <v>200.0</v>
      </c>
      <c r="ES78" s="20"/>
      <c r="ET78" s="20"/>
      <c r="EU78" s="27">
        <v>100.0</v>
      </c>
      <c r="EV78" s="20"/>
      <c r="EW78" s="20"/>
      <c r="EX78" s="27">
        <v>400.0</v>
      </c>
      <c r="EY78" s="20"/>
      <c r="EZ78" s="27">
        <v>100.0</v>
      </c>
      <c r="FA78" s="20"/>
      <c r="FB78" s="20"/>
      <c r="FC78" s="27">
        <v>100.0</v>
      </c>
      <c r="FD78" s="20"/>
      <c r="FE78" s="20"/>
      <c r="FF78" s="20"/>
      <c r="FG78" s="27">
        <v>100.0</v>
      </c>
      <c r="FH78" s="27">
        <v>150.0</v>
      </c>
      <c r="FI78" s="20"/>
      <c r="FJ78" s="42">
        <v>100.0</v>
      </c>
      <c r="FK78" s="20"/>
      <c r="FL78" s="27">
        <v>600.0</v>
      </c>
      <c r="FM78" s="20"/>
      <c r="FN78" s="20"/>
      <c r="FO78" s="27">
        <v>200.0</v>
      </c>
      <c r="FP78" s="20"/>
      <c r="FQ78" s="20"/>
      <c r="FR78" s="21">
        <v>500.0</v>
      </c>
      <c r="FS78" s="27">
        <v>300.0</v>
      </c>
      <c r="FT78" s="20"/>
      <c r="FU78" s="20"/>
      <c r="FV78" s="27">
        <v>100.0</v>
      </c>
      <c r="FW78" s="20"/>
    </row>
    <row r="79" ht="46.5" customHeight="1">
      <c r="A79" s="11" t="str">
        <f>image("http://cache.lego.com/media/bricks/5/1/"&amp;D79&amp;".jpg",3)</f>
        <v/>
      </c>
      <c r="B79" s="37" t="s">
        <v>115</v>
      </c>
      <c r="C79" s="38">
        <v>19119.0</v>
      </c>
      <c r="D79" s="38">
        <v>6151196.0</v>
      </c>
      <c r="E79" s="39" t="s">
        <v>116</v>
      </c>
      <c r="F79" s="39" t="s">
        <v>116</v>
      </c>
      <c r="G79" s="40">
        <v>0.48</v>
      </c>
      <c r="H79" s="26">
        <v>100.0</v>
      </c>
      <c r="I79" s="16">
        <v>50.0</v>
      </c>
      <c r="J79" s="17" t="str">
        <f t="shared" si="3"/>
        <v>8700</v>
      </c>
      <c r="K79" s="50">
        <v>100.0</v>
      </c>
      <c r="L79" s="19"/>
      <c r="M79" s="18">
        <v>100.0</v>
      </c>
      <c r="N79" s="20"/>
      <c r="O79" s="30">
        <v>100.0</v>
      </c>
      <c r="P79" s="29"/>
      <c r="Q79" s="29"/>
      <c r="R79" s="27">
        <v>100.0</v>
      </c>
      <c r="S79" s="21">
        <v>100.0</v>
      </c>
      <c r="T79" s="27">
        <v>100.0</v>
      </c>
      <c r="U79" s="20"/>
      <c r="V79" s="20"/>
      <c r="W79" s="28"/>
      <c r="X79" s="28"/>
      <c r="Y79" s="20"/>
      <c r="Z79" s="27">
        <v>100.0</v>
      </c>
      <c r="AA79" s="21">
        <v>200.0</v>
      </c>
      <c r="AB79" s="20"/>
      <c r="AC79" s="27">
        <v>100.0</v>
      </c>
      <c r="AD79" s="20"/>
      <c r="AE79" s="20"/>
      <c r="AF79" s="23">
        <v>100.0</v>
      </c>
      <c r="AG79" s="27">
        <v>200.0</v>
      </c>
      <c r="AH79" s="27">
        <v>200.0</v>
      </c>
      <c r="AI79" s="20"/>
      <c r="AJ79" s="20"/>
      <c r="AK79" s="27">
        <v>100.0</v>
      </c>
      <c r="AL79" s="27">
        <v>100.0</v>
      </c>
      <c r="AM79" s="20"/>
      <c r="AN79" s="42">
        <v>100.0</v>
      </c>
      <c r="AO79" s="27">
        <v>500.0</v>
      </c>
      <c r="AP79" s="27">
        <v>100.0</v>
      </c>
      <c r="AQ79" s="27">
        <v>200.0</v>
      </c>
      <c r="AR79" s="27">
        <v>100.0</v>
      </c>
      <c r="AS79" s="20"/>
      <c r="AT79" s="20"/>
      <c r="AU79" s="27">
        <v>100.0</v>
      </c>
      <c r="AV79" s="20"/>
      <c r="AW79" s="27">
        <v>100.0</v>
      </c>
      <c r="AX79" s="20"/>
      <c r="AY79" s="20"/>
      <c r="AZ79" s="20"/>
      <c r="BA79" s="20"/>
      <c r="BB79" s="27">
        <v>100.0</v>
      </c>
      <c r="BC79" s="20"/>
      <c r="BD79" s="42">
        <v>100.0</v>
      </c>
      <c r="BE79" s="20"/>
      <c r="BF79" s="20"/>
      <c r="BG79" s="20"/>
      <c r="BH79" s="27">
        <v>100.0</v>
      </c>
      <c r="BI79" s="20"/>
      <c r="BJ79" s="20"/>
      <c r="BK79" s="20"/>
      <c r="BL79" s="20"/>
      <c r="BM79" s="20"/>
      <c r="BN79" s="20"/>
      <c r="BO79" s="20"/>
      <c r="BP79" s="28"/>
      <c r="BQ79" s="20"/>
      <c r="BR79" s="20"/>
      <c r="BS79" s="27">
        <v>100.0</v>
      </c>
      <c r="BT79" s="21">
        <v>100.0</v>
      </c>
      <c r="BU79" s="20"/>
      <c r="BV79" s="27">
        <v>100.0</v>
      </c>
      <c r="BW79" s="20"/>
      <c r="BX79" s="21">
        <v>200.0</v>
      </c>
      <c r="BY79" s="20"/>
      <c r="BZ79" s="27">
        <v>100.0</v>
      </c>
      <c r="CA79" s="20"/>
      <c r="CB79" s="20"/>
      <c r="CC79" s="20"/>
      <c r="CD79" s="20"/>
      <c r="CE79" s="20"/>
      <c r="CF79" s="20"/>
      <c r="CG79" s="27">
        <v>100.0</v>
      </c>
      <c r="CH79" s="25">
        <v>150.0</v>
      </c>
      <c r="CI79" s="20"/>
      <c r="CJ79" s="20"/>
      <c r="CK79" s="20"/>
      <c r="CL79" s="20"/>
      <c r="CM79" s="20"/>
      <c r="CN79" s="19"/>
      <c r="CO79" s="27">
        <v>100.0</v>
      </c>
      <c r="CP79" s="27">
        <v>200.0</v>
      </c>
      <c r="CQ79" s="20"/>
      <c r="CR79" s="20"/>
      <c r="CS79" s="20"/>
      <c r="CT79" s="42">
        <v>100.0</v>
      </c>
      <c r="CU79" s="27">
        <v>300.0</v>
      </c>
      <c r="CV79" s="28"/>
      <c r="CW79" s="20"/>
      <c r="CX79" s="27">
        <v>100.0</v>
      </c>
      <c r="CY79" s="20"/>
      <c r="CZ79" s="27">
        <v>100.0</v>
      </c>
      <c r="DA79" s="27">
        <v>100.0</v>
      </c>
      <c r="DB79" s="20"/>
      <c r="DC79" s="20"/>
      <c r="DD79" s="27">
        <v>100.0</v>
      </c>
      <c r="DE79" s="20"/>
      <c r="DF79" s="20"/>
      <c r="DG79" s="42">
        <v>100.0</v>
      </c>
      <c r="DH79" s="27">
        <v>150.0</v>
      </c>
      <c r="DI79" s="20"/>
      <c r="DJ79" s="27">
        <v>100.0</v>
      </c>
      <c r="DK79" s="27">
        <v>200.0</v>
      </c>
      <c r="DL79" s="42">
        <v>100.0</v>
      </c>
      <c r="DM79" s="20"/>
      <c r="DN79" s="20"/>
      <c r="DO79" s="27">
        <v>400.0</v>
      </c>
      <c r="DP79" s="20"/>
      <c r="DQ79" s="27">
        <v>200.0</v>
      </c>
      <c r="DR79" s="20"/>
      <c r="DS79" s="20"/>
      <c r="DT79" s="27">
        <v>100.0</v>
      </c>
      <c r="DU79" s="20"/>
      <c r="DV79" s="20"/>
      <c r="DW79" s="20"/>
      <c r="DX79" s="20"/>
      <c r="DY79" s="27">
        <v>100.0</v>
      </c>
      <c r="DZ79" s="27">
        <v>100.0</v>
      </c>
      <c r="EA79" s="22"/>
      <c r="EB79" s="20"/>
      <c r="EC79" s="20"/>
      <c r="ED79" s="20"/>
      <c r="EE79" s="20"/>
      <c r="EF79" s="20"/>
      <c r="EG79" s="20"/>
      <c r="EH79" s="20"/>
      <c r="EI79" s="27">
        <v>100.0</v>
      </c>
      <c r="EJ79" s="20"/>
      <c r="EK79" s="20"/>
      <c r="EL79" s="20"/>
      <c r="EM79" s="27">
        <v>150.0</v>
      </c>
      <c r="EN79" s="27">
        <v>100.0</v>
      </c>
      <c r="EO79" s="20"/>
      <c r="EP79" s="20"/>
      <c r="EQ79" s="27">
        <v>150.0</v>
      </c>
      <c r="ER79" s="27">
        <v>100.0</v>
      </c>
      <c r="ES79" s="27">
        <v>200.0</v>
      </c>
      <c r="ET79" s="21">
        <v>100.0</v>
      </c>
      <c r="EU79" s="20"/>
      <c r="EV79" s="20"/>
      <c r="EW79" s="20"/>
      <c r="EX79" s="27">
        <v>200.0</v>
      </c>
      <c r="EY79" s="20"/>
      <c r="EZ79" s="27">
        <v>100.0</v>
      </c>
      <c r="FA79" s="20"/>
      <c r="FB79" s="20"/>
      <c r="FC79" s="27">
        <v>100.0</v>
      </c>
      <c r="FD79" s="20"/>
      <c r="FE79" s="20"/>
      <c r="FF79" s="20"/>
      <c r="FG79" s="27">
        <v>100.0</v>
      </c>
      <c r="FH79" s="27">
        <v>0.0</v>
      </c>
      <c r="FI79" s="20"/>
      <c r="FJ79" s="42">
        <v>100.0</v>
      </c>
      <c r="FK79" s="20"/>
      <c r="FL79" s="27">
        <v>300.0</v>
      </c>
      <c r="FM79" s="20"/>
      <c r="FN79" s="20"/>
      <c r="FO79" s="20"/>
      <c r="FP79" s="20"/>
      <c r="FQ79" s="20"/>
      <c r="FR79" s="20"/>
      <c r="FS79" s="27">
        <v>100.0</v>
      </c>
      <c r="FT79" s="20"/>
      <c r="FU79" s="20"/>
      <c r="FV79" s="27">
        <v>100.0</v>
      </c>
      <c r="FW79" s="20"/>
    </row>
    <row r="80" ht="46.5" customHeight="1">
      <c r="A80" s="11" t="str">
        <f t="shared" ref="A80:A86" si="5">image("http://cache.lego.com/media/bricks/5/1/"&amp;D80&amp;".jpg",1)</f>
        <v/>
      </c>
      <c r="B80" s="55" t="s">
        <v>117</v>
      </c>
      <c r="C80" s="12">
        <v>2423.0</v>
      </c>
      <c r="D80" s="12">
        <v>6024916.0</v>
      </c>
      <c r="E80" s="12" t="s">
        <v>118</v>
      </c>
      <c r="F80" s="12" t="s">
        <v>118</v>
      </c>
      <c r="G80" s="14">
        <v>0.24</v>
      </c>
      <c r="H80" s="26">
        <v>100.0</v>
      </c>
      <c r="I80" s="16">
        <v>50.0</v>
      </c>
      <c r="J80" s="17" t="str">
        <f t="shared" si="3"/>
        <v>8850</v>
      </c>
      <c r="K80" s="36"/>
      <c r="L80" s="19"/>
      <c r="M80" s="19"/>
      <c r="N80" s="30">
        <v>300.0</v>
      </c>
      <c r="O80" s="30">
        <v>100.0</v>
      </c>
      <c r="P80" s="20"/>
      <c r="Q80" s="20"/>
      <c r="R80" s="20"/>
      <c r="S80" s="20"/>
      <c r="T80" s="27">
        <v>200.0</v>
      </c>
      <c r="U80" s="20"/>
      <c r="V80" s="42">
        <v>200.0</v>
      </c>
      <c r="W80" s="28"/>
      <c r="X80" s="28"/>
      <c r="Y80" s="20"/>
      <c r="Z80" s="27">
        <v>100.0</v>
      </c>
      <c r="AA80" s="21">
        <v>200.0</v>
      </c>
      <c r="AB80" s="20"/>
      <c r="AC80" s="27">
        <v>150.0</v>
      </c>
      <c r="AD80" s="20"/>
      <c r="AE80" s="27">
        <v>100.0</v>
      </c>
      <c r="AF80" s="23">
        <v>100.0</v>
      </c>
      <c r="AG80" s="20"/>
      <c r="AH80" s="27">
        <v>100.0</v>
      </c>
      <c r="AI80" s="20"/>
      <c r="AJ80" s="20"/>
      <c r="AK80" s="27">
        <v>100.0</v>
      </c>
      <c r="AL80" s="27">
        <v>100.0</v>
      </c>
      <c r="AM80" s="20"/>
      <c r="AN80" s="20"/>
      <c r="AO80" s="20"/>
      <c r="AP80" s="27">
        <v>100.0</v>
      </c>
      <c r="AQ80" s="20"/>
      <c r="AR80" s="20"/>
      <c r="AS80" s="20"/>
      <c r="AT80" s="20"/>
      <c r="AU80" s="20"/>
      <c r="AV80" s="42">
        <v>100.0</v>
      </c>
      <c r="AW80" s="20"/>
      <c r="AX80" s="20"/>
      <c r="AY80" s="20"/>
      <c r="AZ80" s="20"/>
      <c r="BA80" s="20"/>
      <c r="BB80" s="20"/>
      <c r="BC80" s="20"/>
      <c r="BD80" s="42">
        <v>100.0</v>
      </c>
      <c r="BE80" s="20"/>
      <c r="BF80" s="20"/>
      <c r="BG80" s="20"/>
      <c r="BH80" s="27">
        <v>400.0</v>
      </c>
      <c r="BI80" s="20"/>
      <c r="BJ80" s="20"/>
      <c r="BK80" s="27">
        <v>200.0</v>
      </c>
      <c r="BL80" s="20"/>
      <c r="BM80" s="27">
        <v>300.0</v>
      </c>
      <c r="BN80" s="20"/>
      <c r="BO80" s="20"/>
      <c r="BP80" s="28"/>
      <c r="BQ80" s="20"/>
      <c r="BR80" s="20"/>
      <c r="BS80" s="20"/>
      <c r="BT80" s="21">
        <v>100.0</v>
      </c>
      <c r="BU80" s="21">
        <v>200.0</v>
      </c>
      <c r="BV80" s="27">
        <v>100.0</v>
      </c>
      <c r="BW80" s="20"/>
      <c r="BX80" s="20"/>
      <c r="BY80" s="20"/>
      <c r="BZ80" s="27">
        <v>200.0</v>
      </c>
      <c r="CA80" s="20"/>
      <c r="CB80" s="20"/>
      <c r="CC80" s="20"/>
      <c r="CD80" s="20"/>
      <c r="CE80" s="20"/>
      <c r="CF80" s="27">
        <v>100.0</v>
      </c>
      <c r="CG80" s="27">
        <v>100.0</v>
      </c>
      <c r="CH80" s="25">
        <v>150.0</v>
      </c>
      <c r="CI80" s="27">
        <v>300.0</v>
      </c>
      <c r="CJ80" s="20"/>
      <c r="CK80" s="27">
        <v>300.0</v>
      </c>
      <c r="CL80" s="20"/>
      <c r="CM80" s="20"/>
      <c r="CN80" s="19"/>
      <c r="CO80" s="20"/>
      <c r="CP80" s="27">
        <v>200.0</v>
      </c>
      <c r="CQ80" s="20"/>
      <c r="CR80" s="20"/>
      <c r="CS80" s="20"/>
      <c r="CT80" s="42">
        <v>200.0</v>
      </c>
      <c r="CU80" s="20"/>
      <c r="CV80" s="28"/>
      <c r="CW80" s="20"/>
      <c r="CX80" s="20"/>
      <c r="CY80" s="20"/>
      <c r="CZ80" s="27">
        <v>100.0</v>
      </c>
      <c r="DA80" s="27">
        <v>200.0</v>
      </c>
      <c r="DB80" s="20"/>
      <c r="DC80" s="20"/>
      <c r="DD80" s="20"/>
      <c r="DE80" s="20"/>
      <c r="DF80" s="20"/>
      <c r="DG80" s="42">
        <v>100.0</v>
      </c>
      <c r="DH80" s="27">
        <v>250.0</v>
      </c>
      <c r="DI80" s="20"/>
      <c r="DJ80" s="20"/>
      <c r="DK80" s="27">
        <v>250.0</v>
      </c>
      <c r="DL80" s="20"/>
      <c r="DM80" s="20"/>
      <c r="DN80" s="20"/>
      <c r="DO80" s="20"/>
      <c r="DP80" s="20"/>
      <c r="DQ80" s="27">
        <v>100.0</v>
      </c>
      <c r="DR80" s="20"/>
      <c r="DS80" s="20"/>
      <c r="DT80" s="20"/>
      <c r="DU80" s="20"/>
      <c r="DV80" s="20"/>
      <c r="DW80" s="20"/>
      <c r="DX80" s="20"/>
      <c r="DY80" s="27">
        <v>200.0</v>
      </c>
      <c r="DZ80" s="27">
        <v>150.0</v>
      </c>
      <c r="EA80" s="22"/>
      <c r="EB80" s="20"/>
      <c r="EC80" s="20"/>
      <c r="ED80" s="27">
        <v>100.0</v>
      </c>
      <c r="EE80" s="20"/>
      <c r="EF80" s="20"/>
      <c r="EG80" s="20"/>
      <c r="EH80" s="20"/>
      <c r="EI80" s="27">
        <v>300.0</v>
      </c>
      <c r="EJ80" s="20"/>
      <c r="EK80" s="20"/>
      <c r="EL80" s="20"/>
      <c r="EM80" s="27">
        <v>300.0</v>
      </c>
      <c r="EN80" s="27">
        <v>200.0</v>
      </c>
      <c r="EO80" s="20"/>
      <c r="EP80" s="27">
        <v>100.0</v>
      </c>
      <c r="EQ80" s="20"/>
      <c r="ER80" s="27">
        <v>100.0</v>
      </c>
      <c r="ES80" s="20"/>
      <c r="ET80" s="21">
        <v>100.0</v>
      </c>
      <c r="EU80" s="20"/>
      <c r="EV80" s="20"/>
      <c r="EW80" s="20"/>
      <c r="EX80" s="27">
        <v>200.0</v>
      </c>
      <c r="EY80" s="20"/>
      <c r="EZ80" s="27">
        <v>100.0</v>
      </c>
      <c r="FA80" s="20"/>
      <c r="FB80" s="20"/>
      <c r="FC80" s="27">
        <v>100.0</v>
      </c>
      <c r="FD80" s="20"/>
      <c r="FE80" s="20"/>
      <c r="FF80" s="20"/>
      <c r="FG80" s="27">
        <v>200.0</v>
      </c>
      <c r="FH80" s="27">
        <v>100.0</v>
      </c>
      <c r="FI80" s="20"/>
      <c r="FJ80" s="42">
        <v>100.0</v>
      </c>
      <c r="FK80" s="20"/>
      <c r="FL80" s="20"/>
      <c r="FM80" s="20"/>
      <c r="FN80" s="20"/>
      <c r="FO80" s="20"/>
      <c r="FP80" s="27">
        <v>100.0</v>
      </c>
      <c r="FQ80" s="20"/>
      <c r="FR80" s="20"/>
      <c r="FS80" s="27">
        <v>300.0</v>
      </c>
      <c r="FT80" s="27">
        <v>100.0</v>
      </c>
      <c r="FU80" s="20"/>
      <c r="FV80" s="27">
        <v>100.0</v>
      </c>
      <c r="FW80" s="20"/>
    </row>
    <row r="81" ht="46.5" customHeight="1">
      <c r="A81" s="11" t="str">
        <f t="shared" si="5"/>
        <v/>
      </c>
      <c r="B81" s="37" t="s">
        <v>117</v>
      </c>
      <c r="C81" s="38">
        <v>2423.0</v>
      </c>
      <c r="D81" s="38">
        <v>242328.0</v>
      </c>
      <c r="E81" s="39" t="s">
        <v>110</v>
      </c>
      <c r="F81" s="39" t="s">
        <v>111</v>
      </c>
      <c r="G81" s="40">
        <v>0.24</v>
      </c>
      <c r="H81" s="26">
        <v>100.0</v>
      </c>
      <c r="I81" s="16">
        <v>50.0</v>
      </c>
      <c r="J81" s="17" t="str">
        <f t="shared" si="3"/>
        <v>7550</v>
      </c>
      <c r="K81" s="36"/>
      <c r="L81" s="19"/>
      <c r="M81" s="19"/>
      <c r="N81" s="30">
        <v>400.0</v>
      </c>
      <c r="O81" s="27">
        <v>100.0</v>
      </c>
      <c r="P81" s="29"/>
      <c r="Q81" s="20"/>
      <c r="R81" s="20"/>
      <c r="S81" s="20"/>
      <c r="T81" s="20"/>
      <c r="U81" s="20"/>
      <c r="V81" s="42">
        <v>450.0</v>
      </c>
      <c r="W81" s="28"/>
      <c r="X81" s="28"/>
      <c r="Y81" s="20"/>
      <c r="Z81" s="20"/>
      <c r="AA81" s="21">
        <v>250.0</v>
      </c>
      <c r="AB81" s="20"/>
      <c r="AC81" s="20"/>
      <c r="AD81" s="20"/>
      <c r="AE81" s="20"/>
      <c r="AF81" s="23">
        <v>100.0</v>
      </c>
      <c r="AG81" s="20"/>
      <c r="AH81" s="20"/>
      <c r="AI81" s="20"/>
      <c r="AJ81" s="20"/>
      <c r="AK81" s="20"/>
      <c r="AL81" s="27">
        <v>150.0</v>
      </c>
      <c r="AM81" s="20"/>
      <c r="AN81" s="20"/>
      <c r="AO81" s="20"/>
      <c r="AP81" s="27">
        <v>100.0</v>
      </c>
      <c r="AQ81" s="27">
        <v>200.0</v>
      </c>
      <c r="AR81" s="20"/>
      <c r="AS81" s="20"/>
      <c r="AT81" s="20"/>
      <c r="AU81" s="27">
        <v>100.0</v>
      </c>
      <c r="AV81" s="20"/>
      <c r="AW81" s="20"/>
      <c r="AX81" s="20"/>
      <c r="AY81" s="20"/>
      <c r="AZ81" s="20"/>
      <c r="BA81" s="20"/>
      <c r="BB81" s="27">
        <v>100.0</v>
      </c>
      <c r="BC81" s="20"/>
      <c r="BD81" s="20"/>
      <c r="BE81" s="20"/>
      <c r="BF81" s="20"/>
      <c r="BG81" s="20"/>
      <c r="BH81" s="20"/>
      <c r="BI81" s="20"/>
      <c r="BJ81" s="20"/>
      <c r="BK81" s="27">
        <v>200.0</v>
      </c>
      <c r="BL81" s="20"/>
      <c r="BM81" s="27">
        <v>200.0</v>
      </c>
      <c r="BN81" s="20"/>
      <c r="BO81" s="20"/>
      <c r="BP81" s="28"/>
      <c r="BQ81" s="20"/>
      <c r="BR81" s="20"/>
      <c r="BS81" s="27">
        <v>200.0</v>
      </c>
      <c r="BT81" s="21">
        <v>100.0</v>
      </c>
      <c r="BU81" s="21">
        <v>200.0</v>
      </c>
      <c r="BV81" s="27">
        <v>100.0</v>
      </c>
      <c r="BW81" s="20"/>
      <c r="BX81" s="20"/>
      <c r="BY81" s="20"/>
      <c r="BZ81" s="20"/>
      <c r="CA81" s="20"/>
      <c r="CB81" s="20"/>
      <c r="CC81" s="20"/>
      <c r="CD81" s="20"/>
      <c r="CE81" s="27">
        <v>200.0</v>
      </c>
      <c r="CF81" s="20"/>
      <c r="CG81" s="27">
        <v>100.0</v>
      </c>
      <c r="CH81" s="25">
        <v>100.0</v>
      </c>
      <c r="CI81" s="27">
        <v>500.0</v>
      </c>
      <c r="CJ81" s="20"/>
      <c r="CK81" s="20"/>
      <c r="CL81" s="20"/>
      <c r="CM81" s="20"/>
      <c r="CN81" s="19"/>
      <c r="CO81" s="20"/>
      <c r="CP81" s="27">
        <v>200.0</v>
      </c>
      <c r="CQ81" s="20"/>
      <c r="CR81" s="20"/>
      <c r="CS81" s="27">
        <v>300.0</v>
      </c>
      <c r="CT81" s="20"/>
      <c r="CU81" s="20"/>
      <c r="CV81" s="28"/>
      <c r="CW81" s="27">
        <v>100.0</v>
      </c>
      <c r="CX81" s="27">
        <v>100.0</v>
      </c>
      <c r="CY81" s="20"/>
      <c r="CZ81" s="27">
        <v>100.0</v>
      </c>
      <c r="DA81" s="27">
        <v>200.0</v>
      </c>
      <c r="DB81" s="20"/>
      <c r="DC81" s="20"/>
      <c r="DD81" s="20"/>
      <c r="DE81" s="20"/>
      <c r="DF81" s="20"/>
      <c r="DG81" s="20"/>
      <c r="DH81" s="27">
        <v>200.0</v>
      </c>
      <c r="DI81" s="20"/>
      <c r="DJ81" s="20"/>
      <c r="DK81" s="27">
        <v>250.0</v>
      </c>
      <c r="DL81" s="20"/>
      <c r="DM81" s="20"/>
      <c r="DN81" s="27">
        <v>150.0</v>
      </c>
      <c r="DO81" s="20"/>
      <c r="DP81" s="20"/>
      <c r="DQ81" s="27">
        <v>100.0</v>
      </c>
      <c r="DR81" s="20"/>
      <c r="DS81" s="20"/>
      <c r="DT81" s="20"/>
      <c r="DU81" s="20"/>
      <c r="DV81" s="20"/>
      <c r="DW81" s="20"/>
      <c r="DX81" s="20"/>
      <c r="DY81" s="20"/>
      <c r="DZ81" s="27">
        <v>200.0</v>
      </c>
      <c r="EA81" s="22"/>
      <c r="EB81" s="20"/>
      <c r="EC81" s="20"/>
      <c r="ED81" s="27">
        <v>100.0</v>
      </c>
      <c r="EE81" s="20"/>
      <c r="EF81" s="20"/>
      <c r="EG81" s="20"/>
      <c r="EH81" s="20"/>
      <c r="EI81" s="20"/>
      <c r="EJ81" s="20"/>
      <c r="EK81" s="20"/>
      <c r="EL81" s="20"/>
      <c r="EM81" s="27">
        <v>250.0</v>
      </c>
      <c r="EN81" s="27">
        <v>200.0</v>
      </c>
      <c r="EO81" s="20"/>
      <c r="EP81" s="20"/>
      <c r="EQ81" s="20"/>
      <c r="ER81" s="27">
        <v>100.0</v>
      </c>
      <c r="ES81" s="20"/>
      <c r="ET81" s="20"/>
      <c r="EU81" s="27">
        <v>100.0</v>
      </c>
      <c r="EV81" s="27">
        <v>100.0</v>
      </c>
      <c r="EW81" s="20"/>
      <c r="EX81" s="20"/>
      <c r="EY81" s="20"/>
      <c r="EZ81" s="20"/>
      <c r="FA81" s="20"/>
      <c r="FB81" s="20"/>
      <c r="FC81" s="27">
        <v>300.0</v>
      </c>
      <c r="FD81" s="20"/>
      <c r="FE81" s="20"/>
      <c r="FF81" s="20"/>
      <c r="FG81" s="20"/>
      <c r="FH81" s="27">
        <v>200.0</v>
      </c>
      <c r="FI81" s="20"/>
      <c r="FJ81" s="20"/>
      <c r="FK81" s="27">
        <v>100.0</v>
      </c>
      <c r="FL81" s="20"/>
      <c r="FM81" s="20"/>
      <c r="FN81" s="20"/>
      <c r="FO81" s="20"/>
      <c r="FP81" s="27">
        <v>100.0</v>
      </c>
      <c r="FQ81" s="20"/>
      <c r="FR81" s="20"/>
      <c r="FS81" s="20"/>
      <c r="FT81" s="27">
        <v>100.0</v>
      </c>
      <c r="FU81" s="20"/>
      <c r="FV81" s="27">
        <v>150.0</v>
      </c>
      <c r="FW81" s="20"/>
    </row>
    <row r="82" ht="46.5" customHeight="1">
      <c r="A82" s="11" t="str">
        <f t="shared" si="5"/>
        <v/>
      </c>
      <c r="B82" s="55" t="s">
        <v>117</v>
      </c>
      <c r="C82" s="12">
        <v>2423.0</v>
      </c>
      <c r="D82" s="12">
        <v>6135500.0</v>
      </c>
      <c r="E82" s="12" t="s">
        <v>15</v>
      </c>
      <c r="F82" s="12" t="s">
        <v>15</v>
      </c>
      <c r="G82" s="14">
        <v>0.24</v>
      </c>
      <c r="H82" s="26">
        <v>100.0</v>
      </c>
      <c r="I82" s="16">
        <v>50.0</v>
      </c>
      <c r="J82" s="17" t="str">
        <f t="shared" si="3"/>
        <v>15100</v>
      </c>
      <c r="K82" s="50">
        <v>250.0</v>
      </c>
      <c r="L82" s="19"/>
      <c r="M82" s="18">
        <v>200.0</v>
      </c>
      <c r="N82" s="20"/>
      <c r="O82" s="29"/>
      <c r="P82" s="20"/>
      <c r="Q82" s="29"/>
      <c r="R82" s="20"/>
      <c r="S82" s="20"/>
      <c r="T82" s="27">
        <v>150.0</v>
      </c>
      <c r="U82" s="20"/>
      <c r="V82" s="20"/>
      <c r="W82" s="28"/>
      <c r="X82" s="28"/>
      <c r="Y82" s="20"/>
      <c r="Z82" s="27">
        <v>150.0</v>
      </c>
      <c r="AA82" s="20"/>
      <c r="AB82" s="20"/>
      <c r="AC82" s="27">
        <v>250.0</v>
      </c>
      <c r="AD82" s="27">
        <v>100.0</v>
      </c>
      <c r="AE82" s="20"/>
      <c r="AF82" s="41"/>
      <c r="AG82" s="20"/>
      <c r="AH82" s="27">
        <v>200.0</v>
      </c>
      <c r="AI82" s="27">
        <v>100.0</v>
      </c>
      <c r="AJ82" s="20"/>
      <c r="AK82" s="27">
        <v>100.0</v>
      </c>
      <c r="AL82" s="27">
        <v>150.0</v>
      </c>
      <c r="AM82" s="20"/>
      <c r="AN82" s="20"/>
      <c r="AO82" s="20"/>
      <c r="AP82" s="20"/>
      <c r="AQ82" s="27">
        <v>200.0</v>
      </c>
      <c r="AR82" s="20"/>
      <c r="AS82" s="20"/>
      <c r="AT82" s="20"/>
      <c r="AU82" s="20"/>
      <c r="AV82" s="42">
        <v>200.0</v>
      </c>
      <c r="AW82" s="27">
        <v>250.0</v>
      </c>
      <c r="AX82" s="20"/>
      <c r="AY82" s="20"/>
      <c r="AZ82" s="20"/>
      <c r="BA82" s="20"/>
      <c r="BB82" s="20"/>
      <c r="BC82" s="20"/>
      <c r="BD82" s="42">
        <v>100.0</v>
      </c>
      <c r="BE82" s="20"/>
      <c r="BF82" s="20"/>
      <c r="BG82" s="20"/>
      <c r="BH82" s="27">
        <v>400.0</v>
      </c>
      <c r="BI82" s="20"/>
      <c r="BJ82" s="27">
        <v>100.0</v>
      </c>
      <c r="BK82" s="27">
        <v>100.0</v>
      </c>
      <c r="BL82" s="20"/>
      <c r="BM82" s="27">
        <v>400.0</v>
      </c>
      <c r="BN82" s="20"/>
      <c r="BO82" s="20"/>
      <c r="BP82" s="28"/>
      <c r="BQ82" s="20"/>
      <c r="BR82" s="20"/>
      <c r="BS82" s="27">
        <v>200.0</v>
      </c>
      <c r="BT82" s="21">
        <v>200.0</v>
      </c>
      <c r="BU82" s="20"/>
      <c r="BV82" s="27">
        <v>100.0</v>
      </c>
      <c r="BW82" s="20"/>
      <c r="BX82" s="20"/>
      <c r="BY82" s="20"/>
      <c r="BZ82" s="27">
        <v>100.0</v>
      </c>
      <c r="CA82" s="20"/>
      <c r="CB82" s="20"/>
      <c r="CC82" s="20"/>
      <c r="CD82" s="20"/>
      <c r="CE82" s="20"/>
      <c r="CF82" s="27">
        <v>100.0</v>
      </c>
      <c r="CG82" s="27">
        <v>100.0</v>
      </c>
      <c r="CH82" s="25">
        <v>250.0</v>
      </c>
      <c r="CI82" s="27">
        <v>250.0</v>
      </c>
      <c r="CJ82" s="20"/>
      <c r="CK82" s="27">
        <v>400.0</v>
      </c>
      <c r="CL82" s="20"/>
      <c r="CM82" s="20"/>
      <c r="CN82" s="19"/>
      <c r="CO82" s="20"/>
      <c r="CP82" s="27">
        <v>200.0</v>
      </c>
      <c r="CQ82" s="20"/>
      <c r="CR82" s="20"/>
      <c r="CS82" s="20"/>
      <c r="CT82" s="42">
        <v>100.0</v>
      </c>
      <c r="CU82" s="27">
        <v>400.0</v>
      </c>
      <c r="CV82" s="28"/>
      <c r="CW82" s="20"/>
      <c r="CX82" s="20"/>
      <c r="CY82" s="20"/>
      <c r="CZ82" s="27">
        <v>500.0</v>
      </c>
      <c r="DA82" s="20"/>
      <c r="DB82" s="27">
        <v>200.0</v>
      </c>
      <c r="DC82" s="20"/>
      <c r="DD82" s="27">
        <v>100.0</v>
      </c>
      <c r="DE82" s="20"/>
      <c r="DF82" s="20"/>
      <c r="DG82" s="42">
        <v>100.0</v>
      </c>
      <c r="DH82" s="27">
        <v>400.0</v>
      </c>
      <c r="DI82" s="27">
        <v>2000.0</v>
      </c>
      <c r="DJ82" s="27">
        <v>100.0</v>
      </c>
      <c r="DK82" s="27">
        <v>500.0</v>
      </c>
      <c r="DL82" s="20"/>
      <c r="DM82" s="20"/>
      <c r="DN82" s="20"/>
      <c r="DO82" s="20"/>
      <c r="DP82" s="20"/>
      <c r="DQ82" s="27">
        <v>100.0</v>
      </c>
      <c r="DR82" s="20"/>
      <c r="DS82" s="20"/>
      <c r="DT82" s="27">
        <v>100.0</v>
      </c>
      <c r="DU82" s="20"/>
      <c r="DV82" s="20"/>
      <c r="DW82" s="20"/>
      <c r="DX82" s="20"/>
      <c r="DY82" s="27">
        <v>100.0</v>
      </c>
      <c r="DZ82" s="27">
        <v>250.0</v>
      </c>
      <c r="EA82" s="22">
        <v>100.0</v>
      </c>
      <c r="EB82" s="20"/>
      <c r="EC82" s="20"/>
      <c r="ED82" s="27">
        <v>200.0</v>
      </c>
      <c r="EE82" s="20"/>
      <c r="EF82" s="20"/>
      <c r="EG82" s="27">
        <v>100.0</v>
      </c>
      <c r="EH82" s="20"/>
      <c r="EI82" s="20"/>
      <c r="EJ82" s="20"/>
      <c r="EK82" s="20"/>
      <c r="EL82" s="20"/>
      <c r="EM82" s="27">
        <v>800.0</v>
      </c>
      <c r="EN82" s="27">
        <v>200.0</v>
      </c>
      <c r="EO82" s="20"/>
      <c r="EP82" s="20"/>
      <c r="EQ82" s="27">
        <v>100.0</v>
      </c>
      <c r="ER82" s="27">
        <v>100.0</v>
      </c>
      <c r="ES82" s="27">
        <v>150.0</v>
      </c>
      <c r="ET82" s="21">
        <v>100.0</v>
      </c>
      <c r="EU82" s="27">
        <v>100.0</v>
      </c>
      <c r="EV82" s="20"/>
      <c r="EW82" s="20"/>
      <c r="EX82" s="27">
        <v>200.0</v>
      </c>
      <c r="EY82" s="27">
        <v>300.0</v>
      </c>
      <c r="EZ82" s="27">
        <v>100.0</v>
      </c>
      <c r="FA82" s="20"/>
      <c r="FB82" s="20"/>
      <c r="FC82" s="27">
        <v>100.0</v>
      </c>
      <c r="FD82" s="20"/>
      <c r="FE82" s="20"/>
      <c r="FF82" s="27">
        <v>100.0</v>
      </c>
      <c r="FG82" s="27">
        <v>100.0</v>
      </c>
      <c r="FH82" s="27">
        <v>0.0</v>
      </c>
      <c r="FI82" s="20"/>
      <c r="FJ82" s="42">
        <v>100.0</v>
      </c>
      <c r="FK82" s="20"/>
      <c r="FL82" s="27">
        <v>600.0</v>
      </c>
      <c r="FM82" s="20"/>
      <c r="FN82" s="20"/>
      <c r="FO82" s="20"/>
      <c r="FP82" s="27">
        <v>150.0</v>
      </c>
      <c r="FQ82" s="20"/>
      <c r="FR82" s="21">
        <v>600.0</v>
      </c>
      <c r="FS82" s="27">
        <v>350.0</v>
      </c>
      <c r="FT82" s="20"/>
      <c r="FU82" s="20"/>
      <c r="FV82" s="27">
        <v>200.0</v>
      </c>
      <c r="FW82" s="20"/>
    </row>
    <row r="83" ht="46.5" customHeight="1">
      <c r="A83" s="11" t="str">
        <f t="shared" si="5"/>
        <v/>
      </c>
      <c r="B83" s="55" t="s">
        <v>119</v>
      </c>
      <c r="C83" s="12">
        <v>2417.0</v>
      </c>
      <c r="D83" s="12">
        <v>6097523.0</v>
      </c>
      <c r="E83" s="12" t="s">
        <v>120</v>
      </c>
      <c r="F83" s="12" t="s">
        <v>121</v>
      </c>
      <c r="G83" s="14">
        <v>0.48</v>
      </c>
      <c r="H83" s="26">
        <v>100.0</v>
      </c>
      <c r="I83" s="16">
        <v>50.0</v>
      </c>
      <c r="J83" s="17" t="str">
        <f t="shared" si="3"/>
        <v>4150</v>
      </c>
      <c r="K83" s="36"/>
      <c r="L83" s="19"/>
      <c r="M83" s="18">
        <v>150.0</v>
      </c>
      <c r="N83" s="20"/>
      <c r="O83" s="20"/>
      <c r="P83" s="29"/>
      <c r="Q83" s="20"/>
      <c r="R83" s="20"/>
      <c r="S83" s="20"/>
      <c r="T83" s="20"/>
      <c r="U83" s="20"/>
      <c r="V83" s="20"/>
      <c r="W83" s="28"/>
      <c r="X83" s="28"/>
      <c r="Y83" s="20"/>
      <c r="Z83" s="20"/>
      <c r="AA83" s="20"/>
      <c r="AB83" s="20"/>
      <c r="AC83" s="20"/>
      <c r="AD83" s="20"/>
      <c r="AE83" s="20"/>
      <c r="AF83" s="41"/>
      <c r="AG83" s="20"/>
      <c r="AH83" s="20"/>
      <c r="AI83" s="20"/>
      <c r="AJ83" s="20"/>
      <c r="AK83" s="20"/>
      <c r="AL83" s="27">
        <v>100.0</v>
      </c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7">
        <v>500.0</v>
      </c>
      <c r="BI83" s="20"/>
      <c r="BJ83" s="27">
        <v>100.0</v>
      </c>
      <c r="BK83" s="20"/>
      <c r="BL83" s="20"/>
      <c r="BM83" s="20"/>
      <c r="BN83" s="20"/>
      <c r="BO83" s="20"/>
      <c r="BP83" s="28"/>
      <c r="BQ83" s="20"/>
      <c r="BR83" s="20"/>
      <c r="BS83" s="20"/>
      <c r="BT83" s="20"/>
      <c r="BU83" s="20"/>
      <c r="BV83" s="27">
        <v>100.0</v>
      </c>
      <c r="BW83" s="20"/>
      <c r="BX83" s="20"/>
      <c r="BY83" s="20"/>
      <c r="BZ83" s="20"/>
      <c r="CA83" s="20"/>
      <c r="CB83" s="20"/>
      <c r="CC83" s="20"/>
      <c r="CD83" s="20"/>
      <c r="CE83" s="27">
        <v>100.0</v>
      </c>
      <c r="CF83" s="27">
        <v>100.0</v>
      </c>
      <c r="CG83" s="20"/>
      <c r="CH83" s="25">
        <v>100.0</v>
      </c>
      <c r="CI83" s="27">
        <v>150.0</v>
      </c>
      <c r="CJ83" s="20"/>
      <c r="CK83" s="27">
        <v>100.0</v>
      </c>
      <c r="CL83" s="20"/>
      <c r="CM83" s="20"/>
      <c r="CN83" s="19"/>
      <c r="CO83" s="20"/>
      <c r="CP83" s="27">
        <v>200.0</v>
      </c>
      <c r="CQ83" s="20"/>
      <c r="CR83" s="20"/>
      <c r="CS83" s="20"/>
      <c r="CT83" s="20"/>
      <c r="CU83" s="27">
        <v>100.0</v>
      </c>
      <c r="CV83" s="28"/>
      <c r="CW83" s="20"/>
      <c r="CX83" s="20"/>
      <c r="CY83" s="20"/>
      <c r="CZ83" s="27">
        <v>350.0</v>
      </c>
      <c r="DA83" s="20"/>
      <c r="DB83" s="20"/>
      <c r="DC83" s="20"/>
      <c r="DD83" s="20"/>
      <c r="DE83" s="20"/>
      <c r="DF83" s="20"/>
      <c r="DG83" s="20"/>
      <c r="DH83" s="27">
        <v>100.0</v>
      </c>
      <c r="DI83" s="20"/>
      <c r="DJ83" s="20"/>
      <c r="DK83" s="27">
        <v>200.0</v>
      </c>
      <c r="DL83" s="20"/>
      <c r="DM83" s="20"/>
      <c r="DN83" s="20"/>
      <c r="DO83" s="20"/>
      <c r="DP83" s="20"/>
      <c r="DQ83" s="20"/>
      <c r="DR83" s="20"/>
      <c r="DS83" s="27">
        <v>100.0</v>
      </c>
      <c r="DT83" s="20"/>
      <c r="DU83" s="20"/>
      <c r="DV83" s="20"/>
      <c r="DW83" s="20"/>
      <c r="DX83" s="20"/>
      <c r="DY83" s="20"/>
      <c r="DZ83" s="20"/>
      <c r="EA83" s="22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7">
        <v>100.0</v>
      </c>
      <c r="EN83" s="27">
        <v>200.0</v>
      </c>
      <c r="EO83" s="20"/>
      <c r="EP83" s="20"/>
      <c r="EQ83" s="27">
        <v>100.0</v>
      </c>
      <c r="ER83" s="20"/>
      <c r="ES83" s="20"/>
      <c r="ET83" s="21">
        <v>100.0</v>
      </c>
      <c r="EU83" s="20"/>
      <c r="EV83" s="20"/>
      <c r="EW83" s="20"/>
      <c r="EX83" s="27">
        <v>100.0</v>
      </c>
      <c r="EY83" s="20"/>
      <c r="EZ83" s="27">
        <v>100.0</v>
      </c>
      <c r="FA83" s="20"/>
      <c r="FB83" s="20"/>
      <c r="FC83" s="20"/>
      <c r="FD83" s="20"/>
      <c r="FE83" s="20"/>
      <c r="FF83" s="20"/>
      <c r="FG83" s="20"/>
      <c r="FH83" s="27">
        <v>0.0</v>
      </c>
      <c r="FI83" s="20"/>
      <c r="FJ83" s="42">
        <v>100.0</v>
      </c>
      <c r="FK83" s="20"/>
      <c r="FL83" s="27">
        <v>300.0</v>
      </c>
      <c r="FM83" s="20"/>
      <c r="FN83" s="20"/>
      <c r="FO83" s="20"/>
      <c r="FP83" s="27">
        <v>100.0</v>
      </c>
      <c r="FQ83" s="20"/>
      <c r="FR83" s="21">
        <v>300.0</v>
      </c>
      <c r="FS83" s="20"/>
      <c r="FT83" s="20"/>
      <c r="FU83" s="20"/>
      <c r="FV83" s="27">
        <v>100.0</v>
      </c>
      <c r="FW83" s="20"/>
    </row>
    <row r="84" ht="46.5" customHeight="1">
      <c r="A84" s="11" t="str">
        <f t="shared" si="5"/>
        <v/>
      </c>
      <c r="B84" s="37" t="s">
        <v>119</v>
      </c>
      <c r="C84" s="38">
        <v>2417.0</v>
      </c>
      <c r="D84" s="38">
        <v>4613823.0</v>
      </c>
      <c r="E84" s="39" t="s">
        <v>110</v>
      </c>
      <c r="F84" s="39" t="s">
        <v>111</v>
      </c>
      <c r="G84" s="40">
        <v>0.4</v>
      </c>
      <c r="H84" s="26">
        <v>100.0</v>
      </c>
      <c r="I84" s="16">
        <v>50.0</v>
      </c>
      <c r="J84" s="17" t="str">
        <f t="shared" si="3"/>
        <v>7300</v>
      </c>
      <c r="K84" s="19"/>
      <c r="L84" s="19"/>
      <c r="M84" s="19"/>
      <c r="N84" s="27">
        <v>300.0</v>
      </c>
      <c r="O84" s="30">
        <v>200.0</v>
      </c>
      <c r="P84" s="20"/>
      <c r="Q84" s="29"/>
      <c r="R84" s="20"/>
      <c r="S84" s="20"/>
      <c r="T84" s="27">
        <v>100.0</v>
      </c>
      <c r="U84" s="20"/>
      <c r="V84" s="20"/>
      <c r="W84" s="28"/>
      <c r="X84" s="28"/>
      <c r="Y84" s="20"/>
      <c r="Z84" s="20"/>
      <c r="AA84" s="21">
        <v>250.0</v>
      </c>
      <c r="AB84" s="27">
        <v>100.0</v>
      </c>
      <c r="AC84" s="20"/>
      <c r="AD84" s="20"/>
      <c r="AE84" s="20"/>
      <c r="AF84" s="23">
        <v>100.0</v>
      </c>
      <c r="AG84" s="20"/>
      <c r="AH84" s="20"/>
      <c r="AI84" s="27">
        <v>200.0</v>
      </c>
      <c r="AJ84" s="20"/>
      <c r="AK84" s="20"/>
      <c r="AL84" s="27">
        <v>100.0</v>
      </c>
      <c r="AM84" s="20"/>
      <c r="AN84" s="20"/>
      <c r="AO84" s="20"/>
      <c r="AP84" s="20"/>
      <c r="AQ84" s="20"/>
      <c r="AR84" s="20"/>
      <c r="AS84" s="20"/>
      <c r="AT84" s="20"/>
      <c r="AU84" s="27">
        <v>100.0</v>
      </c>
      <c r="AV84" s="20"/>
      <c r="AW84" s="20"/>
      <c r="AX84" s="20"/>
      <c r="AY84" s="20"/>
      <c r="AZ84" s="20"/>
      <c r="BA84" s="20"/>
      <c r="BB84" s="27">
        <v>100.0</v>
      </c>
      <c r="BC84" s="20"/>
      <c r="BD84" s="20"/>
      <c r="BE84" s="20"/>
      <c r="BF84" s="20"/>
      <c r="BG84" s="20"/>
      <c r="BH84" s="20"/>
      <c r="BI84" s="20"/>
      <c r="BJ84" s="20"/>
      <c r="BK84" s="27">
        <v>100.0</v>
      </c>
      <c r="BL84" s="20"/>
      <c r="BM84" s="20"/>
      <c r="BN84" s="27">
        <v>200.0</v>
      </c>
      <c r="BO84" s="20"/>
      <c r="BP84" s="28"/>
      <c r="BQ84" s="20"/>
      <c r="BR84" s="20"/>
      <c r="BS84" s="27">
        <v>150.0</v>
      </c>
      <c r="BT84" s="21">
        <v>200.0</v>
      </c>
      <c r="BU84" s="20"/>
      <c r="BV84" s="27">
        <v>100.0</v>
      </c>
      <c r="BW84" s="20"/>
      <c r="BX84" s="20"/>
      <c r="BY84" s="20"/>
      <c r="BZ84" s="20"/>
      <c r="CA84" s="20"/>
      <c r="CB84" s="20"/>
      <c r="CC84" s="20"/>
      <c r="CD84" s="20"/>
      <c r="CE84" s="60">
        <v>800.0</v>
      </c>
      <c r="CF84" s="20"/>
      <c r="CG84" s="27">
        <v>150.0</v>
      </c>
      <c r="CH84" s="25">
        <v>100.0</v>
      </c>
      <c r="CI84" s="27">
        <v>400.0</v>
      </c>
      <c r="CJ84" s="20"/>
      <c r="CK84" s="27">
        <v>150.0</v>
      </c>
      <c r="CL84" s="20"/>
      <c r="CM84" s="20"/>
      <c r="CN84" s="19"/>
      <c r="CO84" s="20"/>
      <c r="CP84" s="27">
        <v>200.0</v>
      </c>
      <c r="CQ84" s="20"/>
      <c r="CR84" s="20"/>
      <c r="CS84" s="27">
        <v>300.0</v>
      </c>
      <c r="CT84" s="42">
        <v>100.0</v>
      </c>
      <c r="CU84" s="20"/>
      <c r="CV84" s="28"/>
      <c r="CW84" s="27">
        <v>100.0</v>
      </c>
      <c r="CX84" s="27">
        <v>100.0</v>
      </c>
      <c r="CY84" s="20"/>
      <c r="CZ84" s="20"/>
      <c r="DA84" s="27">
        <v>500.0</v>
      </c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7">
        <v>200.0</v>
      </c>
      <c r="DO84" s="20"/>
      <c r="DP84" s="20"/>
      <c r="DQ84" s="27">
        <v>100.0</v>
      </c>
      <c r="DR84" s="20"/>
      <c r="DS84" s="20"/>
      <c r="DT84" s="27">
        <v>100.0</v>
      </c>
      <c r="DU84" s="20"/>
      <c r="DV84" s="20"/>
      <c r="DW84" s="20"/>
      <c r="DX84" s="20"/>
      <c r="DY84" s="20"/>
      <c r="DZ84" s="27">
        <v>200.0</v>
      </c>
      <c r="EA84" s="22"/>
      <c r="EB84" s="20"/>
      <c r="EC84" s="20"/>
      <c r="ED84" s="27">
        <v>100.0</v>
      </c>
      <c r="EE84" s="20"/>
      <c r="EF84" s="20"/>
      <c r="EG84" s="20"/>
      <c r="EH84" s="20"/>
      <c r="EI84" s="20"/>
      <c r="EJ84" s="20"/>
      <c r="EK84" s="20"/>
      <c r="EL84" s="20"/>
      <c r="EM84" s="27">
        <v>200.0</v>
      </c>
      <c r="EN84" s="27">
        <v>400.0</v>
      </c>
      <c r="EO84" s="20"/>
      <c r="EP84" s="20"/>
      <c r="EQ84" s="20"/>
      <c r="ER84" s="27">
        <v>200.0</v>
      </c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7">
        <v>100.0</v>
      </c>
      <c r="FD84" s="20"/>
      <c r="FE84" s="20"/>
      <c r="FF84" s="20"/>
      <c r="FG84" s="20"/>
      <c r="FH84" s="27">
        <v>100.0</v>
      </c>
      <c r="FI84" s="20"/>
      <c r="FJ84" s="20"/>
      <c r="FK84" s="20"/>
      <c r="FL84" s="20"/>
      <c r="FM84" s="20"/>
      <c r="FN84" s="20"/>
      <c r="FO84" s="20"/>
      <c r="FP84" s="27">
        <v>100.0</v>
      </c>
      <c r="FQ84" s="20"/>
      <c r="FR84" s="20"/>
      <c r="FS84" s="20"/>
      <c r="FT84" s="27">
        <v>100.0</v>
      </c>
      <c r="FU84" s="20"/>
      <c r="FV84" s="27">
        <v>200.0</v>
      </c>
      <c r="FW84" s="20"/>
    </row>
    <row r="85" ht="46.5" customHeight="1">
      <c r="A85" s="11" t="str">
        <f t="shared" si="5"/>
        <v/>
      </c>
      <c r="B85" s="12" t="s">
        <v>122</v>
      </c>
      <c r="C85" s="13">
        <v>6064.0</v>
      </c>
      <c r="D85" s="12">
        <v>6138081.0</v>
      </c>
      <c r="E85" s="12" t="s">
        <v>11</v>
      </c>
      <c r="F85" s="12" t="s">
        <v>12</v>
      </c>
      <c r="G85" s="14">
        <v>1.6</v>
      </c>
      <c r="H85" s="26">
        <v>50.0</v>
      </c>
      <c r="I85" s="16">
        <v>50.0</v>
      </c>
      <c r="J85" s="17" t="str">
        <f t="shared" si="3"/>
        <v>2500</v>
      </c>
      <c r="K85" s="18">
        <v>50.0</v>
      </c>
      <c r="L85" s="19"/>
      <c r="M85" s="19"/>
      <c r="N85" s="20"/>
      <c r="O85" s="20"/>
      <c r="P85" s="27">
        <v>50.0</v>
      </c>
      <c r="Q85" s="20"/>
      <c r="R85" s="20"/>
      <c r="S85" s="20"/>
      <c r="T85" s="20"/>
      <c r="U85" s="20"/>
      <c r="V85" s="20"/>
      <c r="W85" s="28"/>
      <c r="X85" s="28"/>
      <c r="Y85" s="20"/>
      <c r="Z85" s="27">
        <v>100.0</v>
      </c>
      <c r="AA85" s="21">
        <v>50.0</v>
      </c>
      <c r="AB85" s="20"/>
      <c r="AC85" s="20"/>
      <c r="AD85" s="20"/>
      <c r="AE85" s="20"/>
      <c r="AF85" s="23">
        <v>50.0</v>
      </c>
      <c r="AG85" s="20"/>
      <c r="AH85" s="27">
        <v>200.0</v>
      </c>
      <c r="AI85" s="20"/>
      <c r="AJ85" s="20"/>
      <c r="AK85" s="20"/>
      <c r="AL85" s="27">
        <v>50.0</v>
      </c>
      <c r="AM85" s="20"/>
      <c r="AN85" s="20"/>
      <c r="AO85" s="27">
        <v>100.0</v>
      </c>
      <c r="AP85" s="27">
        <v>50.0</v>
      </c>
      <c r="AQ85" s="20"/>
      <c r="AR85" s="20"/>
      <c r="AS85" s="20"/>
      <c r="AT85" s="20"/>
      <c r="AU85" s="20"/>
      <c r="AV85" s="20"/>
      <c r="AW85" s="20"/>
      <c r="AX85" s="20"/>
      <c r="AY85" s="21">
        <v>50.0</v>
      </c>
      <c r="AZ85" s="20"/>
      <c r="BA85" s="20"/>
      <c r="BB85" s="27">
        <v>50.0</v>
      </c>
      <c r="BC85" s="20"/>
      <c r="BD85" s="42">
        <v>50.0</v>
      </c>
      <c r="BE85" s="20"/>
      <c r="BF85" s="20"/>
      <c r="BG85" s="20"/>
      <c r="BH85" s="27">
        <v>50.0</v>
      </c>
      <c r="BI85" s="20"/>
      <c r="BJ85" s="20"/>
      <c r="BK85" s="20"/>
      <c r="BL85" s="20"/>
      <c r="BM85" s="20"/>
      <c r="BN85" s="20"/>
      <c r="BO85" s="20"/>
      <c r="BP85" s="28"/>
      <c r="BQ85" s="20"/>
      <c r="BR85" s="20"/>
      <c r="BS85" s="27">
        <v>50.0</v>
      </c>
      <c r="BT85" s="20"/>
      <c r="BU85" s="20"/>
      <c r="BV85" s="27">
        <v>0.0</v>
      </c>
      <c r="BW85" s="20"/>
      <c r="BX85" s="20"/>
      <c r="BY85" s="20"/>
      <c r="BZ85" s="20"/>
      <c r="CA85" s="20"/>
      <c r="CB85" s="27">
        <v>100.0</v>
      </c>
      <c r="CC85" s="20"/>
      <c r="CD85" s="27">
        <v>100.0</v>
      </c>
      <c r="CE85" s="20"/>
      <c r="CF85" s="27">
        <v>50.0</v>
      </c>
      <c r="CG85" s="27">
        <v>50.0</v>
      </c>
      <c r="CH85" s="25">
        <v>0.0</v>
      </c>
      <c r="CI85" s="20"/>
      <c r="CJ85" s="20"/>
      <c r="CK85" s="20"/>
      <c r="CL85" s="20"/>
      <c r="CM85" s="27">
        <v>100.0</v>
      </c>
      <c r="CN85" s="19"/>
      <c r="CO85" s="27">
        <v>50.0</v>
      </c>
      <c r="CP85" s="20"/>
      <c r="CQ85" s="20"/>
      <c r="CR85" s="20"/>
      <c r="CS85" s="20"/>
      <c r="CT85" s="20"/>
      <c r="CU85" s="27">
        <v>50.0</v>
      </c>
      <c r="CV85" s="28"/>
      <c r="CW85" s="20"/>
      <c r="CX85" s="20"/>
      <c r="CY85" s="20"/>
      <c r="CZ85" s="20"/>
      <c r="DA85" s="27">
        <v>50.0</v>
      </c>
      <c r="DB85" s="20"/>
      <c r="DC85" s="20"/>
      <c r="DD85" s="20"/>
      <c r="DE85" s="20"/>
      <c r="DF85" s="20"/>
      <c r="DG85" s="42">
        <v>50.0</v>
      </c>
      <c r="DH85" s="27">
        <v>50.0</v>
      </c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7">
        <v>50.0</v>
      </c>
      <c r="EA85" s="22"/>
      <c r="EB85" s="20"/>
      <c r="EC85" s="20"/>
      <c r="ED85" s="27">
        <v>200.0</v>
      </c>
      <c r="EE85" s="20"/>
      <c r="EF85" s="20"/>
      <c r="EG85" s="20"/>
      <c r="EH85" s="27">
        <v>50.0</v>
      </c>
      <c r="EI85" s="20"/>
      <c r="EJ85" s="20"/>
      <c r="EK85" s="20"/>
      <c r="EL85" s="20"/>
      <c r="EM85" s="20"/>
      <c r="EN85" s="27">
        <v>50.0</v>
      </c>
      <c r="EO85" s="20"/>
      <c r="EP85" s="20"/>
      <c r="EQ85" s="27">
        <v>50.0</v>
      </c>
      <c r="ER85" s="20"/>
      <c r="ES85" s="20"/>
      <c r="ET85" s="20"/>
      <c r="EU85" s="20"/>
      <c r="EV85" s="20"/>
      <c r="EW85" s="20"/>
      <c r="EX85" s="27">
        <v>100.0</v>
      </c>
      <c r="EY85" s="20"/>
      <c r="EZ85" s="27">
        <v>50.0</v>
      </c>
      <c r="FA85" s="20"/>
      <c r="FB85" s="42">
        <v>50.0</v>
      </c>
      <c r="FC85" s="20"/>
      <c r="FD85" s="20"/>
      <c r="FE85" s="20"/>
      <c r="FF85" s="20"/>
      <c r="FG85" s="20"/>
      <c r="FH85" s="27">
        <v>0.0</v>
      </c>
      <c r="FI85" s="20"/>
      <c r="FJ85" s="20"/>
      <c r="FK85" s="27">
        <v>50.0</v>
      </c>
      <c r="FL85" s="20"/>
      <c r="FM85" s="20"/>
      <c r="FN85" s="20"/>
      <c r="FO85" s="27">
        <v>100.0</v>
      </c>
      <c r="FP85" s="27">
        <v>50.0</v>
      </c>
      <c r="FQ85" s="20"/>
      <c r="FR85" s="21">
        <v>50.0</v>
      </c>
      <c r="FS85" s="20"/>
      <c r="FT85" s="20"/>
      <c r="FU85" s="20"/>
      <c r="FV85" s="27">
        <v>50.0</v>
      </c>
      <c r="FW85" s="20"/>
    </row>
    <row r="86" ht="46.5" customHeight="1">
      <c r="A86" s="11" t="str">
        <f t="shared" si="5"/>
        <v/>
      </c>
      <c r="B86" s="55" t="s">
        <v>52</v>
      </c>
      <c r="C86" s="13">
        <v>33291.0</v>
      </c>
      <c r="D86" s="12">
        <v>6170576.0</v>
      </c>
      <c r="E86" s="12" t="s">
        <v>110</v>
      </c>
      <c r="F86" s="12" t="s">
        <v>111</v>
      </c>
      <c r="G86" s="14">
        <v>0.08</v>
      </c>
      <c r="H86" s="26">
        <v>300.0</v>
      </c>
      <c r="I86" s="16">
        <v>50.0</v>
      </c>
      <c r="J86" s="17" t="str">
        <f t="shared" si="3"/>
        <v>27650</v>
      </c>
      <c r="K86" s="18">
        <v>300.0</v>
      </c>
      <c r="L86" s="18">
        <v>300.0</v>
      </c>
      <c r="M86" s="18">
        <v>500.0</v>
      </c>
      <c r="N86" s="27">
        <v>500.0</v>
      </c>
      <c r="O86" s="27">
        <v>300.0</v>
      </c>
      <c r="P86" s="27">
        <v>300.0</v>
      </c>
      <c r="Q86" s="20"/>
      <c r="R86" s="20"/>
      <c r="S86" s="21">
        <v>600.0</v>
      </c>
      <c r="T86" s="27">
        <v>300.0</v>
      </c>
      <c r="U86" s="20"/>
      <c r="V86" s="27">
        <v>300.0</v>
      </c>
      <c r="W86" s="28"/>
      <c r="X86" s="28"/>
      <c r="Y86" s="20"/>
      <c r="Z86" s="27">
        <v>300.0</v>
      </c>
      <c r="AA86" s="20"/>
      <c r="AB86" s="20"/>
      <c r="AC86" s="27">
        <v>400.0</v>
      </c>
      <c r="AD86" s="20"/>
      <c r="AE86" s="20"/>
      <c r="AF86" s="23">
        <v>300.0</v>
      </c>
      <c r="AG86" s="27">
        <v>850.0</v>
      </c>
      <c r="AH86" s="20"/>
      <c r="AI86" s="27">
        <v>300.0</v>
      </c>
      <c r="AJ86" s="20"/>
      <c r="AK86" s="27">
        <v>300.0</v>
      </c>
      <c r="AL86" s="20"/>
      <c r="AM86" s="20"/>
      <c r="AN86" s="20"/>
      <c r="AO86" s="20"/>
      <c r="AP86" s="20"/>
      <c r="AQ86" s="27">
        <v>800.0</v>
      </c>
      <c r="AR86" s="20"/>
      <c r="AS86" s="20"/>
      <c r="AT86" s="27">
        <v>400.0</v>
      </c>
      <c r="AU86" s="27">
        <v>300.0</v>
      </c>
      <c r="AV86" s="20"/>
      <c r="AW86" s="27">
        <v>1000.0</v>
      </c>
      <c r="AX86" s="20"/>
      <c r="AY86" s="21">
        <v>600.0</v>
      </c>
      <c r="AZ86" s="20"/>
      <c r="BA86" s="20"/>
      <c r="BB86" s="27">
        <v>300.0</v>
      </c>
      <c r="BC86" s="20"/>
      <c r="BD86" s="20"/>
      <c r="BE86" s="20"/>
      <c r="BF86" s="20"/>
      <c r="BG86" s="20"/>
      <c r="BH86" s="20"/>
      <c r="BI86" s="20"/>
      <c r="BJ86" s="27">
        <v>300.0</v>
      </c>
      <c r="BK86" s="27">
        <v>300.0</v>
      </c>
      <c r="BL86" s="20"/>
      <c r="BM86" s="27">
        <v>350.0</v>
      </c>
      <c r="BN86" s="20"/>
      <c r="BO86" s="20"/>
      <c r="BP86" s="28"/>
      <c r="BQ86" s="20"/>
      <c r="BR86" s="27">
        <v>300.0</v>
      </c>
      <c r="BS86" s="27">
        <v>300.0</v>
      </c>
      <c r="BT86" s="20"/>
      <c r="BU86" s="20"/>
      <c r="BV86" s="27">
        <v>300.0</v>
      </c>
      <c r="BW86" s="20"/>
      <c r="BX86" s="20"/>
      <c r="BY86" s="20"/>
      <c r="BZ86" s="20"/>
      <c r="CA86" s="20"/>
      <c r="CB86" s="27">
        <v>500.0</v>
      </c>
      <c r="CC86" s="20"/>
      <c r="CD86" s="20"/>
      <c r="CE86" s="27">
        <v>600.0</v>
      </c>
      <c r="CF86" s="20"/>
      <c r="CG86" s="27">
        <v>300.0</v>
      </c>
      <c r="CH86" s="25">
        <v>300.0</v>
      </c>
      <c r="CI86" s="27">
        <v>500.0</v>
      </c>
      <c r="CJ86" s="27">
        <v>300.0</v>
      </c>
      <c r="CK86" s="27">
        <v>400.0</v>
      </c>
      <c r="CL86" s="20"/>
      <c r="CM86" s="20"/>
      <c r="CN86" s="19"/>
      <c r="CO86" s="27">
        <v>600.0</v>
      </c>
      <c r="CP86" s="27">
        <v>500.0</v>
      </c>
      <c r="CQ86" s="20"/>
      <c r="CR86" s="20"/>
      <c r="CS86" s="20"/>
      <c r="CT86" s="27">
        <v>400.0</v>
      </c>
      <c r="CU86" s="27">
        <v>1000.0</v>
      </c>
      <c r="CV86" s="28"/>
      <c r="CW86" s="20"/>
      <c r="CX86" s="20"/>
      <c r="CY86" s="20"/>
      <c r="CZ86" s="27">
        <v>300.0</v>
      </c>
      <c r="DA86" s="27">
        <v>300.0</v>
      </c>
      <c r="DB86" s="20"/>
      <c r="DC86" s="20"/>
      <c r="DD86" s="27">
        <v>300.0</v>
      </c>
      <c r="DE86" s="20"/>
      <c r="DF86" s="20"/>
      <c r="DG86" s="20"/>
      <c r="DH86" s="20"/>
      <c r="DI86" s="20"/>
      <c r="DJ86" s="20"/>
      <c r="DK86" s="27">
        <v>300.0</v>
      </c>
      <c r="DL86" s="20"/>
      <c r="DM86" s="20"/>
      <c r="DN86" s="20"/>
      <c r="DO86" s="27">
        <v>600.0</v>
      </c>
      <c r="DP86" s="20"/>
      <c r="DQ86" s="27">
        <v>500.0</v>
      </c>
      <c r="DR86" s="20"/>
      <c r="DS86" s="27">
        <v>300.0</v>
      </c>
      <c r="DT86" s="27">
        <v>400.0</v>
      </c>
      <c r="DU86" s="20"/>
      <c r="DV86" s="20"/>
      <c r="DW86" s="20"/>
      <c r="DX86" s="20"/>
      <c r="DY86" s="20"/>
      <c r="DZ86" s="27">
        <v>400.0</v>
      </c>
      <c r="EA86" s="22">
        <v>400.0</v>
      </c>
      <c r="EB86" s="27">
        <v>300.0</v>
      </c>
      <c r="EC86" s="20"/>
      <c r="ED86" s="27">
        <v>700.0</v>
      </c>
      <c r="EE86" s="20"/>
      <c r="EF86" s="20"/>
      <c r="EG86" s="20"/>
      <c r="EH86" s="20"/>
      <c r="EI86" s="27">
        <v>400.0</v>
      </c>
      <c r="EJ86" s="20"/>
      <c r="EK86" s="20"/>
      <c r="EL86" s="20"/>
      <c r="EM86" s="27">
        <v>300.0</v>
      </c>
      <c r="EN86" s="27">
        <v>300.0</v>
      </c>
      <c r="EO86" s="20"/>
      <c r="EP86" s="27">
        <v>300.0</v>
      </c>
      <c r="EQ86" s="27">
        <v>1000.0</v>
      </c>
      <c r="ER86" s="20"/>
      <c r="ES86" s="27">
        <v>350.0</v>
      </c>
      <c r="ET86" s="27">
        <v>300.0</v>
      </c>
      <c r="EU86" s="20"/>
      <c r="EV86" s="20"/>
      <c r="EW86" s="20"/>
      <c r="EX86" s="27">
        <v>500.0</v>
      </c>
      <c r="EY86" s="20"/>
      <c r="EZ86" s="20"/>
      <c r="FA86" s="20"/>
      <c r="FB86" s="20"/>
      <c r="FC86" s="27">
        <v>300.0</v>
      </c>
      <c r="FD86" s="20"/>
      <c r="FE86" s="20"/>
      <c r="FF86" s="20"/>
      <c r="FG86" s="27">
        <v>500.0</v>
      </c>
      <c r="FH86" s="27">
        <v>300.0</v>
      </c>
      <c r="FI86" s="20"/>
      <c r="FJ86" s="27">
        <v>300.0</v>
      </c>
      <c r="FK86" s="20"/>
      <c r="FL86" s="27">
        <v>450.0</v>
      </c>
      <c r="FM86" s="20"/>
      <c r="FN86" s="20"/>
      <c r="FO86" s="20"/>
      <c r="FP86" s="20"/>
      <c r="FQ86" s="20"/>
      <c r="FR86" s="21">
        <v>400.0</v>
      </c>
      <c r="FS86" s="27">
        <v>300.0</v>
      </c>
      <c r="FT86" s="20"/>
      <c r="FU86" s="20"/>
      <c r="FV86" s="27">
        <v>350.0</v>
      </c>
      <c r="FW86" s="20"/>
    </row>
    <row r="87">
      <c r="A87" s="69"/>
      <c r="B87" s="70"/>
      <c r="C87" s="70"/>
      <c r="D87" s="70"/>
      <c r="E87" s="70"/>
      <c r="F87" s="70"/>
      <c r="G87" s="70"/>
      <c r="H87" s="71"/>
      <c r="I87" s="71"/>
      <c r="J87" s="72"/>
      <c r="K87" s="73" t="s">
        <v>123</v>
      </c>
      <c r="L87" s="73" t="s">
        <v>124</v>
      </c>
      <c r="M87" s="73" t="s">
        <v>125</v>
      </c>
      <c r="N87" s="28" t="s">
        <v>126</v>
      </c>
      <c r="O87" s="28" t="s">
        <v>127</v>
      </c>
      <c r="P87" s="28" t="s">
        <v>128</v>
      </c>
      <c r="Q87" s="28" t="s">
        <v>129</v>
      </c>
      <c r="R87" s="28" t="s">
        <v>130</v>
      </c>
      <c r="S87" s="28" t="s">
        <v>131</v>
      </c>
      <c r="T87" s="28" t="s">
        <v>132</v>
      </c>
      <c r="U87" s="28" t="s">
        <v>133</v>
      </c>
      <c r="V87" s="28" t="s">
        <v>134</v>
      </c>
      <c r="W87" s="28" t="s">
        <v>135</v>
      </c>
      <c r="X87" s="28" t="s">
        <v>136</v>
      </c>
      <c r="Y87" s="28" t="s">
        <v>137</v>
      </c>
      <c r="Z87" s="28" t="s">
        <v>138</v>
      </c>
      <c r="AA87" s="28" t="s">
        <v>139</v>
      </c>
      <c r="AB87" s="28" t="s">
        <v>140</v>
      </c>
      <c r="AC87" s="28" t="s">
        <v>141</v>
      </c>
      <c r="AD87" s="28" t="s">
        <v>142</v>
      </c>
      <c r="AE87" s="28" t="s">
        <v>143</v>
      </c>
      <c r="AF87" s="28" t="s">
        <v>144</v>
      </c>
      <c r="AG87" s="28" t="s">
        <v>145</v>
      </c>
      <c r="AH87" s="28" t="s">
        <v>146</v>
      </c>
      <c r="AI87" s="28" t="s">
        <v>147</v>
      </c>
      <c r="AJ87" s="28" t="s">
        <v>148</v>
      </c>
      <c r="AK87" s="28" t="s">
        <v>149</v>
      </c>
      <c r="AL87" s="28" t="s">
        <v>150</v>
      </c>
      <c r="AM87" s="28" t="s">
        <v>151</v>
      </c>
      <c r="AN87" s="28" t="s">
        <v>152</v>
      </c>
      <c r="AO87" s="28" t="s">
        <v>153</v>
      </c>
      <c r="AP87" s="28" t="s">
        <v>154</v>
      </c>
      <c r="AQ87" s="28" t="s">
        <v>155</v>
      </c>
      <c r="AR87" s="28" t="s">
        <v>156</v>
      </c>
      <c r="AS87" s="28" t="s">
        <v>157</v>
      </c>
      <c r="AT87" s="28" t="s">
        <v>158</v>
      </c>
      <c r="AU87" s="28" t="s">
        <v>159</v>
      </c>
      <c r="AV87" s="28" t="s">
        <v>160</v>
      </c>
      <c r="AW87" s="28" t="s">
        <v>161</v>
      </c>
      <c r="AX87" s="28" t="s">
        <v>162</v>
      </c>
      <c r="AY87" s="28" t="s">
        <v>163</v>
      </c>
      <c r="AZ87" s="28" t="s">
        <v>164</v>
      </c>
      <c r="BA87" s="28" t="s">
        <v>165</v>
      </c>
      <c r="BB87" s="28" t="s">
        <v>166</v>
      </c>
      <c r="BC87" s="28" t="s">
        <v>167</v>
      </c>
      <c r="BD87" s="28" t="s">
        <v>168</v>
      </c>
      <c r="BE87" s="28" t="s">
        <v>169</v>
      </c>
      <c r="BF87" s="28" t="s">
        <v>170</v>
      </c>
      <c r="BG87" s="28" t="s">
        <v>171</v>
      </c>
      <c r="BH87" s="28" t="s">
        <v>172</v>
      </c>
      <c r="BI87" s="28" t="s">
        <v>173</v>
      </c>
      <c r="BJ87" s="28" t="s">
        <v>174</v>
      </c>
      <c r="BK87" s="28" t="s">
        <v>175</v>
      </c>
      <c r="BL87" s="28" t="s">
        <v>176</v>
      </c>
      <c r="BM87" s="28" t="s">
        <v>177</v>
      </c>
      <c r="BN87" s="28" t="s">
        <v>178</v>
      </c>
      <c r="BO87" s="28" t="s">
        <v>179</v>
      </c>
      <c r="BP87" s="28" t="s">
        <v>180</v>
      </c>
      <c r="BQ87" s="28" t="s">
        <v>181</v>
      </c>
      <c r="BR87" s="28" t="s">
        <v>182</v>
      </c>
      <c r="BS87" s="28" t="s">
        <v>183</v>
      </c>
      <c r="BT87" s="28" t="s">
        <v>184</v>
      </c>
      <c r="BU87" s="28" t="s">
        <v>185</v>
      </c>
      <c r="BV87" s="28" t="s">
        <v>186</v>
      </c>
      <c r="BW87" s="28" t="s">
        <v>187</v>
      </c>
      <c r="BX87" s="28" t="s">
        <v>188</v>
      </c>
      <c r="BY87" s="28" t="s">
        <v>189</v>
      </c>
      <c r="BZ87" s="28" t="s">
        <v>190</v>
      </c>
      <c r="CA87" s="28" t="s">
        <v>191</v>
      </c>
      <c r="CB87" s="28" t="s">
        <v>192</v>
      </c>
      <c r="CC87" s="28" t="s">
        <v>193</v>
      </c>
      <c r="CD87" s="28" t="s">
        <v>194</v>
      </c>
      <c r="CE87" s="28" t="s">
        <v>195</v>
      </c>
      <c r="CF87" s="28" t="s">
        <v>196</v>
      </c>
      <c r="CG87" s="28" t="s">
        <v>197</v>
      </c>
      <c r="CH87" s="28" t="s">
        <v>198</v>
      </c>
      <c r="CI87" s="28" t="s">
        <v>199</v>
      </c>
      <c r="CJ87" s="28" t="s">
        <v>200</v>
      </c>
      <c r="CK87" s="28" t="s">
        <v>201</v>
      </c>
      <c r="CL87" s="28" t="s">
        <v>202</v>
      </c>
      <c r="CM87" s="28" t="s">
        <v>203</v>
      </c>
      <c r="CN87" s="28" t="s">
        <v>204</v>
      </c>
      <c r="CO87" s="28" t="s">
        <v>205</v>
      </c>
      <c r="CP87" s="28" t="s">
        <v>206</v>
      </c>
      <c r="CQ87" s="28" t="s">
        <v>207</v>
      </c>
      <c r="CR87" s="28" t="s">
        <v>208</v>
      </c>
      <c r="CS87" s="28" t="s">
        <v>209</v>
      </c>
      <c r="CT87" s="28" t="s">
        <v>210</v>
      </c>
      <c r="CU87" s="28" t="s">
        <v>211</v>
      </c>
      <c r="CV87" s="28" t="s">
        <v>212</v>
      </c>
      <c r="CW87" s="28" t="s">
        <v>213</v>
      </c>
      <c r="CX87" s="28" t="s">
        <v>214</v>
      </c>
      <c r="CY87" s="28" t="s">
        <v>215</v>
      </c>
      <c r="CZ87" s="28" t="s">
        <v>216</v>
      </c>
      <c r="DA87" s="28" t="s">
        <v>217</v>
      </c>
      <c r="DB87" s="28" t="s">
        <v>218</v>
      </c>
      <c r="DC87" s="28" t="s">
        <v>219</v>
      </c>
      <c r="DD87" s="28" t="s">
        <v>220</v>
      </c>
      <c r="DE87" s="28" t="s">
        <v>221</v>
      </c>
      <c r="DF87" s="28" t="s">
        <v>222</v>
      </c>
      <c r="DG87" s="28" t="s">
        <v>223</v>
      </c>
      <c r="DH87" s="28" t="s">
        <v>224</v>
      </c>
      <c r="DI87" s="28" t="s">
        <v>225</v>
      </c>
      <c r="DJ87" s="28" t="s">
        <v>226</v>
      </c>
      <c r="DK87" s="28" t="s">
        <v>227</v>
      </c>
      <c r="DL87" s="28" t="s">
        <v>228</v>
      </c>
      <c r="DM87" s="28" t="s">
        <v>229</v>
      </c>
      <c r="DN87" s="28" t="s">
        <v>230</v>
      </c>
      <c r="DO87" s="28" t="s">
        <v>231</v>
      </c>
      <c r="DP87" s="28" t="s">
        <v>232</v>
      </c>
      <c r="DQ87" s="28" t="s">
        <v>233</v>
      </c>
      <c r="DR87" s="28" t="s">
        <v>234</v>
      </c>
      <c r="DS87" s="28" t="s">
        <v>235</v>
      </c>
      <c r="DT87" s="28" t="s">
        <v>236</v>
      </c>
      <c r="DU87" s="28" t="s">
        <v>237</v>
      </c>
      <c r="DV87" s="28" t="s">
        <v>238</v>
      </c>
      <c r="DW87" s="28" t="s">
        <v>239</v>
      </c>
      <c r="DX87" s="28" t="s">
        <v>240</v>
      </c>
      <c r="DY87" s="28" t="s">
        <v>241</v>
      </c>
      <c r="DZ87" s="28" t="s">
        <v>242</v>
      </c>
      <c r="EA87" s="28" t="s">
        <v>243</v>
      </c>
      <c r="EB87" s="28" t="s">
        <v>244</v>
      </c>
      <c r="EC87" s="28" t="s">
        <v>245</v>
      </c>
      <c r="ED87" s="28" t="s">
        <v>246</v>
      </c>
      <c r="EE87" s="28" t="s">
        <v>247</v>
      </c>
      <c r="EF87" s="28" t="s">
        <v>248</v>
      </c>
      <c r="EG87" s="28" t="s">
        <v>249</v>
      </c>
      <c r="EH87" s="28" t="s">
        <v>250</v>
      </c>
      <c r="EI87" s="28" t="s">
        <v>251</v>
      </c>
      <c r="EJ87" s="28" t="s">
        <v>252</v>
      </c>
      <c r="EK87" s="28" t="s">
        <v>253</v>
      </c>
      <c r="EL87" s="28" t="s">
        <v>254</v>
      </c>
      <c r="EM87" s="28" t="s">
        <v>255</v>
      </c>
      <c r="EN87" s="28" t="s">
        <v>256</v>
      </c>
      <c r="EO87" s="28" t="s">
        <v>257</v>
      </c>
      <c r="EP87" s="28" t="s">
        <v>258</v>
      </c>
      <c r="EQ87" s="28" t="s">
        <v>259</v>
      </c>
      <c r="ER87" s="28" t="s">
        <v>260</v>
      </c>
      <c r="ES87" s="28" t="s">
        <v>261</v>
      </c>
      <c r="ET87" s="28" t="s">
        <v>262</v>
      </c>
      <c r="EU87" s="28" t="s">
        <v>263</v>
      </c>
      <c r="EV87" s="28" t="s">
        <v>264</v>
      </c>
      <c r="EW87" s="28" t="s">
        <v>265</v>
      </c>
      <c r="EX87" s="28" t="s">
        <v>266</v>
      </c>
      <c r="EY87" s="28" t="s">
        <v>267</v>
      </c>
      <c r="EZ87" s="28" t="s">
        <v>268</v>
      </c>
      <c r="FA87" s="28" t="s">
        <v>269</v>
      </c>
      <c r="FB87" s="28" t="s">
        <v>270</v>
      </c>
      <c r="FC87" s="28" t="s">
        <v>271</v>
      </c>
      <c r="FD87" s="28" t="s">
        <v>272</v>
      </c>
      <c r="FE87" s="28" t="s">
        <v>273</v>
      </c>
      <c r="FF87" s="28" t="s">
        <v>274</v>
      </c>
      <c r="FG87" s="28" t="s">
        <v>275</v>
      </c>
      <c r="FH87" s="28" t="s">
        <v>276</v>
      </c>
      <c r="FI87" s="28" t="s">
        <v>277</v>
      </c>
      <c r="FJ87" s="28" t="s">
        <v>278</v>
      </c>
      <c r="FK87" s="28" t="s">
        <v>279</v>
      </c>
      <c r="FL87" s="28" t="s">
        <v>280</v>
      </c>
      <c r="FM87" s="28" t="s">
        <v>281</v>
      </c>
      <c r="FN87" s="28" t="s">
        <v>282</v>
      </c>
      <c r="FO87" s="28" t="s">
        <v>283</v>
      </c>
      <c r="FP87" s="28" t="s">
        <v>284</v>
      </c>
      <c r="FQ87" s="28" t="s">
        <v>285</v>
      </c>
      <c r="FR87" s="28" t="s">
        <v>286</v>
      </c>
      <c r="FS87" s="28" t="s">
        <v>287</v>
      </c>
      <c r="FT87" s="28" t="s">
        <v>288</v>
      </c>
      <c r="FU87" s="28" t="s">
        <v>289</v>
      </c>
      <c r="FV87" s="28" t="s">
        <v>290</v>
      </c>
      <c r="FW87" s="28" t="s">
        <v>291</v>
      </c>
    </row>
    <row r="88">
      <c r="A88" s="74"/>
      <c r="D88" s="12" t="s">
        <v>292</v>
      </c>
      <c r="E88" s="12">
        <v>1.37</v>
      </c>
      <c r="F88" s="12" t="s">
        <v>293</v>
      </c>
      <c r="H88" s="75" t="s">
        <v>294</v>
      </c>
      <c r="I88" s="76"/>
      <c r="J88" s="77" t="str">
        <f t="shared" ref="J88:FW88" si="6">sum(J2:J86)</f>
        <v>791700</v>
      </c>
      <c r="K88" s="78" t="str">
        <f t="shared" si="6"/>
        <v>7370</v>
      </c>
      <c r="L88" s="78" t="str">
        <f t="shared" si="6"/>
        <v>7500</v>
      </c>
      <c r="M88" s="78" t="str">
        <f t="shared" si="6"/>
        <v>6450</v>
      </c>
      <c r="N88" s="79" t="str">
        <f t="shared" si="6"/>
        <v>4950</v>
      </c>
      <c r="O88" s="79" t="str">
        <f t="shared" si="6"/>
        <v>5200</v>
      </c>
      <c r="P88" s="79" t="str">
        <f t="shared" si="6"/>
        <v>7025</v>
      </c>
      <c r="Q88" s="79" t="str">
        <f t="shared" si="6"/>
        <v>5200</v>
      </c>
      <c r="R88" s="79" t="str">
        <f t="shared" si="6"/>
        <v>2450</v>
      </c>
      <c r="S88" s="79" t="str">
        <f t="shared" si="6"/>
        <v>5480</v>
      </c>
      <c r="T88" s="79" t="str">
        <f t="shared" si="6"/>
        <v>5250</v>
      </c>
      <c r="U88" s="79" t="str">
        <f t="shared" si="6"/>
        <v>4832</v>
      </c>
      <c r="V88" s="79" t="str">
        <f t="shared" si="6"/>
        <v>7900</v>
      </c>
      <c r="W88" s="79" t="str">
        <f t="shared" si="6"/>
        <v>0</v>
      </c>
      <c r="X88" s="79" t="str">
        <f t="shared" si="6"/>
        <v>0</v>
      </c>
      <c r="Y88" s="79" t="str">
        <f t="shared" si="6"/>
        <v>2250</v>
      </c>
      <c r="Z88" s="79" t="str">
        <f t="shared" si="6"/>
        <v>5300</v>
      </c>
      <c r="AA88" s="79" t="str">
        <f t="shared" si="6"/>
        <v>6340</v>
      </c>
      <c r="AB88" s="79" t="str">
        <f t="shared" si="6"/>
        <v>4700</v>
      </c>
      <c r="AC88" s="79" t="str">
        <f t="shared" si="6"/>
        <v>5800</v>
      </c>
      <c r="AD88" s="79" t="str">
        <f t="shared" si="6"/>
        <v>1450</v>
      </c>
      <c r="AE88" s="79" t="str">
        <f t="shared" si="6"/>
        <v>4314</v>
      </c>
      <c r="AF88" s="79" t="str">
        <f t="shared" si="6"/>
        <v>6700</v>
      </c>
      <c r="AG88" s="79" t="str">
        <f t="shared" si="6"/>
        <v>5550</v>
      </c>
      <c r="AH88" s="79" t="str">
        <f t="shared" si="6"/>
        <v>4850</v>
      </c>
      <c r="AI88" s="79" t="str">
        <f t="shared" si="6"/>
        <v>4150</v>
      </c>
      <c r="AJ88" s="79" t="str">
        <f t="shared" si="6"/>
        <v>6690</v>
      </c>
      <c r="AK88" s="79" t="str">
        <f t="shared" si="6"/>
        <v>2800</v>
      </c>
      <c r="AL88" s="79" t="str">
        <f t="shared" si="6"/>
        <v>6400</v>
      </c>
      <c r="AM88" s="79" t="str">
        <f t="shared" si="6"/>
        <v>0</v>
      </c>
      <c r="AN88" s="79" t="str">
        <f t="shared" si="6"/>
        <v>4800</v>
      </c>
      <c r="AO88" s="79" t="str">
        <f t="shared" si="6"/>
        <v>5520</v>
      </c>
      <c r="AP88" s="79" t="str">
        <f t="shared" si="6"/>
        <v>7554</v>
      </c>
      <c r="AQ88" s="79" t="str">
        <f t="shared" si="6"/>
        <v>8000</v>
      </c>
      <c r="AR88" s="79" t="str">
        <f t="shared" si="6"/>
        <v>5330</v>
      </c>
      <c r="AS88" s="79" t="str">
        <f t="shared" si="6"/>
        <v>5250</v>
      </c>
      <c r="AT88" s="79" t="str">
        <f t="shared" si="6"/>
        <v>7350</v>
      </c>
      <c r="AU88" s="79" t="str">
        <f t="shared" si="6"/>
        <v>9500</v>
      </c>
      <c r="AV88" s="79" t="str">
        <f t="shared" si="6"/>
        <v>9850</v>
      </c>
      <c r="AW88" s="79" t="str">
        <f t="shared" si="6"/>
        <v>8960</v>
      </c>
      <c r="AX88" s="79" t="str">
        <f t="shared" si="6"/>
        <v>2190</v>
      </c>
      <c r="AY88" s="79" t="str">
        <f t="shared" si="6"/>
        <v>9300</v>
      </c>
      <c r="AZ88" s="79" t="str">
        <f t="shared" si="6"/>
        <v>7614</v>
      </c>
      <c r="BA88" s="79" t="str">
        <f t="shared" si="6"/>
        <v>5208</v>
      </c>
      <c r="BB88" s="79" t="str">
        <f t="shared" si="6"/>
        <v>6350</v>
      </c>
      <c r="BC88" s="79" t="str">
        <f t="shared" si="6"/>
        <v>6750</v>
      </c>
      <c r="BD88" s="79" t="str">
        <f t="shared" si="6"/>
        <v>3358</v>
      </c>
      <c r="BE88" s="79" t="str">
        <f t="shared" si="6"/>
        <v>0</v>
      </c>
      <c r="BF88" s="79" t="str">
        <f t="shared" si="6"/>
        <v>5724</v>
      </c>
      <c r="BG88" s="79" t="str">
        <f t="shared" si="6"/>
        <v>10250</v>
      </c>
      <c r="BH88" s="79" t="str">
        <f t="shared" si="6"/>
        <v>4350</v>
      </c>
      <c r="BI88" s="79" t="str">
        <f t="shared" si="6"/>
        <v>6710</v>
      </c>
      <c r="BJ88" s="79" t="str">
        <f t="shared" si="6"/>
        <v>5260</v>
      </c>
      <c r="BK88" s="79" t="str">
        <f t="shared" si="6"/>
        <v>9200</v>
      </c>
      <c r="BL88" s="79" t="str">
        <f t="shared" si="6"/>
        <v>0</v>
      </c>
      <c r="BM88" s="79" t="str">
        <f t="shared" si="6"/>
        <v>6060</v>
      </c>
      <c r="BN88" s="79" t="str">
        <f t="shared" si="6"/>
        <v>4200</v>
      </c>
      <c r="BO88" s="79" t="str">
        <f t="shared" si="6"/>
        <v>6350</v>
      </c>
      <c r="BP88" s="79" t="str">
        <f t="shared" si="6"/>
        <v>0</v>
      </c>
      <c r="BQ88" s="79" t="str">
        <f t="shared" si="6"/>
        <v>0</v>
      </c>
      <c r="BR88" s="79" t="str">
        <f t="shared" si="6"/>
        <v>5500</v>
      </c>
      <c r="BS88" s="79" t="str">
        <f t="shared" si="6"/>
        <v>4650</v>
      </c>
      <c r="BT88" s="79" t="str">
        <f t="shared" si="6"/>
        <v>6850</v>
      </c>
      <c r="BU88" s="79" t="str">
        <f t="shared" si="6"/>
        <v>7800</v>
      </c>
      <c r="BV88" s="79" t="str">
        <f t="shared" si="6"/>
        <v>5110</v>
      </c>
      <c r="BW88" s="79" t="str">
        <f t="shared" si="6"/>
        <v>5400</v>
      </c>
      <c r="BX88" s="79" t="str">
        <f t="shared" si="6"/>
        <v>4950</v>
      </c>
      <c r="BY88" s="79" t="str">
        <f t="shared" si="6"/>
        <v>550</v>
      </c>
      <c r="BZ88" s="79" t="str">
        <f t="shared" si="6"/>
        <v>4950</v>
      </c>
      <c r="CA88" s="79" t="str">
        <f t="shared" si="6"/>
        <v>3455</v>
      </c>
      <c r="CB88" s="79" t="str">
        <f t="shared" si="6"/>
        <v>7000</v>
      </c>
      <c r="CC88" s="79" t="str">
        <f t="shared" si="6"/>
        <v>3020</v>
      </c>
      <c r="CD88" s="79" t="str">
        <f t="shared" si="6"/>
        <v>2812</v>
      </c>
      <c r="CE88" s="79" t="str">
        <f t="shared" si="6"/>
        <v>5700</v>
      </c>
      <c r="CF88" s="79" t="str">
        <f t="shared" si="6"/>
        <v>5170</v>
      </c>
      <c r="CG88" s="79" t="str">
        <f t="shared" si="6"/>
        <v>7300</v>
      </c>
      <c r="CH88" s="79" t="str">
        <f t="shared" si="6"/>
        <v>5950</v>
      </c>
      <c r="CI88" s="79" t="str">
        <f t="shared" si="6"/>
        <v>4304</v>
      </c>
      <c r="CJ88" s="79" t="str">
        <f t="shared" si="6"/>
        <v>2854</v>
      </c>
      <c r="CK88" s="79" t="str">
        <f t="shared" si="6"/>
        <v>5500</v>
      </c>
      <c r="CL88" s="79" t="str">
        <f t="shared" si="6"/>
        <v>0</v>
      </c>
      <c r="CM88" s="79" t="str">
        <f t="shared" si="6"/>
        <v>7300</v>
      </c>
      <c r="CN88" s="79" t="str">
        <f t="shared" si="6"/>
        <v>2050</v>
      </c>
      <c r="CO88" s="79" t="str">
        <f t="shared" si="6"/>
        <v>4200</v>
      </c>
      <c r="CP88" s="79" t="str">
        <f t="shared" si="6"/>
        <v>7510</v>
      </c>
      <c r="CQ88" s="79" t="str">
        <f t="shared" si="6"/>
        <v>5800</v>
      </c>
      <c r="CR88" s="79" t="str">
        <f t="shared" si="6"/>
        <v>0</v>
      </c>
      <c r="CS88" s="79" t="str">
        <f t="shared" si="6"/>
        <v>4100</v>
      </c>
      <c r="CT88" s="79" t="str">
        <f t="shared" si="6"/>
        <v>7900</v>
      </c>
      <c r="CU88" s="79" t="str">
        <f t="shared" si="6"/>
        <v>6600</v>
      </c>
      <c r="CV88" s="79" t="str">
        <f t="shared" si="6"/>
        <v>0</v>
      </c>
      <c r="CW88" s="79" t="str">
        <f t="shared" si="6"/>
        <v>4350</v>
      </c>
      <c r="CX88" s="79" t="str">
        <f t="shared" si="6"/>
        <v>5300</v>
      </c>
      <c r="CY88" s="79" t="str">
        <f t="shared" si="6"/>
        <v>3120</v>
      </c>
      <c r="CZ88" s="79" t="str">
        <f t="shared" si="6"/>
        <v>6370</v>
      </c>
      <c r="DA88" s="79" t="str">
        <f t="shared" si="6"/>
        <v>7470</v>
      </c>
      <c r="DB88" s="79" t="str">
        <f t="shared" si="6"/>
        <v>5000</v>
      </c>
      <c r="DC88" s="79" t="str">
        <f t="shared" si="6"/>
        <v>3810</v>
      </c>
      <c r="DD88" s="79" t="str">
        <f t="shared" si="6"/>
        <v>6752</v>
      </c>
      <c r="DE88" s="79" t="str">
        <f t="shared" si="6"/>
        <v>1800</v>
      </c>
      <c r="DF88" s="79" t="str">
        <f t="shared" si="6"/>
        <v>1800</v>
      </c>
      <c r="DG88" s="79" t="str">
        <f t="shared" si="6"/>
        <v>5850</v>
      </c>
      <c r="DH88" s="79" t="str">
        <f t="shared" si="6"/>
        <v>6100</v>
      </c>
      <c r="DI88" s="79" t="str">
        <f t="shared" si="6"/>
        <v>4000</v>
      </c>
      <c r="DJ88" s="79" t="str">
        <f t="shared" si="6"/>
        <v>4440</v>
      </c>
      <c r="DK88" s="79" t="str">
        <f t="shared" si="6"/>
        <v>7200</v>
      </c>
      <c r="DL88" s="79" t="str">
        <f t="shared" si="6"/>
        <v>3060</v>
      </c>
      <c r="DM88" s="79" t="str">
        <f t="shared" si="6"/>
        <v>800</v>
      </c>
      <c r="DN88" s="79" t="str">
        <f t="shared" si="6"/>
        <v>6520</v>
      </c>
      <c r="DO88" s="79" t="str">
        <f t="shared" si="6"/>
        <v>7600</v>
      </c>
      <c r="DP88" s="79" t="str">
        <f t="shared" si="6"/>
        <v>650</v>
      </c>
      <c r="DQ88" s="79" t="str">
        <f t="shared" si="6"/>
        <v>8250</v>
      </c>
      <c r="DR88" s="79" t="str">
        <f t="shared" si="6"/>
        <v>0</v>
      </c>
      <c r="DS88" s="79" t="str">
        <f t="shared" si="6"/>
        <v>3510</v>
      </c>
      <c r="DT88" s="79" t="str">
        <f t="shared" si="6"/>
        <v>5700</v>
      </c>
      <c r="DU88" s="79" t="str">
        <f t="shared" si="6"/>
        <v>3700</v>
      </c>
      <c r="DV88" s="79" t="str">
        <f t="shared" si="6"/>
        <v>7350</v>
      </c>
      <c r="DW88" s="79" t="str">
        <f t="shared" si="6"/>
        <v>5154</v>
      </c>
      <c r="DX88" s="79" t="str">
        <f t="shared" si="6"/>
        <v>4158</v>
      </c>
      <c r="DY88" s="79" t="str">
        <f t="shared" si="6"/>
        <v>6350</v>
      </c>
      <c r="DZ88" s="79" t="str">
        <f t="shared" si="6"/>
        <v>7560</v>
      </c>
      <c r="EA88" s="79" t="str">
        <f t="shared" si="6"/>
        <v>3970</v>
      </c>
      <c r="EB88" s="79" t="str">
        <f t="shared" si="6"/>
        <v>5050</v>
      </c>
      <c r="EC88" s="79" t="str">
        <f t="shared" si="6"/>
        <v>0</v>
      </c>
      <c r="ED88" s="79" t="str">
        <f t="shared" si="6"/>
        <v>5650</v>
      </c>
      <c r="EE88" s="79" t="str">
        <f t="shared" si="6"/>
        <v>0</v>
      </c>
      <c r="EF88" s="79" t="str">
        <f t="shared" si="6"/>
        <v>0</v>
      </c>
      <c r="EG88" s="79" t="str">
        <f t="shared" si="6"/>
        <v>5800</v>
      </c>
      <c r="EH88" s="79" t="str">
        <f t="shared" si="6"/>
        <v>4850</v>
      </c>
      <c r="EI88" s="79" t="str">
        <f t="shared" si="6"/>
        <v>5100</v>
      </c>
      <c r="EJ88" s="79" t="str">
        <f t="shared" si="6"/>
        <v>4400</v>
      </c>
      <c r="EK88" s="79" t="str">
        <f t="shared" si="6"/>
        <v>5950</v>
      </c>
      <c r="EL88" s="79" t="str">
        <f t="shared" si="6"/>
        <v>2100</v>
      </c>
      <c r="EM88" s="79" t="str">
        <f t="shared" si="6"/>
        <v>4700</v>
      </c>
      <c r="EN88" s="79" t="str">
        <f t="shared" si="6"/>
        <v>4300</v>
      </c>
      <c r="EO88" s="79" t="str">
        <f t="shared" si="6"/>
        <v>4800</v>
      </c>
      <c r="EP88" s="79" t="str">
        <f t="shared" si="6"/>
        <v>5694</v>
      </c>
      <c r="EQ88" s="79" t="str">
        <f t="shared" si="6"/>
        <v>4630</v>
      </c>
      <c r="ER88" s="79" t="str">
        <f t="shared" si="6"/>
        <v>3732</v>
      </c>
      <c r="ES88" s="79" t="str">
        <f t="shared" si="6"/>
        <v>3060</v>
      </c>
      <c r="ET88" s="79" t="str">
        <f t="shared" si="6"/>
        <v>7650</v>
      </c>
      <c r="EU88" s="79" t="str">
        <f t="shared" si="6"/>
        <v>4850</v>
      </c>
      <c r="EV88" s="79" t="str">
        <f t="shared" si="6"/>
        <v>5900</v>
      </c>
      <c r="EW88" s="79" t="str">
        <f t="shared" si="6"/>
        <v>3110</v>
      </c>
      <c r="EX88" s="79" t="str">
        <f t="shared" si="6"/>
        <v>5870</v>
      </c>
      <c r="EY88" s="79" t="str">
        <f t="shared" si="6"/>
        <v>5750</v>
      </c>
      <c r="EZ88" s="79" t="str">
        <f t="shared" si="6"/>
        <v>2710</v>
      </c>
      <c r="FA88" s="79" t="str">
        <f t="shared" si="6"/>
        <v>0</v>
      </c>
      <c r="FB88" s="79" t="str">
        <f t="shared" si="6"/>
        <v>3900</v>
      </c>
      <c r="FC88" s="79" t="str">
        <f t="shared" si="6"/>
        <v>6374</v>
      </c>
      <c r="FD88" s="79" t="str">
        <f t="shared" si="6"/>
        <v>3500</v>
      </c>
      <c r="FE88" s="79" t="str">
        <f t="shared" si="6"/>
        <v>4000</v>
      </c>
      <c r="FF88" s="79" t="str">
        <f t="shared" si="6"/>
        <v>1510</v>
      </c>
      <c r="FG88" s="79" t="str">
        <f t="shared" si="6"/>
        <v>5320</v>
      </c>
      <c r="FH88" s="79" t="str">
        <f t="shared" si="6"/>
        <v>3400</v>
      </c>
      <c r="FI88" s="79" t="str">
        <f t="shared" si="6"/>
        <v>5900</v>
      </c>
      <c r="FJ88" s="79" t="str">
        <f t="shared" si="6"/>
        <v>7650</v>
      </c>
      <c r="FK88" s="79" t="str">
        <f t="shared" si="6"/>
        <v>2504</v>
      </c>
      <c r="FL88" s="79" t="str">
        <f t="shared" si="6"/>
        <v>4200</v>
      </c>
      <c r="FM88" s="79" t="str">
        <f t="shared" si="6"/>
        <v>4400</v>
      </c>
      <c r="FN88" s="79" t="str">
        <f t="shared" si="6"/>
        <v>3874</v>
      </c>
      <c r="FO88" s="79" t="str">
        <f t="shared" si="6"/>
        <v>2600</v>
      </c>
      <c r="FP88" s="79" t="str">
        <f t="shared" si="6"/>
        <v>6244</v>
      </c>
      <c r="FQ88" s="79" t="str">
        <f t="shared" si="6"/>
        <v>0</v>
      </c>
      <c r="FR88" s="79" t="str">
        <f t="shared" si="6"/>
        <v>5150</v>
      </c>
      <c r="FS88" s="79" t="str">
        <f t="shared" si="6"/>
        <v>7600</v>
      </c>
      <c r="FT88" s="79" t="str">
        <f t="shared" si="6"/>
        <v>1900</v>
      </c>
      <c r="FU88" s="79" t="str">
        <f t="shared" si="6"/>
        <v>0</v>
      </c>
      <c r="FV88" s="79" t="str">
        <f t="shared" si="6"/>
        <v>6150</v>
      </c>
      <c r="FW88" s="79" t="str">
        <f t="shared" si="6"/>
        <v>0</v>
      </c>
    </row>
    <row r="89">
      <c r="A89" s="74"/>
      <c r="D89" s="80" t="s">
        <v>295</v>
      </c>
      <c r="E89" s="81">
        <v>0.06</v>
      </c>
      <c r="H89" s="75" t="s">
        <v>296</v>
      </c>
      <c r="I89" s="76"/>
      <c r="J89" s="82" t="str">
        <f t="shared" ref="J89:J90" si="8">sum(K89:FW89)</f>
        <v>213918</v>
      </c>
      <c r="K89" s="83" t="str">
        <f t="shared" ref="K89:FW89" si="7">sumproduct($G2:$G86,K2:K86)</f>
        <v>1596.00</v>
      </c>
      <c r="L89" s="83" t="str">
        <f t="shared" si="7"/>
        <v>1600.00</v>
      </c>
      <c r="M89" s="83" t="str">
        <f t="shared" si="7"/>
        <v>1600.00</v>
      </c>
      <c r="N89" s="84" t="str">
        <f t="shared" si="7"/>
        <v>1600.00</v>
      </c>
      <c r="O89" s="84" t="str">
        <f t="shared" si="7"/>
        <v>1600.00</v>
      </c>
      <c r="P89" s="84" t="str">
        <f t="shared" si="7"/>
        <v>1598.00</v>
      </c>
      <c r="Q89" s="84" t="str">
        <f t="shared" si="7"/>
        <v>1600.00</v>
      </c>
      <c r="R89" s="84" t="str">
        <f t="shared" si="7"/>
        <v>728.00</v>
      </c>
      <c r="S89" s="84" t="str">
        <f t="shared" si="7"/>
        <v>1598.40</v>
      </c>
      <c r="T89" s="84" t="str">
        <f t="shared" si="7"/>
        <v>1600.00</v>
      </c>
      <c r="U89" s="84" t="str">
        <f t="shared" si="7"/>
        <v>1123.36</v>
      </c>
      <c r="V89" s="84" t="str">
        <f t="shared" si="7"/>
        <v>1600.00</v>
      </c>
      <c r="W89" s="84" t="str">
        <f t="shared" si="7"/>
        <v>0.00</v>
      </c>
      <c r="X89" s="84" t="str">
        <f t="shared" si="7"/>
        <v>0.00</v>
      </c>
      <c r="Y89" s="84" t="str">
        <f t="shared" si="7"/>
        <v>1284.00</v>
      </c>
      <c r="Z89" s="84" t="str">
        <f t="shared" si="7"/>
        <v>1400.00</v>
      </c>
      <c r="AA89" s="84" t="str">
        <f t="shared" si="7"/>
        <v>1600.00</v>
      </c>
      <c r="AB89" s="84" t="str">
        <f t="shared" si="7"/>
        <v>1600.00</v>
      </c>
      <c r="AC89" s="84" t="str">
        <f t="shared" si="7"/>
        <v>1600.00</v>
      </c>
      <c r="AD89" s="84" t="str">
        <f t="shared" si="7"/>
        <v>508.00</v>
      </c>
      <c r="AE89" s="84" t="str">
        <f t="shared" si="7"/>
        <v>1597.92</v>
      </c>
      <c r="AF89" s="84" t="str">
        <f t="shared" si="7"/>
        <v>1600.00</v>
      </c>
      <c r="AG89" s="84" t="str">
        <f t="shared" si="7"/>
        <v>1600.00</v>
      </c>
      <c r="AH89" s="84" t="str">
        <f t="shared" si="7"/>
        <v>1600.00</v>
      </c>
      <c r="AI89" s="84" t="str">
        <f t="shared" si="7"/>
        <v>948.00</v>
      </c>
      <c r="AJ89" s="84" t="str">
        <f t="shared" si="7"/>
        <v>1600.00</v>
      </c>
      <c r="AK89" s="84" t="str">
        <f t="shared" si="7"/>
        <v>1004.00</v>
      </c>
      <c r="AL89" s="84" t="str">
        <f t="shared" si="7"/>
        <v>1600.00</v>
      </c>
      <c r="AM89" s="84" t="str">
        <f t="shared" si="7"/>
        <v>0.00</v>
      </c>
      <c r="AN89" s="84" t="str">
        <f t="shared" si="7"/>
        <v>1600.00</v>
      </c>
      <c r="AO89" s="84" t="str">
        <f t="shared" si="7"/>
        <v>1600.00</v>
      </c>
      <c r="AP89" s="84" t="str">
        <f t="shared" si="7"/>
        <v>1597.92</v>
      </c>
      <c r="AQ89" s="84" t="str">
        <f t="shared" si="7"/>
        <v>1600.00</v>
      </c>
      <c r="AR89" s="84" t="str">
        <f t="shared" si="7"/>
        <v>1599.20</v>
      </c>
      <c r="AS89" s="84" t="str">
        <f t="shared" si="7"/>
        <v>1600.00</v>
      </c>
      <c r="AT89" s="84" t="str">
        <f t="shared" si="7"/>
        <v>1600.00</v>
      </c>
      <c r="AU89" s="84" t="str">
        <f t="shared" si="7"/>
        <v>1600.00</v>
      </c>
      <c r="AV89" s="84" t="str">
        <f t="shared" si="7"/>
        <v>1600.00</v>
      </c>
      <c r="AW89" s="84" t="str">
        <f t="shared" si="7"/>
        <v>1588.80</v>
      </c>
      <c r="AX89" s="84" t="str">
        <f t="shared" si="7"/>
        <v>857.60</v>
      </c>
      <c r="AY89" s="84" t="str">
        <f t="shared" si="7"/>
        <v>1600.00</v>
      </c>
      <c r="AZ89" s="84" t="str">
        <f t="shared" si="7"/>
        <v>1598.72</v>
      </c>
      <c r="BA89" s="84" t="str">
        <f t="shared" si="7"/>
        <v>1598.24</v>
      </c>
      <c r="BB89" s="84" t="str">
        <f t="shared" si="7"/>
        <v>1596.00</v>
      </c>
      <c r="BC89" s="84" t="str">
        <f t="shared" si="7"/>
        <v>1600.00</v>
      </c>
      <c r="BD89" s="84" t="str">
        <f t="shared" si="7"/>
        <v>1591.84</v>
      </c>
      <c r="BE89" s="84" t="str">
        <f t="shared" si="7"/>
        <v>0.00</v>
      </c>
      <c r="BF89" s="84" t="str">
        <f t="shared" si="7"/>
        <v>1599.52</v>
      </c>
      <c r="BG89" s="84" t="str">
        <f t="shared" si="7"/>
        <v>1600.00</v>
      </c>
      <c r="BH89" s="84" t="str">
        <f t="shared" si="7"/>
        <v>1600.00</v>
      </c>
      <c r="BI89" s="84" t="str">
        <f t="shared" si="7"/>
        <v>1540.00</v>
      </c>
      <c r="BJ89" s="84" t="str">
        <f t="shared" si="7"/>
        <v>1600.00</v>
      </c>
      <c r="BK89" s="84" t="str">
        <f t="shared" si="7"/>
        <v>1600.00</v>
      </c>
      <c r="BL89" s="84" t="str">
        <f t="shared" si="7"/>
        <v>0.00</v>
      </c>
      <c r="BM89" s="84" t="str">
        <f t="shared" si="7"/>
        <v>1600.00</v>
      </c>
      <c r="BN89" s="84" t="str">
        <f t="shared" si="7"/>
        <v>1600.00</v>
      </c>
      <c r="BO89" s="84" t="str">
        <f t="shared" si="7"/>
        <v>1600.00</v>
      </c>
      <c r="BP89" s="84" t="str">
        <f t="shared" si="7"/>
        <v>0.00</v>
      </c>
      <c r="BQ89" s="84" t="str">
        <f t="shared" si="7"/>
        <v>0.00</v>
      </c>
      <c r="BR89" s="84" t="str">
        <f t="shared" si="7"/>
        <v>1600.00</v>
      </c>
      <c r="BS89" s="84" t="str">
        <f t="shared" si="7"/>
        <v>1600.00</v>
      </c>
      <c r="BT89" s="84" t="str">
        <f t="shared" si="7"/>
        <v>1600.00</v>
      </c>
      <c r="BU89" s="84" t="str">
        <f t="shared" si="7"/>
        <v>1600.00</v>
      </c>
      <c r="BV89" s="84" t="str">
        <f t="shared" si="7"/>
        <v>1600.00</v>
      </c>
      <c r="BW89" s="84" t="str">
        <f t="shared" si="7"/>
        <v>1600.00</v>
      </c>
      <c r="BX89" s="84" t="str">
        <f t="shared" si="7"/>
        <v>1600.00</v>
      </c>
      <c r="BY89" s="84" t="str">
        <f t="shared" si="7"/>
        <v>204.00</v>
      </c>
      <c r="BZ89" s="84" t="str">
        <f t="shared" si="7"/>
        <v>1600.00</v>
      </c>
      <c r="CA89" s="84" t="str">
        <f t="shared" si="7"/>
        <v>788.40</v>
      </c>
      <c r="CB89" s="84" t="str">
        <f t="shared" si="7"/>
        <v>1600.00</v>
      </c>
      <c r="CC89" s="84" t="str">
        <f t="shared" si="7"/>
        <v>1048.00</v>
      </c>
      <c r="CD89" s="84" t="str">
        <f t="shared" si="7"/>
        <v>1593.76</v>
      </c>
      <c r="CE89" s="84" t="str">
        <f t="shared" si="7"/>
        <v>1584.00</v>
      </c>
      <c r="CF89" s="84" t="str">
        <f t="shared" si="7"/>
        <v>1600.80</v>
      </c>
      <c r="CG89" s="84" t="str">
        <f t="shared" si="7"/>
        <v>1600.00</v>
      </c>
      <c r="CH89" s="84" t="str">
        <f t="shared" si="7"/>
        <v>1600.00</v>
      </c>
      <c r="CI89" s="84" t="str">
        <f t="shared" si="7"/>
        <v>1113.92</v>
      </c>
      <c r="CJ89" s="84" t="str">
        <f t="shared" si="7"/>
        <v>748.32</v>
      </c>
      <c r="CK89" s="84" t="str">
        <f t="shared" si="7"/>
        <v>1600.00</v>
      </c>
      <c r="CL89" s="84" t="str">
        <f t="shared" si="7"/>
        <v>0.00</v>
      </c>
      <c r="CM89" s="84" t="str">
        <f t="shared" si="7"/>
        <v>1600.00</v>
      </c>
      <c r="CN89" s="84" t="str">
        <f t="shared" si="7"/>
        <v>604.00</v>
      </c>
      <c r="CO89" s="84" t="str">
        <f t="shared" si="7"/>
        <v>1064.00</v>
      </c>
      <c r="CP89" s="84" t="str">
        <f t="shared" si="7"/>
        <v>1600.00</v>
      </c>
      <c r="CQ89" s="84" t="str">
        <f t="shared" si="7"/>
        <v>1600.00</v>
      </c>
      <c r="CR89" s="84" t="str">
        <f t="shared" si="7"/>
        <v>0.00</v>
      </c>
      <c r="CS89" s="84" t="str">
        <f t="shared" si="7"/>
        <v>1600.00</v>
      </c>
      <c r="CT89" s="84" t="str">
        <f t="shared" si="7"/>
        <v>1600.00</v>
      </c>
      <c r="CU89" s="84" t="str">
        <f t="shared" si="7"/>
        <v>1600.00</v>
      </c>
      <c r="CV89" s="84" t="str">
        <f t="shared" si="7"/>
        <v>0.00</v>
      </c>
      <c r="CW89" s="84" t="str">
        <f t="shared" si="7"/>
        <v>1152.00</v>
      </c>
      <c r="CX89" s="84" t="str">
        <f t="shared" si="7"/>
        <v>1024.00</v>
      </c>
      <c r="CY89" s="84" t="str">
        <f t="shared" si="7"/>
        <v>816.00</v>
      </c>
      <c r="CZ89" s="84" t="str">
        <f t="shared" si="7"/>
        <v>1596.00</v>
      </c>
      <c r="DA89" s="84" t="str">
        <f t="shared" si="7"/>
        <v>1600.00</v>
      </c>
      <c r="DB89" s="84" t="str">
        <f t="shared" si="7"/>
        <v>1208.00</v>
      </c>
      <c r="DC89" s="84" t="str">
        <f t="shared" si="7"/>
        <v>1592.80</v>
      </c>
      <c r="DD89" s="84" t="str">
        <f t="shared" si="7"/>
        <v>1596.96</v>
      </c>
      <c r="DE89" s="84" t="str">
        <f t="shared" si="7"/>
        <v>744.00</v>
      </c>
      <c r="DF89" s="84" t="str">
        <f t="shared" si="7"/>
        <v>936.00</v>
      </c>
      <c r="DG89" s="84" t="str">
        <f t="shared" si="7"/>
        <v>1284.00</v>
      </c>
      <c r="DH89" s="84" t="str">
        <f t="shared" si="7"/>
        <v>1600.00</v>
      </c>
      <c r="DI89" s="84" t="str">
        <f t="shared" si="7"/>
        <v>1280.00</v>
      </c>
      <c r="DJ89" s="84" t="str">
        <f t="shared" si="7"/>
        <v>1598.40</v>
      </c>
      <c r="DK89" s="84" t="str">
        <f t="shared" si="7"/>
        <v>1600.00</v>
      </c>
      <c r="DL89" s="84" t="str">
        <f t="shared" si="7"/>
        <v>1596.00</v>
      </c>
      <c r="DM89" s="84" t="str">
        <f t="shared" si="7"/>
        <v>192.00</v>
      </c>
      <c r="DN89" s="84" t="str">
        <f t="shared" si="7"/>
        <v>1304.00</v>
      </c>
      <c r="DO89" s="84" t="str">
        <f t="shared" si="7"/>
        <v>1600.00</v>
      </c>
      <c r="DP89" s="84" t="str">
        <f t="shared" si="7"/>
        <v>332.00</v>
      </c>
      <c r="DQ89" s="84" t="str">
        <f t="shared" si="7"/>
        <v>1600.00</v>
      </c>
      <c r="DR89" s="84" t="str">
        <f t="shared" si="7"/>
        <v>0.00</v>
      </c>
      <c r="DS89" s="84" t="str">
        <f t="shared" si="7"/>
        <v>920.00</v>
      </c>
      <c r="DT89" s="84" t="str">
        <f t="shared" si="7"/>
        <v>1596.00</v>
      </c>
      <c r="DU89" s="84" t="str">
        <f t="shared" si="7"/>
        <v>1600.00</v>
      </c>
      <c r="DV89" s="84" t="str">
        <f t="shared" si="7"/>
        <v>1600.00</v>
      </c>
      <c r="DW89" s="84" t="str">
        <f t="shared" si="7"/>
        <v>1597.92</v>
      </c>
      <c r="DX89" s="84" t="str">
        <f t="shared" si="7"/>
        <v>1595.84</v>
      </c>
      <c r="DY89" s="84" t="str">
        <f t="shared" si="7"/>
        <v>1600.00</v>
      </c>
      <c r="DZ89" s="84" t="str">
        <f t="shared" si="7"/>
        <v>1600.00</v>
      </c>
      <c r="EA89" s="84" t="str">
        <f t="shared" si="7"/>
        <v>1596.80</v>
      </c>
      <c r="EB89" s="84" t="str">
        <f t="shared" si="7"/>
        <v>1600.00</v>
      </c>
      <c r="EC89" s="84" t="str">
        <f t="shared" si="7"/>
        <v>0.00</v>
      </c>
      <c r="ED89" s="84" t="str">
        <f t="shared" si="7"/>
        <v>1596.00</v>
      </c>
      <c r="EE89" s="84" t="str">
        <f t="shared" si="7"/>
        <v>0.00</v>
      </c>
      <c r="EF89" s="84" t="str">
        <f t="shared" si="7"/>
        <v>0.00</v>
      </c>
      <c r="EG89" s="84" t="str">
        <f t="shared" si="7"/>
        <v>1600.00</v>
      </c>
      <c r="EH89" s="84" t="str">
        <f t="shared" si="7"/>
        <v>1600.00</v>
      </c>
      <c r="EI89" s="84" t="str">
        <f t="shared" si="7"/>
        <v>1600.00</v>
      </c>
      <c r="EJ89" s="84" t="str">
        <f t="shared" si="7"/>
        <v>1600.00</v>
      </c>
      <c r="EK89" s="84" t="str">
        <f t="shared" si="7"/>
        <v>1384.00</v>
      </c>
      <c r="EL89" s="84" t="str">
        <f t="shared" si="7"/>
        <v>424.00</v>
      </c>
      <c r="EM89" s="84" t="str">
        <f t="shared" si="7"/>
        <v>1580.00</v>
      </c>
      <c r="EN89" s="84" t="str">
        <f t="shared" si="7"/>
        <v>1596.00</v>
      </c>
      <c r="EO89" s="84" t="str">
        <f t="shared" si="7"/>
        <v>1600.00</v>
      </c>
      <c r="EP89" s="84" t="str">
        <f t="shared" si="7"/>
        <v>1599.52</v>
      </c>
      <c r="EQ89" s="84" t="str">
        <f t="shared" si="7"/>
        <v>1600.00</v>
      </c>
      <c r="ER89" s="84" t="str">
        <f t="shared" si="7"/>
        <v>1061.76</v>
      </c>
      <c r="ES89" s="84" t="str">
        <f t="shared" si="7"/>
        <v>760.00</v>
      </c>
      <c r="ET89" s="84" t="str">
        <f t="shared" si="7"/>
        <v>1600.00</v>
      </c>
      <c r="EU89" s="84" t="str">
        <f t="shared" si="7"/>
        <v>1272.00</v>
      </c>
      <c r="EV89" s="84" t="str">
        <f t="shared" si="7"/>
        <v>1348.00</v>
      </c>
      <c r="EW89" s="84" t="str">
        <f t="shared" si="7"/>
        <v>876.00</v>
      </c>
      <c r="EX89" s="84" t="str">
        <f t="shared" si="7"/>
        <v>1600.00</v>
      </c>
      <c r="EY89" s="84" t="str">
        <f t="shared" si="7"/>
        <v>1600.00</v>
      </c>
      <c r="EZ89" s="84" t="str">
        <f t="shared" si="7"/>
        <v>924.00</v>
      </c>
      <c r="FA89" s="84" t="str">
        <f t="shared" si="7"/>
        <v>0.00</v>
      </c>
      <c r="FB89" s="84" t="str">
        <f t="shared" si="7"/>
        <v>1600.00</v>
      </c>
      <c r="FC89" s="84" t="str">
        <f t="shared" si="7"/>
        <v>1593.92</v>
      </c>
      <c r="FD89" s="84" t="str">
        <f t="shared" si="7"/>
        <v>1600.00</v>
      </c>
      <c r="FE89" s="84" t="str">
        <f t="shared" si="7"/>
        <v>1600.00</v>
      </c>
      <c r="FF89" s="84" t="str">
        <f t="shared" si="7"/>
        <v>268.00</v>
      </c>
      <c r="FG89" s="84" t="str">
        <f t="shared" si="7"/>
        <v>1584.00</v>
      </c>
      <c r="FH89" s="84" t="str">
        <f t="shared" si="7"/>
        <v>828.00</v>
      </c>
      <c r="FI89" s="84" t="str">
        <f t="shared" si="7"/>
        <v>1380.00</v>
      </c>
      <c r="FJ89" s="84" t="str">
        <f t="shared" si="7"/>
        <v>1600.00</v>
      </c>
      <c r="FK89" s="84" t="str">
        <f t="shared" si="7"/>
        <v>573.92</v>
      </c>
      <c r="FL89" s="84" t="str">
        <f t="shared" si="7"/>
        <v>1600.00</v>
      </c>
      <c r="FM89" s="84" t="str">
        <f t="shared" si="7"/>
        <v>1592.00</v>
      </c>
      <c r="FN89" s="84" t="str">
        <f t="shared" si="7"/>
        <v>1595.52</v>
      </c>
      <c r="FO89" s="84" t="str">
        <f t="shared" si="7"/>
        <v>1588.00</v>
      </c>
      <c r="FP89" s="84" t="str">
        <f t="shared" si="7"/>
        <v>1599.52</v>
      </c>
      <c r="FQ89" s="84" t="str">
        <f t="shared" si="7"/>
        <v>0.00</v>
      </c>
      <c r="FR89" s="84" t="str">
        <f t="shared" si="7"/>
        <v>1600.00</v>
      </c>
      <c r="FS89" s="84" t="str">
        <f t="shared" si="7"/>
        <v>1600.00</v>
      </c>
      <c r="FT89" s="84" t="str">
        <f t="shared" si="7"/>
        <v>832.00</v>
      </c>
      <c r="FU89" s="84" t="str">
        <f t="shared" si="7"/>
        <v>0.00</v>
      </c>
      <c r="FV89" s="84" t="str">
        <f t="shared" si="7"/>
        <v>1600.00</v>
      </c>
      <c r="FW89" s="84" t="str">
        <f t="shared" si="7"/>
        <v>0.00</v>
      </c>
    </row>
    <row r="90">
      <c r="A90" s="74"/>
      <c r="D90" s="80" t="s">
        <v>297</v>
      </c>
      <c r="E90" s="81">
        <v>0.25</v>
      </c>
      <c r="H90" s="85" t="s">
        <v>298</v>
      </c>
      <c r="I90" s="86"/>
      <c r="J90" s="87" t="str">
        <f t="shared" si="8"/>
        <v>396764</v>
      </c>
      <c r="K90" s="88" t="str">
        <f t="shared" ref="K90:FW90" si="9">K89*$E88*(1+$E89)*(1+$E90)+$E91</f>
        <v>2,947.14</v>
      </c>
      <c r="L90" s="88" t="str">
        <f t="shared" si="9"/>
        <v>2,954.40</v>
      </c>
      <c r="M90" s="88" t="str">
        <f t="shared" si="9"/>
        <v>2,954.40</v>
      </c>
      <c r="N90" s="89" t="str">
        <f t="shared" si="9"/>
        <v>2,954.40</v>
      </c>
      <c r="O90" s="89" t="str">
        <f t="shared" si="9"/>
        <v>2,954.40</v>
      </c>
      <c r="P90" s="89" t="str">
        <f t="shared" si="9"/>
        <v>2,950.77</v>
      </c>
      <c r="Q90" s="89" t="str">
        <f t="shared" si="9"/>
        <v>2,954.40</v>
      </c>
      <c r="R90" s="89" t="str">
        <f t="shared" si="9"/>
        <v>1,371.50</v>
      </c>
      <c r="S90" s="89" t="str">
        <f t="shared" si="9"/>
        <v>2,951.50</v>
      </c>
      <c r="T90" s="89" t="str">
        <f t="shared" si="9"/>
        <v>2,954.40</v>
      </c>
      <c r="U90" s="89" t="str">
        <f t="shared" si="9"/>
        <v>2,089.18</v>
      </c>
      <c r="V90" s="89" t="str">
        <f t="shared" si="9"/>
        <v>2,954.40</v>
      </c>
      <c r="W90" s="89" t="str">
        <f t="shared" si="9"/>
        <v>50.00</v>
      </c>
      <c r="X90" s="89" t="str">
        <f t="shared" si="9"/>
        <v>50.00</v>
      </c>
      <c r="Y90" s="89" t="str">
        <f t="shared" si="9"/>
        <v>2,380.78</v>
      </c>
      <c r="Z90" s="89" t="str">
        <f t="shared" si="9"/>
        <v>2,591.35</v>
      </c>
      <c r="AA90" s="89" t="str">
        <f t="shared" si="9"/>
        <v>2,954.40</v>
      </c>
      <c r="AB90" s="89" t="str">
        <f t="shared" si="9"/>
        <v>2,954.40</v>
      </c>
      <c r="AC90" s="89" t="str">
        <f t="shared" si="9"/>
        <v>2,954.40</v>
      </c>
      <c r="AD90" s="89" t="str">
        <f t="shared" si="9"/>
        <v>972.15</v>
      </c>
      <c r="AE90" s="89" t="str">
        <f t="shared" si="9"/>
        <v>2,950.62</v>
      </c>
      <c r="AF90" s="89" t="str">
        <f t="shared" si="9"/>
        <v>2,954.40</v>
      </c>
      <c r="AG90" s="89" t="str">
        <f t="shared" si="9"/>
        <v>2,954.40</v>
      </c>
      <c r="AH90" s="89" t="str">
        <f t="shared" si="9"/>
        <v>2,954.40</v>
      </c>
      <c r="AI90" s="89" t="str">
        <f t="shared" si="9"/>
        <v>1,770.86</v>
      </c>
      <c r="AJ90" s="89" t="str">
        <f t="shared" si="9"/>
        <v>2,954.40</v>
      </c>
      <c r="AK90" s="89" t="str">
        <f t="shared" si="9"/>
        <v>1,872.51</v>
      </c>
      <c r="AL90" s="89" t="str">
        <f t="shared" si="9"/>
        <v>2,954.40</v>
      </c>
      <c r="AM90" s="89" t="str">
        <f t="shared" si="9"/>
        <v>50.00</v>
      </c>
      <c r="AN90" s="89" t="str">
        <f t="shared" si="9"/>
        <v>2,954.40</v>
      </c>
      <c r="AO90" s="89" t="str">
        <f t="shared" si="9"/>
        <v>2,954.40</v>
      </c>
      <c r="AP90" s="89" t="str">
        <f t="shared" si="9"/>
        <v>2,950.62</v>
      </c>
      <c r="AQ90" s="89" t="str">
        <f t="shared" si="9"/>
        <v>2,954.40</v>
      </c>
      <c r="AR90" s="89" t="str">
        <f t="shared" si="9"/>
        <v>2,952.95</v>
      </c>
      <c r="AS90" s="89" t="str">
        <f t="shared" si="9"/>
        <v>2,954.40</v>
      </c>
      <c r="AT90" s="89" t="str">
        <f t="shared" si="9"/>
        <v>2,954.40</v>
      </c>
      <c r="AU90" s="89" t="str">
        <f t="shared" si="9"/>
        <v>2,954.40</v>
      </c>
      <c r="AV90" s="89" t="str">
        <f t="shared" si="9"/>
        <v>2,954.40</v>
      </c>
      <c r="AW90" s="89" t="str">
        <f t="shared" si="9"/>
        <v>2,934.07</v>
      </c>
      <c r="AX90" s="89" t="str">
        <f t="shared" si="9"/>
        <v>1,606.76</v>
      </c>
      <c r="AY90" s="89" t="str">
        <f t="shared" si="9"/>
        <v>2,954.40</v>
      </c>
      <c r="AZ90" s="89" t="str">
        <f t="shared" si="9"/>
        <v>2,952.08</v>
      </c>
      <c r="BA90" s="89" t="str">
        <f t="shared" si="9"/>
        <v>2,951.21</v>
      </c>
      <c r="BB90" s="89" t="str">
        <f t="shared" si="9"/>
        <v>2,947.14</v>
      </c>
      <c r="BC90" s="89" t="str">
        <f t="shared" si="9"/>
        <v>2,954.40</v>
      </c>
      <c r="BD90" s="89" t="str">
        <f t="shared" si="9"/>
        <v>2,939.59</v>
      </c>
      <c r="BE90" s="89" t="str">
        <f t="shared" si="9"/>
        <v>50.00</v>
      </c>
      <c r="BF90" s="89" t="str">
        <f t="shared" si="9"/>
        <v>2,953.53</v>
      </c>
      <c r="BG90" s="89" t="str">
        <f t="shared" si="9"/>
        <v>2,954.40</v>
      </c>
      <c r="BH90" s="89" t="str">
        <f t="shared" si="9"/>
        <v>2,954.40</v>
      </c>
      <c r="BI90" s="89" t="str">
        <f t="shared" si="9"/>
        <v>2,845.49</v>
      </c>
      <c r="BJ90" s="89" t="str">
        <f t="shared" si="9"/>
        <v>2,954.40</v>
      </c>
      <c r="BK90" s="89" t="str">
        <f t="shared" si="9"/>
        <v>2,954.40</v>
      </c>
      <c r="BL90" s="89" t="str">
        <f t="shared" si="9"/>
        <v>50.00</v>
      </c>
      <c r="BM90" s="89" t="str">
        <f t="shared" si="9"/>
        <v>2,954.40</v>
      </c>
      <c r="BN90" s="89" t="str">
        <f t="shared" si="9"/>
        <v>2,954.40</v>
      </c>
      <c r="BO90" s="89" t="str">
        <f t="shared" si="9"/>
        <v>2,954.40</v>
      </c>
      <c r="BP90" s="89" t="str">
        <f t="shared" si="9"/>
        <v>50.00</v>
      </c>
      <c r="BQ90" s="89" t="str">
        <f t="shared" si="9"/>
        <v>50.00</v>
      </c>
      <c r="BR90" s="89" t="str">
        <f t="shared" si="9"/>
        <v>2,954.40</v>
      </c>
      <c r="BS90" s="89" t="str">
        <f t="shared" si="9"/>
        <v>2,954.40</v>
      </c>
      <c r="BT90" s="89" t="str">
        <f t="shared" si="9"/>
        <v>2,954.40</v>
      </c>
      <c r="BU90" s="89" t="str">
        <f t="shared" si="9"/>
        <v>2,954.40</v>
      </c>
      <c r="BV90" s="89" t="str">
        <f t="shared" si="9"/>
        <v>2,954.40</v>
      </c>
      <c r="BW90" s="89" t="str">
        <f t="shared" si="9"/>
        <v>2,954.40</v>
      </c>
      <c r="BX90" s="89" t="str">
        <f t="shared" si="9"/>
        <v>2,954.40</v>
      </c>
      <c r="BY90" s="89" t="str">
        <f t="shared" si="9"/>
        <v>420.31</v>
      </c>
      <c r="BZ90" s="89" t="str">
        <f t="shared" si="9"/>
        <v>2,954.40</v>
      </c>
      <c r="CA90" s="89" t="str">
        <f t="shared" si="9"/>
        <v>1,481.14</v>
      </c>
      <c r="CB90" s="89" t="str">
        <f t="shared" si="9"/>
        <v>2,954.40</v>
      </c>
      <c r="CC90" s="89" t="str">
        <f t="shared" si="9"/>
        <v>1,952.38</v>
      </c>
      <c r="CD90" s="89" t="str">
        <f t="shared" si="9"/>
        <v>2,943.07</v>
      </c>
      <c r="CE90" s="89" t="str">
        <f t="shared" si="9"/>
        <v>2,925.36</v>
      </c>
      <c r="CF90" s="89" t="str">
        <f t="shared" si="9"/>
        <v>2,955.85</v>
      </c>
      <c r="CG90" s="89" t="str">
        <f t="shared" si="9"/>
        <v>2,954.40</v>
      </c>
      <c r="CH90" s="89" t="str">
        <f t="shared" si="9"/>
        <v>2,954.40</v>
      </c>
      <c r="CI90" s="89" t="str">
        <f t="shared" si="9"/>
        <v>2,072.04</v>
      </c>
      <c r="CJ90" s="89" t="str">
        <f t="shared" si="9"/>
        <v>1,408.39</v>
      </c>
      <c r="CK90" s="89" t="str">
        <f t="shared" si="9"/>
        <v>2,954.40</v>
      </c>
      <c r="CL90" s="89" t="str">
        <f t="shared" si="9"/>
        <v>50.00</v>
      </c>
      <c r="CM90" s="89" t="str">
        <f t="shared" si="9"/>
        <v>2,954.40</v>
      </c>
      <c r="CN90" s="89" t="str">
        <f t="shared" si="9"/>
        <v>1,146.41</v>
      </c>
      <c r="CO90" s="89" t="str">
        <f t="shared" si="9"/>
        <v>1,981.43</v>
      </c>
      <c r="CP90" s="89" t="str">
        <f t="shared" si="9"/>
        <v>2,954.40</v>
      </c>
      <c r="CQ90" s="89" t="str">
        <f t="shared" si="9"/>
        <v>2,954.40</v>
      </c>
      <c r="CR90" s="89" t="str">
        <f t="shared" si="9"/>
        <v>50.00</v>
      </c>
      <c r="CS90" s="89" t="str">
        <f t="shared" si="9"/>
        <v>2,954.40</v>
      </c>
      <c r="CT90" s="89" t="str">
        <f t="shared" si="9"/>
        <v>2,954.40</v>
      </c>
      <c r="CU90" s="89" t="str">
        <f t="shared" si="9"/>
        <v>2,954.40</v>
      </c>
      <c r="CV90" s="89" t="str">
        <f t="shared" si="9"/>
        <v>50.00</v>
      </c>
      <c r="CW90" s="89" t="str">
        <f t="shared" si="9"/>
        <v>2,141.17</v>
      </c>
      <c r="CX90" s="89" t="str">
        <f t="shared" si="9"/>
        <v>1,908.82</v>
      </c>
      <c r="CY90" s="89" t="str">
        <f t="shared" si="9"/>
        <v>1,531.24</v>
      </c>
      <c r="CZ90" s="89" t="str">
        <f t="shared" si="9"/>
        <v>2,947.14</v>
      </c>
      <c r="DA90" s="89" t="str">
        <f t="shared" si="9"/>
        <v>2,954.40</v>
      </c>
      <c r="DB90" s="89" t="str">
        <f t="shared" si="9"/>
        <v>2,242.82</v>
      </c>
      <c r="DC90" s="89" t="str">
        <f t="shared" si="9"/>
        <v>2,941.33</v>
      </c>
      <c r="DD90" s="89" t="str">
        <f t="shared" si="9"/>
        <v>2,948.88</v>
      </c>
      <c r="DE90" s="89" t="str">
        <f t="shared" si="9"/>
        <v>1,400.55</v>
      </c>
      <c r="DF90" s="89" t="str">
        <f t="shared" si="9"/>
        <v>1,749.07</v>
      </c>
      <c r="DG90" s="89" t="str">
        <f t="shared" si="9"/>
        <v>2,380.78</v>
      </c>
      <c r="DH90" s="89" t="str">
        <f t="shared" si="9"/>
        <v>2,954.40</v>
      </c>
      <c r="DI90" s="89" t="str">
        <f t="shared" si="9"/>
        <v>2,373.52</v>
      </c>
      <c r="DJ90" s="89" t="str">
        <f t="shared" si="9"/>
        <v>2,951.50</v>
      </c>
      <c r="DK90" s="89" t="str">
        <f t="shared" si="9"/>
        <v>2,954.40</v>
      </c>
      <c r="DL90" s="89" t="str">
        <f t="shared" si="9"/>
        <v>2,947.14</v>
      </c>
      <c r="DM90" s="89" t="str">
        <f t="shared" si="9"/>
        <v>398.53</v>
      </c>
      <c r="DN90" s="89" t="str">
        <f t="shared" si="9"/>
        <v>2,417.09</v>
      </c>
      <c r="DO90" s="89" t="str">
        <f t="shared" si="9"/>
        <v>2,954.40</v>
      </c>
      <c r="DP90" s="89" t="str">
        <f t="shared" si="9"/>
        <v>652.66</v>
      </c>
      <c r="DQ90" s="89" t="str">
        <f t="shared" si="9"/>
        <v>2,954.40</v>
      </c>
      <c r="DR90" s="89" t="str">
        <f t="shared" si="9"/>
        <v>50.00</v>
      </c>
      <c r="DS90" s="89" t="str">
        <f t="shared" si="9"/>
        <v>1,720.03</v>
      </c>
      <c r="DT90" s="89" t="str">
        <f t="shared" si="9"/>
        <v>2,947.14</v>
      </c>
      <c r="DU90" s="89" t="str">
        <f t="shared" si="9"/>
        <v>2,954.40</v>
      </c>
      <c r="DV90" s="89" t="str">
        <f t="shared" si="9"/>
        <v>2,954.40</v>
      </c>
      <c r="DW90" s="89" t="str">
        <f t="shared" si="9"/>
        <v>2,950.62</v>
      </c>
      <c r="DX90" s="89" t="str">
        <f t="shared" si="9"/>
        <v>2,946.85</v>
      </c>
      <c r="DY90" s="89" t="str">
        <f t="shared" si="9"/>
        <v>2,954.40</v>
      </c>
      <c r="DZ90" s="89" t="str">
        <f t="shared" si="9"/>
        <v>2,954.40</v>
      </c>
      <c r="EA90" s="89" t="str">
        <f t="shared" si="9"/>
        <v>2,948.59</v>
      </c>
      <c r="EB90" s="89" t="str">
        <f t="shared" si="9"/>
        <v>2,954.40</v>
      </c>
      <c r="EC90" s="89" t="str">
        <f t="shared" si="9"/>
        <v>50.00</v>
      </c>
      <c r="ED90" s="89" t="str">
        <f t="shared" si="9"/>
        <v>2,947.14</v>
      </c>
      <c r="EE90" s="89" t="str">
        <f t="shared" si="9"/>
        <v>50.00</v>
      </c>
      <c r="EF90" s="89" t="str">
        <f t="shared" si="9"/>
        <v>50.00</v>
      </c>
      <c r="EG90" s="89" t="str">
        <f t="shared" si="9"/>
        <v>2,954.40</v>
      </c>
      <c r="EH90" s="89" t="str">
        <f t="shared" si="9"/>
        <v>2,954.40</v>
      </c>
      <c r="EI90" s="89" t="str">
        <f t="shared" si="9"/>
        <v>2,954.40</v>
      </c>
      <c r="EJ90" s="89" t="str">
        <f t="shared" si="9"/>
        <v>2,954.40</v>
      </c>
      <c r="EK90" s="89" t="str">
        <f t="shared" si="9"/>
        <v>2,562.31</v>
      </c>
      <c r="EL90" s="89" t="str">
        <f t="shared" si="9"/>
        <v>819.67</v>
      </c>
      <c r="EM90" s="89" t="str">
        <f t="shared" si="9"/>
        <v>2,918.10</v>
      </c>
      <c r="EN90" s="89" t="str">
        <f t="shared" si="9"/>
        <v>2,947.14</v>
      </c>
      <c r="EO90" s="89" t="str">
        <f t="shared" si="9"/>
        <v>2,954.40</v>
      </c>
      <c r="EP90" s="89" t="str">
        <f t="shared" si="9"/>
        <v>2,953.53</v>
      </c>
      <c r="EQ90" s="89" t="str">
        <f t="shared" si="9"/>
        <v>2,954.40</v>
      </c>
      <c r="ER90" s="89" t="str">
        <f t="shared" si="9"/>
        <v>1,977.36</v>
      </c>
      <c r="ES90" s="89" t="str">
        <f t="shared" si="9"/>
        <v>1,429.59</v>
      </c>
      <c r="ET90" s="89" t="str">
        <f t="shared" si="9"/>
        <v>2,954.40</v>
      </c>
      <c r="EU90" s="89" t="str">
        <f t="shared" si="9"/>
        <v>2,359.00</v>
      </c>
      <c r="EV90" s="89" t="str">
        <f t="shared" si="9"/>
        <v>2,496.96</v>
      </c>
      <c r="EW90" s="89" t="str">
        <f t="shared" si="9"/>
        <v>1,640.16</v>
      </c>
      <c r="EX90" s="89" t="str">
        <f t="shared" si="9"/>
        <v>2,954.40</v>
      </c>
      <c r="EY90" s="89" t="str">
        <f t="shared" si="9"/>
        <v>2,954.40</v>
      </c>
      <c r="EZ90" s="89" t="str">
        <f t="shared" si="9"/>
        <v>1,727.29</v>
      </c>
      <c r="FA90" s="89" t="str">
        <f t="shared" si="9"/>
        <v>50.00</v>
      </c>
      <c r="FB90" s="89" t="str">
        <f t="shared" si="9"/>
        <v>2,954.40</v>
      </c>
      <c r="FC90" s="89" t="str">
        <f t="shared" si="9"/>
        <v>2,943.36</v>
      </c>
      <c r="FD90" s="89" t="str">
        <f t="shared" si="9"/>
        <v>2,954.40</v>
      </c>
      <c r="FE90" s="89" t="str">
        <f t="shared" si="9"/>
        <v>2,954.40</v>
      </c>
      <c r="FF90" s="89" t="str">
        <f t="shared" si="9"/>
        <v>536.49</v>
      </c>
      <c r="FG90" s="89" t="str">
        <f t="shared" si="9"/>
        <v>2,925.36</v>
      </c>
      <c r="FH90" s="89" t="str">
        <f t="shared" si="9"/>
        <v>1,553.03</v>
      </c>
      <c r="FI90" s="89" t="str">
        <f t="shared" si="9"/>
        <v>2,555.05</v>
      </c>
      <c r="FJ90" s="89" t="str">
        <f t="shared" si="9"/>
        <v>2,954.40</v>
      </c>
      <c r="FK90" s="89" t="str">
        <f t="shared" si="9"/>
        <v>1,091.81</v>
      </c>
      <c r="FL90" s="89" t="str">
        <f t="shared" si="9"/>
        <v>2,954.40</v>
      </c>
      <c r="FM90" s="89" t="str">
        <f t="shared" si="9"/>
        <v>2,939.88</v>
      </c>
      <c r="FN90" s="89" t="str">
        <f t="shared" si="9"/>
        <v>2,946.27</v>
      </c>
      <c r="FO90" s="89" t="str">
        <f t="shared" si="9"/>
        <v>2,932.62</v>
      </c>
      <c r="FP90" s="89" t="str">
        <f t="shared" si="9"/>
        <v>2,953.53</v>
      </c>
      <c r="FQ90" s="89" t="str">
        <f t="shared" si="9"/>
        <v>50.00</v>
      </c>
      <c r="FR90" s="89" t="str">
        <f t="shared" si="9"/>
        <v>2,954.40</v>
      </c>
      <c r="FS90" s="89" t="str">
        <f t="shared" si="9"/>
        <v>2,954.40</v>
      </c>
      <c r="FT90" s="89" t="str">
        <f t="shared" si="9"/>
        <v>1,560.29</v>
      </c>
      <c r="FU90" s="89" t="str">
        <f t="shared" si="9"/>
        <v>50.00</v>
      </c>
      <c r="FV90" s="89" t="str">
        <f t="shared" si="9"/>
        <v>2,954.40</v>
      </c>
      <c r="FW90" s="89" t="str">
        <f t="shared" si="9"/>
        <v>50.00</v>
      </c>
    </row>
    <row r="91">
      <c r="A91" s="74"/>
      <c r="D91" s="80" t="s">
        <v>299</v>
      </c>
      <c r="E91" s="90">
        <v>50.0</v>
      </c>
      <c r="G91" s="91"/>
      <c r="H91" s="92" t="s">
        <v>300</v>
      </c>
      <c r="I91" s="86"/>
      <c r="J91" s="76"/>
      <c r="K91" s="93"/>
      <c r="L91" s="94"/>
      <c r="M91" s="94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</row>
    <row r="92">
      <c r="A92" s="74"/>
      <c r="H92" s="92" t="s">
        <v>301</v>
      </c>
      <c r="I92" s="86"/>
      <c r="J92" s="76"/>
      <c r="K92" s="93"/>
      <c r="L92" s="94"/>
      <c r="M92" s="94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</row>
    <row r="93">
      <c r="A93" s="74"/>
      <c r="H93" s="95" t="s">
        <v>302</v>
      </c>
      <c r="I93" s="96"/>
      <c r="J93" s="96"/>
      <c r="K93" s="97"/>
      <c r="L93" s="98"/>
      <c r="M93" s="98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</row>
    <row r="94">
      <c r="H94" s="100"/>
      <c r="I94" s="76"/>
      <c r="J94" s="76"/>
      <c r="K94" s="93"/>
      <c r="L94" s="94"/>
      <c r="M94" s="94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</row>
    <row r="95">
      <c r="H95" s="100" t="s">
        <v>303</v>
      </c>
      <c r="I95" s="76"/>
      <c r="J95" s="76"/>
      <c r="K95" s="101">
        <v>1.0</v>
      </c>
      <c r="L95" s="101">
        <v>1.0</v>
      </c>
      <c r="M95" s="101">
        <v>1.0</v>
      </c>
      <c r="N95" s="102">
        <v>1.0</v>
      </c>
      <c r="O95" s="102">
        <v>1.0</v>
      </c>
      <c r="P95" s="102">
        <v>21.0</v>
      </c>
      <c r="Q95" s="102">
        <v>1.0</v>
      </c>
      <c r="R95" s="102">
        <v>1.0</v>
      </c>
      <c r="S95" s="102">
        <v>1.0</v>
      </c>
      <c r="T95" s="102">
        <v>2.0</v>
      </c>
      <c r="U95" s="102">
        <v>2.0</v>
      </c>
      <c r="V95" s="102">
        <v>2.0</v>
      </c>
      <c r="W95" s="102">
        <v>21.0</v>
      </c>
      <c r="X95" s="102">
        <v>2.0</v>
      </c>
      <c r="Y95" s="102">
        <v>2.0</v>
      </c>
      <c r="Z95" s="102">
        <v>2.0</v>
      </c>
      <c r="AA95" s="102">
        <v>2.0</v>
      </c>
      <c r="AB95" s="102">
        <v>2.0</v>
      </c>
      <c r="AC95" s="102">
        <v>3.0</v>
      </c>
      <c r="AD95" s="102">
        <v>3.0</v>
      </c>
      <c r="AE95" s="102">
        <v>21.0</v>
      </c>
      <c r="AF95" s="102">
        <v>3.0</v>
      </c>
      <c r="AG95" s="102">
        <v>3.0</v>
      </c>
      <c r="AH95" s="102">
        <v>3.0</v>
      </c>
      <c r="AI95" s="102">
        <v>3.0</v>
      </c>
      <c r="AJ95" s="102">
        <v>3.0</v>
      </c>
      <c r="AK95" s="102">
        <v>3.0</v>
      </c>
      <c r="AL95" s="102">
        <v>4.0</v>
      </c>
      <c r="AM95" s="102">
        <v>4.0</v>
      </c>
      <c r="AN95" s="102">
        <v>4.0</v>
      </c>
      <c r="AO95" s="102">
        <v>4.0</v>
      </c>
      <c r="AP95" s="102">
        <v>4.0</v>
      </c>
      <c r="AQ95" s="102">
        <v>4.0</v>
      </c>
      <c r="AR95" s="102">
        <v>4.0</v>
      </c>
      <c r="AS95" s="102">
        <v>4.0</v>
      </c>
      <c r="AT95" s="102">
        <v>5.0</v>
      </c>
      <c r="AU95" s="102">
        <v>5.0</v>
      </c>
      <c r="AV95" s="102">
        <v>5.0</v>
      </c>
      <c r="AW95" s="102">
        <v>5.0</v>
      </c>
      <c r="AX95" s="102">
        <v>5.0</v>
      </c>
      <c r="AY95" s="102">
        <v>5.0</v>
      </c>
      <c r="AZ95" s="102">
        <v>5.0</v>
      </c>
      <c r="BA95" s="102">
        <v>5.0</v>
      </c>
      <c r="BB95" s="102">
        <v>6.0</v>
      </c>
      <c r="BC95" s="102">
        <v>6.0</v>
      </c>
      <c r="BD95" s="102">
        <v>6.0</v>
      </c>
      <c r="BE95" s="102">
        <v>6.0</v>
      </c>
      <c r="BF95" s="102">
        <v>6.0</v>
      </c>
      <c r="BG95" s="102">
        <v>6.0</v>
      </c>
      <c r="BH95" s="102">
        <v>6.0</v>
      </c>
      <c r="BI95" s="102">
        <v>6.0</v>
      </c>
      <c r="BJ95" s="102">
        <v>7.0</v>
      </c>
      <c r="BK95" s="102">
        <v>7.0</v>
      </c>
      <c r="BL95" s="102">
        <v>7.0</v>
      </c>
      <c r="BM95" s="102">
        <v>7.0</v>
      </c>
      <c r="BN95" s="102">
        <v>7.0</v>
      </c>
      <c r="BO95" s="102">
        <v>7.0</v>
      </c>
      <c r="BP95" s="102">
        <v>22.0</v>
      </c>
      <c r="BQ95" s="102">
        <v>7.0</v>
      </c>
      <c r="BR95" s="102">
        <v>7.0</v>
      </c>
      <c r="BS95" s="102">
        <v>8.0</v>
      </c>
      <c r="BT95" s="102">
        <v>8.0</v>
      </c>
      <c r="BU95" s="102">
        <v>8.0</v>
      </c>
      <c r="BV95" s="102">
        <v>8.0</v>
      </c>
      <c r="BW95" s="102">
        <v>8.0</v>
      </c>
      <c r="BX95" s="102">
        <v>8.0</v>
      </c>
      <c r="BY95" s="102">
        <v>8.0</v>
      </c>
      <c r="BZ95" s="102">
        <v>8.0</v>
      </c>
      <c r="CA95" s="102">
        <v>9.0</v>
      </c>
      <c r="CB95" s="102">
        <v>9.0</v>
      </c>
      <c r="CC95" s="102">
        <v>9.0</v>
      </c>
      <c r="CD95" s="102">
        <v>9.0</v>
      </c>
      <c r="CE95" s="102">
        <v>9.0</v>
      </c>
      <c r="CF95" s="102">
        <v>9.0</v>
      </c>
      <c r="CG95" s="102">
        <v>9.0</v>
      </c>
      <c r="CH95" s="102">
        <v>9.0</v>
      </c>
      <c r="CI95" s="102">
        <v>10.0</v>
      </c>
      <c r="CJ95" s="102">
        <v>21.0</v>
      </c>
      <c r="CK95" s="102">
        <v>10.0</v>
      </c>
      <c r="CL95" s="102">
        <v>10.0</v>
      </c>
      <c r="CM95" s="102">
        <v>10.0</v>
      </c>
      <c r="CN95" s="102">
        <v>10.0</v>
      </c>
      <c r="CO95" s="102">
        <v>10.0</v>
      </c>
      <c r="CP95" s="102">
        <v>10.0</v>
      </c>
      <c r="CQ95" s="102">
        <v>10.0</v>
      </c>
      <c r="CR95" s="102">
        <v>11.0</v>
      </c>
      <c r="CS95" s="102">
        <v>11.0</v>
      </c>
      <c r="CT95" s="102">
        <v>11.0</v>
      </c>
      <c r="CU95" s="102">
        <v>11.0</v>
      </c>
      <c r="CV95" s="102">
        <v>21.0</v>
      </c>
      <c r="CW95" s="102">
        <v>11.0</v>
      </c>
      <c r="CX95" s="102">
        <v>11.0</v>
      </c>
      <c r="CY95" s="102">
        <v>11.0</v>
      </c>
      <c r="CZ95" s="102">
        <v>11.0</v>
      </c>
      <c r="DA95" s="102">
        <v>12.0</v>
      </c>
      <c r="DB95" s="102">
        <v>12.0</v>
      </c>
      <c r="DC95" s="102">
        <v>12.0</v>
      </c>
      <c r="DD95" s="102">
        <v>12.0</v>
      </c>
      <c r="DE95" s="102">
        <v>12.0</v>
      </c>
      <c r="DF95" s="102">
        <v>12.0</v>
      </c>
      <c r="DG95" s="102">
        <v>21.0</v>
      </c>
      <c r="DH95" s="102">
        <v>12.0</v>
      </c>
      <c r="DI95" s="102">
        <v>12.0</v>
      </c>
      <c r="DJ95" s="102">
        <v>13.0</v>
      </c>
      <c r="DK95" s="102">
        <v>13.0</v>
      </c>
      <c r="DL95" s="102">
        <v>13.0</v>
      </c>
      <c r="DM95" s="102">
        <v>13.0</v>
      </c>
      <c r="DN95" s="102">
        <v>13.0</v>
      </c>
      <c r="DO95" s="102">
        <v>21.0</v>
      </c>
      <c r="DP95" s="102">
        <v>13.0</v>
      </c>
      <c r="DQ95" s="102">
        <v>13.0</v>
      </c>
      <c r="DR95" s="102">
        <v>13.0</v>
      </c>
      <c r="DS95" s="102">
        <v>14.0</v>
      </c>
      <c r="DT95" s="102">
        <v>14.0</v>
      </c>
      <c r="DU95" s="102">
        <v>14.0</v>
      </c>
      <c r="DV95" s="102">
        <v>14.0</v>
      </c>
      <c r="DW95" s="102">
        <v>14.0</v>
      </c>
      <c r="DX95" s="102">
        <v>14.0</v>
      </c>
      <c r="DY95" s="102">
        <v>14.0</v>
      </c>
      <c r="DZ95" s="102">
        <v>14.0</v>
      </c>
      <c r="EA95" s="102">
        <v>15.0</v>
      </c>
      <c r="EB95" s="102">
        <v>15.0</v>
      </c>
      <c r="EC95" s="102">
        <v>15.0</v>
      </c>
      <c r="ED95" s="102">
        <v>15.0</v>
      </c>
      <c r="EE95" s="102">
        <v>15.0</v>
      </c>
      <c r="EF95" s="102">
        <v>15.0</v>
      </c>
      <c r="EG95" s="102">
        <v>15.0</v>
      </c>
      <c r="EH95" s="102">
        <v>15.0</v>
      </c>
      <c r="EI95" s="102">
        <v>16.0</v>
      </c>
      <c r="EJ95" s="102">
        <v>21.0</v>
      </c>
      <c r="EK95" s="102">
        <v>16.0</v>
      </c>
      <c r="EL95" s="102">
        <v>16.0</v>
      </c>
      <c r="EM95" s="102">
        <v>16.0</v>
      </c>
      <c r="EN95" s="102">
        <v>16.0</v>
      </c>
      <c r="EO95" s="102">
        <v>16.0</v>
      </c>
      <c r="EP95" s="102">
        <v>16.0</v>
      </c>
      <c r="EQ95" s="102">
        <v>16.0</v>
      </c>
      <c r="ER95" s="102">
        <v>17.0</v>
      </c>
      <c r="ES95" s="102">
        <v>17.0</v>
      </c>
      <c r="ET95" s="102">
        <v>17.0</v>
      </c>
      <c r="EU95" s="102">
        <v>17.0</v>
      </c>
      <c r="EV95" s="102">
        <v>17.0</v>
      </c>
      <c r="EW95" s="102">
        <v>17.0</v>
      </c>
      <c r="EX95" s="102">
        <v>17.0</v>
      </c>
      <c r="EY95" s="102">
        <v>17.0</v>
      </c>
      <c r="EZ95" s="102">
        <v>18.0</v>
      </c>
      <c r="FA95" s="102">
        <v>18.0</v>
      </c>
      <c r="FB95" s="102">
        <v>18.0</v>
      </c>
      <c r="FC95" s="102">
        <v>18.0</v>
      </c>
      <c r="FD95" s="102">
        <v>18.0</v>
      </c>
      <c r="FE95" s="102">
        <v>18.0</v>
      </c>
      <c r="FF95" s="102">
        <v>18.0</v>
      </c>
      <c r="FG95" s="102">
        <v>18.0</v>
      </c>
      <c r="FH95" s="102">
        <v>19.0</v>
      </c>
      <c r="FI95" s="102">
        <v>19.0</v>
      </c>
      <c r="FJ95" s="102">
        <v>19.0</v>
      </c>
      <c r="FK95" s="102">
        <v>19.0</v>
      </c>
      <c r="FL95" s="102">
        <v>19.0</v>
      </c>
      <c r="FM95" s="102">
        <v>19.0</v>
      </c>
      <c r="FN95" s="102">
        <v>19.0</v>
      </c>
      <c r="FO95" s="102">
        <v>19.0</v>
      </c>
      <c r="FP95" s="102">
        <v>20.0</v>
      </c>
      <c r="FQ95" s="102">
        <v>20.0</v>
      </c>
      <c r="FR95" s="102">
        <v>20.0</v>
      </c>
      <c r="FS95" s="102">
        <v>20.0</v>
      </c>
      <c r="FT95" s="102">
        <v>20.0</v>
      </c>
      <c r="FU95" s="102">
        <v>20.0</v>
      </c>
      <c r="FV95" s="102">
        <v>20.0</v>
      </c>
      <c r="FW95" s="102">
        <v>20.0</v>
      </c>
    </row>
  </sheetData>
  <conditionalFormatting sqref="K2:DZ2 EA2:EA86 EB2:FW2">
    <cfRule type="cellIs" dxfId="0" priority="1" operator="between">
      <formula>1</formula>
      <formula>$H2-1</formula>
    </cfRule>
  </conditionalFormatting>
  <conditionalFormatting sqref="K3:FW3">
    <cfRule type="cellIs" dxfId="0" priority="2" operator="between">
      <formula>1</formula>
      <formula>$H3-1</formula>
    </cfRule>
  </conditionalFormatting>
  <conditionalFormatting sqref="K4:FW4">
    <cfRule type="cellIs" dxfId="0" priority="3" operator="between">
      <formula>1</formula>
      <formula>$H4-1</formula>
    </cfRule>
  </conditionalFormatting>
  <conditionalFormatting sqref="K5:FW5">
    <cfRule type="cellIs" dxfId="0" priority="4" operator="between">
      <formula>1</formula>
      <formula>$H5-1</formula>
    </cfRule>
  </conditionalFormatting>
  <conditionalFormatting sqref="K6:FW6">
    <cfRule type="cellIs" dxfId="0" priority="5" operator="between">
      <formula>1</formula>
      <formula>$H6-1</formula>
    </cfRule>
  </conditionalFormatting>
  <conditionalFormatting sqref="K7:FW7">
    <cfRule type="cellIs" dxfId="0" priority="6" operator="between">
      <formula>1</formula>
      <formula>$H7-1</formula>
    </cfRule>
  </conditionalFormatting>
  <conditionalFormatting sqref="K8:FW8">
    <cfRule type="cellIs" dxfId="0" priority="7" operator="between">
      <formula>1</formula>
      <formula>$H8-1</formula>
    </cfRule>
  </conditionalFormatting>
  <conditionalFormatting sqref="K9:FW9">
    <cfRule type="cellIs" dxfId="0" priority="8" operator="between">
      <formula>1</formula>
      <formula>$H9-1</formula>
    </cfRule>
  </conditionalFormatting>
  <conditionalFormatting sqref="K10:FW10">
    <cfRule type="cellIs" dxfId="0" priority="9" operator="between">
      <formula>1</formula>
      <formula>$H10-1</formula>
    </cfRule>
  </conditionalFormatting>
  <conditionalFormatting sqref="K11:FW11">
    <cfRule type="cellIs" dxfId="0" priority="10" operator="between">
      <formula>1</formula>
      <formula>$H11-1</formula>
    </cfRule>
  </conditionalFormatting>
  <conditionalFormatting sqref="K12:FW12">
    <cfRule type="cellIs" dxfId="0" priority="11" operator="between">
      <formula>1</formula>
      <formula>$H12-1</formula>
    </cfRule>
  </conditionalFormatting>
  <conditionalFormatting sqref="K13:FW13">
    <cfRule type="cellIs" dxfId="0" priority="12" operator="between">
      <formula>1</formula>
      <formula>$H13-1</formula>
    </cfRule>
  </conditionalFormatting>
  <conditionalFormatting sqref="K14:FW14">
    <cfRule type="cellIs" dxfId="0" priority="13" operator="between">
      <formula>1</formula>
      <formula>$H14-1</formula>
    </cfRule>
  </conditionalFormatting>
  <conditionalFormatting sqref="K15:FW15">
    <cfRule type="cellIs" dxfId="0" priority="14" operator="between">
      <formula>1</formula>
      <formula>$H15-1</formula>
    </cfRule>
  </conditionalFormatting>
  <conditionalFormatting sqref="K16:FW16">
    <cfRule type="cellIs" dxfId="0" priority="15" operator="between">
      <formula>1</formula>
      <formula>$H16-1</formula>
    </cfRule>
  </conditionalFormatting>
  <conditionalFormatting sqref="K17:FW17">
    <cfRule type="cellIs" dxfId="0" priority="16" operator="between">
      <formula>1</formula>
      <formula>$H17-1</formula>
    </cfRule>
  </conditionalFormatting>
  <conditionalFormatting sqref="K18:FW18">
    <cfRule type="cellIs" dxfId="0" priority="17" operator="between">
      <formula>1</formula>
      <formula>$H18-1</formula>
    </cfRule>
  </conditionalFormatting>
  <conditionalFormatting sqref="K19:FW19">
    <cfRule type="cellIs" dxfId="0" priority="18" operator="between">
      <formula>1</formula>
      <formula>$H19-1</formula>
    </cfRule>
  </conditionalFormatting>
  <conditionalFormatting sqref="K20:FW20">
    <cfRule type="cellIs" dxfId="0" priority="19" operator="between">
      <formula>1</formula>
      <formula>$H20-1</formula>
    </cfRule>
  </conditionalFormatting>
  <conditionalFormatting sqref="K21:FW21">
    <cfRule type="cellIs" dxfId="0" priority="20" operator="between">
      <formula>1</formula>
      <formula>$H21-1</formula>
    </cfRule>
  </conditionalFormatting>
  <conditionalFormatting sqref="K22:FW22">
    <cfRule type="cellIs" dxfId="0" priority="21" operator="between">
      <formula>1</formula>
      <formula>$H22-1</formula>
    </cfRule>
  </conditionalFormatting>
  <conditionalFormatting sqref="K23:FW23">
    <cfRule type="cellIs" dxfId="0" priority="22" operator="between">
      <formula>1</formula>
      <formula>$H23-1</formula>
    </cfRule>
  </conditionalFormatting>
  <conditionalFormatting sqref="K25:FW25">
    <cfRule type="cellIs" dxfId="0" priority="23" operator="between">
      <formula>1</formula>
      <formula>$H25-1</formula>
    </cfRule>
  </conditionalFormatting>
  <conditionalFormatting sqref="K26:FW26">
    <cfRule type="cellIs" dxfId="0" priority="24" operator="between">
      <formula>1</formula>
      <formula>$H26-1</formula>
    </cfRule>
  </conditionalFormatting>
  <conditionalFormatting sqref="K27:FW27">
    <cfRule type="cellIs" dxfId="0" priority="25" operator="between">
      <formula>1</formula>
      <formula>$H27-1</formula>
    </cfRule>
  </conditionalFormatting>
  <conditionalFormatting sqref="K28:FW28">
    <cfRule type="cellIs" dxfId="0" priority="26" operator="between">
      <formula>1</formula>
      <formula>$H28-1</formula>
    </cfRule>
  </conditionalFormatting>
  <conditionalFormatting sqref="K29:FW29">
    <cfRule type="cellIs" dxfId="0" priority="27" operator="between">
      <formula>1</formula>
      <formula>$H29-1</formula>
    </cfRule>
  </conditionalFormatting>
  <conditionalFormatting sqref="K30:FW30">
    <cfRule type="cellIs" dxfId="0" priority="28" operator="between">
      <formula>1</formula>
      <formula>$H30-1</formula>
    </cfRule>
  </conditionalFormatting>
  <conditionalFormatting sqref="K31:FW31">
    <cfRule type="cellIs" dxfId="0" priority="29" operator="between">
      <formula>1</formula>
      <formula>$H31-1</formula>
    </cfRule>
  </conditionalFormatting>
  <conditionalFormatting sqref="K32:FW32">
    <cfRule type="cellIs" dxfId="0" priority="30" operator="between">
      <formula>1</formula>
      <formula>$H32-1</formula>
    </cfRule>
  </conditionalFormatting>
  <conditionalFormatting sqref="K33:FW33">
    <cfRule type="cellIs" dxfId="0" priority="31" operator="between">
      <formula>1</formula>
      <formula>$H33-1</formula>
    </cfRule>
  </conditionalFormatting>
  <conditionalFormatting sqref="K34:FW34">
    <cfRule type="cellIs" dxfId="0" priority="32" operator="between">
      <formula>1</formula>
      <formula>$H34-1</formula>
    </cfRule>
  </conditionalFormatting>
  <conditionalFormatting sqref="K35:FW35">
    <cfRule type="cellIs" dxfId="0" priority="33" operator="between">
      <formula>1</formula>
      <formula>$H35-1</formula>
    </cfRule>
  </conditionalFormatting>
  <conditionalFormatting sqref="K36:FW36">
    <cfRule type="cellIs" dxfId="0" priority="34" operator="between">
      <formula>1</formula>
      <formula>$H36-1</formula>
    </cfRule>
  </conditionalFormatting>
  <conditionalFormatting sqref="K37:FW37">
    <cfRule type="cellIs" dxfId="0" priority="35" operator="between">
      <formula>1</formula>
      <formula>$H37-1</formula>
    </cfRule>
  </conditionalFormatting>
  <conditionalFormatting sqref="K38:FW38">
    <cfRule type="cellIs" dxfId="0" priority="36" operator="between">
      <formula>1</formula>
      <formula>$H38-1</formula>
    </cfRule>
  </conditionalFormatting>
  <conditionalFormatting sqref="K39:FW39">
    <cfRule type="cellIs" dxfId="0" priority="37" operator="between">
      <formula>1</formula>
      <formula>$H39-1</formula>
    </cfRule>
  </conditionalFormatting>
  <conditionalFormatting sqref="K40:FW40">
    <cfRule type="cellIs" dxfId="0" priority="38" operator="between">
      <formula>1</formula>
      <formula>$H40-1</formula>
    </cfRule>
  </conditionalFormatting>
  <conditionalFormatting sqref="K41:FW41">
    <cfRule type="cellIs" dxfId="0" priority="39" operator="between">
      <formula>1</formula>
      <formula>$H41-1</formula>
    </cfRule>
  </conditionalFormatting>
  <conditionalFormatting sqref="K42:FW42">
    <cfRule type="cellIs" dxfId="0" priority="40" operator="between">
      <formula>1</formula>
      <formula>$H42-1</formula>
    </cfRule>
  </conditionalFormatting>
  <conditionalFormatting sqref="K43:FW43">
    <cfRule type="cellIs" dxfId="0" priority="41" operator="between">
      <formula>1</formula>
      <formula>$H43-1</formula>
    </cfRule>
  </conditionalFormatting>
  <conditionalFormatting sqref="K44:FW44">
    <cfRule type="cellIs" dxfId="0" priority="42" operator="between">
      <formula>1</formula>
      <formula>$H44-1</formula>
    </cfRule>
  </conditionalFormatting>
  <conditionalFormatting sqref="K45:FW45">
    <cfRule type="cellIs" dxfId="0" priority="43" operator="between">
      <formula>1</formula>
      <formula>$H45-1</formula>
    </cfRule>
  </conditionalFormatting>
  <conditionalFormatting sqref="K46:FW46">
    <cfRule type="cellIs" dxfId="0" priority="44" operator="between">
      <formula>1</formula>
      <formula>$H46-1</formula>
    </cfRule>
  </conditionalFormatting>
  <conditionalFormatting sqref="K47:FW47">
    <cfRule type="cellIs" dxfId="0" priority="45" operator="between">
      <formula>1</formula>
      <formula>$H47-1</formula>
    </cfRule>
  </conditionalFormatting>
  <conditionalFormatting sqref="K48:FW48">
    <cfRule type="cellIs" dxfId="0" priority="46" operator="between">
      <formula>1</formula>
      <formula>$H48-1</formula>
    </cfRule>
  </conditionalFormatting>
  <conditionalFormatting sqref="K49:FW49">
    <cfRule type="cellIs" dxfId="0" priority="47" operator="between">
      <formula>1</formula>
      <formula>$H49-1</formula>
    </cfRule>
  </conditionalFormatting>
  <conditionalFormatting sqref="K50:FW50">
    <cfRule type="cellIs" dxfId="0" priority="48" operator="between">
      <formula>1</formula>
      <formula>$H50-1</formula>
    </cfRule>
  </conditionalFormatting>
  <conditionalFormatting sqref="K51:FW51">
    <cfRule type="cellIs" dxfId="0" priority="49" operator="between">
      <formula>1</formula>
      <formula>$H51-1</formula>
    </cfRule>
  </conditionalFormatting>
  <conditionalFormatting sqref="K52:FW52">
    <cfRule type="cellIs" dxfId="0" priority="50" operator="between">
      <formula>1</formula>
      <formula>$H52-1</formula>
    </cfRule>
  </conditionalFormatting>
  <conditionalFormatting sqref="K53:FW53">
    <cfRule type="cellIs" dxfId="0" priority="51" operator="between">
      <formula>1</formula>
      <formula>$H53-1</formula>
    </cfRule>
  </conditionalFormatting>
  <conditionalFormatting sqref="K54:FW54">
    <cfRule type="cellIs" dxfId="0" priority="52" operator="between">
      <formula>1</formula>
      <formula>$H54-1</formula>
    </cfRule>
  </conditionalFormatting>
  <conditionalFormatting sqref="K55:FW55">
    <cfRule type="cellIs" dxfId="0" priority="53" operator="between">
      <formula>1</formula>
      <formula>$H55-1</formula>
    </cfRule>
  </conditionalFormatting>
  <conditionalFormatting sqref="K56:FW56">
    <cfRule type="cellIs" dxfId="0" priority="54" operator="between">
      <formula>1</formula>
      <formula>$H56-1</formula>
    </cfRule>
  </conditionalFormatting>
  <conditionalFormatting sqref="K57:FW57">
    <cfRule type="cellIs" dxfId="0" priority="55" operator="between">
      <formula>1</formula>
      <formula>$H57-1</formula>
    </cfRule>
  </conditionalFormatting>
  <conditionalFormatting sqref="K58:FW58">
    <cfRule type="cellIs" dxfId="0" priority="56" operator="between">
      <formula>1</formula>
      <formula>$H58-1</formula>
    </cfRule>
  </conditionalFormatting>
  <conditionalFormatting sqref="K59:FW59">
    <cfRule type="cellIs" dxfId="0" priority="57" operator="between">
      <formula>1</formula>
      <formula>$H59-1</formula>
    </cfRule>
  </conditionalFormatting>
  <conditionalFormatting sqref="K60:FW60">
    <cfRule type="cellIs" dxfId="0" priority="58" operator="between">
      <formula>1</formula>
      <formula>$H60-1</formula>
    </cfRule>
  </conditionalFormatting>
  <conditionalFormatting sqref="K61:FW61">
    <cfRule type="cellIs" dxfId="0" priority="59" operator="between">
      <formula>1</formula>
      <formula>$H61-1</formula>
    </cfRule>
  </conditionalFormatting>
  <conditionalFormatting sqref="K62:FW62">
    <cfRule type="cellIs" dxfId="0" priority="60" operator="between">
      <formula>1</formula>
      <formula>$H62-1</formula>
    </cfRule>
  </conditionalFormatting>
  <conditionalFormatting sqref="K63:FW63">
    <cfRule type="cellIs" dxfId="0" priority="61" operator="between">
      <formula>1</formula>
      <formula>$H63-1</formula>
    </cfRule>
  </conditionalFormatting>
  <conditionalFormatting sqref="K64:FW64">
    <cfRule type="cellIs" dxfId="0" priority="62" operator="between">
      <formula>1</formula>
      <formula>$H64-1</formula>
    </cfRule>
  </conditionalFormatting>
  <conditionalFormatting sqref="K65:FW65">
    <cfRule type="cellIs" dxfId="0" priority="63" operator="between">
      <formula>1</formula>
      <formula>$H65-1</formula>
    </cfRule>
  </conditionalFormatting>
  <conditionalFormatting sqref="K66:FW66">
    <cfRule type="cellIs" dxfId="0" priority="64" operator="between">
      <formula>1</formula>
      <formula>$H66-1</formula>
    </cfRule>
  </conditionalFormatting>
  <conditionalFormatting sqref="K67:FW67">
    <cfRule type="cellIs" dxfId="0" priority="65" operator="between">
      <formula>1</formula>
      <formula>$H67-1</formula>
    </cfRule>
  </conditionalFormatting>
  <conditionalFormatting sqref="K68:FW68">
    <cfRule type="cellIs" dxfId="0" priority="66" operator="between">
      <formula>1</formula>
      <formula>$H68-1</formula>
    </cfRule>
  </conditionalFormatting>
  <conditionalFormatting sqref="K69:FW69">
    <cfRule type="cellIs" dxfId="0" priority="67" operator="between">
      <formula>1</formula>
      <formula>$H69-1</formula>
    </cfRule>
  </conditionalFormatting>
  <conditionalFormatting sqref="K70:FW70">
    <cfRule type="cellIs" dxfId="0" priority="68" operator="between">
      <formula>1</formula>
      <formula>$H70-1</formula>
    </cfRule>
  </conditionalFormatting>
  <conditionalFormatting sqref="K71:FW71">
    <cfRule type="cellIs" dxfId="0" priority="69" operator="between">
      <formula>1</formula>
      <formula>$H71-1</formula>
    </cfRule>
  </conditionalFormatting>
  <conditionalFormatting sqref="K72:FW72">
    <cfRule type="cellIs" dxfId="0" priority="70" operator="between">
      <formula>1</formula>
      <formula>$H72-1</formula>
    </cfRule>
  </conditionalFormatting>
  <conditionalFormatting sqref="K73:FW73">
    <cfRule type="cellIs" dxfId="0" priority="71" operator="between">
      <formula>1</formula>
      <formula>$H73-1</formula>
    </cfRule>
  </conditionalFormatting>
  <conditionalFormatting sqref="K74:FW74">
    <cfRule type="cellIs" dxfId="0" priority="72" operator="between">
      <formula>1</formula>
      <formula>$H74-1</formula>
    </cfRule>
  </conditionalFormatting>
  <conditionalFormatting sqref="K75:FW75">
    <cfRule type="cellIs" dxfId="0" priority="73" operator="between">
      <formula>1</formula>
      <formula>$H75-1</formula>
    </cfRule>
  </conditionalFormatting>
  <conditionalFormatting sqref="K76:FW76">
    <cfRule type="cellIs" dxfId="0" priority="74" operator="between">
      <formula>1</formula>
      <formula>$H76-1</formula>
    </cfRule>
  </conditionalFormatting>
  <conditionalFormatting sqref="K77:FW77">
    <cfRule type="cellIs" dxfId="0" priority="75" operator="between">
      <formula>1</formula>
      <formula>$H77-1</formula>
    </cfRule>
  </conditionalFormatting>
  <conditionalFormatting sqref="K78:FW78">
    <cfRule type="cellIs" dxfId="0" priority="76" operator="between">
      <formula>1</formula>
      <formula>$H78-1</formula>
    </cfRule>
  </conditionalFormatting>
  <conditionalFormatting sqref="K79:FW79">
    <cfRule type="cellIs" dxfId="0" priority="77" operator="between">
      <formula>1</formula>
      <formula>$H79-1</formula>
    </cfRule>
  </conditionalFormatting>
  <conditionalFormatting sqref="K80:FW80">
    <cfRule type="cellIs" dxfId="0" priority="78" operator="between">
      <formula>1</formula>
      <formula>$H80-1</formula>
    </cfRule>
  </conditionalFormatting>
  <conditionalFormatting sqref="K81:FW81">
    <cfRule type="cellIs" dxfId="0" priority="79" operator="between">
      <formula>1</formula>
      <formula>$H81-1</formula>
    </cfRule>
  </conditionalFormatting>
  <conditionalFormatting sqref="K82:FW82">
    <cfRule type="cellIs" dxfId="0" priority="80" operator="between">
      <formula>1</formula>
      <formula>$H82-1</formula>
    </cfRule>
  </conditionalFormatting>
  <conditionalFormatting sqref="K83:FW83">
    <cfRule type="cellIs" dxfId="0" priority="81" operator="between">
      <formula>1</formula>
      <formula>$H83-1</formula>
    </cfRule>
  </conditionalFormatting>
  <conditionalFormatting sqref="K84:FW84">
    <cfRule type="cellIs" dxfId="0" priority="82" operator="between">
      <formula>1</formula>
      <formula>$H84-1</formula>
    </cfRule>
  </conditionalFormatting>
  <conditionalFormatting sqref="K85:FW85">
    <cfRule type="cellIs" dxfId="0" priority="83" operator="between">
      <formula>1</formula>
      <formula>$H85-1</formula>
    </cfRule>
  </conditionalFormatting>
  <conditionalFormatting sqref="K86:FW86">
    <cfRule type="cellIs" dxfId="0" priority="84" operator="between">
      <formula>1</formula>
      <formula>$H86-1</formula>
    </cfRule>
  </conditionalFormatting>
  <conditionalFormatting sqref="K89:FW89">
    <cfRule type="cellIs" dxfId="0" priority="85" operator="greaterThan">
      <formula>1600</formula>
    </cfRule>
  </conditionalFormatting>
  <conditionalFormatting sqref="A95:FW95">
    <cfRule type="cellIs" dxfId="1" priority="86" operator="greaterThanOrEqual">
      <formula>21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0"/>
  </cols>
  <sheetData>
    <row r="1">
      <c r="A1" s="103" t="s">
        <v>304</v>
      </c>
      <c r="B1" s="104" t="s">
        <v>305</v>
      </c>
    </row>
    <row r="2">
      <c r="A2" s="73" t="s">
        <v>123</v>
      </c>
      <c r="B2" s="105">
        <v>2947.139</v>
      </c>
    </row>
    <row r="3">
      <c r="A3" s="73" t="s">
        <v>124</v>
      </c>
      <c r="B3" s="105">
        <v>2954.4</v>
      </c>
    </row>
    <row r="4">
      <c r="A4" s="73" t="s">
        <v>125</v>
      </c>
      <c r="B4" s="105">
        <v>2954.4</v>
      </c>
    </row>
    <row r="5">
      <c r="A5" s="28" t="s">
        <v>126</v>
      </c>
      <c r="B5" s="106">
        <v>2954.4</v>
      </c>
    </row>
    <row r="6">
      <c r="A6" s="28" t="s">
        <v>127</v>
      </c>
      <c r="B6" s="106">
        <v>2954.4</v>
      </c>
    </row>
    <row r="7">
      <c r="A7" s="28" t="s">
        <v>128</v>
      </c>
      <c r="B7" s="106">
        <v>2950.769500000001</v>
      </c>
    </row>
    <row r="8">
      <c r="A8" s="28" t="s">
        <v>129</v>
      </c>
      <c r="B8" s="106">
        <v>2954.4</v>
      </c>
    </row>
    <row r="9">
      <c r="A9" s="28" t="s">
        <v>130</v>
      </c>
      <c r="B9" s="106">
        <v>1371.5020000000002</v>
      </c>
    </row>
    <row r="10">
      <c r="A10" s="28" t="s">
        <v>131</v>
      </c>
      <c r="B10" s="106">
        <v>2951.4956000000006</v>
      </c>
    </row>
    <row r="11">
      <c r="A11" s="28" t="s">
        <v>132</v>
      </c>
      <c r="B11" s="106">
        <v>2954.4</v>
      </c>
    </row>
    <row r="12">
      <c r="A12" s="28" t="s">
        <v>133</v>
      </c>
      <c r="B12" s="106">
        <v>2089.1792400000004</v>
      </c>
    </row>
    <row r="13">
      <c r="A13" s="28" t="s">
        <v>134</v>
      </c>
      <c r="B13" s="106">
        <v>2954.4</v>
      </c>
    </row>
    <row r="14">
      <c r="A14" s="28" t="s">
        <v>137</v>
      </c>
      <c r="B14" s="106">
        <v>2380.7810000000004</v>
      </c>
    </row>
    <row r="15">
      <c r="A15" s="28" t="s">
        <v>138</v>
      </c>
      <c r="B15" s="106">
        <v>2591.3500000000004</v>
      </c>
    </row>
    <row r="16">
      <c r="A16" s="28" t="s">
        <v>139</v>
      </c>
      <c r="B16" s="106">
        <v>2954.4</v>
      </c>
    </row>
    <row r="17">
      <c r="A17" s="28" t="s">
        <v>140</v>
      </c>
      <c r="B17" s="106">
        <v>2954.4</v>
      </c>
    </row>
    <row r="18">
      <c r="A18" s="28" t="s">
        <v>141</v>
      </c>
      <c r="B18" s="106">
        <v>2954.4</v>
      </c>
    </row>
    <row r="19">
      <c r="A19" s="28" t="s">
        <v>142</v>
      </c>
      <c r="B19" s="106">
        <v>972.147</v>
      </c>
    </row>
    <row r="20">
      <c r="A20" s="28" t="s">
        <v>143</v>
      </c>
      <c r="B20" s="106">
        <v>2950.624280000001</v>
      </c>
    </row>
    <row r="21">
      <c r="A21" s="28" t="s">
        <v>144</v>
      </c>
      <c r="B21" s="106">
        <v>2954.4</v>
      </c>
    </row>
    <row r="22">
      <c r="A22" s="28" t="s">
        <v>145</v>
      </c>
      <c r="B22" s="106">
        <v>2954.4</v>
      </c>
    </row>
    <row r="23">
      <c r="A23" s="28" t="s">
        <v>146</v>
      </c>
      <c r="B23" s="106">
        <v>2954.4</v>
      </c>
    </row>
    <row r="24">
      <c r="A24" s="28" t="s">
        <v>147</v>
      </c>
      <c r="B24" s="106">
        <v>1770.857</v>
      </c>
    </row>
    <row r="25">
      <c r="A25" s="28" t="s">
        <v>148</v>
      </c>
      <c r="B25" s="106">
        <v>2954.4</v>
      </c>
    </row>
    <row r="26">
      <c r="A26" s="28" t="s">
        <v>149</v>
      </c>
      <c r="B26" s="106">
        <v>1872.511</v>
      </c>
    </row>
    <row r="27">
      <c r="A27" s="28" t="s">
        <v>150</v>
      </c>
      <c r="B27" s="106">
        <v>2954.4</v>
      </c>
    </row>
    <row r="28">
      <c r="A28" s="28" t="s">
        <v>152</v>
      </c>
      <c r="B28" s="106">
        <v>2954.4</v>
      </c>
    </row>
    <row r="29">
      <c r="A29" s="28" t="s">
        <v>153</v>
      </c>
      <c r="B29" s="106">
        <v>2954.4</v>
      </c>
    </row>
    <row r="30">
      <c r="A30" s="28" t="s">
        <v>154</v>
      </c>
      <c r="B30" s="106">
        <v>2950.624280000001</v>
      </c>
    </row>
    <row r="31">
      <c r="A31" s="28" t="s">
        <v>155</v>
      </c>
      <c r="B31" s="106">
        <v>2954.4</v>
      </c>
    </row>
    <row r="32">
      <c r="A32" s="28" t="s">
        <v>156</v>
      </c>
      <c r="B32" s="106">
        <v>2952.947800000001</v>
      </c>
    </row>
    <row r="33">
      <c r="A33" s="28" t="s">
        <v>157</v>
      </c>
      <c r="B33" s="106">
        <v>2954.4</v>
      </c>
    </row>
    <row r="34">
      <c r="A34" s="28" t="s">
        <v>158</v>
      </c>
      <c r="B34" s="106">
        <v>2954.4</v>
      </c>
    </row>
    <row r="35">
      <c r="A35" s="28" t="s">
        <v>159</v>
      </c>
      <c r="B35" s="106">
        <v>2954.4</v>
      </c>
    </row>
    <row r="36">
      <c r="A36" s="28" t="s">
        <v>160</v>
      </c>
      <c r="B36" s="106">
        <v>2954.4</v>
      </c>
    </row>
    <row r="37">
      <c r="A37" s="28" t="s">
        <v>161</v>
      </c>
      <c r="B37" s="106">
        <v>2934.0692</v>
      </c>
    </row>
    <row r="38">
      <c r="A38" s="28" t="s">
        <v>162</v>
      </c>
      <c r="B38" s="106">
        <v>1606.7584000000002</v>
      </c>
    </row>
    <row r="39">
      <c r="A39" s="28" t="s">
        <v>163</v>
      </c>
      <c r="B39" s="106">
        <v>2954.4</v>
      </c>
    </row>
    <row r="40">
      <c r="A40" s="28" t="s">
        <v>164</v>
      </c>
      <c r="B40" s="106">
        <v>2952.07648</v>
      </c>
    </row>
    <row r="41">
      <c r="A41" s="28" t="s">
        <v>165</v>
      </c>
      <c r="B41" s="106">
        <v>2951.20516</v>
      </c>
    </row>
    <row r="42">
      <c r="A42" s="28" t="s">
        <v>166</v>
      </c>
      <c r="B42" s="106">
        <v>2947.139</v>
      </c>
    </row>
    <row r="43">
      <c r="A43" s="28" t="s">
        <v>167</v>
      </c>
      <c r="B43" s="106">
        <v>2954.4</v>
      </c>
    </row>
    <row r="44">
      <c r="A44" s="28" t="s">
        <v>168</v>
      </c>
      <c r="B44" s="106">
        <v>2939.5875600000004</v>
      </c>
    </row>
    <row r="45">
      <c r="A45" s="28" t="s">
        <v>170</v>
      </c>
      <c r="B45" s="106">
        <v>2953.52868</v>
      </c>
    </row>
    <row r="46">
      <c r="A46" s="28" t="s">
        <v>171</v>
      </c>
      <c r="B46" s="106">
        <v>2954.4</v>
      </c>
    </row>
    <row r="47">
      <c r="A47" s="28" t="s">
        <v>172</v>
      </c>
      <c r="B47" s="106">
        <v>2954.4</v>
      </c>
    </row>
    <row r="48">
      <c r="A48" s="28" t="s">
        <v>173</v>
      </c>
      <c r="B48" s="106">
        <v>2845.4850000000006</v>
      </c>
    </row>
    <row r="49">
      <c r="A49" s="28" t="s">
        <v>174</v>
      </c>
      <c r="B49" s="106">
        <v>2954.4</v>
      </c>
    </row>
    <row r="50">
      <c r="A50" s="28" t="s">
        <v>175</v>
      </c>
      <c r="B50" s="106">
        <v>2954.4</v>
      </c>
    </row>
    <row r="51">
      <c r="A51" s="28" t="s">
        <v>177</v>
      </c>
      <c r="B51" s="106">
        <v>2954.4</v>
      </c>
    </row>
    <row r="52">
      <c r="A52" s="28" t="s">
        <v>178</v>
      </c>
      <c r="B52" s="106">
        <v>2954.4</v>
      </c>
    </row>
    <row r="53">
      <c r="A53" s="28" t="s">
        <v>179</v>
      </c>
      <c r="B53" s="106">
        <v>2954.4</v>
      </c>
    </row>
    <row r="54">
      <c r="A54" s="28" t="s">
        <v>182</v>
      </c>
      <c r="B54" s="106">
        <v>2954.4</v>
      </c>
    </row>
    <row r="55">
      <c r="A55" s="28" t="s">
        <v>183</v>
      </c>
      <c r="B55" s="106">
        <v>2954.4</v>
      </c>
    </row>
    <row r="56">
      <c r="A56" s="28" t="s">
        <v>184</v>
      </c>
      <c r="B56" s="106">
        <v>2954.4</v>
      </c>
    </row>
    <row r="57">
      <c r="A57" s="28" t="s">
        <v>185</v>
      </c>
      <c r="B57" s="106">
        <v>2954.4</v>
      </c>
    </row>
    <row r="58">
      <c r="A58" s="28" t="s">
        <v>186</v>
      </c>
      <c r="B58" s="106">
        <v>2954.4</v>
      </c>
    </row>
    <row r="59">
      <c r="A59" s="28" t="s">
        <v>187</v>
      </c>
      <c r="B59" s="106">
        <v>2954.4</v>
      </c>
    </row>
    <row r="60">
      <c r="A60" s="28" t="s">
        <v>188</v>
      </c>
      <c r="B60" s="106">
        <v>2954.4</v>
      </c>
    </row>
    <row r="61">
      <c r="A61" s="28" t="s">
        <v>189</v>
      </c>
      <c r="B61" s="106">
        <v>420.31100000000004</v>
      </c>
    </row>
    <row r="62">
      <c r="A62" s="28" t="s">
        <v>190</v>
      </c>
      <c r="B62" s="106">
        <v>2954.4</v>
      </c>
    </row>
    <row r="63">
      <c r="A63" s="28" t="s">
        <v>191</v>
      </c>
      <c r="B63" s="106">
        <v>1481.1430999999998</v>
      </c>
    </row>
    <row r="64">
      <c r="A64" s="28" t="s">
        <v>192</v>
      </c>
      <c r="B64" s="106">
        <v>2954.4</v>
      </c>
    </row>
    <row r="65">
      <c r="A65" s="28" t="s">
        <v>193</v>
      </c>
      <c r="B65" s="106">
        <v>1952.3820000000003</v>
      </c>
    </row>
    <row r="66">
      <c r="A66" s="28" t="s">
        <v>194</v>
      </c>
      <c r="B66" s="106">
        <v>2943.0728400000003</v>
      </c>
    </row>
    <row r="67">
      <c r="A67" s="28" t="s">
        <v>195</v>
      </c>
      <c r="B67" s="106">
        <v>2925.3560000000007</v>
      </c>
    </row>
    <row r="68">
      <c r="A68" s="28" t="s">
        <v>196</v>
      </c>
      <c r="B68" s="106">
        <v>2955.8522</v>
      </c>
    </row>
    <row r="69">
      <c r="A69" s="28" t="s">
        <v>197</v>
      </c>
      <c r="B69" s="106">
        <v>2954.4</v>
      </c>
    </row>
    <row r="70">
      <c r="A70" s="28" t="s">
        <v>198</v>
      </c>
      <c r="B70" s="106">
        <v>2954.4</v>
      </c>
    </row>
    <row r="71">
      <c r="A71" s="28" t="s">
        <v>199</v>
      </c>
      <c r="B71" s="106">
        <v>2072.043280000001</v>
      </c>
    </row>
    <row r="72">
      <c r="A72" s="28" t="s">
        <v>200</v>
      </c>
      <c r="B72" s="106">
        <v>1408.3878800000002</v>
      </c>
    </row>
    <row r="73">
      <c r="A73" s="28" t="s">
        <v>201</v>
      </c>
      <c r="B73" s="106">
        <v>2954.4</v>
      </c>
    </row>
    <row r="74">
      <c r="A74" s="28" t="s">
        <v>203</v>
      </c>
      <c r="B74" s="106">
        <v>2954.4</v>
      </c>
    </row>
    <row r="75">
      <c r="A75" s="28" t="s">
        <v>204</v>
      </c>
      <c r="B75" s="106">
        <v>1146.411</v>
      </c>
    </row>
    <row r="76">
      <c r="A76" s="28" t="s">
        <v>205</v>
      </c>
      <c r="B76" s="106">
        <v>1981.4260000000002</v>
      </c>
    </row>
    <row r="77">
      <c r="A77" s="28" t="s">
        <v>206</v>
      </c>
      <c r="B77" s="106">
        <v>2954.4</v>
      </c>
    </row>
    <row r="78">
      <c r="A78" s="28" t="s">
        <v>207</v>
      </c>
      <c r="B78" s="106">
        <v>2954.4</v>
      </c>
    </row>
    <row r="79">
      <c r="A79" s="28" t="s">
        <v>209</v>
      </c>
      <c r="B79" s="106">
        <v>2954.4</v>
      </c>
    </row>
    <row r="80">
      <c r="A80" s="28" t="s">
        <v>210</v>
      </c>
      <c r="B80" s="106">
        <v>2954.4</v>
      </c>
    </row>
    <row r="81">
      <c r="A81" s="28" t="s">
        <v>211</v>
      </c>
      <c r="B81" s="106">
        <v>2954.4</v>
      </c>
    </row>
    <row r="82">
      <c r="A82" s="28" t="s">
        <v>213</v>
      </c>
      <c r="B82" s="106">
        <v>2141.1680000000006</v>
      </c>
    </row>
    <row r="83">
      <c r="A83" s="28" t="s">
        <v>214</v>
      </c>
      <c r="B83" s="106">
        <v>1908.8160000000003</v>
      </c>
    </row>
    <row r="84">
      <c r="A84" s="28" t="s">
        <v>215</v>
      </c>
      <c r="B84" s="106">
        <v>1531.2440000000001</v>
      </c>
    </row>
    <row r="85">
      <c r="A85" s="28" t="s">
        <v>216</v>
      </c>
      <c r="B85" s="106">
        <v>2947.139</v>
      </c>
    </row>
    <row r="86">
      <c r="A86" s="28" t="s">
        <v>217</v>
      </c>
      <c r="B86" s="106">
        <v>2954.4</v>
      </c>
    </row>
    <row r="87">
      <c r="A87" s="28" t="s">
        <v>218</v>
      </c>
      <c r="B87" s="106">
        <v>2242.822</v>
      </c>
    </row>
    <row r="88">
      <c r="A88" s="28" t="s">
        <v>219</v>
      </c>
      <c r="B88" s="106">
        <v>2941.3302</v>
      </c>
    </row>
    <row r="89">
      <c r="A89" s="28" t="s">
        <v>220</v>
      </c>
      <c r="B89" s="106">
        <v>2948.8816400000005</v>
      </c>
    </row>
    <row r="90">
      <c r="A90" s="28" t="s">
        <v>221</v>
      </c>
      <c r="B90" s="106">
        <v>1400.5460000000003</v>
      </c>
    </row>
    <row r="91">
      <c r="A91" s="28" t="s">
        <v>222</v>
      </c>
      <c r="B91" s="106">
        <v>1749.0740000000003</v>
      </c>
    </row>
    <row r="92">
      <c r="A92" s="28" t="s">
        <v>223</v>
      </c>
      <c r="B92" s="106">
        <v>2380.7810000000004</v>
      </c>
    </row>
    <row r="93">
      <c r="A93" s="28" t="s">
        <v>224</v>
      </c>
      <c r="B93" s="106">
        <v>2954.4</v>
      </c>
    </row>
    <row r="94">
      <c r="A94" s="28" t="s">
        <v>225</v>
      </c>
      <c r="B94" s="106">
        <v>2373.5200000000004</v>
      </c>
    </row>
    <row r="95">
      <c r="A95" s="28" t="s">
        <v>226</v>
      </c>
      <c r="B95" s="106">
        <v>2951.4956000000006</v>
      </c>
    </row>
    <row r="96">
      <c r="A96" s="28" t="s">
        <v>227</v>
      </c>
      <c r="B96" s="106">
        <v>2954.4</v>
      </c>
    </row>
    <row r="97">
      <c r="A97" s="28" t="s">
        <v>228</v>
      </c>
      <c r="B97" s="106">
        <v>2947.139</v>
      </c>
    </row>
    <row r="98">
      <c r="A98" s="28" t="s">
        <v>229</v>
      </c>
      <c r="B98" s="106">
        <v>398.528</v>
      </c>
    </row>
    <row r="99">
      <c r="A99" s="28" t="s">
        <v>230</v>
      </c>
      <c r="B99" s="106">
        <v>2417.0860000000002</v>
      </c>
    </row>
    <row r="100">
      <c r="A100" s="28" t="s">
        <v>231</v>
      </c>
      <c r="B100" s="106">
        <v>2954.4</v>
      </c>
    </row>
    <row r="101">
      <c r="A101" s="28" t="s">
        <v>232</v>
      </c>
      <c r="B101" s="106">
        <v>652.6630000000001</v>
      </c>
    </row>
    <row r="102">
      <c r="A102" s="28" t="s">
        <v>233</v>
      </c>
      <c r="B102" s="106">
        <v>2954.4</v>
      </c>
    </row>
    <row r="103">
      <c r="A103" s="28" t="s">
        <v>235</v>
      </c>
      <c r="B103" s="106">
        <v>1720.0300000000002</v>
      </c>
    </row>
    <row r="104">
      <c r="A104" s="28" t="s">
        <v>236</v>
      </c>
      <c r="B104" s="106">
        <v>2947.139</v>
      </c>
    </row>
    <row r="105">
      <c r="A105" s="28" t="s">
        <v>237</v>
      </c>
      <c r="B105" s="106">
        <v>2954.4</v>
      </c>
    </row>
    <row r="106">
      <c r="A106" s="28" t="s">
        <v>238</v>
      </c>
      <c r="B106" s="106">
        <v>2954.4</v>
      </c>
    </row>
    <row r="107">
      <c r="A107" s="28" t="s">
        <v>239</v>
      </c>
      <c r="B107" s="106">
        <v>2950.624280000001</v>
      </c>
    </row>
    <row r="108">
      <c r="A108" s="28" t="s">
        <v>240</v>
      </c>
      <c r="B108" s="106">
        <v>2946.8485600000004</v>
      </c>
    </row>
    <row r="109">
      <c r="A109" s="28" t="s">
        <v>241</v>
      </c>
      <c r="B109" s="106">
        <v>2954.4</v>
      </c>
    </row>
    <row r="110">
      <c r="A110" s="28" t="s">
        <v>242</v>
      </c>
      <c r="B110" s="106">
        <v>2954.4</v>
      </c>
    </row>
    <row r="111">
      <c r="A111" s="28" t="s">
        <v>243</v>
      </c>
      <c r="B111" s="106">
        <v>2948.5912000000003</v>
      </c>
    </row>
    <row r="112">
      <c r="A112" s="28" t="s">
        <v>244</v>
      </c>
      <c r="B112" s="106">
        <v>2954.4</v>
      </c>
    </row>
    <row r="113">
      <c r="A113" s="28" t="s">
        <v>246</v>
      </c>
      <c r="B113" s="106">
        <v>2947.139</v>
      </c>
    </row>
    <row r="114">
      <c r="A114" s="28" t="s">
        <v>249</v>
      </c>
      <c r="B114" s="106">
        <v>2954.4</v>
      </c>
    </row>
    <row r="115">
      <c r="A115" s="28" t="s">
        <v>250</v>
      </c>
      <c r="B115" s="106">
        <v>2954.4</v>
      </c>
    </row>
    <row r="116">
      <c r="A116" s="28" t="s">
        <v>251</v>
      </c>
      <c r="B116" s="106">
        <v>2954.4</v>
      </c>
    </row>
    <row r="117">
      <c r="A117" s="28" t="s">
        <v>252</v>
      </c>
      <c r="B117" s="106">
        <v>2954.4</v>
      </c>
    </row>
    <row r="118">
      <c r="A118" s="28" t="s">
        <v>253</v>
      </c>
      <c r="B118" s="106">
        <v>2562.3060000000005</v>
      </c>
    </row>
    <row r="119">
      <c r="A119" s="28" t="s">
        <v>254</v>
      </c>
      <c r="B119" s="106">
        <v>819.6659999999999</v>
      </c>
    </row>
    <row r="120">
      <c r="A120" s="28" t="s">
        <v>255</v>
      </c>
      <c r="B120" s="106">
        <v>2918.0950000000007</v>
      </c>
    </row>
    <row r="121">
      <c r="A121" s="28" t="s">
        <v>256</v>
      </c>
      <c r="B121" s="106">
        <v>2947.139</v>
      </c>
    </row>
    <row r="122">
      <c r="A122" s="28" t="s">
        <v>257</v>
      </c>
      <c r="B122" s="106">
        <v>2954.4</v>
      </c>
    </row>
    <row r="123">
      <c r="A123" s="28" t="s">
        <v>258</v>
      </c>
      <c r="B123" s="106">
        <v>2953.52868</v>
      </c>
    </row>
    <row r="124">
      <c r="A124" s="28" t="s">
        <v>259</v>
      </c>
      <c r="B124" s="106">
        <v>2954.4</v>
      </c>
    </row>
    <row r="125">
      <c r="A125" s="28" t="s">
        <v>260</v>
      </c>
      <c r="B125" s="106">
        <v>1977.3598400000003</v>
      </c>
    </row>
    <row r="126">
      <c r="A126" s="28" t="s">
        <v>261</v>
      </c>
      <c r="B126" s="106">
        <v>1429.5900000000001</v>
      </c>
    </row>
    <row r="127">
      <c r="A127" s="28" t="s">
        <v>262</v>
      </c>
      <c r="B127" s="106">
        <v>2954.4</v>
      </c>
    </row>
    <row r="128">
      <c r="A128" s="28" t="s">
        <v>263</v>
      </c>
      <c r="B128" s="106">
        <v>2358.9980000000005</v>
      </c>
    </row>
    <row r="129">
      <c r="A129" s="28" t="s">
        <v>264</v>
      </c>
      <c r="B129" s="106">
        <v>2496.9570000000003</v>
      </c>
    </row>
    <row r="130">
      <c r="A130" s="28" t="s">
        <v>265</v>
      </c>
      <c r="B130" s="106">
        <v>1640.159</v>
      </c>
    </row>
    <row r="131">
      <c r="A131" s="28" t="s">
        <v>266</v>
      </c>
      <c r="B131" s="106">
        <v>2954.4</v>
      </c>
    </row>
    <row r="132">
      <c r="A132" s="28" t="s">
        <v>267</v>
      </c>
      <c r="B132" s="106">
        <v>2954.4</v>
      </c>
    </row>
    <row r="133">
      <c r="A133" s="28" t="s">
        <v>268</v>
      </c>
      <c r="B133" s="106">
        <v>1727.2910000000002</v>
      </c>
    </row>
    <row r="134">
      <c r="A134" s="28" t="s">
        <v>270</v>
      </c>
      <c r="B134" s="106">
        <v>2954.4</v>
      </c>
    </row>
    <row r="135">
      <c r="A135" s="28" t="s">
        <v>271</v>
      </c>
      <c r="B135" s="106">
        <v>2943.363280000001</v>
      </c>
    </row>
    <row r="136">
      <c r="A136" s="28" t="s">
        <v>272</v>
      </c>
      <c r="B136" s="106">
        <v>2954.4</v>
      </c>
    </row>
    <row r="137">
      <c r="A137" s="28" t="s">
        <v>273</v>
      </c>
      <c r="B137" s="106">
        <v>2954.4</v>
      </c>
    </row>
    <row r="138">
      <c r="A138" s="28" t="s">
        <v>274</v>
      </c>
      <c r="B138" s="106">
        <v>536.4870000000001</v>
      </c>
    </row>
    <row r="139">
      <c r="A139" s="28" t="s">
        <v>275</v>
      </c>
      <c r="B139" s="106">
        <v>2925.3560000000007</v>
      </c>
    </row>
    <row r="140">
      <c r="A140" s="28" t="s">
        <v>276</v>
      </c>
      <c r="B140" s="106">
        <v>1553.027</v>
      </c>
    </row>
    <row r="141">
      <c r="A141" s="28" t="s">
        <v>277</v>
      </c>
      <c r="B141" s="106">
        <v>2555.0450000000005</v>
      </c>
    </row>
    <row r="142">
      <c r="A142" s="28" t="s">
        <v>278</v>
      </c>
      <c r="B142" s="106">
        <v>2954.4</v>
      </c>
    </row>
    <row r="143">
      <c r="A143" s="28" t="s">
        <v>279</v>
      </c>
      <c r="B143" s="106">
        <v>1091.8082800000002</v>
      </c>
    </row>
    <row r="144">
      <c r="A144" s="28" t="s">
        <v>280</v>
      </c>
      <c r="B144" s="106">
        <v>2954.4</v>
      </c>
    </row>
    <row r="145">
      <c r="A145" s="28" t="s">
        <v>281</v>
      </c>
      <c r="B145" s="106">
        <v>2939.8779999999997</v>
      </c>
    </row>
    <row r="146">
      <c r="A146" s="28" t="s">
        <v>282</v>
      </c>
      <c r="B146" s="106">
        <v>2946.2676800000004</v>
      </c>
    </row>
    <row r="147">
      <c r="A147" s="28" t="s">
        <v>283</v>
      </c>
      <c r="B147" s="106">
        <v>2932.617</v>
      </c>
    </row>
    <row r="148">
      <c r="A148" s="28" t="s">
        <v>284</v>
      </c>
      <c r="B148" s="106">
        <v>2953.52868</v>
      </c>
    </row>
    <row r="149">
      <c r="A149" s="28" t="s">
        <v>286</v>
      </c>
      <c r="B149" s="106">
        <v>2954.4</v>
      </c>
    </row>
    <row r="150">
      <c r="A150" s="28" t="s">
        <v>287</v>
      </c>
      <c r="B150" s="106">
        <v>2954.4</v>
      </c>
    </row>
    <row r="151">
      <c r="A151" s="28" t="s">
        <v>288</v>
      </c>
      <c r="B151" s="106">
        <v>1560.2880000000002</v>
      </c>
    </row>
    <row r="152">
      <c r="A152" s="28" t="s">
        <v>290</v>
      </c>
      <c r="B152" s="106">
        <v>2954.4</v>
      </c>
    </row>
    <row r="153">
      <c r="A153" s="28"/>
      <c r="B153" s="106"/>
    </row>
    <row r="154">
      <c r="B154" s="107"/>
    </row>
    <row r="155">
      <c r="B155" s="107"/>
    </row>
    <row r="156">
      <c r="B156" s="107"/>
    </row>
    <row r="157">
      <c r="B157" s="107"/>
    </row>
    <row r="158">
      <c r="B158" s="107"/>
    </row>
    <row r="159">
      <c r="B159" s="107"/>
    </row>
    <row r="160">
      <c r="B160" s="107"/>
    </row>
    <row r="161">
      <c r="B161" s="107"/>
    </row>
    <row r="162">
      <c r="B162" s="107"/>
    </row>
    <row r="163">
      <c r="B163" s="107"/>
    </row>
    <row r="164">
      <c r="B164" s="107"/>
    </row>
    <row r="165">
      <c r="B165" s="107"/>
    </row>
    <row r="166">
      <c r="B166" s="107"/>
    </row>
    <row r="167">
      <c r="B167" s="107"/>
    </row>
    <row r="168">
      <c r="B168" s="107"/>
    </row>
    <row r="169">
      <c r="B169" s="107"/>
    </row>
    <row r="170">
      <c r="B170" s="107"/>
    </row>
    <row r="171">
      <c r="B171" s="107"/>
    </row>
    <row r="172">
      <c r="B172" s="107"/>
    </row>
    <row r="173">
      <c r="B173" s="107"/>
    </row>
    <row r="174">
      <c r="B174" s="107"/>
    </row>
    <row r="175">
      <c r="B175" s="107"/>
    </row>
    <row r="176">
      <c r="B176" s="107"/>
    </row>
    <row r="177">
      <c r="B177" s="107"/>
    </row>
    <row r="178">
      <c r="B178" s="107"/>
    </row>
    <row r="179">
      <c r="B179" s="107"/>
    </row>
    <row r="180">
      <c r="B180" s="107"/>
    </row>
    <row r="181">
      <c r="B181" s="107"/>
    </row>
    <row r="182">
      <c r="B182" s="107"/>
    </row>
    <row r="183">
      <c r="B183" s="107"/>
    </row>
    <row r="184">
      <c r="B184" s="107"/>
    </row>
    <row r="185">
      <c r="B185" s="107"/>
    </row>
    <row r="186">
      <c r="B186" s="107"/>
    </row>
    <row r="187">
      <c r="B187" s="107"/>
    </row>
    <row r="188">
      <c r="B188" s="107"/>
    </row>
    <row r="189">
      <c r="B189" s="107"/>
    </row>
    <row r="190">
      <c r="B190" s="107"/>
    </row>
    <row r="191">
      <c r="B191" s="107"/>
    </row>
    <row r="192">
      <c r="B192" s="107"/>
    </row>
    <row r="193">
      <c r="B193" s="107"/>
    </row>
    <row r="194">
      <c r="B194" s="107"/>
    </row>
    <row r="195">
      <c r="B195" s="107"/>
    </row>
    <row r="196">
      <c r="B196" s="107"/>
    </row>
    <row r="197">
      <c r="B197" s="107"/>
    </row>
    <row r="198">
      <c r="B198" s="107"/>
    </row>
    <row r="199">
      <c r="B199" s="107"/>
    </row>
    <row r="200">
      <c r="B200" s="107"/>
    </row>
    <row r="201">
      <c r="B201" s="107"/>
    </row>
    <row r="202">
      <c r="B202" s="107"/>
    </row>
    <row r="203">
      <c r="B203" s="107"/>
    </row>
    <row r="204">
      <c r="B204" s="107"/>
    </row>
    <row r="205">
      <c r="B205" s="107"/>
    </row>
    <row r="206">
      <c r="B206" s="107"/>
    </row>
    <row r="207">
      <c r="B207" s="107"/>
    </row>
    <row r="208">
      <c r="B208" s="107"/>
    </row>
    <row r="209">
      <c r="B209" s="107"/>
    </row>
    <row r="210">
      <c r="B210" s="107"/>
    </row>
    <row r="211">
      <c r="B211" s="107"/>
    </row>
    <row r="212">
      <c r="B212" s="107"/>
    </row>
    <row r="213">
      <c r="B213" s="107"/>
    </row>
    <row r="214">
      <c r="B214" s="107"/>
    </row>
    <row r="215">
      <c r="B215" s="107"/>
    </row>
    <row r="216">
      <c r="B216" s="107"/>
    </row>
    <row r="217">
      <c r="B217" s="107"/>
    </row>
    <row r="218">
      <c r="B218" s="107"/>
    </row>
    <row r="219">
      <c r="B219" s="107"/>
    </row>
    <row r="220">
      <c r="B220" s="107"/>
    </row>
    <row r="221">
      <c r="B221" s="107"/>
    </row>
    <row r="222">
      <c r="B222" s="107"/>
    </row>
    <row r="223">
      <c r="B223" s="107"/>
    </row>
    <row r="224">
      <c r="B224" s="107"/>
    </row>
    <row r="225">
      <c r="B225" s="107"/>
    </row>
    <row r="226">
      <c r="B226" s="107"/>
    </row>
    <row r="227">
      <c r="B227" s="107"/>
    </row>
    <row r="228">
      <c r="B228" s="107"/>
    </row>
    <row r="229">
      <c r="B229" s="107"/>
    </row>
    <row r="230">
      <c r="B230" s="107"/>
    </row>
    <row r="231">
      <c r="B231" s="107"/>
    </row>
    <row r="232">
      <c r="B232" s="107"/>
    </row>
    <row r="233">
      <c r="B233" s="107"/>
    </row>
    <row r="234">
      <c r="B234" s="107"/>
    </row>
    <row r="235">
      <c r="B235" s="107"/>
    </row>
    <row r="236">
      <c r="B236" s="107"/>
    </row>
    <row r="237">
      <c r="B237" s="107"/>
    </row>
    <row r="238">
      <c r="B238" s="107"/>
    </row>
    <row r="239">
      <c r="B239" s="107"/>
    </row>
    <row r="240">
      <c r="B240" s="107"/>
    </row>
    <row r="241">
      <c r="B241" s="107"/>
    </row>
    <row r="242">
      <c r="B242" s="107"/>
    </row>
    <row r="243">
      <c r="B243" s="107"/>
    </row>
    <row r="244">
      <c r="B244" s="107"/>
    </row>
    <row r="245">
      <c r="B245" s="107"/>
    </row>
    <row r="246">
      <c r="B246" s="107"/>
    </row>
    <row r="247">
      <c r="B247" s="107"/>
    </row>
    <row r="248">
      <c r="B248" s="107"/>
    </row>
    <row r="249">
      <c r="B249" s="107"/>
    </row>
    <row r="250">
      <c r="B250" s="107"/>
    </row>
    <row r="251">
      <c r="B251" s="107"/>
    </row>
    <row r="252">
      <c r="B252" s="107"/>
    </row>
    <row r="253">
      <c r="B253" s="107"/>
    </row>
    <row r="254">
      <c r="B254" s="107"/>
    </row>
    <row r="255">
      <c r="B255" s="107"/>
    </row>
    <row r="256">
      <c r="B256" s="107"/>
    </row>
    <row r="257">
      <c r="B257" s="107"/>
    </row>
    <row r="258">
      <c r="B258" s="107"/>
    </row>
    <row r="259">
      <c r="B259" s="107"/>
    </row>
    <row r="260">
      <c r="B260" s="107"/>
    </row>
    <row r="261">
      <c r="B261" s="107"/>
    </row>
    <row r="262">
      <c r="B262" s="107"/>
    </row>
    <row r="263">
      <c r="B263" s="107"/>
    </row>
    <row r="264">
      <c r="B264" s="107"/>
    </row>
    <row r="265">
      <c r="B265" s="107"/>
    </row>
    <row r="266">
      <c r="B266" s="107"/>
    </row>
    <row r="267">
      <c r="B267" s="107"/>
    </row>
    <row r="268">
      <c r="B268" s="107"/>
    </row>
    <row r="269">
      <c r="B269" s="107"/>
    </row>
    <row r="270">
      <c r="B270" s="107"/>
    </row>
    <row r="271">
      <c r="B271" s="107"/>
    </row>
    <row r="272">
      <c r="B272" s="107"/>
    </row>
    <row r="273">
      <c r="B273" s="107"/>
    </row>
    <row r="274">
      <c r="B274" s="107"/>
    </row>
    <row r="275">
      <c r="B275" s="107"/>
    </row>
    <row r="276">
      <c r="B276" s="107"/>
    </row>
    <row r="277">
      <c r="B277" s="107"/>
    </row>
    <row r="278">
      <c r="B278" s="107"/>
    </row>
    <row r="279">
      <c r="B279" s="107"/>
    </row>
    <row r="280">
      <c r="B280" s="107"/>
    </row>
    <row r="281">
      <c r="B281" s="107"/>
    </row>
    <row r="282">
      <c r="B282" s="107"/>
    </row>
    <row r="283">
      <c r="B283" s="107"/>
    </row>
    <row r="284">
      <c r="B284" s="107"/>
    </row>
    <row r="285">
      <c r="B285" s="107"/>
    </row>
    <row r="286">
      <c r="B286" s="107"/>
    </row>
    <row r="287">
      <c r="B287" s="107"/>
    </row>
    <row r="288">
      <c r="B288" s="107"/>
    </row>
    <row r="289">
      <c r="B289" s="107"/>
    </row>
    <row r="290">
      <c r="B290" s="107"/>
    </row>
    <row r="291">
      <c r="B291" s="107"/>
    </row>
    <row r="292">
      <c r="B292" s="107"/>
    </row>
    <row r="293">
      <c r="B293" s="107"/>
    </row>
    <row r="294">
      <c r="B294" s="107"/>
    </row>
    <row r="295">
      <c r="B295" s="107"/>
    </row>
    <row r="296">
      <c r="B296" s="107"/>
    </row>
    <row r="297">
      <c r="B297" s="107"/>
    </row>
    <row r="298">
      <c r="B298" s="107"/>
    </row>
    <row r="299">
      <c r="B299" s="107"/>
    </row>
    <row r="300">
      <c r="B300" s="107"/>
    </row>
    <row r="301">
      <c r="B301" s="107"/>
    </row>
    <row r="302">
      <c r="B302" s="107"/>
    </row>
    <row r="303">
      <c r="B303" s="107"/>
    </row>
    <row r="304">
      <c r="B304" s="107"/>
    </row>
    <row r="305">
      <c r="B305" s="107"/>
    </row>
    <row r="306">
      <c r="B306" s="107"/>
    </row>
    <row r="307">
      <c r="B307" s="107"/>
    </row>
    <row r="308">
      <c r="B308" s="107"/>
    </row>
    <row r="309">
      <c r="B309" s="107"/>
    </row>
    <row r="310">
      <c r="B310" s="107"/>
    </row>
    <row r="311">
      <c r="B311" s="107"/>
    </row>
    <row r="312">
      <c r="B312" s="107"/>
    </row>
    <row r="313">
      <c r="B313" s="107"/>
    </row>
    <row r="314">
      <c r="B314" s="107"/>
    </row>
    <row r="315">
      <c r="B315" s="107"/>
    </row>
    <row r="316">
      <c r="B316" s="107"/>
    </row>
    <row r="317">
      <c r="B317" s="107"/>
    </row>
    <row r="318">
      <c r="B318" s="107"/>
    </row>
    <row r="319">
      <c r="B319" s="107"/>
    </row>
    <row r="320">
      <c r="B320" s="107"/>
    </row>
    <row r="321">
      <c r="B321" s="107"/>
    </row>
    <row r="322">
      <c r="B322" s="107"/>
    </row>
    <row r="323">
      <c r="B323" s="107"/>
    </row>
    <row r="324">
      <c r="B324" s="107"/>
    </row>
    <row r="325">
      <c r="B325" s="107"/>
    </row>
    <row r="326">
      <c r="B326" s="107"/>
    </row>
    <row r="327">
      <c r="B327" s="107"/>
    </row>
    <row r="328">
      <c r="B328" s="107"/>
    </row>
    <row r="329">
      <c r="B329" s="107"/>
    </row>
    <row r="330">
      <c r="B330" s="107"/>
    </row>
    <row r="331">
      <c r="B331" s="107"/>
    </row>
    <row r="332">
      <c r="B332" s="107"/>
    </row>
    <row r="333">
      <c r="B333" s="107"/>
    </row>
    <row r="334">
      <c r="B334" s="107"/>
    </row>
    <row r="335">
      <c r="B335" s="107"/>
    </row>
    <row r="336">
      <c r="B336" s="107"/>
    </row>
    <row r="337">
      <c r="B337" s="107"/>
    </row>
    <row r="338">
      <c r="B338" s="107"/>
    </row>
    <row r="339">
      <c r="B339" s="107"/>
    </row>
    <row r="340">
      <c r="B340" s="107"/>
    </row>
    <row r="341">
      <c r="B341" s="107"/>
    </row>
    <row r="342">
      <c r="B342" s="107"/>
    </row>
    <row r="343">
      <c r="B343" s="107"/>
    </row>
    <row r="344">
      <c r="B344" s="107"/>
    </row>
    <row r="345">
      <c r="B345" s="107"/>
    </row>
    <row r="346">
      <c r="B346" s="107"/>
    </row>
    <row r="347">
      <c r="B347" s="107"/>
    </row>
    <row r="348">
      <c r="B348" s="107"/>
    </row>
    <row r="349">
      <c r="B349" s="107"/>
    </row>
    <row r="350">
      <c r="B350" s="107"/>
    </row>
    <row r="351">
      <c r="B351" s="107"/>
    </row>
    <row r="352">
      <c r="B352" s="107"/>
    </row>
    <row r="353">
      <c r="B353" s="107"/>
    </row>
    <row r="354">
      <c r="B354" s="107"/>
    </row>
    <row r="355">
      <c r="B355" s="107"/>
    </row>
    <row r="356">
      <c r="B356" s="107"/>
    </row>
    <row r="357">
      <c r="B357" s="107"/>
    </row>
    <row r="358">
      <c r="B358" s="107"/>
    </row>
    <row r="359">
      <c r="B359" s="107"/>
    </row>
    <row r="360">
      <c r="B360" s="107"/>
    </row>
    <row r="361">
      <c r="B361" s="107"/>
    </row>
    <row r="362">
      <c r="B362" s="107"/>
    </row>
    <row r="363">
      <c r="B363" s="107"/>
    </row>
    <row r="364">
      <c r="B364" s="107"/>
    </row>
    <row r="365">
      <c r="B365" s="107"/>
    </row>
    <row r="366">
      <c r="B366" s="107"/>
    </row>
    <row r="367">
      <c r="B367" s="107"/>
    </row>
    <row r="368">
      <c r="B368" s="107"/>
    </row>
    <row r="369">
      <c r="B369" s="107"/>
    </row>
    <row r="370">
      <c r="B370" s="107"/>
    </row>
    <row r="371">
      <c r="B371" s="107"/>
    </row>
    <row r="372">
      <c r="B372" s="107"/>
    </row>
    <row r="373">
      <c r="B373" s="107"/>
    </row>
    <row r="374">
      <c r="B374" s="107"/>
    </row>
    <row r="375">
      <c r="B375" s="107"/>
    </row>
    <row r="376">
      <c r="B376" s="107"/>
    </row>
    <row r="377">
      <c r="B377" s="107"/>
    </row>
    <row r="378">
      <c r="B378" s="107"/>
    </row>
    <row r="379">
      <c r="B379" s="107"/>
    </row>
    <row r="380">
      <c r="B380" s="107"/>
    </row>
    <row r="381">
      <c r="B381" s="107"/>
    </row>
    <row r="382">
      <c r="B382" s="107"/>
    </row>
    <row r="383">
      <c r="B383" s="107"/>
    </row>
    <row r="384">
      <c r="B384" s="107"/>
    </row>
    <row r="385">
      <c r="B385" s="107"/>
    </row>
    <row r="386">
      <c r="B386" s="107"/>
    </row>
    <row r="387">
      <c r="B387" s="107"/>
    </row>
    <row r="388">
      <c r="B388" s="107"/>
    </row>
    <row r="389">
      <c r="B389" s="107"/>
    </row>
    <row r="390">
      <c r="B390" s="107"/>
    </row>
    <row r="391">
      <c r="B391" s="107"/>
    </row>
    <row r="392">
      <c r="B392" s="107"/>
    </row>
    <row r="393">
      <c r="B393" s="107"/>
    </row>
    <row r="394">
      <c r="B394" s="107"/>
    </row>
    <row r="395">
      <c r="B395" s="107"/>
    </row>
    <row r="396">
      <c r="B396" s="107"/>
    </row>
    <row r="397">
      <c r="B397" s="107"/>
    </row>
    <row r="398">
      <c r="B398" s="107"/>
    </row>
    <row r="399">
      <c r="B399" s="107"/>
    </row>
    <row r="400">
      <c r="B400" s="107"/>
    </row>
    <row r="401">
      <c r="B401" s="107"/>
    </row>
    <row r="402">
      <c r="B402" s="107"/>
    </row>
    <row r="403">
      <c r="B403" s="107"/>
    </row>
    <row r="404">
      <c r="B404" s="107"/>
    </row>
    <row r="405">
      <c r="B405" s="107"/>
    </row>
    <row r="406">
      <c r="B406" s="107"/>
    </row>
    <row r="407">
      <c r="B407" s="107"/>
    </row>
    <row r="408">
      <c r="B408" s="107"/>
    </row>
    <row r="409">
      <c r="B409" s="107"/>
    </row>
    <row r="410">
      <c r="B410" s="107"/>
    </row>
    <row r="411">
      <c r="B411" s="107"/>
    </row>
    <row r="412">
      <c r="B412" s="107"/>
    </row>
    <row r="413">
      <c r="B413" s="107"/>
    </row>
    <row r="414">
      <c r="B414" s="107"/>
    </row>
    <row r="415">
      <c r="B415" s="107"/>
    </row>
    <row r="416">
      <c r="B416" s="107"/>
    </row>
    <row r="417">
      <c r="B417" s="107"/>
    </row>
    <row r="418">
      <c r="B418" s="107"/>
    </row>
    <row r="419">
      <c r="B419" s="107"/>
    </row>
    <row r="420">
      <c r="B420" s="107"/>
    </row>
    <row r="421">
      <c r="B421" s="107"/>
    </row>
    <row r="422">
      <c r="B422" s="107"/>
    </row>
    <row r="423">
      <c r="B423" s="107"/>
    </row>
    <row r="424">
      <c r="B424" s="107"/>
    </row>
    <row r="425">
      <c r="B425" s="107"/>
    </row>
    <row r="426">
      <c r="B426" s="107"/>
    </row>
    <row r="427">
      <c r="B427" s="107"/>
    </row>
    <row r="428">
      <c r="B428" s="107"/>
    </row>
    <row r="429">
      <c r="B429" s="107"/>
    </row>
    <row r="430">
      <c r="B430" s="107"/>
    </row>
    <row r="431">
      <c r="B431" s="107"/>
    </row>
    <row r="432">
      <c r="B432" s="107"/>
    </row>
    <row r="433">
      <c r="B433" s="107"/>
    </row>
    <row r="434">
      <c r="B434" s="107"/>
    </row>
    <row r="435">
      <c r="B435" s="107"/>
    </row>
    <row r="436">
      <c r="B436" s="107"/>
    </row>
    <row r="437">
      <c r="B437" s="107"/>
    </row>
    <row r="438">
      <c r="B438" s="107"/>
    </row>
    <row r="439">
      <c r="B439" s="107"/>
    </row>
    <row r="440">
      <c r="B440" s="107"/>
    </row>
    <row r="441">
      <c r="B441" s="107"/>
    </row>
    <row r="442">
      <c r="B442" s="107"/>
    </row>
    <row r="443">
      <c r="B443" s="107"/>
    </row>
    <row r="444">
      <c r="B444" s="107"/>
    </row>
    <row r="445">
      <c r="B445" s="107"/>
    </row>
    <row r="446">
      <c r="B446" s="107"/>
    </row>
    <row r="447">
      <c r="B447" s="107"/>
    </row>
    <row r="448">
      <c r="B448" s="107"/>
    </row>
    <row r="449">
      <c r="B449" s="107"/>
    </row>
    <row r="450">
      <c r="B450" s="107"/>
    </row>
    <row r="451">
      <c r="B451" s="107"/>
    </row>
    <row r="452">
      <c r="B452" s="107"/>
    </row>
    <row r="453">
      <c r="B453" s="107"/>
    </row>
    <row r="454">
      <c r="B454" s="107"/>
    </row>
    <row r="455">
      <c r="B455" s="107"/>
    </row>
    <row r="456">
      <c r="B456" s="107"/>
    </row>
    <row r="457">
      <c r="B457" s="107"/>
    </row>
    <row r="458">
      <c r="B458" s="107"/>
    </row>
    <row r="459">
      <c r="B459" s="107"/>
    </row>
    <row r="460">
      <c r="B460" s="107"/>
    </row>
    <row r="461">
      <c r="B461" s="107"/>
    </row>
    <row r="462">
      <c r="B462" s="107"/>
    </row>
    <row r="463">
      <c r="B463" s="107"/>
    </row>
    <row r="464">
      <c r="B464" s="107"/>
    </row>
    <row r="465">
      <c r="B465" s="107"/>
    </row>
    <row r="466">
      <c r="B466" s="107"/>
    </row>
    <row r="467">
      <c r="B467" s="107"/>
    </row>
    <row r="468">
      <c r="B468" s="107"/>
    </row>
    <row r="469">
      <c r="B469" s="107"/>
    </row>
    <row r="470">
      <c r="B470" s="107"/>
    </row>
    <row r="471">
      <c r="B471" s="107"/>
    </row>
    <row r="472">
      <c r="B472" s="107"/>
    </row>
    <row r="473">
      <c r="B473" s="107"/>
    </row>
    <row r="474">
      <c r="B474" s="107"/>
    </row>
    <row r="475">
      <c r="B475" s="107"/>
    </row>
    <row r="476">
      <c r="B476" s="107"/>
    </row>
    <row r="477">
      <c r="B477" s="107"/>
    </row>
    <row r="478">
      <c r="B478" s="107"/>
    </row>
    <row r="479">
      <c r="B479" s="107"/>
    </row>
    <row r="480">
      <c r="B480" s="107"/>
    </row>
    <row r="481">
      <c r="B481" s="107"/>
    </row>
    <row r="482">
      <c r="B482" s="107"/>
    </row>
    <row r="483">
      <c r="B483" s="107"/>
    </row>
    <row r="484">
      <c r="B484" s="107"/>
    </row>
    <row r="485">
      <c r="B485" s="107"/>
    </row>
    <row r="486">
      <c r="B486" s="107"/>
    </row>
    <row r="487">
      <c r="B487" s="107"/>
    </row>
    <row r="488">
      <c r="B488" s="107"/>
    </row>
    <row r="489">
      <c r="B489" s="107"/>
    </row>
    <row r="490">
      <c r="B490" s="107"/>
    </row>
    <row r="491">
      <c r="B491" s="107"/>
    </row>
    <row r="492">
      <c r="B492" s="107"/>
    </row>
    <row r="493">
      <c r="B493" s="107"/>
    </row>
    <row r="494">
      <c r="B494" s="107"/>
    </row>
    <row r="495">
      <c r="B495" s="107"/>
    </row>
    <row r="496">
      <c r="B496" s="107"/>
    </row>
    <row r="497">
      <c r="B497" s="107"/>
    </row>
    <row r="498">
      <c r="B498" s="107"/>
    </row>
    <row r="499">
      <c r="B499" s="107"/>
    </row>
    <row r="500">
      <c r="B500" s="107"/>
    </row>
    <row r="501">
      <c r="B501" s="107"/>
    </row>
    <row r="502">
      <c r="B502" s="107"/>
    </row>
    <row r="503">
      <c r="B503" s="107"/>
    </row>
    <row r="504">
      <c r="B504" s="107"/>
    </row>
    <row r="505">
      <c r="B505" s="107"/>
    </row>
    <row r="506">
      <c r="B506" s="107"/>
    </row>
    <row r="507">
      <c r="B507" s="107"/>
    </row>
    <row r="508">
      <c r="B508" s="107"/>
    </row>
    <row r="509">
      <c r="B509" s="107"/>
    </row>
    <row r="510">
      <c r="B510" s="107"/>
    </row>
    <row r="511">
      <c r="B511" s="107"/>
    </row>
    <row r="512">
      <c r="B512" s="107"/>
    </row>
    <row r="513">
      <c r="B513" s="107"/>
    </row>
    <row r="514">
      <c r="B514" s="107"/>
    </row>
    <row r="515">
      <c r="B515" s="107"/>
    </row>
    <row r="516">
      <c r="B516" s="107"/>
    </row>
    <row r="517">
      <c r="B517" s="107"/>
    </row>
    <row r="518">
      <c r="B518" s="107"/>
    </row>
    <row r="519">
      <c r="B519" s="107"/>
    </row>
    <row r="520">
      <c r="B520" s="107"/>
    </row>
    <row r="521">
      <c r="B521" s="107"/>
    </row>
    <row r="522">
      <c r="B522" s="107"/>
    </row>
    <row r="523">
      <c r="B523" s="107"/>
    </row>
    <row r="524">
      <c r="B524" s="107"/>
    </row>
    <row r="525">
      <c r="B525" s="107"/>
    </row>
    <row r="526">
      <c r="B526" s="107"/>
    </row>
    <row r="527">
      <c r="B527" s="107"/>
    </row>
    <row r="528">
      <c r="B528" s="107"/>
    </row>
    <row r="529">
      <c r="B529" s="107"/>
    </row>
    <row r="530">
      <c r="B530" s="107"/>
    </row>
    <row r="531">
      <c r="B531" s="107"/>
    </row>
    <row r="532">
      <c r="B532" s="107"/>
    </row>
    <row r="533">
      <c r="B533" s="107"/>
    </row>
    <row r="534">
      <c r="B534" s="107"/>
    </row>
    <row r="535">
      <c r="B535" s="107"/>
    </row>
    <row r="536">
      <c r="B536" s="107"/>
    </row>
    <row r="537">
      <c r="B537" s="107"/>
    </row>
    <row r="538">
      <c r="B538" s="107"/>
    </row>
    <row r="539">
      <c r="B539" s="107"/>
    </row>
    <row r="540">
      <c r="B540" s="107"/>
    </row>
    <row r="541">
      <c r="B541" s="107"/>
    </row>
    <row r="542">
      <c r="B542" s="107"/>
    </row>
    <row r="543">
      <c r="B543" s="107"/>
    </row>
    <row r="544">
      <c r="B544" s="107"/>
    </row>
    <row r="545">
      <c r="B545" s="107"/>
    </row>
    <row r="546">
      <c r="B546" s="107"/>
    </row>
    <row r="547">
      <c r="B547" s="107"/>
    </row>
    <row r="548">
      <c r="B548" s="107"/>
    </row>
    <row r="549">
      <c r="B549" s="107"/>
    </row>
    <row r="550">
      <c r="B550" s="107"/>
    </row>
    <row r="551">
      <c r="B551" s="107"/>
    </row>
    <row r="552">
      <c r="B552" s="107"/>
    </row>
    <row r="553">
      <c r="B553" s="107"/>
    </row>
    <row r="554">
      <c r="B554" s="107"/>
    </row>
    <row r="555">
      <c r="B555" s="107"/>
    </row>
    <row r="556">
      <c r="B556" s="107"/>
    </row>
    <row r="557">
      <c r="B557" s="107"/>
    </row>
    <row r="558">
      <c r="B558" s="107"/>
    </row>
    <row r="559">
      <c r="B559" s="107"/>
    </row>
    <row r="560">
      <c r="B560" s="107"/>
    </row>
    <row r="561">
      <c r="B561" s="107"/>
    </row>
    <row r="562">
      <c r="B562" s="107"/>
    </row>
    <row r="563">
      <c r="B563" s="107"/>
    </row>
    <row r="564">
      <c r="B564" s="107"/>
    </row>
    <row r="565">
      <c r="B565" s="107"/>
    </row>
    <row r="566">
      <c r="B566" s="107"/>
    </row>
    <row r="567">
      <c r="B567" s="107"/>
    </row>
    <row r="568">
      <c r="B568" s="107"/>
    </row>
    <row r="569">
      <c r="B569" s="107"/>
    </row>
    <row r="570">
      <c r="B570" s="107"/>
    </row>
    <row r="571">
      <c r="B571" s="107"/>
    </row>
    <row r="572">
      <c r="B572" s="107"/>
    </row>
    <row r="573">
      <c r="B573" s="107"/>
    </row>
    <row r="574">
      <c r="B574" s="107"/>
    </row>
    <row r="575">
      <c r="B575" s="107"/>
    </row>
    <row r="576">
      <c r="B576" s="107"/>
    </row>
    <row r="577">
      <c r="B577" s="107"/>
    </row>
    <row r="578">
      <c r="B578" s="107"/>
    </row>
    <row r="579">
      <c r="B579" s="107"/>
    </row>
    <row r="580">
      <c r="B580" s="107"/>
    </row>
    <row r="581">
      <c r="B581" s="107"/>
    </row>
    <row r="582">
      <c r="B582" s="107"/>
    </row>
    <row r="583">
      <c r="B583" s="107"/>
    </row>
    <row r="584">
      <c r="B584" s="107"/>
    </row>
    <row r="585">
      <c r="B585" s="107"/>
    </row>
    <row r="586">
      <c r="B586" s="107"/>
    </row>
    <row r="587">
      <c r="B587" s="107"/>
    </row>
    <row r="588">
      <c r="B588" s="107"/>
    </row>
    <row r="589">
      <c r="B589" s="107"/>
    </row>
    <row r="590">
      <c r="B590" s="107"/>
    </row>
    <row r="591">
      <c r="B591" s="107"/>
    </row>
    <row r="592">
      <c r="B592" s="107"/>
    </row>
    <row r="593">
      <c r="B593" s="107"/>
    </row>
    <row r="594">
      <c r="B594" s="107"/>
    </row>
    <row r="595">
      <c r="B595" s="107"/>
    </row>
    <row r="596">
      <c r="B596" s="107"/>
    </row>
    <row r="597">
      <c r="B597" s="107"/>
    </row>
    <row r="598">
      <c r="B598" s="107"/>
    </row>
    <row r="599">
      <c r="B599" s="107"/>
    </row>
    <row r="600">
      <c r="B600" s="107"/>
    </row>
    <row r="601">
      <c r="B601" s="107"/>
    </row>
    <row r="602">
      <c r="B602" s="107"/>
    </row>
    <row r="603">
      <c r="B603" s="107"/>
    </row>
    <row r="604">
      <c r="B604" s="107"/>
    </row>
    <row r="605">
      <c r="B605" s="107"/>
    </row>
    <row r="606">
      <c r="B606" s="107"/>
    </row>
    <row r="607">
      <c r="B607" s="107"/>
    </row>
    <row r="608">
      <c r="B608" s="107"/>
    </row>
    <row r="609">
      <c r="B609" s="107"/>
    </row>
    <row r="610">
      <c r="B610" s="107"/>
    </row>
    <row r="611">
      <c r="B611" s="107"/>
    </row>
    <row r="612">
      <c r="B612" s="107"/>
    </row>
    <row r="613">
      <c r="B613" s="107"/>
    </row>
    <row r="614">
      <c r="B614" s="107"/>
    </row>
    <row r="615">
      <c r="B615" s="107"/>
    </row>
    <row r="616">
      <c r="B616" s="107"/>
    </row>
    <row r="617">
      <c r="B617" s="107"/>
    </row>
    <row r="618">
      <c r="B618" s="107"/>
    </row>
    <row r="619">
      <c r="B619" s="107"/>
    </row>
    <row r="620">
      <c r="B620" s="107"/>
    </row>
    <row r="621">
      <c r="B621" s="107"/>
    </row>
    <row r="622">
      <c r="B622" s="107"/>
    </row>
    <row r="623">
      <c r="B623" s="107"/>
    </row>
    <row r="624">
      <c r="B624" s="107"/>
    </row>
    <row r="625">
      <c r="B625" s="107"/>
    </row>
    <row r="626">
      <c r="B626" s="107"/>
    </row>
    <row r="627">
      <c r="B627" s="107"/>
    </row>
    <row r="628">
      <c r="B628" s="107"/>
    </row>
    <row r="629">
      <c r="B629" s="107"/>
    </row>
    <row r="630">
      <c r="B630" s="107"/>
    </row>
    <row r="631">
      <c r="B631" s="107"/>
    </row>
    <row r="632">
      <c r="B632" s="107"/>
    </row>
    <row r="633">
      <c r="B633" s="107"/>
    </row>
    <row r="634">
      <c r="B634" s="107"/>
    </row>
    <row r="635">
      <c r="B635" s="107"/>
    </row>
    <row r="636">
      <c r="B636" s="107"/>
    </row>
    <row r="637">
      <c r="B637" s="107"/>
    </row>
    <row r="638">
      <c r="B638" s="107"/>
    </row>
    <row r="639">
      <c r="B639" s="107"/>
    </row>
    <row r="640">
      <c r="B640" s="107"/>
    </row>
    <row r="641">
      <c r="B641" s="107"/>
    </row>
    <row r="642">
      <c r="B642" s="107"/>
    </row>
    <row r="643">
      <c r="B643" s="107"/>
    </row>
    <row r="644">
      <c r="B644" s="107"/>
    </row>
    <row r="645">
      <c r="B645" s="107"/>
    </row>
    <row r="646">
      <c r="B646" s="107"/>
    </row>
    <row r="647">
      <c r="B647" s="107"/>
    </row>
    <row r="648">
      <c r="B648" s="107"/>
    </row>
    <row r="649">
      <c r="B649" s="107"/>
    </row>
    <row r="650">
      <c r="B650" s="107"/>
    </row>
    <row r="651">
      <c r="B651" s="107"/>
    </row>
    <row r="652">
      <c r="B652" s="107"/>
    </row>
    <row r="653">
      <c r="B653" s="107"/>
    </row>
    <row r="654">
      <c r="B654" s="107"/>
    </row>
    <row r="655">
      <c r="B655" s="107"/>
    </row>
    <row r="656">
      <c r="B656" s="107"/>
    </row>
    <row r="657">
      <c r="B657" s="107"/>
    </row>
    <row r="658">
      <c r="B658" s="107"/>
    </row>
    <row r="659">
      <c r="B659" s="107"/>
    </row>
    <row r="660">
      <c r="B660" s="107"/>
    </row>
    <row r="661">
      <c r="B661" s="107"/>
    </row>
    <row r="662">
      <c r="B662" s="107"/>
    </row>
    <row r="663">
      <c r="B663" s="107"/>
    </row>
    <row r="664">
      <c r="B664" s="107"/>
    </row>
    <row r="665">
      <c r="B665" s="107"/>
    </row>
    <row r="666">
      <c r="B666" s="107"/>
    </row>
    <row r="667">
      <c r="B667" s="107"/>
    </row>
    <row r="668">
      <c r="B668" s="107"/>
    </row>
    <row r="669">
      <c r="B669" s="107"/>
    </row>
    <row r="670">
      <c r="B670" s="107"/>
    </row>
    <row r="671">
      <c r="B671" s="107"/>
    </row>
    <row r="672">
      <c r="B672" s="107"/>
    </row>
    <row r="673">
      <c r="B673" s="107"/>
    </row>
    <row r="674">
      <c r="B674" s="107"/>
    </row>
    <row r="675">
      <c r="B675" s="107"/>
    </row>
    <row r="676">
      <c r="B676" s="107"/>
    </row>
    <row r="677">
      <c r="B677" s="107"/>
    </row>
    <row r="678">
      <c r="B678" s="107"/>
    </row>
    <row r="679">
      <c r="B679" s="107"/>
    </row>
    <row r="680">
      <c r="B680" s="107"/>
    </row>
    <row r="681">
      <c r="B681" s="107"/>
    </row>
    <row r="682">
      <c r="B682" s="107"/>
    </row>
    <row r="683">
      <c r="B683" s="107"/>
    </row>
    <row r="684">
      <c r="B684" s="107"/>
    </row>
    <row r="685">
      <c r="B685" s="107"/>
    </row>
    <row r="686">
      <c r="B686" s="107"/>
    </row>
    <row r="687">
      <c r="B687" s="107"/>
    </row>
    <row r="688">
      <c r="B688" s="107"/>
    </row>
    <row r="689">
      <c r="B689" s="107"/>
    </row>
    <row r="690">
      <c r="B690" s="107"/>
    </row>
    <row r="691">
      <c r="B691" s="107"/>
    </row>
    <row r="692">
      <c r="B692" s="107"/>
    </row>
    <row r="693">
      <c r="B693" s="107"/>
    </row>
    <row r="694">
      <c r="B694" s="107"/>
    </row>
    <row r="695">
      <c r="B695" s="107"/>
    </row>
    <row r="696">
      <c r="B696" s="107"/>
    </row>
    <row r="697">
      <c r="B697" s="107"/>
    </row>
    <row r="698">
      <c r="B698" s="107"/>
    </row>
    <row r="699">
      <c r="B699" s="107"/>
    </row>
    <row r="700">
      <c r="B700" s="107"/>
    </row>
    <row r="701">
      <c r="B701" s="107"/>
    </row>
    <row r="702">
      <c r="B702" s="107"/>
    </row>
    <row r="703">
      <c r="B703" s="107"/>
    </row>
    <row r="704">
      <c r="B704" s="107"/>
    </row>
    <row r="705">
      <c r="B705" s="107"/>
    </row>
    <row r="706">
      <c r="B706" s="107"/>
    </row>
    <row r="707">
      <c r="B707" s="107"/>
    </row>
    <row r="708">
      <c r="B708" s="107"/>
    </row>
    <row r="709">
      <c r="B709" s="107"/>
    </row>
    <row r="710">
      <c r="B710" s="107"/>
    </row>
    <row r="711">
      <c r="B711" s="107"/>
    </row>
    <row r="712">
      <c r="B712" s="107"/>
    </row>
    <row r="713">
      <c r="B713" s="107"/>
    </row>
    <row r="714">
      <c r="B714" s="107"/>
    </row>
    <row r="715">
      <c r="B715" s="107"/>
    </row>
    <row r="716">
      <c r="B716" s="107"/>
    </row>
    <row r="717">
      <c r="B717" s="107"/>
    </row>
    <row r="718">
      <c r="B718" s="107"/>
    </row>
    <row r="719">
      <c r="B719" s="107"/>
    </row>
    <row r="720">
      <c r="B720" s="107"/>
    </row>
    <row r="721">
      <c r="B721" s="107"/>
    </row>
    <row r="722">
      <c r="B722" s="107"/>
    </row>
    <row r="723">
      <c r="B723" s="107"/>
    </row>
    <row r="724">
      <c r="B724" s="107"/>
    </row>
    <row r="725">
      <c r="B725" s="107"/>
    </row>
    <row r="726">
      <c r="B726" s="107"/>
    </row>
    <row r="727">
      <c r="B727" s="107"/>
    </row>
    <row r="728">
      <c r="B728" s="107"/>
    </row>
    <row r="729">
      <c r="B729" s="107"/>
    </row>
    <row r="730">
      <c r="B730" s="107"/>
    </row>
    <row r="731">
      <c r="B731" s="107"/>
    </row>
    <row r="732">
      <c r="B732" s="107"/>
    </row>
    <row r="733">
      <c r="B733" s="107"/>
    </row>
    <row r="734">
      <c r="B734" s="107"/>
    </row>
    <row r="735">
      <c r="B735" s="107"/>
    </row>
    <row r="736">
      <c r="B736" s="107"/>
    </row>
    <row r="737">
      <c r="B737" s="107"/>
    </row>
    <row r="738">
      <c r="B738" s="107"/>
    </row>
    <row r="739">
      <c r="B739" s="107"/>
    </row>
    <row r="740">
      <c r="B740" s="107"/>
    </row>
    <row r="741">
      <c r="B741" s="107"/>
    </row>
    <row r="742">
      <c r="B742" s="107"/>
    </row>
    <row r="743">
      <c r="B743" s="107"/>
    </row>
    <row r="744">
      <c r="B744" s="107"/>
    </row>
    <row r="745">
      <c r="B745" s="107"/>
    </row>
    <row r="746">
      <c r="B746" s="107"/>
    </row>
    <row r="747">
      <c r="B747" s="107"/>
    </row>
    <row r="748">
      <c r="B748" s="107"/>
    </row>
    <row r="749">
      <c r="B749" s="107"/>
    </row>
    <row r="750">
      <c r="B750" s="107"/>
    </row>
    <row r="751">
      <c r="B751" s="107"/>
    </row>
    <row r="752">
      <c r="B752" s="107"/>
    </row>
    <row r="753">
      <c r="B753" s="107"/>
    </row>
    <row r="754">
      <c r="B754" s="107"/>
    </row>
    <row r="755">
      <c r="B755" s="107"/>
    </row>
    <row r="756">
      <c r="B756" s="107"/>
    </row>
    <row r="757">
      <c r="B757" s="107"/>
    </row>
    <row r="758">
      <c r="B758" s="107"/>
    </row>
    <row r="759">
      <c r="B759" s="107"/>
    </row>
    <row r="760">
      <c r="B760" s="107"/>
    </row>
    <row r="761">
      <c r="B761" s="107"/>
    </row>
    <row r="762">
      <c r="B762" s="107"/>
    </row>
    <row r="763">
      <c r="B763" s="107"/>
    </row>
    <row r="764">
      <c r="B764" s="107"/>
    </row>
    <row r="765">
      <c r="B765" s="107"/>
    </row>
    <row r="766">
      <c r="B766" s="107"/>
    </row>
    <row r="767">
      <c r="B767" s="107"/>
    </row>
    <row r="768">
      <c r="B768" s="107"/>
    </row>
    <row r="769">
      <c r="B769" s="107"/>
    </row>
    <row r="770">
      <c r="B770" s="107"/>
    </row>
    <row r="771">
      <c r="B771" s="107"/>
    </row>
    <row r="772">
      <c r="B772" s="107"/>
    </row>
    <row r="773">
      <c r="B773" s="107"/>
    </row>
    <row r="774">
      <c r="B774" s="107"/>
    </row>
    <row r="775">
      <c r="B775" s="107"/>
    </row>
    <row r="776">
      <c r="B776" s="107"/>
    </row>
    <row r="777">
      <c r="B777" s="107"/>
    </row>
    <row r="778">
      <c r="B778" s="107"/>
    </row>
    <row r="779">
      <c r="B779" s="107"/>
    </row>
    <row r="780">
      <c r="B780" s="107"/>
    </row>
    <row r="781">
      <c r="B781" s="107"/>
    </row>
    <row r="782">
      <c r="B782" s="107"/>
    </row>
    <row r="783">
      <c r="B783" s="107"/>
    </row>
    <row r="784">
      <c r="B784" s="107"/>
    </row>
    <row r="785">
      <c r="B785" s="107"/>
    </row>
    <row r="786">
      <c r="B786" s="107"/>
    </row>
    <row r="787">
      <c r="B787" s="107"/>
    </row>
    <row r="788">
      <c r="B788" s="107"/>
    </row>
    <row r="789">
      <c r="B789" s="107"/>
    </row>
    <row r="790">
      <c r="B790" s="107"/>
    </row>
    <row r="791">
      <c r="B791" s="107"/>
    </row>
    <row r="792">
      <c r="B792" s="107"/>
    </row>
    <row r="793">
      <c r="B793" s="107"/>
    </row>
    <row r="794">
      <c r="B794" s="107"/>
    </row>
    <row r="795">
      <c r="B795" s="107"/>
    </row>
    <row r="796">
      <c r="B796" s="107"/>
    </row>
    <row r="797">
      <c r="B797" s="107"/>
    </row>
    <row r="798">
      <c r="B798" s="107"/>
    </row>
    <row r="799">
      <c r="B799" s="107"/>
    </row>
    <row r="800">
      <c r="B800" s="107"/>
    </row>
    <row r="801">
      <c r="B801" s="107"/>
    </row>
    <row r="802">
      <c r="B802" s="107"/>
    </row>
    <row r="803">
      <c r="B803" s="107"/>
    </row>
    <row r="804">
      <c r="B804" s="107"/>
    </row>
    <row r="805">
      <c r="B805" s="107"/>
    </row>
    <row r="806">
      <c r="B806" s="107"/>
    </row>
    <row r="807">
      <c r="B807" s="107"/>
    </row>
    <row r="808">
      <c r="B808" s="107"/>
    </row>
    <row r="809">
      <c r="B809" s="107"/>
    </row>
    <row r="810">
      <c r="B810" s="107"/>
    </row>
    <row r="811">
      <c r="B811" s="107"/>
    </row>
    <row r="812">
      <c r="B812" s="107"/>
    </row>
    <row r="813">
      <c r="B813" s="107"/>
    </row>
    <row r="814">
      <c r="B814" s="107"/>
    </row>
    <row r="815">
      <c r="B815" s="107"/>
    </row>
    <row r="816">
      <c r="B816" s="107"/>
    </row>
    <row r="817">
      <c r="B817" s="107"/>
    </row>
    <row r="818">
      <c r="B818" s="107"/>
    </row>
    <row r="819">
      <c r="B819" s="107"/>
    </row>
    <row r="820">
      <c r="B820" s="107"/>
    </row>
    <row r="821">
      <c r="B821" s="107"/>
    </row>
    <row r="822">
      <c r="B822" s="107"/>
    </row>
    <row r="823">
      <c r="B823" s="107"/>
    </row>
    <row r="824">
      <c r="B824" s="107"/>
    </row>
    <row r="825">
      <c r="B825" s="107"/>
    </row>
    <row r="826">
      <c r="B826" s="107"/>
    </row>
    <row r="827">
      <c r="B827" s="107"/>
    </row>
    <row r="828">
      <c r="B828" s="107"/>
    </row>
    <row r="829">
      <c r="B829" s="107"/>
    </row>
    <row r="830">
      <c r="B830" s="107"/>
    </row>
    <row r="831">
      <c r="B831" s="107"/>
    </row>
    <row r="832">
      <c r="B832" s="107"/>
    </row>
    <row r="833">
      <c r="B833" s="107"/>
    </row>
    <row r="834">
      <c r="B834" s="107"/>
    </row>
    <row r="835">
      <c r="B835" s="107"/>
    </row>
    <row r="836">
      <c r="B836" s="107"/>
    </row>
    <row r="837">
      <c r="B837" s="107"/>
    </row>
    <row r="838">
      <c r="B838" s="107"/>
    </row>
    <row r="839">
      <c r="B839" s="107"/>
    </row>
    <row r="840">
      <c r="B840" s="107"/>
    </row>
    <row r="841">
      <c r="B841" s="107"/>
    </row>
    <row r="842">
      <c r="B842" s="107"/>
    </row>
    <row r="843">
      <c r="B843" s="107"/>
    </row>
    <row r="844">
      <c r="B844" s="107"/>
    </row>
    <row r="845">
      <c r="B845" s="107"/>
    </row>
    <row r="846">
      <c r="B846" s="107"/>
    </row>
    <row r="847">
      <c r="B847" s="107"/>
    </row>
    <row r="848">
      <c r="B848" s="107"/>
    </row>
    <row r="849">
      <c r="B849" s="107"/>
    </row>
    <row r="850">
      <c r="B850" s="107"/>
    </row>
    <row r="851">
      <c r="B851" s="107"/>
    </row>
    <row r="852">
      <c r="B852" s="107"/>
    </row>
    <row r="853">
      <c r="B853" s="107"/>
    </row>
    <row r="854">
      <c r="B854" s="107"/>
    </row>
    <row r="855">
      <c r="B855" s="107"/>
    </row>
    <row r="856">
      <c r="B856" s="107"/>
    </row>
    <row r="857">
      <c r="B857" s="107"/>
    </row>
    <row r="858">
      <c r="B858" s="107"/>
    </row>
    <row r="859">
      <c r="B859" s="107"/>
    </row>
    <row r="860">
      <c r="B860" s="107"/>
    </row>
    <row r="861">
      <c r="B861" s="107"/>
    </row>
    <row r="862">
      <c r="B862" s="107"/>
    </row>
    <row r="863">
      <c r="B863" s="107"/>
    </row>
    <row r="864">
      <c r="B864" s="107"/>
    </row>
    <row r="865">
      <c r="B865" s="107"/>
    </row>
    <row r="866">
      <c r="B866" s="107"/>
    </row>
    <row r="867">
      <c r="B867" s="107"/>
    </row>
    <row r="868">
      <c r="B868" s="107"/>
    </row>
    <row r="869">
      <c r="B869" s="107"/>
    </row>
    <row r="870">
      <c r="B870" s="107"/>
    </row>
    <row r="871">
      <c r="B871" s="107"/>
    </row>
    <row r="872">
      <c r="B872" s="107"/>
    </row>
    <row r="873">
      <c r="B873" s="107"/>
    </row>
    <row r="874">
      <c r="B874" s="107"/>
    </row>
    <row r="875">
      <c r="B875" s="107"/>
    </row>
    <row r="876">
      <c r="B876" s="107"/>
    </row>
    <row r="877">
      <c r="B877" s="107"/>
    </row>
    <row r="878">
      <c r="B878" s="107"/>
    </row>
    <row r="879">
      <c r="B879" s="107"/>
    </row>
    <row r="880">
      <c r="B880" s="107"/>
    </row>
    <row r="881">
      <c r="B881" s="107"/>
    </row>
    <row r="882">
      <c r="B882" s="107"/>
    </row>
    <row r="883">
      <c r="B883" s="107"/>
    </row>
    <row r="884">
      <c r="B884" s="107"/>
    </row>
    <row r="885">
      <c r="B885" s="107"/>
    </row>
    <row r="886">
      <c r="B886" s="107"/>
    </row>
    <row r="887">
      <c r="B887" s="107"/>
    </row>
    <row r="888">
      <c r="B888" s="107"/>
    </row>
    <row r="889">
      <c r="B889" s="107"/>
    </row>
    <row r="890">
      <c r="B890" s="107"/>
    </row>
    <row r="891">
      <c r="B891" s="107"/>
    </row>
    <row r="892">
      <c r="B892" s="107"/>
    </row>
    <row r="893">
      <c r="B893" s="107"/>
    </row>
    <row r="894">
      <c r="B894" s="107"/>
    </row>
    <row r="895">
      <c r="B895" s="107"/>
    </row>
    <row r="896">
      <c r="B896" s="107"/>
    </row>
    <row r="897">
      <c r="B897" s="107"/>
    </row>
    <row r="898">
      <c r="B898" s="107"/>
    </row>
    <row r="899">
      <c r="B899" s="107"/>
    </row>
    <row r="900">
      <c r="B900" s="107"/>
    </row>
    <row r="901">
      <c r="B901" s="107"/>
    </row>
    <row r="902">
      <c r="B902" s="107"/>
    </row>
    <row r="903">
      <c r="B903" s="107"/>
    </row>
    <row r="904">
      <c r="B904" s="107"/>
    </row>
    <row r="905">
      <c r="B905" s="107"/>
    </row>
    <row r="906">
      <c r="B906" s="107"/>
    </row>
    <row r="907">
      <c r="B907" s="107"/>
    </row>
    <row r="908">
      <c r="B908" s="107"/>
    </row>
    <row r="909">
      <c r="B909" s="107"/>
    </row>
    <row r="910">
      <c r="B910" s="107"/>
    </row>
    <row r="911">
      <c r="B911" s="107"/>
    </row>
    <row r="912">
      <c r="B912" s="107"/>
    </row>
    <row r="913">
      <c r="B913" s="107"/>
    </row>
    <row r="914">
      <c r="B914" s="107"/>
    </row>
    <row r="915">
      <c r="B915" s="107"/>
    </row>
    <row r="916">
      <c r="B916" s="107"/>
    </row>
    <row r="917">
      <c r="B917" s="107"/>
    </row>
    <row r="918">
      <c r="B918" s="107"/>
    </row>
    <row r="919">
      <c r="B919" s="107"/>
    </row>
    <row r="920">
      <c r="B920" s="107"/>
    </row>
    <row r="921">
      <c r="B921" s="107"/>
    </row>
    <row r="922">
      <c r="B922" s="107"/>
    </row>
    <row r="923">
      <c r="B923" s="107"/>
    </row>
    <row r="924">
      <c r="B924" s="107"/>
    </row>
    <row r="925">
      <c r="B925" s="107"/>
    </row>
    <row r="926">
      <c r="B926" s="107"/>
    </row>
    <row r="927">
      <c r="B927" s="107"/>
    </row>
    <row r="928">
      <c r="B928" s="107"/>
    </row>
    <row r="929">
      <c r="B929" s="107"/>
    </row>
    <row r="930">
      <c r="B930" s="107"/>
    </row>
    <row r="931">
      <c r="B931" s="107"/>
    </row>
    <row r="932">
      <c r="B932" s="107"/>
    </row>
    <row r="933">
      <c r="B933" s="107"/>
    </row>
    <row r="934">
      <c r="B934" s="107"/>
    </row>
    <row r="935">
      <c r="B935" s="107"/>
    </row>
    <row r="936">
      <c r="B936" s="107"/>
    </row>
    <row r="937">
      <c r="B937" s="107"/>
    </row>
    <row r="938">
      <c r="B938" s="107"/>
    </row>
    <row r="939">
      <c r="B939" s="107"/>
    </row>
    <row r="940">
      <c r="B940" s="107"/>
    </row>
    <row r="941">
      <c r="B941" s="107"/>
    </row>
    <row r="942">
      <c r="B942" s="107"/>
    </row>
    <row r="943">
      <c r="B943" s="107"/>
    </row>
    <row r="944">
      <c r="B944" s="107"/>
    </row>
    <row r="945">
      <c r="B945" s="107"/>
    </row>
    <row r="946">
      <c r="B946" s="107"/>
    </row>
    <row r="947">
      <c r="B947" s="107"/>
    </row>
    <row r="948">
      <c r="B948" s="107"/>
    </row>
    <row r="949">
      <c r="B949" s="107"/>
    </row>
    <row r="950">
      <c r="B950" s="107"/>
    </row>
    <row r="951">
      <c r="B951" s="107"/>
    </row>
    <row r="952">
      <c r="B952" s="107"/>
    </row>
    <row r="953">
      <c r="B953" s="107"/>
    </row>
    <row r="954">
      <c r="B954" s="107"/>
    </row>
    <row r="955">
      <c r="B955" s="107"/>
    </row>
    <row r="956">
      <c r="B956" s="107"/>
    </row>
    <row r="957">
      <c r="B957" s="107"/>
    </row>
    <row r="958">
      <c r="B958" s="107"/>
    </row>
    <row r="959">
      <c r="B959" s="107"/>
    </row>
    <row r="960">
      <c r="B960" s="107"/>
    </row>
    <row r="961">
      <c r="B961" s="107"/>
    </row>
    <row r="962">
      <c r="B962" s="107"/>
    </row>
    <row r="963">
      <c r="B963" s="107"/>
    </row>
    <row r="964">
      <c r="B964" s="107"/>
    </row>
    <row r="965">
      <c r="B965" s="107"/>
    </row>
    <row r="966">
      <c r="B966" s="107"/>
    </row>
    <row r="967">
      <c r="B967" s="107"/>
    </row>
    <row r="968">
      <c r="B968" s="107"/>
    </row>
    <row r="969">
      <c r="B969" s="107"/>
    </row>
    <row r="970">
      <c r="B970" s="107"/>
    </row>
    <row r="971">
      <c r="B971" s="107"/>
    </row>
    <row r="972">
      <c r="B972" s="107"/>
    </row>
    <row r="973">
      <c r="B973" s="107"/>
    </row>
    <row r="974">
      <c r="B974" s="107"/>
    </row>
    <row r="975">
      <c r="B975" s="107"/>
    </row>
    <row r="976">
      <c r="B976" s="107"/>
    </row>
    <row r="977">
      <c r="B977" s="107"/>
    </row>
    <row r="978">
      <c r="B978" s="107"/>
    </row>
    <row r="979">
      <c r="B979" s="107"/>
    </row>
    <row r="980">
      <c r="B980" s="107"/>
    </row>
    <row r="981">
      <c r="B981" s="107"/>
    </row>
    <row r="982">
      <c r="B982" s="107"/>
    </row>
    <row r="983">
      <c r="B983" s="107"/>
    </row>
  </sheetData>
  <drawing r:id="rId1"/>
</worksheet>
</file>