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Documents\Henrique\Dio\Alura\Excel\excel\"/>
    </mc:Choice>
  </mc:AlternateContent>
  <xr:revisionPtr revIDLastSave="0" documentId="13_ncr:1_{DEFD0CB0-3956-4908-A3BA-E9400AADE50A}" xr6:coauthVersionLast="47" xr6:coauthVersionMax="47" xr10:uidLastSave="{00000000-0000-0000-0000-000000000000}"/>
  <bookViews>
    <workbookView xWindow="-120" yWindow="-120" windowWidth="29040" windowHeight="15840" tabRatio="781" activeTab="5" xr2:uid="{87BE7180-3E81-4FE5-B433-FFDBA552102C}"/>
  </bookViews>
  <sheets>
    <sheet name="Produtos" sheetId="2" r:id="rId1"/>
    <sheet name="Fornecedor" sheetId="3" r:id="rId2"/>
    <sheet name="Entradas" sheetId="4" r:id="rId3"/>
    <sheet name="Saídas" sheetId="5" r:id="rId4"/>
    <sheet name="Indicadores Principais" sheetId="10" r:id="rId5"/>
    <sheet name="Dashboard" sheetId="9" r:id="rId6"/>
  </sheets>
  <definedNames>
    <definedName name="_xlcn.WorksheetConnection_ControledeEstoqueSerenattoCaféeBistrô.xlsxTB_Entradas1" hidden="1">TB_Entradas[]</definedName>
    <definedName name="_xlcn.WorksheetConnection_ControledeEstoqueSerenattoCaféeBistrô.xlsxTB_Fornecedor1" hidden="1">TB_Fornecedor[]</definedName>
    <definedName name="_xlcn.WorksheetConnection_ControledeEstoqueSerenattoCaféeBistrô.xlsxTB_Produtos1" hidden="1">TB_Produtos[]</definedName>
    <definedName name="_xlcn.WorksheetConnection_ControledeEstoqueSerenattoCaféeBistrô.xlsxTB_Saídas1" hidden="1">TB_Saídas[]</definedName>
    <definedName name="Lista_Produtos">TB_Produtos[[#All],[Produto]]</definedName>
    <definedName name="SegmentaçãodeDados_Empresa">#N/A</definedName>
    <definedName name="SegmentaçãodeDados_Hierarquia_de_Datas">#N/A</definedName>
    <definedName name="SegmentaçãodeDados_Produto">#N/A</definedName>
  </definedNames>
  <calcPr calcId="191028"/>
  <pivotCaches>
    <pivotCache cacheId="493" r:id="rId7"/>
  </pivotCaches>
  <extLst>
    <ext xmlns:x14="http://schemas.microsoft.com/office/spreadsheetml/2009/9/main" uri="{876F7934-8845-4945-9796-88D515C7AA90}">
      <x14:pivotCaches>
        <pivotCache cacheId="492" r:id="rId8"/>
      </x14:pivotCaches>
    </ex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496" r:id="rId12"/>
      </x15:pivotCaches>
    </ext>
    <ext xmlns:x15="http://schemas.microsoft.com/office/spreadsheetml/2010/11/main" uri="{983426D0-5260-488c-9760-48F4B6AC55F4}">
      <x15:pivotTableReferences>
        <x15:pivotTableReference r:id="rId13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_Saídas" name="TB_Saídas" connection="WorksheetConnection_Controle de Estoque Serenatto Café e Bistrô.xlsx!TB_Saídas"/>
          <x15:modelTable id="TB_Produtos" name="TB_Produtos" connection="WorksheetConnection_Controle de Estoque Serenatto Café e Bistrô.xlsx!TB_Produtos"/>
          <x15:modelTable id="TB_Fornecedor" name="TB_Fornecedor" connection="WorksheetConnection_Controle de Estoque Serenatto Café e Bistrô.xlsx!TB_Fornecedor"/>
          <x15:modelTable id="TB_Entradas" name="TB_Entradas" connection="WorksheetConnection_Controle de Estoque Serenatto Café e Bistrô.xlsx!TB_Entradas"/>
          <x15:modelTable id="Calendário" name="Calendário" connection="Conexão"/>
        </x15:modelTables>
        <x15:modelRelationships>
          <x15:modelRelationship fromTable="TB_Entradas" fromColumn="Produto" toTable="TB_Produtos" toColumn="Código"/>
          <x15:modelRelationship fromTable="TB_Entradas" fromColumn="Fornecedor" toTable="TB_Fornecedor" toColumn="Código"/>
          <x15:modelRelationship fromTable="TB_Entradas" fromColumn="Data" toTable="Calendário" toColumn="Date"/>
          <x15:modelRelationship fromTable="TB_Saídas" fromColumn="Produto" toTable="TB_Produtos" toColumn="Código"/>
          <x15:modelRelationship fromTable="TB_Saídas" fromColumn="Data" toTable="Calendário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B_Entradas" columnName="Data" columnId="Data">
                <x16:calculatedTimeColumn columnName="Data (Índice de Mês)" columnId="Data (Índice de Mês)" contentType="monthsindex" isSelected="1"/>
                <x16:calculatedTimeColumn columnName="Data (Mês)" columnId="Data (Mês)" contentType="months" isSelected="1"/>
              </x16:modelTimeGrouping>
              <x16:modelTimeGrouping tableName="TB_Saídas" columnName="Data" columnId="Data">
                <x16:calculatedTimeColumn columnName="Data (Índice de Mês)" columnId="Data (Índice de Mês)" contentType="monthsindex" isSelected="1"/>
                <x16:calculatedTimeColumn columnName="Data (Mês)" columnId="Data (Mê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N9" i="9" l="1"/>
  <c r="AW9" i="9"/>
  <c r="AF9" i="9"/>
  <c r="O9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8A30FB-02D2-47AB-ABC2-0D9980BCAC52}" name="Conexão" type="104" refreshedVersion="0" background="1">
    <extLst>
      <ext xmlns:x15="http://schemas.microsoft.com/office/spreadsheetml/2010/11/main" uri="{DE250136-89BD-433C-8126-D09CA5730AF9}">
        <x15:connection id="Calendário"/>
      </ext>
    </extLst>
  </connection>
  <connection id="2" xr16:uid="{45FC6EB8-CF8D-44F9-AE20-9F62CA69B1F1}" keepAlive="1" name="ThisWorkbookDataModel" description="Modelo de Dados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60E002A4-BC41-4D2E-90E7-8EBEF7EB9120}" name="WorksheetConnection_Controle de Estoque Serenatto Café e Bistrô.xlsx!TB_Entradas" type="102" refreshedVersion="8" minRefreshableVersion="5">
    <extLst>
      <ext xmlns:x15="http://schemas.microsoft.com/office/spreadsheetml/2010/11/main" uri="{DE250136-89BD-433C-8126-D09CA5730AF9}">
        <x15:connection id="TB_Entradas">
          <x15:rangePr sourceName="_xlcn.WorksheetConnection_ControledeEstoqueSerenattoCaféeBistrô.xlsxTB_Entradas1"/>
        </x15:connection>
      </ext>
    </extLst>
  </connection>
  <connection id="4" xr16:uid="{791A3284-2EDF-4FE4-9D44-F28E2AEC5ACF}" name="WorksheetConnection_Controle de Estoque Serenatto Café e Bistrô.xlsx!TB_Fornecedor" type="102" refreshedVersion="8" minRefreshableVersion="5">
    <extLst>
      <ext xmlns:x15="http://schemas.microsoft.com/office/spreadsheetml/2010/11/main" uri="{DE250136-89BD-433C-8126-D09CA5730AF9}">
        <x15:connection id="TB_Fornecedor">
          <x15:rangePr sourceName="_xlcn.WorksheetConnection_ControledeEstoqueSerenattoCaféeBistrô.xlsxTB_Fornecedor1"/>
        </x15:connection>
      </ext>
    </extLst>
  </connection>
  <connection id="5" xr16:uid="{0737F4CB-CD33-479E-A878-02F729F35510}" name="WorksheetConnection_Controle de Estoque Serenatto Café e Bistrô.xlsx!TB_Produtos" type="102" refreshedVersion="8" minRefreshableVersion="5">
    <extLst>
      <ext xmlns:x15="http://schemas.microsoft.com/office/spreadsheetml/2010/11/main" uri="{DE250136-89BD-433C-8126-D09CA5730AF9}">
        <x15:connection id="TB_Produtos">
          <x15:rangePr sourceName="_xlcn.WorksheetConnection_ControledeEstoqueSerenattoCaféeBistrô.xlsxTB_Produtos1"/>
        </x15:connection>
      </ext>
    </extLst>
  </connection>
  <connection id="6" xr16:uid="{17D08FA9-3C77-4893-B335-DE82CF086C20}" name="WorksheetConnection_Controle de Estoque Serenatto Café e Bistrô.xlsx!TB_Saídas" type="102" refreshedVersion="8" minRefreshableVersion="5">
    <extLst>
      <ext xmlns:x15="http://schemas.microsoft.com/office/spreadsheetml/2010/11/main" uri="{DE250136-89BD-433C-8126-D09CA5730AF9}">
        <x15:connection id="TB_Saídas">
          <x15:rangePr sourceName="_xlcn.WorksheetConnection_ControledeEstoqueSerenattoCaféeBistrô.xlsxTB_Saídas1"/>
        </x15:connection>
      </ext>
    </extLst>
  </connection>
</connections>
</file>

<file path=xl/sharedStrings.xml><?xml version="1.0" encoding="utf-8"?>
<sst xmlns="http://schemas.openxmlformats.org/spreadsheetml/2006/main" count="105" uniqueCount="79">
  <si>
    <t>Cadastro de Produtos</t>
  </si>
  <si>
    <t>Produto</t>
  </si>
  <si>
    <t>Unidade de Medida</t>
  </si>
  <si>
    <t>Estoque Mínimo</t>
  </si>
  <si>
    <t>Custo Unitário</t>
  </si>
  <si>
    <t>Preço Unitário</t>
  </si>
  <si>
    <t>Café</t>
  </si>
  <si>
    <t xml:space="preserve">Unidade </t>
  </si>
  <si>
    <t>Pão</t>
  </si>
  <si>
    <t>Kg</t>
  </si>
  <si>
    <t>Coxinha</t>
  </si>
  <si>
    <t>Esfiha</t>
  </si>
  <si>
    <t>Risoles</t>
  </si>
  <si>
    <t>Empada</t>
  </si>
  <si>
    <t>Quibe</t>
  </si>
  <si>
    <t>Chá</t>
  </si>
  <si>
    <t>Unidade</t>
  </si>
  <si>
    <t>Manteiga</t>
  </si>
  <si>
    <t>Requeijão</t>
  </si>
  <si>
    <t>Chocolate Quente</t>
  </si>
  <si>
    <t>Caixa</t>
  </si>
  <si>
    <t xml:space="preserve">Leite </t>
  </si>
  <si>
    <t>Açúcar</t>
  </si>
  <si>
    <t>Mini Pizza</t>
  </si>
  <si>
    <t>Chantilly</t>
  </si>
  <si>
    <t>Pão de Queijo</t>
  </si>
  <si>
    <t>Suco de Laranja</t>
  </si>
  <si>
    <t>Hamburguer</t>
  </si>
  <si>
    <t>Frango</t>
  </si>
  <si>
    <t xml:space="preserve">Água </t>
  </si>
  <si>
    <t>Embalagem</t>
  </si>
  <si>
    <t>Cerveja</t>
  </si>
  <si>
    <t>Queijo</t>
  </si>
  <si>
    <t>Presunto</t>
  </si>
  <si>
    <t>Mortadela</t>
  </si>
  <si>
    <t>Peito de Peru</t>
  </si>
  <si>
    <t>Refrigerante</t>
  </si>
  <si>
    <t>Enroladinho</t>
  </si>
  <si>
    <t>Cadastro de Fornecedor</t>
  </si>
  <si>
    <t>Empresa</t>
  </si>
  <si>
    <t>Telefone</t>
  </si>
  <si>
    <t>Responsável</t>
  </si>
  <si>
    <t>E-mail</t>
  </si>
  <si>
    <t>Mercado Express</t>
  </si>
  <si>
    <t>(11) 1122-4422</t>
  </si>
  <si>
    <t>Maria</t>
  </si>
  <si>
    <t>maria@mercadoexpress.com.br</t>
  </si>
  <si>
    <t>Frigorífico Z</t>
  </si>
  <si>
    <t>(11) 1001-2022</t>
  </si>
  <si>
    <t>Carlos</t>
  </si>
  <si>
    <t>carlos@frigoríficoz.com.br</t>
  </si>
  <si>
    <t>Distribuídora KS</t>
  </si>
  <si>
    <t>(11) 1300-4033</t>
  </si>
  <si>
    <t>Eduardo</t>
  </si>
  <si>
    <t>eduardo@distribuídoraks.com.br</t>
  </si>
  <si>
    <t xml:space="preserve"> </t>
  </si>
  <si>
    <t>Salgados Gran</t>
  </si>
  <si>
    <t>(11) 1400-3022</t>
  </si>
  <si>
    <t>Claudia</t>
  </si>
  <si>
    <t>claudia@salgadosgran.com.br</t>
  </si>
  <si>
    <t>Controle de Entradas</t>
  </si>
  <si>
    <t>Data</t>
  </si>
  <si>
    <t>Fornecedor</t>
  </si>
  <si>
    <t>Quantidade Comprada</t>
  </si>
  <si>
    <t>Controle de Saídas</t>
  </si>
  <si>
    <t>Quantidade Vendida</t>
  </si>
  <si>
    <t>Código</t>
  </si>
  <si>
    <t>FATURAMENTO</t>
  </si>
  <si>
    <t xml:space="preserve">DESPESAS </t>
  </si>
  <si>
    <t>MARGEM DE LUCRO</t>
  </si>
  <si>
    <t>MÉDIA DE VENDAS</t>
  </si>
  <si>
    <t>FATURAMENTO X DESPESAS</t>
  </si>
  <si>
    <t>TOP 5 PRODUTOS MAIS VENDIDOS</t>
  </si>
  <si>
    <t>ENTRADAS X SAÍDAS</t>
  </si>
  <si>
    <t>TOP 5 PRODUTOS MAIS FATURADOS</t>
  </si>
  <si>
    <t>Despesas</t>
  </si>
  <si>
    <t>Faturamento</t>
  </si>
  <si>
    <t>Margem_de_Lucro</t>
  </si>
  <si>
    <t>Media_de_Vendas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</si>
</sst>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&quot;R$&quot;\ #,##0.00"/>
    <numFmt numFmtId="166" formatCode="0.0%"/>
    <numFmt numFmtId="169" formatCode="&quot;R$&quot;\ #,##0.00;\-&quot;R$&quot;\ #,##0.00;&quot;R$&quot;\ #,##0.00"/>
    <numFmt numFmtId="170" formatCode="0.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Barlow"/>
    </font>
    <font>
      <b/>
      <sz val="24"/>
      <color theme="0"/>
      <name val="Barlow ExtraBold"/>
    </font>
    <font>
      <b/>
      <sz val="18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13829"/>
        <bgColor indexed="64"/>
      </patternFill>
    </fill>
    <fill>
      <patternFill patternType="solid">
        <fgColor rgb="FFB39563"/>
        <bgColor indexed="64"/>
      </patternFill>
    </fill>
    <fill>
      <patternFill patternType="solid">
        <fgColor rgb="FF9B8357"/>
        <bgColor indexed="64"/>
      </patternFill>
    </fill>
  </fills>
  <borders count="9">
    <border>
      <left/>
      <right/>
      <top/>
      <bottom/>
      <diagonal/>
    </border>
    <border>
      <left style="thick">
        <color rgb="FF787674"/>
      </left>
      <right/>
      <top style="thick">
        <color rgb="FF787674"/>
      </top>
      <bottom/>
      <diagonal/>
    </border>
    <border>
      <left/>
      <right/>
      <top style="thick">
        <color rgb="FF787674"/>
      </top>
      <bottom/>
      <diagonal/>
    </border>
    <border>
      <left/>
      <right style="thick">
        <color rgb="FF787674"/>
      </right>
      <top style="thick">
        <color rgb="FF787674"/>
      </top>
      <bottom/>
      <diagonal/>
    </border>
    <border>
      <left style="thick">
        <color rgb="FF787674"/>
      </left>
      <right/>
      <top/>
      <bottom/>
      <diagonal/>
    </border>
    <border>
      <left/>
      <right style="thick">
        <color rgb="FF787674"/>
      </right>
      <top/>
      <bottom/>
      <diagonal/>
    </border>
    <border>
      <left style="thick">
        <color rgb="FF787674"/>
      </left>
      <right/>
      <top/>
      <bottom style="thick">
        <color rgb="FF787674"/>
      </bottom>
      <diagonal/>
    </border>
    <border>
      <left/>
      <right/>
      <top/>
      <bottom style="thick">
        <color rgb="FF787674"/>
      </bottom>
      <diagonal/>
    </border>
    <border>
      <left/>
      <right style="thick">
        <color rgb="FF787674"/>
      </right>
      <top/>
      <bottom style="thick">
        <color rgb="FF78767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/>
    <xf numFmtId="0" fontId="0" fillId="2" borderId="0" xfId="0" applyFill="1"/>
    <xf numFmtId="44" fontId="0" fillId="2" borderId="0" xfId="1" applyFont="1" applyFill="1"/>
    <xf numFmtId="0" fontId="0" fillId="4" borderId="0" xfId="0" applyFill="1"/>
    <xf numFmtId="44" fontId="0" fillId="4" borderId="0" xfId="1" applyFont="1" applyFill="1"/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1" applyNumberFormat="1" applyFont="1" applyFill="1" applyBorder="1"/>
    <xf numFmtId="0" fontId="7" fillId="2" borderId="0" xfId="0" applyFont="1" applyFill="1" applyAlignment="1">
      <alignment vertical="center"/>
    </xf>
    <xf numFmtId="44" fontId="0" fillId="2" borderId="0" xfId="1" applyFont="1" applyFill="1" applyAlignment="1"/>
    <xf numFmtId="14" fontId="4" fillId="3" borderId="0" xfId="0" applyNumberFormat="1" applyFont="1" applyFill="1" applyAlignment="1">
      <alignment horizontal="center" vertical="center" wrapText="1"/>
    </xf>
    <xf numFmtId="14" fontId="6" fillId="0" borderId="0" xfId="0" applyNumberFormat="1" applyFont="1"/>
    <xf numFmtId="0" fontId="6" fillId="0" borderId="0" xfId="1" applyNumberFormat="1" applyFont="1" applyFill="1" applyBorder="1" applyAlignment="1">
      <alignment horizontal="center"/>
    </xf>
    <xf numFmtId="14" fontId="6" fillId="0" borderId="0" xfId="0" applyNumberFormat="1" applyFont="1" applyAlignment="1">
      <alignment horizontal="right"/>
    </xf>
    <xf numFmtId="0" fontId="6" fillId="0" borderId="0" xfId="1" applyNumberFormat="1" applyFont="1" applyFill="1" applyAlignment="1">
      <alignment horizontal="center"/>
    </xf>
    <xf numFmtId="14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4" fontId="5" fillId="3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44" fontId="8" fillId="2" borderId="1" xfId="1" applyFont="1" applyFill="1" applyBorder="1" applyAlignment="1">
      <alignment horizontal="center" vertical="center"/>
    </xf>
    <xf numFmtId="44" fontId="8" fillId="2" borderId="2" xfId="1" applyFont="1" applyFill="1" applyBorder="1" applyAlignment="1">
      <alignment horizontal="center" vertical="center"/>
    </xf>
    <xf numFmtId="44" fontId="8" fillId="2" borderId="3" xfId="1" applyFont="1" applyFill="1" applyBorder="1" applyAlignment="1">
      <alignment horizontal="center" vertical="center"/>
    </xf>
    <xf numFmtId="44" fontId="8" fillId="2" borderId="6" xfId="1" applyFont="1" applyFill="1" applyBorder="1" applyAlignment="1">
      <alignment horizontal="center" vertical="center"/>
    </xf>
    <xf numFmtId="44" fontId="8" fillId="2" borderId="7" xfId="1" applyFont="1" applyFill="1" applyBorder="1" applyAlignment="1">
      <alignment horizontal="center" vertical="center"/>
    </xf>
    <xf numFmtId="44" fontId="8" fillId="2" borderId="8" xfId="1" applyFont="1" applyFill="1" applyBorder="1" applyAlignment="1">
      <alignment horizontal="center" vertical="center"/>
    </xf>
    <xf numFmtId="165" fontId="9" fillId="0" borderId="4" xfId="1" applyNumberFormat="1" applyFont="1" applyFill="1" applyBorder="1" applyAlignment="1">
      <alignment horizontal="center" vertical="center"/>
    </xf>
    <xf numFmtId="165" fontId="9" fillId="0" borderId="0" xfId="1" applyNumberFormat="1" applyFont="1" applyFill="1" applyBorder="1" applyAlignment="1">
      <alignment horizontal="center" vertical="center"/>
    </xf>
    <xf numFmtId="165" fontId="9" fillId="0" borderId="5" xfId="1" applyNumberFormat="1" applyFont="1" applyFill="1" applyBorder="1" applyAlignment="1">
      <alignment horizontal="center" vertical="center"/>
    </xf>
    <xf numFmtId="165" fontId="9" fillId="0" borderId="6" xfId="1" applyNumberFormat="1" applyFont="1" applyFill="1" applyBorder="1" applyAlignment="1">
      <alignment horizontal="center" vertical="center"/>
    </xf>
    <xf numFmtId="165" fontId="9" fillId="0" borderId="7" xfId="1" applyNumberFormat="1" applyFont="1" applyFill="1" applyBorder="1" applyAlignment="1">
      <alignment horizontal="center" vertical="center"/>
    </xf>
    <xf numFmtId="165" fontId="9" fillId="0" borderId="8" xfId="1" applyNumberFormat="1" applyFont="1" applyFill="1" applyBorder="1" applyAlignment="1">
      <alignment horizontal="center" vertical="center"/>
    </xf>
    <xf numFmtId="166" fontId="9" fillId="0" borderId="4" xfId="3" applyNumberFormat="1" applyFont="1" applyFill="1" applyBorder="1" applyAlignment="1">
      <alignment horizontal="center" vertical="center"/>
    </xf>
    <xf numFmtId="166" fontId="9" fillId="0" borderId="0" xfId="3" applyNumberFormat="1" applyFont="1" applyFill="1" applyBorder="1" applyAlignment="1">
      <alignment horizontal="center" vertical="center"/>
    </xf>
    <xf numFmtId="166" fontId="9" fillId="0" borderId="5" xfId="3" applyNumberFormat="1" applyFont="1" applyFill="1" applyBorder="1" applyAlignment="1">
      <alignment horizontal="center" vertical="center"/>
    </xf>
    <xf numFmtId="166" fontId="9" fillId="0" borderId="6" xfId="3" applyNumberFormat="1" applyFont="1" applyFill="1" applyBorder="1" applyAlignment="1">
      <alignment horizontal="center" vertical="center"/>
    </xf>
    <xf numFmtId="166" fontId="9" fillId="0" borderId="7" xfId="3" applyNumberFormat="1" applyFont="1" applyFill="1" applyBorder="1" applyAlignment="1">
      <alignment horizontal="center" vertical="center"/>
    </xf>
    <xf numFmtId="166" fontId="9" fillId="0" borderId="8" xfId="3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169" fontId="0" fillId="0" borderId="0" xfId="0" applyNumberFormat="1"/>
    <xf numFmtId="170" fontId="0" fillId="0" borderId="0" xfId="0" applyNumberFormat="1"/>
    <xf numFmtId="2" fontId="0" fillId="0" borderId="0" xfId="0" applyNumberFormat="1"/>
    <xf numFmtId="4" fontId="9" fillId="0" borderId="4" xfId="1" applyNumberFormat="1" applyFont="1" applyFill="1" applyBorder="1" applyAlignment="1">
      <alignment horizontal="center" vertical="center"/>
    </xf>
    <xf numFmtId="4" fontId="9" fillId="0" borderId="0" xfId="1" applyNumberFormat="1" applyFont="1" applyFill="1" applyBorder="1" applyAlignment="1">
      <alignment horizontal="center" vertical="center"/>
    </xf>
    <xf numFmtId="4" fontId="9" fillId="0" borderId="5" xfId="1" applyNumberFormat="1" applyFont="1" applyFill="1" applyBorder="1" applyAlignment="1">
      <alignment horizontal="center" vertical="center"/>
    </xf>
    <xf numFmtId="4" fontId="9" fillId="0" borderId="6" xfId="1" applyNumberFormat="1" applyFont="1" applyFill="1" applyBorder="1" applyAlignment="1">
      <alignment horizontal="center" vertical="center"/>
    </xf>
    <xf numFmtId="4" fontId="9" fillId="0" borderId="7" xfId="1" applyNumberFormat="1" applyFont="1" applyFill="1" applyBorder="1" applyAlignment="1">
      <alignment horizontal="center" vertical="center"/>
    </xf>
    <xf numFmtId="4" fontId="9" fillId="0" borderId="8" xfId="1" applyNumberFormat="1" applyFont="1" applyFill="1" applyBorder="1" applyAlignment="1">
      <alignment horizontal="center" vertical="center"/>
    </xf>
  </cellXfs>
  <cellStyles count="4">
    <cellStyle name="Hyperlink" xfId="2" xr:uid="{00000000-000B-0000-0000-000008000000}"/>
    <cellStyle name="Moeda" xfId="1" builtinId="4"/>
    <cellStyle name="Normal" xfId="0" builtinId="0"/>
    <cellStyle name="Porcentagem" xfId="3" builtinId="5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167" formatCode="m/d/yyyy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Barlow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m/d/yyyy"/>
      <fill>
        <patternFill patternType="solid">
          <fgColor indexed="64"/>
          <bgColor rgb="FFB3956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167" formatCode="m/d/yy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Barlow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B3956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164" formatCode="_-[$R$-416]\ * #,##0.00_-;\-[$R$-416]\ * #,##0.00_-;_-[$R$-416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Barl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m/d/yyyy"/>
      <fill>
        <patternFill patternType="solid">
          <fgColor indexed="64"/>
          <bgColor rgb="FFB3956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164" formatCode="_-[$R$-416]\ * #,##0.00_-;\-[$R$-416]\ * #,##0.00_-;_-[$R$-416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164" formatCode="_-[$R$-416]\ * #,##0.00_-;\-[$R$-416]\ * #,##0.00_-;_-[$R$-416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Barl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m/d/yyyy"/>
      <fill>
        <patternFill patternType="solid">
          <fgColor indexed="64"/>
          <bgColor rgb="FFB39563"/>
        </patternFill>
      </fill>
      <alignment horizontal="center" vertical="bottom" textRotation="0" wrapText="0" indent="0" justifyLastLine="0" shrinkToFit="0" readingOrder="0"/>
    </dxf>
    <dxf>
      <fill>
        <patternFill>
          <bgColor rgb="FF002060"/>
        </patternFill>
      </fill>
    </dxf>
  </dxfs>
  <tableStyles count="1" defaultTableStyle="TableStyleMedium2" defaultPivotStyle="PivotStyleLight16">
    <tableStyle name="Estilo de Tabela 1" pivot="0" count="1" xr9:uid="{7A5046BA-566E-471B-A33D-508741E9D76C}">
      <tableStyleElement type="wholeTable" dxfId="26"/>
    </tableStyle>
  </tableStyles>
  <colors>
    <mruColors>
      <color rgb="FFB39563"/>
      <color rgb="FF313829"/>
      <color rgb="FF787674"/>
      <color rgb="FF1A261A"/>
      <color rgb="FF373A3A"/>
      <color rgb="FF343C2C"/>
      <color rgb="FFEBC282"/>
      <color rgb="FFE7B667"/>
      <color rgb="FFA58C5F"/>
      <color rgb="FFB29D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Table" Target="pivotTables/pivotTable1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7.xml"/><Relationship Id="rId39" Type="http://schemas.openxmlformats.org/officeDocument/2006/relationships/customXml" Target="../customXml/item20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42" Type="http://schemas.openxmlformats.org/officeDocument/2006/relationships/customXml" Target="../customXml/item23.xml"/><Relationship Id="rId47" Type="http://schemas.openxmlformats.org/officeDocument/2006/relationships/customXml" Target="../customXml/item28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9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37" Type="http://schemas.openxmlformats.org/officeDocument/2006/relationships/customXml" Target="../customXml/item18.xml"/><Relationship Id="rId40" Type="http://schemas.openxmlformats.org/officeDocument/2006/relationships/customXml" Target="../customXml/item21.xml"/><Relationship Id="rId45" Type="http://schemas.openxmlformats.org/officeDocument/2006/relationships/customXml" Target="../customXml/item26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10" Type="http://schemas.microsoft.com/office/2007/relationships/slicerCache" Target="slicerCaches/slicerCache2.xml"/><Relationship Id="rId19" Type="http://schemas.openxmlformats.org/officeDocument/2006/relationships/calcChain" Target="calcChain.xml"/><Relationship Id="rId31" Type="http://schemas.openxmlformats.org/officeDocument/2006/relationships/customXml" Target="../customXml/item12.xml"/><Relationship Id="rId44" Type="http://schemas.openxmlformats.org/officeDocument/2006/relationships/customXml" Target="../customXml/item25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Relationship Id="rId43" Type="http://schemas.openxmlformats.org/officeDocument/2006/relationships/customXml" Target="../customXml/item24.xml"/><Relationship Id="rId48" Type="http://schemas.openxmlformats.org/officeDocument/2006/relationships/customXml" Target="../customXml/item29.xml"/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3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38" Type="http://schemas.openxmlformats.org/officeDocument/2006/relationships/customXml" Target="../customXml/item19.xml"/><Relationship Id="rId46" Type="http://schemas.openxmlformats.org/officeDocument/2006/relationships/customXml" Target="../customXml/item27.xml"/><Relationship Id="rId20" Type="http://schemas.openxmlformats.org/officeDocument/2006/relationships/customXml" Target="../customXml/item1.xml"/><Relationship Id="rId41" Type="http://schemas.openxmlformats.org/officeDocument/2006/relationships/customXml" Target="../customXml/item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B39563">
                <a:alpha val="99000"/>
              </a:srgbClr>
            </a:solidFill>
            <a:ln w="9525">
              <a:solidFill>
                <a:srgbClr val="B3956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Soma de Custo Compra</c:v>
          </c:tx>
          <c:spPr>
            <a:ln w="34925" cap="rnd">
              <a:solidFill>
                <a:srgbClr val="B3956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B39563">
                  <a:alpha val="99000"/>
                </a:srgbClr>
              </a:solidFill>
              <a:ln w="9525">
                <a:solidFill>
                  <a:srgbClr val="B3956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"R$"#,##0.00_);\("R$"#,##0.00\)</c:formatCode>
              <c:ptCount val="12"/>
              <c:pt idx="0">
                <c:v>297.5</c:v>
              </c:pt>
              <c:pt idx="1">
                <c:v>378.75</c:v>
              </c:pt>
              <c:pt idx="2">
                <c:v>922.5</c:v>
              </c:pt>
              <c:pt idx="3">
                <c:v>362.5</c:v>
              </c:pt>
              <c:pt idx="4">
                <c:v>723.75</c:v>
              </c:pt>
              <c:pt idx="5">
                <c:v>376.25</c:v>
              </c:pt>
              <c:pt idx="6">
                <c:v>355</c:v>
              </c:pt>
              <c:pt idx="7">
                <c:v>431.25</c:v>
              </c:pt>
              <c:pt idx="8">
                <c:v>806</c:v>
              </c:pt>
              <c:pt idx="9">
                <c:v>247.75</c:v>
              </c:pt>
              <c:pt idx="10">
                <c:v>218.75</c:v>
              </c:pt>
              <c:pt idx="11">
                <c:v>410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176-4B87-9E25-2868E98FBA6F}"/>
            </c:ext>
          </c:extLst>
        </c:ser>
        <c:ser>
          <c:idx val="1"/>
          <c:order val="1"/>
          <c:tx>
            <c:v>Soma de Valor da Venda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"R$"#,##0.00_);\("R$"#,##0.00\)</c:formatCode>
              <c:ptCount val="12"/>
              <c:pt idx="0">
                <c:v>1475</c:v>
              </c:pt>
              <c:pt idx="1">
                <c:v>1652.5</c:v>
              </c:pt>
              <c:pt idx="2">
                <c:v>2302.5</c:v>
              </c:pt>
              <c:pt idx="3">
                <c:v>1507.5</c:v>
              </c:pt>
              <c:pt idx="4">
                <c:v>1372</c:v>
              </c:pt>
              <c:pt idx="5">
                <c:v>1145</c:v>
              </c:pt>
              <c:pt idx="6">
                <c:v>2217.5</c:v>
              </c:pt>
              <c:pt idx="7">
                <c:v>1621.5</c:v>
              </c:pt>
              <c:pt idx="8">
                <c:v>2234</c:v>
              </c:pt>
              <c:pt idx="9">
                <c:v>1508</c:v>
              </c:pt>
              <c:pt idx="10">
                <c:v>811.5</c:v>
              </c:pt>
              <c:pt idx="11">
                <c:v>1195.5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176-4B87-9E25-2868E98FBA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6908896"/>
        <c:axId val="1376908064"/>
      </c:lineChart>
      <c:catAx>
        <c:axId val="1376908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690806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76908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_);\(&quot;R$&quot;#,##0.00\)" sourceLinked="0"/>
        <c:majorTickMark val="none"/>
        <c:minorTickMark val="none"/>
        <c:tickLblPos val="nextTo"/>
        <c:crossAx val="1376908896"/>
        <c:crosses val="autoZero"/>
        <c:crossBetween val="between"/>
        <c:extLst>
          <c:ext xmlns:c15="http://schemas.microsoft.com/office/drawing/2012/chart" uri="{F40574EE-89B7-4290-83BB-5DA773EAF853}">
            <c15:numFmt c:formatCode="&quot;R$&quot;#,##0.00_);\(&quot;R$&quot;#,##0.00\)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5="http://schemas.microsoft.com/office/drawing/2012/chart" uri="{723BEF56-08C2-4564-9609-F4CBC75E7E54}">
      <c15:pivotSource>
        <c15:name>[Controle de Estoque Serenatto Café e Bistrô - PLANILHA FINAL AULA 2.xlsx]PivotChartTable3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2</xdr:col>
      <xdr:colOff>1325831</xdr:colOff>
      <xdr:row>0</xdr:row>
      <xdr:rowOff>658092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18C730F-C230-2E70-3DF3-1C9A7D935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6729" cy="5611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360218</xdr:colOff>
      <xdr:row>0</xdr:row>
      <xdr:rowOff>76199</xdr:rowOff>
    </xdr:from>
    <xdr:to>
      <xdr:col>3</xdr:col>
      <xdr:colOff>477658</xdr:colOff>
      <xdr:row>0</xdr:row>
      <xdr:rowOff>637309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D8CF01F9-FDFB-4D8C-9BB5-B0295C433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8" y="76199"/>
          <a:ext cx="2216729" cy="5611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76199</xdr:rowOff>
    </xdr:from>
    <xdr:to>
      <xdr:col>3</xdr:col>
      <xdr:colOff>34811</xdr:colOff>
      <xdr:row>0</xdr:row>
      <xdr:rowOff>637309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8AF855A-3F4A-459E-BBF7-B2FA93773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313" y="76199"/>
          <a:ext cx="2216036" cy="5611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76199</xdr:rowOff>
    </xdr:from>
    <xdr:to>
      <xdr:col>2</xdr:col>
      <xdr:colOff>1138895</xdr:colOff>
      <xdr:row>0</xdr:row>
      <xdr:rowOff>637309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6FB358B-4560-43C5-BF07-D26A36FB5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693" y="76199"/>
          <a:ext cx="2216036" cy="5611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19050</xdr:rowOff>
    </xdr:from>
    <xdr:to>
      <xdr:col>17</xdr:col>
      <xdr:colOff>99060</xdr:colOff>
      <xdr:row>6</xdr:row>
      <xdr:rowOff>91786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3D5181C-965D-4862-856D-41FE17549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9050"/>
          <a:ext cx="2651760" cy="758536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14</xdr:row>
      <xdr:rowOff>0</xdr:rowOff>
    </xdr:from>
    <xdr:to>
      <xdr:col>53</xdr:col>
      <xdr:colOff>133350</xdr:colOff>
      <xdr:row>30</xdr:row>
      <xdr:rowOff>95250</xdr:rowOff>
    </xdr:to>
    <xdr:graphicFrame macro="">
      <xdr:nvGraphicFramePr>
        <xdr:cNvPr id="5" name="Faturamento_Despesas">
          <a:extLst>
            <a:ext uri="{FF2B5EF4-FFF2-40B4-BE49-F238E27FC236}">
              <a16:creationId xmlns:a16="http://schemas.microsoft.com/office/drawing/2014/main" id="{ADBF9FC1-478C-FC25-D5E3-6B8CF2A76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28575</xdr:colOff>
      <xdr:row>1</xdr:row>
      <xdr:rowOff>28576</xdr:rowOff>
    </xdr:from>
    <xdr:to>
      <xdr:col>79</xdr:col>
      <xdr:colOff>133350</xdr:colOff>
      <xdr:row>4</xdr:row>
      <xdr:rowOff>104776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ês">
              <a:extLst>
                <a:ext uri="{FF2B5EF4-FFF2-40B4-BE49-F238E27FC236}">
                  <a16:creationId xmlns:a16="http://schemas.microsoft.com/office/drawing/2014/main" id="{A524141C-FDA8-413B-9042-E1ACA2E917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24175" y="142876"/>
              <a:ext cx="9248775" cy="419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57150</xdr:colOff>
      <xdr:row>9</xdr:row>
      <xdr:rowOff>9525</xdr:rowOff>
    </xdr:from>
    <xdr:to>
      <xdr:col>13</xdr:col>
      <xdr:colOff>38100</xdr:colOff>
      <xdr:row>21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mpresa">
              <a:extLst>
                <a:ext uri="{FF2B5EF4-FFF2-40B4-BE49-F238E27FC236}">
                  <a16:creationId xmlns:a16="http://schemas.microsoft.com/office/drawing/2014/main" id="{CFF72C2F-0649-48D5-B292-6CFE2E6C36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res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1038225"/>
              <a:ext cx="1962150" cy="1466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66674</xdr:colOff>
      <xdr:row>22</xdr:row>
      <xdr:rowOff>28575</xdr:rowOff>
    </xdr:from>
    <xdr:to>
      <xdr:col>13</xdr:col>
      <xdr:colOff>57149</xdr:colOff>
      <xdr:row>47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Produto">
              <a:extLst>
                <a:ext uri="{FF2B5EF4-FFF2-40B4-BE49-F238E27FC236}">
                  <a16:creationId xmlns:a16="http://schemas.microsoft.com/office/drawing/2014/main" id="{C0190FB9-4056-47FD-8E30-62BAE45F93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4" y="2543175"/>
              <a:ext cx="1971675" cy="2914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nrique Faria" refreshedDate="45390.643259259261" createdVersion="5" refreshedVersion="7" minRefreshableVersion="3" recordCount="0" supportSubquery="1" supportAdvancedDrill="1" xr:uid="{A3F3C5C8-1D0C-4A10-8785-AFC53CB91275}">
  <cacheSource type="external" connectionId="2"/>
  <cacheFields count="9">
    <cacheField name="[Measures].[Despesas]" caption="Despesas" numFmtId="0" hierarchy="42" level="32767"/>
    <cacheField name="[Measures].[Faturamento]" caption="Faturamento" numFmtId="0" hierarchy="41" level="32767"/>
    <cacheField name="[Calendário].[Hierarquia de Datas].[Ano]" caption="Ano" numFmtId="0" hierarchy="4" level="1">
      <sharedItems containsSemiMixedTypes="0" containsNonDate="0" containsString="0"/>
    </cacheField>
    <cacheField name="[Calendário].[Hierarquia de Datas].[Mês]" caption="Mês" numFmtId="0" hierarchy="4" level="2">
      <sharedItems containsSemiMixedTypes="0" containsNonDate="0" containsString="0"/>
    </cacheField>
    <cacheField name="[Calendário].[Hierarquia de Datas].[DateColumn]" caption="DateColumn" numFmtId="0" hierarchy="4" level="3">
      <sharedItems containsSemiMixedTypes="0" containsNonDate="0" containsString="0"/>
    </cacheField>
    <cacheField name="[Measures].[Margem_de_Lucro]" caption="Margem_de_Lucro" numFmtId="0" hierarchy="43" level="32767"/>
    <cacheField name="[Measures].[Media_de_Vendas]" caption="Media_de_Vendas" numFmtId="0" hierarchy="44" level="32767"/>
    <cacheField name="[TB_Produtos].[Produto].[Produto]" caption="Produto" numFmtId="0" hierarchy="20" level="1">
      <sharedItems containsSemiMixedTypes="0" containsNonDate="0" containsString="0"/>
    </cacheField>
    <cacheField name="[TB_Fornecedor].[Empresa].[Empresa]" caption="Empresa" numFmtId="0" hierarchy="15" level="1">
      <sharedItems containsSemiMixedTypes="0" containsNonDate="0" containsString="0"/>
    </cacheField>
  </cacheFields>
  <cacheHierarchies count="51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>
      <fieldsUsage count="4">
        <fieldUsage x="-1"/>
        <fieldUsage x="2"/>
        <fieldUsage x="3"/>
        <fieldUsage x="4"/>
      </fieldsUsage>
    </cacheHierarchy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2" memberValueDatatype="130" unbalanced="0">
      <fieldsUsage count="2">
        <fieldUsage x="-1"/>
        <fieldUsage x="8"/>
      </fieldsUsage>
    </cacheHierarchy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>
      <fieldsUsage count="2">
        <fieldUsage x="-1"/>
        <fieldUsage x="7"/>
      </fieldsUsage>
    </cacheHierarchy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Saídas].[Preço Produto]" caption="Preço Produto" attribute="1" defaultMemberUniqueName="[TB_Saídas].[Preço Produto].[All]" allUniqueName="[TB_Saídas].[Preço Produto].[All]" dimensionUniqueName="[TB_Saídas]" displayFolder="" count="0" memberValueDatatype="5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0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Soma de Quantidade Comprada]" caption="Soma de Quantidade Comprada" measure="1" displayFolder="" measureGroup="TB_Entrada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Produto]" caption="Soma de Produto" measure="1" displayFolder="" measureGroup="TB_Entrada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a de Código]" caption="Soma de Código" measure="1" displayFolder="" measureGroup="TB_Produto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Custo Unitário]" caption="Soma de Custo Unitário" measure="1" displayFolder="" measureGroup="TB_Produto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Custo Compra]" caption="Soma de Custo Compra" measure="1" displayFolder="" measureGroup="TB_Entrada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Quantidade Vendida]" caption="Soma de Quantidade Vendida" measure="1" displayFolder="" measureGroup="TB_Saída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oma de Preço Produto]" caption="Soma de Preço Produto" measure="1" displayFolder="" measureGroup="TB_Saída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Valor da Venda]" caption="Soma de Valor da Venda" measure="1" displayFolder="" measureGroup="TB_Saída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Faturamento]" caption="Faturamento" measure="1" displayFolder="" measureGroup="TB_Saídas" count="0" oneField="1">
      <fieldsUsage count="1">
        <fieldUsage x="1"/>
      </fieldsUsage>
    </cacheHierarchy>
    <cacheHierarchy uniqueName="[Measures].[Despesas]" caption="Despesas" measure="1" displayFolder="" measureGroup="TB_Entradas" count="0" oneField="1">
      <fieldsUsage count="1">
        <fieldUsage x="0"/>
      </fieldsUsage>
    </cacheHierarchy>
    <cacheHierarchy uniqueName="[Measures].[Margem_de_Lucro]" caption="Margem_de_Lucro" measure="1" displayFolder="" measureGroup="TB_Saídas" count="0" oneField="1">
      <fieldsUsage count="1">
        <fieldUsage x="5"/>
      </fieldsUsage>
    </cacheHierarchy>
    <cacheHierarchy uniqueName="[Measures].[Media_de_Vendas]" caption="Media_de_Vendas" measure="1" displayFolder="" measureGroup="TB_Saídas" count="0" oneField="1">
      <fieldsUsage count="1">
        <fieldUsage x="6"/>
      </fieldsUsage>
    </cacheHierarchy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XL_Count Calendário]" caption="__XL_Count Calendário" measure="1" displayFolder="" measureGroup="Calendário" count="0" hidden="1"/>
    <cacheHierarchy uniqueName="[Measures].[__No measures defined]" caption="__No measures defined" measure="1" displayFolder="" count="0" hidden="1"/>
  </cacheHierarchies>
  <kpis count="0"/>
  <dimensions count="6">
    <dimension name="Calendário" uniqueName="[Calendário]" caption="Calendário"/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5">
    <measureGroup name="Calendário" caption="Calendário"/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10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  <map measureGroup="4" dimension="0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nrique Faria" refreshedDate="45390.643253472219" createdVersion="3" refreshedVersion="7" minRefreshableVersion="3" recordCount="0" supportSubquery="1" supportAdvancedDrill="1" xr:uid="{EFECF72A-3C34-4FEF-B475-9F66DDA94AE8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1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2" memberValueDatatype="130" unbalanced="0"/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/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Saídas].[Preço Produto]" caption="Preço Produto" attribute="1" defaultMemberUniqueName="[TB_Saídas].[Preço Produto].[All]" allUniqueName="[TB_Saídas].[Preço Produto].[All]" dimensionUniqueName="[TB_Saídas]" displayFolder="" count="0" memberValueDatatype="5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0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Soma de Quantidade Comprada]" caption="Soma de Quantidade Comprada" measure="1" displayFolder="" measureGroup="TB_Entrada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Produto]" caption="Soma de Produto" measure="1" displayFolder="" measureGroup="TB_Entrada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a de Código]" caption="Soma de Código" measure="1" displayFolder="" measureGroup="TB_Produto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Custo Unitário]" caption="Soma de Custo Unitário" measure="1" displayFolder="" measureGroup="TB_Produto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Custo Compra]" caption="Soma de Custo Compra" measure="1" displayFolder="" measureGroup="TB_Entrada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Quantidade Vendida]" caption="Soma de Quantidade Vendida" measure="1" displayFolder="" measureGroup="TB_Saída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oma de Preço Produto]" caption="Soma de Preço Produto" measure="1" displayFolder="" measureGroup="TB_Saída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Valor da Venda]" caption="Soma de Valor da Venda" measure="1" displayFolder="" measureGroup="TB_Saída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Faturamento]" caption="Faturamento" measure="1" displayFolder="" measureGroup="TB_Saídas" count="0"/>
    <cacheHierarchy uniqueName="[Measures].[Despesas]" caption="Despesas" measure="1" displayFolder="" measureGroup="TB_Entradas" count="0"/>
    <cacheHierarchy uniqueName="[Measures].[Margem_de_Lucro]" caption="Margem_de_Lucro" measure="1" displayFolder="" measureGroup="TB_Saídas" count="0"/>
    <cacheHierarchy uniqueName="[Measures].[Media_de_Vendas]" caption="Media_de_Vendas" measure="1" displayFolder="" measureGroup="TB_Saídas" count="0"/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XL_Count Calendário]" caption="__XL_Count Calendário" measure="1" displayFolder="" measureGroup="Calendário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99844786"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nrique Faria" refreshedDate="45390.643265509258" createdVersion="5" refreshedVersion="7" minRefreshableVersion="3" recordCount="0" supportSubquery="1" supportAdvancedDrill="1" xr:uid="{0AD9AD56-430B-4AA0-8B1E-C2383AF1E706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8">
    <cacheField name="[Measures].[Soma de Custo Compra]" caption="Soma de Custo Compra" numFmtId="0" hierarchy="37" level="32767"/>
    <cacheField name="[Measures].[Soma de Valor da Venda]" caption="Soma de Valor da Venda" numFmtId="0" hierarchy="40" level="32767"/>
    <cacheField name="[Calendário].[Mês].[Mês]" caption="Mês" numFmtId="0" hierarchy="3" level="1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[Calendário].[Hierarquia de Datas].[Ano]" caption="Ano" numFmtId="0" hierarchy="4" level="1">
      <sharedItems containsSemiMixedTypes="0" containsNonDate="0" containsString="0"/>
    </cacheField>
    <cacheField name="[Calendário].[Hierarquia de Datas].[Mês]" caption="Mês" numFmtId="0" hierarchy="4" level="2">
      <sharedItems containsSemiMixedTypes="0" containsNonDate="0" containsString="0"/>
    </cacheField>
    <cacheField name="[Calendário].[Hierarquia de Datas].[DateColumn]" caption="DateColumn" numFmtId="0" hierarchy="4" level="3">
      <sharedItems containsSemiMixedTypes="0" containsNonDate="0" containsString="0"/>
    </cacheField>
    <cacheField name="[TB_Fornecedor].[Empresa].[Empresa]" caption="Empresa" numFmtId="0" hierarchy="15" level="1">
      <sharedItems containsSemiMixedTypes="0" containsNonDate="0" containsString="0"/>
    </cacheField>
    <cacheField name="[TB_Produtos].[Produto].[Produto]" caption="Produto" numFmtId="0" hierarchy="20" level="1">
      <sharedItems containsSemiMixedTypes="0" containsNonDate="0" containsString="0"/>
    </cacheField>
  </cacheFields>
  <cacheHierarchies count="51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2" memberValueDatatype="130" unbalanced="0">
      <fieldsUsage count="2">
        <fieldUsage x="-1"/>
        <fieldUsage x="2"/>
      </fieldsUsage>
    </cacheHierarchy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>
      <fieldsUsage count="4">
        <fieldUsage x="-1"/>
        <fieldUsage x="3"/>
        <fieldUsage x="4"/>
        <fieldUsage x="5"/>
      </fieldsUsage>
    </cacheHierarchy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2" memberValueDatatype="130" unbalanced="0">
      <fieldsUsage count="2">
        <fieldUsage x="-1"/>
        <fieldUsage x="6"/>
      </fieldsUsage>
    </cacheHierarchy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>
      <fieldsUsage count="2">
        <fieldUsage x="-1"/>
        <fieldUsage x="7"/>
      </fieldsUsage>
    </cacheHierarchy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Saídas].[Preço Produto]" caption="Preço Produto" attribute="1" defaultMemberUniqueName="[TB_Saídas].[Preço Produto].[All]" allUniqueName="[TB_Saídas].[Preço Produto].[All]" dimensionUniqueName="[TB_Saídas]" displayFolder="" count="0" memberValueDatatype="5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0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Soma de Quantidade Comprada]" caption="Soma de Quantidade Comprada" measure="1" displayFolder="" measureGroup="TB_Entrada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Produto]" caption="Soma de Produto" measure="1" displayFolder="" measureGroup="TB_Entrada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a de Código]" caption="Soma de Código" measure="1" displayFolder="" measureGroup="TB_Produto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Custo Unitário]" caption="Soma de Custo Unitário" measure="1" displayFolder="" measureGroup="TB_Produto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Custo Compra]" caption="Soma de Custo Compra" measure="1" displayFolder="" measureGroup="TB_Entrada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Quantidade Vendida]" caption="Soma de Quantidade Vendida" measure="1" displayFolder="" measureGroup="TB_Saída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oma de Preço Produto]" caption="Soma de Preço Produto" measure="1" displayFolder="" measureGroup="TB_Saída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Valor da Venda]" caption="Soma de Valor da Venda" measure="1" displayFolder="" measureGroup="TB_Saída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Faturamento]" caption="Faturamento" measure="1" displayFolder="" measureGroup="TB_Saídas" count="0"/>
    <cacheHierarchy uniqueName="[Measures].[Despesas]" caption="Despesas" measure="1" displayFolder="" measureGroup="TB_Entradas" count="0"/>
    <cacheHierarchy uniqueName="[Measures].[Margem_de_Lucro]" caption="Margem_de_Lucro" measure="1" displayFolder="" measureGroup="TB_Saídas" count="0"/>
    <cacheHierarchy uniqueName="[Measures].[Media_de_Vendas]" caption="Media_de_Vendas" measure="1" displayFolder="" measureGroup="TB_Saídas" count="0"/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XL_Count Calendário]" caption="__XL_Count Calendário" measure="1" displayFolder="" measureGroup="Calendário" count="0" hidden="1"/>
    <cacheHierarchy uniqueName="[Measures].[__No measures defined]" caption="__No measures defined" measure="1" displayFolder="" count="0" hidden="1"/>
  </cacheHierarchies>
  <kpis count="0"/>
  <dimensions count="6">
    <dimension name="Calendário" uniqueName="[Calendário]" caption="Calendário"/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5">
    <measureGroup name="Calendário" caption="Calendário"/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10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  <map measureGroup="4" dimension="0"/>
    <map measureGroup="4" dimension="4"/>
    <map measureGroup="4" dimension="5"/>
  </maps>
  <extLst>
    <ext xmlns:x14="http://schemas.microsoft.com/office/spreadsheetml/2009/9/main" uri="{725AE2AE-9491-48be-B2B4-4EB974FC3084}">
      <x14:pivotCacheDefinition pivotCacheId="23151380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F187A4-6D1E-4848-93B1-F788FA3D7B1C}" name="PivotChartTable3" cacheId="496" applyNumberFormats="0" applyBorderFormats="0" applyFontFormats="0" applyPatternFormats="0" applyAlignmentFormats="0" applyWidthHeightFormats="1" dataCaption="Valores" updatedVersion="7" minRefreshableVersion="3" useAutoFormatting="1" subtotalHiddenItems="1" itemPrintTitles="1" createdVersion="5" indent="0" outline="1" outlineData="1" multipleFieldFilters="0" chartFormat="1">
  <location ref="A3:C16" firstHeaderRow="0" firstDataRow="1" firstDataCol="1" rowPageCount="1" colPageCount="1"/>
  <pivotFields count="8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llDrilled="1" subtotalTop="0" showAll="0" dataSourceSort="1" defaultSubtotal="0"/>
    <pivotField subtotalTop="0" showAll="0" dataSourceSort="1" defaultSubtotal="0"/>
    <pivotField subtotalTop="0" showAll="0" dataSourceSort="1" defaultSubtotal="0"/>
    <pivotField axis="axisPage"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6" hier="15" name="[TB_Fornecedor].[Empresa].[All]" cap="All"/>
  </pageFields>
  <dataFields count="2">
    <dataField name="Soma de Custo Compra" fld="0" baseField="0" baseItem="0"/>
    <dataField name="Soma de Valor da Venda" fld="1" baseField="0" baseItem="0"/>
  </dataFields>
  <chartFormats count="24"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8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2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8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2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28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2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29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0" format="2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29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0" format="2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29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0" format="2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29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7"/>
          </reference>
        </references>
      </pivotArea>
    </chartFormat>
    <chartFormat chart="0" format="2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29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8"/>
          </reference>
        </references>
      </pivotArea>
    </chartFormat>
    <chartFormat chart="0" format="3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30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9"/>
          </reference>
        </references>
      </pivotArea>
    </chartFormat>
    <chartFormat chart="0" format="30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30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0"/>
          </reference>
        </references>
      </pivotArea>
    </chartFormat>
    <chartFormat chart="0" format="30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30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1"/>
          </reference>
        </references>
      </pivotArea>
    </chartFormat>
  </chartFormats>
  <pivotHierarchies count="51">
    <pivotHierarchy dragToData="1"/>
    <pivotHierarchy dragToData="1"/>
    <pivotHierarchy dragToData="1"/>
    <pivotHierarchy dragToData="1"/>
    <pivotHierarchy multipleItemSelectionAllowed="1">
      <members count="1" level="1">
        <member name="[Calendário].[Hierarquia de Datas].[Ano].&amp;[202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>
      <members count="11" level="1">
        <member name="[TB_Produtos].[Produto].&amp;[Água]"/>
        <member name="[TB_Produtos].[Produto].&amp;[Café]"/>
        <member name="[TB_Produtos].[Produto].&amp;[Cerveja]"/>
        <member name="[TB_Produtos].[Produto].&amp;[Chocolate Quente]"/>
        <member name="[TB_Produtos].[Produto].&amp;[Coxinha]"/>
        <member name="[TB_Produtos].[Produto].&amp;[Frango]"/>
        <member name="[TB_Produtos].[Produto].&amp;[Hamburguer]"/>
        <member name="[TB_Produtos].[Produto].&amp;[Mini Pizza]"/>
        <member name="[TB_Produtos].[Produto].&amp;[Pão de Queijo]"/>
        <member name="[TB_Produtos].[Produto].&amp;[Refrigerante]"/>
        <member name="[TB_Produtos].[Produto].&amp;[Suco de Laranj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&quot;R$&quot; #,0.00;-&quot;R$&quot; #,0.00;&quot;R$&quot; #,0.00"/>
      </x15:pivotTableServerFormats>
    </ext>
    <ext xmlns:x15="http://schemas.microsoft.com/office/spreadsheetml/2010/11/main" uri="{44433962-1CF7-4059-B4EE-95C3D5FFCF73}">
      <x15:pivotTableData rowCount="13" columnCount="2" cacheId="231513806">
        <x15:pivotRow count="2">
          <x15:c>
            <x15:v>297.5</x15:v>
            <x15:x in="0"/>
          </x15:c>
          <x15:c>
            <x15:v>1475</x15:v>
            <x15:x in="0"/>
          </x15:c>
        </x15:pivotRow>
        <x15:pivotRow count="2">
          <x15:c>
            <x15:v>378.75</x15:v>
            <x15:x in="0"/>
          </x15:c>
          <x15:c>
            <x15:v>1652.5</x15:v>
            <x15:x in="0"/>
          </x15:c>
        </x15:pivotRow>
        <x15:pivotRow count="2">
          <x15:c>
            <x15:v>922.5</x15:v>
            <x15:x in="0"/>
          </x15:c>
          <x15:c>
            <x15:v>2302.5</x15:v>
            <x15:x in="0"/>
          </x15:c>
        </x15:pivotRow>
        <x15:pivotRow count="2">
          <x15:c>
            <x15:v>362.5</x15:v>
            <x15:x in="0"/>
          </x15:c>
          <x15:c>
            <x15:v>1507.5</x15:v>
            <x15:x in="0"/>
          </x15:c>
        </x15:pivotRow>
        <x15:pivotRow count="2">
          <x15:c>
            <x15:v>723.75</x15:v>
            <x15:x in="0"/>
          </x15:c>
          <x15:c>
            <x15:v>1372</x15:v>
            <x15:x in="0"/>
          </x15:c>
        </x15:pivotRow>
        <x15:pivotRow count="2">
          <x15:c>
            <x15:v>376.25</x15:v>
            <x15:x in="0"/>
          </x15:c>
          <x15:c>
            <x15:v>1145</x15:v>
            <x15:x in="0"/>
          </x15:c>
        </x15:pivotRow>
        <x15:pivotRow count="2">
          <x15:c>
            <x15:v>355</x15:v>
            <x15:x in="0"/>
          </x15:c>
          <x15:c>
            <x15:v>2217.5</x15:v>
            <x15:x in="0"/>
          </x15:c>
        </x15:pivotRow>
        <x15:pivotRow count="2">
          <x15:c>
            <x15:v>431.25</x15:v>
            <x15:x in="0"/>
          </x15:c>
          <x15:c>
            <x15:v>1621.5</x15:v>
            <x15:x in="0"/>
          </x15:c>
        </x15:pivotRow>
        <x15:pivotRow count="2">
          <x15:c>
            <x15:v>806</x15:v>
            <x15:x in="0"/>
          </x15:c>
          <x15:c>
            <x15:v>2234</x15:v>
            <x15:x in="0"/>
          </x15:c>
        </x15:pivotRow>
        <x15:pivotRow count="2">
          <x15:c>
            <x15:v>247.75</x15:v>
            <x15:x in="0"/>
          </x15:c>
          <x15:c>
            <x15:v>1508</x15:v>
            <x15:x in="0"/>
          </x15:c>
        </x15:pivotRow>
        <x15:pivotRow count="2">
          <x15:c>
            <x15:v>218.75</x15:v>
            <x15:x in="0"/>
          </x15:c>
          <x15:c>
            <x15:v>811.5</x15:v>
            <x15:x in="0"/>
          </x15:c>
        </x15:pivotRow>
        <x15:pivotRow count="2">
          <x15:c>
            <x15:v>410</x15:v>
            <x15:x in="0"/>
          </x15:c>
          <x15:c>
            <x15:v>1195.5</x15:v>
            <x15:x in="0"/>
          </x15:c>
        </x15:pivotRow>
        <x15:pivotRow count="2">
          <x15:c>
            <x15:v>5530</x15:v>
            <x15:x in="0"/>
          </x15:c>
          <x15:c>
            <x15:v>19042.5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B_Entradas]"/>
        <x15:activeTabTopLevelEntity name="[TB_Saídas]"/>
        <x15:activeTabTopLevelEntity name="[Calendário]"/>
        <x15:activeTabTopLevelEntity name="[TB_Fornecedor]"/>
        <x15:activeTabTopLevelEntity name="[TB_Produ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22AE93-B266-43B8-9BA8-98710CC47BAD}" name="Indicadores_Principais" cacheId="493" applyNumberFormats="0" applyBorderFormats="0" applyFontFormats="0" applyPatternFormats="0" applyAlignmentFormats="0" applyWidthHeightFormats="1" dataCaption="Valores" tag="c580ed81-aa65-42b9-85a7-16ada7a218c9" updatedVersion="7" minRefreshableVersion="3" useAutoFormatting="1" itemPrintTitles="1" createdVersion="5" indent="0" outline="1" outlineData="1" multipleFieldFilters="0">
  <location ref="A1:D2" firstHeaderRow="0" firstDataRow="1" firstDataCol="0"/>
  <pivotFields count="9">
    <pivotField dataField="1" subtotalTop="0" showAll="0" defaultSubtotal="0"/>
    <pivotField dataField="1" subtotalTop="0" showAll="0" defaultSubtotal="0"/>
    <pivotField allDrilled="1" subtotalTop="0" showAll="0" dataSourceSort="1" defaultSubtotal="0"/>
    <pivotField subtotalTop="0" showAll="0" dataSourceSort="1" defaultSubtotal="0"/>
    <pivotField subtotalTop="0" showAll="0" dataSourceSort="1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subtotal="count" baseField="0" baseItem="0"/>
    <dataField fld="1" subtotal="count" baseField="0" baseItem="0"/>
    <dataField fld="5" subtotal="count" baseField="0" baseItem="2" numFmtId="170"/>
    <dataField fld="6" subtotal="count" baseField="0" baseItem="3" numFmtId="2"/>
  </dataFields>
  <pivotHierarchies count="51">
    <pivotHierarchy dragToData="1"/>
    <pivotHierarchy dragToData="1"/>
    <pivotHierarchy dragToData="1"/>
    <pivotHierarchy dragToData="1"/>
    <pivotHierarchy multipleItemSelectionAllowed="1">
      <members count="1" level="1">
        <member name="[Calendário].[Hierarquia de Datas].[Ano].&amp;[202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>
      <members count="11" level="1">
        <member name="[TB_Produtos].[Produto].&amp;[Água]"/>
        <member name="[TB_Produtos].[Produto].&amp;[Café]"/>
        <member name="[TB_Produtos].[Produto].&amp;[Cerveja]"/>
        <member name="[TB_Produtos].[Produto].&amp;[Chocolate Quente]"/>
        <member name="[TB_Produtos].[Produto].&amp;[Coxinha]"/>
        <member name="[TB_Produtos].[Produto].&amp;[Frango]"/>
        <member name="[TB_Produtos].[Produto].&amp;[Hamburguer]"/>
        <member name="[TB_Produtos].[Produto].&amp;[Mini Pizza]"/>
        <member name="[TB_Produtos].[Produto].&amp;[Pão de Queijo]"/>
        <member name="[TB_Produtos].[Produto].&amp;[Refrigerante]"/>
        <member name="[TB_Produtos].[Produto].&amp;[Suco de Laranj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Entradas]"/>
        <x15:activeTabTopLevelEntity name="[TB_Saídas]"/>
        <x15:activeTabTopLevelEntity name="[Calendário]"/>
        <x15:activeTabTopLevelEntity name="[TB_Fornecedor]"/>
        <x15:activeTabTopLevelEntity name="[TB_Produ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Hierarquia_de_Datas" xr10:uid="{0EB6CB17-B85F-4FB0-9A8C-EAB6860120EE}" sourceName="[Calendário].[Hierarquia de Datas]">
  <pivotTables>
    <pivotTable tabId="10" name="Indicadores_Principais"/>
  </pivotTables>
  <data>
    <olap pivotCacheId="199844786">
      <levels count="4">
        <level uniqueName="[Calendário].[Hierarquia de Datas].[(All)]" sourceCaption="(All)" count="0"/>
        <level uniqueName="[Calendário].[Hierarquia de Datas].[Ano]" sourceCaption="Ano" count="0"/>
        <level uniqueName="[Calendário].[Hierarquia de Datas].[Mês]" sourceCaption="Mês" count="12">
          <ranges>
            <range startItem="0">
              <i n="[Calendário].[Hierarquia de Datas].[Mês].&amp;[janeiro]" c="janeiro">
                <p n="[Calendário].[Hierarquia de Datas].[Ano].&amp;[2022]"/>
              </i>
              <i n="[Calendário].[Hierarquia de Datas].[Mês].&amp;[fevereiro]" c="fevereiro">
                <p n="[Calendário].[Hierarquia de Datas].[Ano].&amp;[2022]"/>
              </i>
              <i n="[Calendário].[Hierarquia de Datas].[Mês].&amp;[março]" c="março">
                <p n="[Calendário].[Hierarquia de Datas].[Ano].&amp;[2022]"/>
              </i>
              <i n="[Calendário].[Hierarquia de Datas].[Mês].&amp;[abril]" c="abril">
                <p n="[Calendário].[Hierarquia de Datas].[Ano].&amp;[2022]"/>
              </i>
              <i n="[Calendário].[Hierarquia de Datas].[Mês].&amp;[maio]" c="maio">
                <p n="[Calendário].[Hierarquia de Datas].[Ano].&amp;[2022]"/>
              </i>
              <i n="[Calendário].[Hierarquia de Datas].[Mês].&amp;[junho]" c="junho">
                <p n="[Calendário].[Hierarquia de Datas].[Ano].&amp;[2022]"/>
              </i>
              <i n="[Calendário].[Hierarquia de Datas].[Mês].&amp;[julho]" c="julho">
                <p n="[Calendário].[Hierarquia de Datas].[Ano].&amp;[2022]"/>
              </i>
              <i n="[Calendário].[Hierarquia de Datas].[Mês].&amp;[agosto]" c="agosto">
                <p n="[Calendário].[Hierarquia de Datas].[Ano].&amp;[2022]"/>
              </i>
              <i n="[Calendário].[Hierarquia de Datas].[Mês].&amp;[setembro]" c="setembro">
                <p n="[Calendário].[Hierarquia de Datas].[Ano].&amp;[2022]"/>
              </i>
              <i n="[Calendário].[Hierarquia de Datas].[Mês].&amp;[outubro]" c="outubro">
                <p n="[Calendário].[Hierarquia de Datas].[Ano].&amp;[2022]"/>
              </i>
              <i n="[Calendário].[Hierarquia de Datas].[Mês].&amp;[novembro]" c="novembro">
                <p n="[Calendário].[Hierarquia de Datas].[Ano].&amp;[2022]"/>
              </i>
              <i n="[Calendário].[Hierarquia de Datas].[Mês].&amp;[dezembro]" c="dezembro">
                <p n="[Calendário].[Hierarquia de Datas].[Ano].&amp;[2022]"/>
              </i>
            </range>
          </ranges>
        </level>
        <level uniqueName="[Calendário].[Hierarquia de Datas].[DateColumn]" sourceCaption="DateColumn" count="0"/>
      </levels>
      <selections count="1">
        <selection n="[Calendário].[Hierarquia de Datas].[Ano].&amp;[2022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3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mpresa" xr10:uid="{4D95CCF3-701F-4ADA-8211-CCB516503938}" sourceName="[TB_Fornecedor].[Empresa]">
  <pivotTables>
    <pivotTable tabId="10" name="Indicadores_Principais"/>
  </pivotTables>
  <data>
    <olap pivotCacheId="199844786">
      <levels count="2">
        <level uniqueName="[TB_Fornecedor].[Empresa].[(All)]" sourceCaption="(All)" count="0"/>
        <level uniqueName="[TB_Fornecedor].[Empresa].[Empresa]" sourceCaption="Empresa" count="4">
          <ranges>
            <range startItem="0">
              <i n="[TB_Fornecedor].[Empresa].&amp;[Distribuídora KS]" c="Distribuídora KS"/>
              <i n="[TB_Fornecedor].[Empresa].&amp;[Frigorífico Z]" c="Frigorífico Z"/>
              <i n="[TB_Fornecedor].[Empresa].&amp;[Mercado Express]" c="Mercado Express"/>
              <i n="[TB_Fornecedor].[Empresa].&amp;[Salgados Gran]" c="Salgados Gran"/>
            </range>
          </ranges>
        </level>
      </levels>
      <selections count="1">
        <selection n="[TB_Fornecedor].[Empresa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3"/>
      </x15:slicerCachePivotTables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116097EB-0331-4ABA-93BB-E5E51F419741}" sourceName="[TB_Produtos].[Produto]">
  <pivotTables>
    <pivotTable tabId="10" name="Indicadores_Principais"/>
  </pivotTables>
  <data>
    <olap pivotCacheId="199844786">
      <levels count="2">
        <level uniqueName="[TB_Produtos].[Produto].[(All)]" sourceCaption="(All)" count="0"/>
        <level uniqueName="[TB_Produtos].[Produto].[Produto]" sourceCaption="Produto" count="27">
          <ranges>
            <range startItem="0">
              <i n="[TB_Produtos].[Produto].&amp;[Água]" c="Água"/>
              <i n="[TB_Produtos].[Produto].&amp;[Café]" c="Café"/>
              <i n="[TB_Produtos].[Produto].&amp;[Cerveja]" c="Cerveja"/>
              <i n="[TB_Produtos].[Produto].&amp;[Chocolate Quente]" c="Chocolate Quente"/>
              <i n="[TB_Produtos].[Produto].&amp;[Coxinha]" c="Coxinha"/>
              <i n="[TB_Produtos].[Produto].&amp;[Frango]" c="Frango"/>
              <i n="[TB_Produtos].[Produto].&amp;[Hamburguer]" c="Hamburguer"/>
              <i n="[TB_Produtos].[Produto].&amp;[Mini Pizza]" c="Mini Pizza"/>
              <i n="[TB_Produtos].[Produto].&amp;[Pão de Queijo]" c="Pão de Queijo"/>
              <i n="[TB_Produtos].[Produto].&amp;[Refrigerante]" c="Refrigerante"/>
              <i n="[TB_Produtos].[Produto].&amp;[Suco de Laranja]" c="Suco de Laranja"/>
              <i n="[TB_Produtos].[Produto].&amp;[Açúcar]" c="Açúcar" nd="1"/>
              <i n="[TB_Produtos].[Produto].&amp;[Chá]" c="Chá" nd="1"/>
              <i n="[TB_Produtos].[Produto].&amp;[Chantilly]" c="Chantilly" nd="1"/>
              <i n="[TB_Produtos].[Produto].&amp;[Empada]" c="Empada" nd="1"/>
              <i n="[TB_Produtos].[Produto].&amp;[Enroladinho]" c="Enroladinho" nd="1"/>
              <i n="[TB_Produtos].[Produto].&amp;[Esfiha]" c="Esfiha" nd="1"/>
              <i n="[TB_Produtos].[Produto].&amp;[Leite]" c="Leite" nd="1"/>
              <i n="[TB_Produtos].[Produto].&amp;[Manteiga]" c="Manteiga" nd="1"/>
              <i n="[TB_Produtos].[Produto].&amp;[Mortadela]" c="Mortadela" nd="1"/>
              <i n="[TB_Produtos].[Produto].&amp;[Pão]" c="Pão" nd="1"/>
              <i n="[TB_Produtos].[Produto].&amp;[Peito de Peru]" c="Peito de Peru" nd="1"/>
              <i n="[TB_Produtos].[Produto].&amp;[Presunto]" c="Presunto" nd="1"/>
              <i n="[TB_Produtos].[Produto].&amp;[Queijo]" c="Queijo" nd="1"/>
              <i n="[TB_Produtos].[Produto].&amp;[Quibe]" c="Quibe" nd="1"/>
              <i n="[TB_Produtos].[Produto].&amp;[Requeijão]" c="Requeijão" nd="1"/>
              <i n="[TB_Produtos].[Produto].&amp;[Risoles]" c="Risoles" nd="1"/>
            </range>
          </ranges>
        </level>
      </levels>
      <selections count="11">
        <selection n="[TB_Produtos].[Produto].&amp;[Água]"/>
        <selection n="[TB_Produtos].[Produto].&amp;[Café]"/>
        <selection n="[TB_Produtos].[Produto].&amp;[Cerveja]"/>
        <selection n="[TB_Produtos].[Produto].&amp;[Chocolate Quente]"/>
        <selection n="[TB_Produtos].[Produto].&amp;[Coxinha]"/>
        <selection n="[TB_Produtos].[Produto].&amp;[Frango]"/>
        <selection n="[TB_Produtos].[Produto].&amp;[Hamburguer]"/>
        <selection n="[TB_Produtos].[Produto].&amp;[Mini Pizza]"/>
        <selection n="[TB_Produtos].[Produto].&amp;[Pão de Queijo]"/>
        <selection n="[TB_Produtos].[Produto].&amp;[Refrigerante]"/>
        <selection n="[TB_Produtos].[Produto].&amp;[Suco de Laranja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3"/>
      </x15:slicerCachePivotTables>
    </x:ext>
    <x:ext xmlns:x15="http://schemas.microsoft.com/office/spreadsheetml/2010/11/main" uri="{470722E0-AACD-4C17-9CDC-17EF765DBC7E}">
      <x15:slicerCacheHideItemsWithNoData count="1">
        <x15:slicerCacheOlapLevelName uniqueName="[TB_Produtos].[Produto].[Produto]" count="16"/>
      </x15:slicerCacheHideItemsWithNoData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41A96DB8-34FF-4F01-B242-F92784642943}" cache="SegmentaçãodeDados_Hierarquia_de_Datas" caption="Mês" columnCount="12" showCaption="0" level="2" style="SlicerStyleLight3" rowHeight="241300"/>
  <slicer name="Empresa" xr10:uid="{9B66CBE6-A158-4BBC-BD28-4EC1D375C0FE}" cache="SegmentaçãodeDados_Empresa" caption="Empresa" level="1" style="SlicerStyleLight3" rowHeight="241300"/>
  <slicer name="Produto" xr10:uid="{2E99A690-65E7-418E-9BF3-BBCCDB06F6FE}" cache="SegmentaçãodeDados_Produto" caption="Produto" columnCount="2" level="1" style="SlicerStyleLight3" rowHeight="360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F78AD2E-2996-4673-93A5-FBABBADBFCAD}" name="TB_Produtos" displayName="TB_Produtos" ref="B4:G31" totalsRowShown="0" headerRowDxfId="25" dataDxfId="24">
  <autoFilter ref="B4:G31" xr:uid="{BF78AD2E-2996-4673-93A5-FBABBADBFCAD}"/>
  <tableColumns count="6">
    <tableColumn id="6" xr3:uid="{89619A99-9F64-4B62-9717-C624D5416E92}" name="Código" dataDxfId="23"/>
    <tableColumn id="1" xr3:uid="{377E90C8-0A45-4737-AC04-4C7CDB0AEAE2}" name="Produto" dataDxfId="22"/>
    <tableColumn id="2" xr3:uid="{4EB804C9-8A27-4783-BD36-FB9E656AE6E9}" name="Unidade de Medida" dataDxfId="21"/>
    <tableColumn id="3" xr3:uid="{A21D3E1F-EEC0-4E4A-BE5D-F1FC07B6F8D6}" name="Estoque Mínimo" dataDxfId="20"/>
    <tableColumn id="4" xr3:uid="{56ACBABD-1CFA-40E7-BC2B-DBA4120CD2CF}" name="Custo Unitário" dataDxfId="19" dataCellStyle="Moeda"/>
    <tableColumn id="5" xr3:uid="{96CD541B-A2C4-4577-95D7-DC8135FFC00B}" name="Preço Unitário" dataDxfId="18" dataCellStyle="Moeda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FE8CB29-2D3F-4475-8076-85314FAA5C42}" name="TB_Fornecedor" displayName="TB_Fornecedor" ref="B5:F9" totalsRowShown="0" headerRowDxfId="17" dataDxfId="16">
  <autoFilter ref="B5:F9" xr:uid="{3FE8CB29-2D3F-4475-8076-85314FAA5C42}"/>
  <tableColumns count="5">
    <tableColumn id="5" xr3:uid="{5FC9FE8F-4F08-40A4-AA09-0975F9E316A7}" name="Código" dataDxfId="15"/>
    <tableColumn id="1" xr3:uid="{5957F8AA-CE75-4BE8-A28F-E63751C6F321}" name="Empresa" dataDxfId="14"/>
    <tableColumn id="2" xr3:uid="{714E240A-6400-4353-BAFA-98056A75BEB8}" name="Telefone" dataDxfId="13"/>
    <tableColumn id="3" xr3:uid="{83F2A368-4F63-4459-A8E0-C24478833107}" name="Responsável" dataDxfId="12"/>
    <tableColumn id="4" xr3:uid="{B26AA4D1-77D3-4E4E-8E26-1DD67159E60C}" name="E-mail" dataDxfId="11" dataCellStyle="Moeda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6889516-6D39-4469-A223-4B0F7168EF79}" name="TB_Entradas" displayName="TB_Entradas" ref="B5:E59" totalsRowShown="0" headerRowDxfId="10" dataDxfId="9">
  <autoFilter ref="B5:E59" xr:uid="{96889516-6D39-4469-A223-4B0F7168EF79}"/>
  <tableColumns count="4">
    <tableColumn id="1" xr3:uid="{701AD28A-1CD8-44C9-BCEB-958AEB0E91DD}" name="Data" dataDxfId="8"/>
    <tableColumn id="2" xr3:uid="{F247CE0B-0EF4-4B75-A4B5-2205D8CF8B59}" name="Produto" dataDxfId="7"/>
    <tableColumn id="3" xr3:uid="{1A5D1499-6E9D-496F-95A9-F290D6FBA0EA}" name="Fornecedor" dataDxfId="6"/>
    <tableColumn id="4" xr3:uid="{8E9FF413-1C84-4664-AA13-4DDF2E3D7D9D}" name="Quantidade Comprada" dataDxfId="5" dataCellStyle="Moeda"/>
  </tableColumns>
  <tableStyleInfo name="TableStyleMedium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6A585A-A0FE-42A4-967D-5B04DAD1156E}" name="TB_Saídas" displayName="TB_Saídas" ref="B5:D62" totalsRowShown="0" headerRowDxfId="4" dataDxfId="3">
  <autoFilter ref="B5:D62" xr:uid="{586A585A-A0FE-42A4-967D-5B04DAD1156E}"/>
  <tableColumns count="3">
    <tableColumn id="1" xr3:uid="{B4F598A6-4052-4062-950B-44B21BB57036}" name="Data" dataDxfId="2"/>
    <tableColumn id="2" xr3:uid="{370468ED-B740-49DE-AB89-5354284A2ABF}" name="Produto" dataDxfId="1"/>
    <tableColumn id="3" xr3:uid="{BE1ABBF0-3358-4840-B3C0-322DEDC290E1}" name="Quantidade Vendida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Serenatto Café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313829"/>
      </a:accent1>
      <a:accent2>
        <a:srgbClr val="1A261A"/>
      </a:accent2>
      <a:accent3>
        <a:srgbClr val="B39563"/>
      </a:accent3>
      <a:accent4>
        <a:srgbClr val="787674"/>
      </a:accent4>
      <a:accent5>
        <a:srgbClr val="C9B1AC"/>
      </a:accent5>
      <a:accent6>
        <a:srgbClr val="E8D7A4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eduardo@distribu&#237;doraks.com.br" TargetMode="External"/><Relationship Id="rId2" Type="http://schemas.openxmlformats.org/officeDocument/2006/relationships/hyperlink" Target="mailto:carlos@frigor&#237;ficoz.com.br" TargetMode="External"/><Relationship Id="rId1" Type="http://schemas.openxmlformats.org/officeDocument/2006/relationships/hyperlink" Target="mailto:maria@mercadoexpress.com.br" TargetMode="External"/><Relationship Id="rId6" Type="http://schemas.openxmlformats.org/officeDocument/2006/relationships/table" Target="../tables/table2.xml"/><Relationship Id="rId5" Type="http://schemas.openxmlformats.org/officeDocument/2006/relationships/drawing" Target="../drawings/drawing2.xml"/><Relationship Id="rId4" Type="http://schemas.openxmlformats.org/officeDocument/2006/relationships/hyperlink" Target="mailto:claudia@salgadosgran.com.b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CCC56-36B7-4ACB-9B81-325E71099216}">
  <sheetPr>
    <tabColor rgb="FFFF0000"/>
  </sheetPr>
  <dimension ref="B1:J31"/>
  <sheetViews>
    <sheetView showGridLines="0" topLeftCell="A16" zoomScale="140" zoomScaleNormal="140" workbookViewId="0">
      <selection activeCell="D6" sqref="D6"/>
    </sheetView>
  </sheetViews>
  <sheetFormatPr defaultColWidth="9.140625" defaultRowHeight="15" x14ac:dyDescent="0.25"/>
  <cols>
    <col min="1" max="1" width="5.28515625" customWidth="1"/>
    <col min="2" max="2" width="12.85546875" customWidth="1"/>
    <col min="3" max="3" width="22.5703125" bestFit="1" customWidth="1"/>
    <col min="4" max="4" width="19.7109375" bestFit="1" customWidth="1"/>
    <col min="5" max="5" width="18.42578125" customWidth="1"/>
    <col min="6" max="6" width="16.85546875" style="1" customWidth="1"/>
    <col min="7" max="7" width="16.85546875" customWidth="1"/>
    <col min="8" max="8" width="13.5703125" customWidth="1"/>
    <col min="9" max="9" width="15.28515625" customWidth="1"/>
  </cols>
  <sheetData>
    <row r="1" spans="2:10" s="6" customFormat="1" ht="60" customHeight="1" x14ac:dyDescent="0.25">
      <c r="E1" s="13" t="s">
        <v>0</v>
      </c>
      <c r="F1" s="14"/>
    </row>
    <row r="2" spans="2:10" s="8" customFormat="1" ht="6" customHeight="1" x14ac:dyDescent="0.25">
      <c r="F2" s="9"/>
    </row>
    <row r="4" spans="2:10" x14ac:dyDescent="0.25">
      <c r="B4" s="22" t="s">
        <v>66</v>
      </c>
      <c r="C4" s="20" t="s">
        <v>1</v>
      </c>
      <c r="D4" s="20" t="s">
        <v>2</v>
      </c>
      <c r="E4" s="20" t="s">
        <v>3</v>
      </c>
      <c r="F4" s="20" t="s">
        <v>4</v>
      </c>
      <c r="G4" s="20" t="s">
        <v>5</v>
      </c>
    </row>
    <row r="5" spans="2:10" ht="18" x14ac:dyDescent="0.35">
      <c r="B5" s="23">
        <v>510</v>
      </c>
      <c r="C5" s="10" t="s">
        <v>6</v>
      </c>
      <c r="D5" s="11" t="s">
        <v>7</v>
      </c>
      <c r="E5" s="11">
        <v>50</v>
      </c>
      <c r="F5" s="12">
        <v>2</v>
      </c>
      <c r="G5" s="12">
        <v>6</v>
      </c>
      <c r="H5" s="3"/>
      <c r="I5" s="3"/>
    </row>
    <row r="6" spans="2:10" ht="18" x14ac:dyDescent="0.35">
      <c r="B6" s="23">
        <v>512</v>
      </c>
      <c r="C6" s="10" t="s">
        <v>8</v>
      </c>
      <c r="D6" s="11" t="s">
        <v>9</v>
      </c>
      <c r="E6" s="11">
        <v>5</v>
      </c>
      <c r="F6" s="12">
        <v>1.5</v>
      </c>
      <c r="G6" s="12">
        <v>3</v>
      </c>
      <c r="I6" s="3"/>
    </row>
    <row r="7" spans="2:10" ht="18" x14ac:dyDescent="0.35">
      <c r="B7" s="23">
        <v>514</v>
      </c>
      <c r="C7" s="10" t="s">
        <v>10</v>
      </c>
      <c r="D7" s="11" t="s">
        <v>9</v>
      </c>
      <c r="E7" s="11">
        <v>50</v>
      </c>
      <c r="F7" s="12">
        <v>0.5</v>
      </c>
      <c r="G7" s="12">
        <v>6.5</v>
      </c>
      <c r="I7" s="3"/>
    </row>
    <row r="8" spans="2:10" ht="18" x14ac:dyDescent="0.35">
      <c r="B8" s="23">
        <v>516</v>
      </c>
      <c r="C8" s="10" t="s">
        <v>11</v>
      </c>
      <c r="D8" s="11" t="s">
        <v>9</v>
      </c>
      <c r="E8" s="11">
        <v>50</v>
      </c>
      <c r="F8" s="12">
        <v>1</v>
      </c>
      <c r="G8" s="12">
        <v>4.5</v>
      </c>
      <c r="I8" s="3"/>
    </row>
    <row r="9" spans="2:10" ht="18" x14ac:dyDescent="0.35">
      <c r="B9" s="23">
        <v>518</v>
      </c>
      <c r="C9" s="10" t="s">
        <v>12</v>
      </c>
      <c r="D9" s="11" t="s">
        <v>9</v>
      </c>
      <c r="E9" s="11">
        <v>50</v>
      </c>
      <c r="F9" s="12">
        <v>1</v>
      </c>
      <c r="G9" s="12">
        <v>4</v>
      </c>
      <c r="I9" s="3"/>
      <c r="J9" s="5"/>
    </row>
    <row r="10" spans="2:10" ht="18" x14ac:dyDescent="0.35">
      <c r="B10" s="23">
        <v>520</v>
      </c>
      <c r="C10" s="10" t="s">
        <v>13</v>
      </c>
      <c r="D10" s="11" t="s">
        <v>9</v>
      </c>
      <c r="E10" s="11">
        <v>50</v>
      </c>
      <c r="F10" s="12">
        <v>1</v>
      </c>
      <c r="G10" s="12">
        <v>4</v>
      </c>
    </row>
    <row r="11" spans="2:10" ht="18" x14ac:dyDescent="0.35">
      <c r="B11" s="23">
        <v>522</v>
      </c>
      <c r="C11" s="10" t="s">
        <v>14</v>
      </c>
      <c r="D11" s="11" t="s">
        <v>9</v>
      </c>
      <c r="E11" s="11">
        <v>50</v>
      </c>
      <c r="F11" s="12">
        <v>0.5</v>
      </c>
      <c r="G11" s="12">
        <v>4</v>
      </c>
    </row>
    <row r="12" spans="2:10" ht="18" x14ac:dyDescent="0.35">
      <c r="B12" s="23">
        <v>524</v>
      </c>
      <c r="C12" s="10" t="s">
        <v>15</v>
      </c>
      <c r="D12" s="11" t="s">
        <v>16</v>
      </c>
      <c r="E12" s="11">
        <v>15</v>
      </c>
      <c r="F12" s="12">
        <v>0.5</v>
      </c>
      <c r="G12" s="12">
        <v>2</v>
      </c>
    </row>
    <row r="13" spans="2:10" ht="18" x14ac:dyDescent="0.35">
      <c r="B13" s="23">
        <v>526</v>
      </c>
      <c r="C13" s="10" t="s">
        <v>17</v>
      </c>
      <c r="D13" s="11" t="s">
        <v>16</v>
      </c>
      <c r="E13" s="11">
        <v>15</v>
      </c>
      <c r="F13" s="12">
        <v>0.25</v>
      </c>
      <c r="G13" s="12">
        <v>1</v>
      </c>
    </row>
    <row r="14" spans="2:10" ht="18" x14ac:dyDescent="0.35">
      <c r="B14" s="23">
        <v>528</v>
      </c>
      <c r="C14" s="10" t="s">
        <v>18</v>
      </c>
      <c r="D14" s="11" t="s">
        <v>16</v>
      </c>
      <c r="E14" s="11">
        <v>15</v>
      </c>
      <c r="F14" s="12">
        <v>0.25</v>
      </c>
      <c r="G14" s="12">
        <v>1</v>
      </c>
    </row>
    <row r="15" spans="2:10" ht="18" x14ac:dyDescent="0.35">
      <c r="B15" s="23">
        <v>530</v>
      </c>
      <c r="C15" s="10" t="s">
        <v>19</v>
      </c>
      <c r="D15" s="11" t="s">
        <v>20</v>
      </c>
      <c r="E15" s="11">
        <v>10</v>
      </c>
      <c r="F15" s="12">
        <v>0.25</v>
      </c>
      <c r="G15" s="12">
        <v>8.5</v>
      </c>
    </row>
    <row r="16" spans="2:10" ht="18" x14ac:dyDescent="0.35">
      <c r="B16" s="23">
        <v>532</v>
      </c>
      <c r="C16" s="10" t="s">
        <v>21</v>
      </c>
      <c r="D16" s="11" t="s">
        <v>20</v>
      </c>
      <c r="E16" s="11">
        <v>12</v>
      </c>
      <c r="F16" s="12">
        <v>10</v>
      </c>
      <c r="G16" s="12">
        <v>5</v>
      </c>
    </row>
    <row r="17" spans="2:7" ht="18" x14ac:dyDescent="0.35">
      <c r="B17" s="23">
        <v>534</v>
      </c>
      <c r="C17" s="10" t="s">
        <v>22</v>
      </c>
      <c r="D17" s="11" t="s">
        <v>9</v>
      </c>
      <c r="E17" s="11">
        <v>4</v>
      </c>
      <c r="F17" s="12">
        <v>2</v>
      </c>
      <c r="G17" s="12">
        <v>2</v>
      </c>
    </row>
    <row r="18" spans="2:7" ht="18" x14ac:dyDescent="0.35">
      <c r="B18" s="23">
        <v>536</v>
      </c>
      <c r="C18" s="10" t="s">
        <v>23</v>
      </c>
      <c r="D18" s="11" t="s">
        <v>16</v>
      </c>
      <c r="E18" s="11">
        <v>10</v>
      </c>
      <c r="F18" s="12">
        <v>1</v>
      </c>
      <c r="G18" s="12">
        <v>5</v>
      </c>
    </row>
    <row r="19" spans="2:7" ht="18" x14ac:dyDescent="0.35">
      <c r="B19" s="23">
        <v>538</v>
      </c>
      <c r="C19" s="10" t="s">
        <v>24</v>
      </c>
      <c r="D19" s="11" t="s">
        <v>16</v>
      </c>
      <c r="E19" s="11">
        <v>2</v>
      </c>
      <c r="F19" s="12">
        <v>0.75</v>
      </c>
      <c r="G19" s="12">
        <v>1.5</v>
      </c>
    </row>
    <row r="20" spans="2:7" ht="18" x14ac:dyDescent="0.35">
      <c r="B20" s="23">
        <v>540</v>
      </c>
      <c r="C20" s="10" t="s">
        <v>25</v>
      </c>
      <c r="D20" s="11" t="s">
        <v>9</v>
      </c>
      <c r="E20" s="11">
        <v>10</v>
      </c>
      <c r="F20" s="12">
        <v>0.25</v>
      </c>
      <c r="G20" s="12">
        <v>7.5</v>
      </c>
    </row>
    <row r="21" spans="2:7" ht="18" x14ac:dyDescent="0.35">
      <c r="B21" s="23">
        <v>542</v>
      </c>
      <c r="C21" s="10" t="s">
        <v>26</v>
      </c>
      <c r="D21" s="11" t="s">
        <v>16</v>
      </c>
      <c r="E21" s="11">
        <v>5</v>
      </c>
      <c r="F21" s="12">
        <v>0.75</v>
      </c>
      <c r="G21" s="12">
        <v>10</v>
      </c>
    </row>
    <row r="22" spans="2:7" ht="18" x14ac:dyDescent="0.35">
      <c r="B22" s="23">
        <v>544</v>
      </c>
      <c r="C22" s="10" t="s">
        <v>27</v>
      </c>
      <c r="D22" s="11" t="s">
        <v>9</v>
      </c>
      <c r="E22" s="11">
        <v>2</v>
      </c>
      <c r="F22" s="12">
        <v>8</v>
      </c>
      <c r="G22" s="12">
        <v>15</v>
      </c>
    </row>
    <row r="23" spans="2:7" ht="18" x14ac:dyDescent="0.35">
      <c r="B23" s="23">
        <v>546</v>
      </c>
      <c r="C23" s="10" t="s">
        <v>28</v>
      </c>
      <c r="D23" s="11" t="s">
        <v>9</v>
      </c>
      <c r="E23" s="11">
        <v>2</v>
      </c>
      <c r="F23" s="12">
        <v>4.5</v>
      </c>
      <c r="G23" s="12">
        <v>15</v>
      </c>
    </row>
    <row r="24" spans="2:7" ht="18" x14ac:dyDescent="0.35">
      <c r="B24" s="23">
        <v>548</v>
      </c>
      <c r="C24" s="10" t="s">
        <v>29</v>
      </c>
      <c r="D24" s="11" t="s">
        <v>30</v>
      </c>
      <c r="E24" s="11">
        <v>5</v>
      </c>
      <c r="F24" s="12">
        <v>0.25</v>
      </c>
      <c r="G24" s="12">
        <v>2</v>
      </c>
    </row>
    <row r="25" spans="2:7" ht="18" x14ac:dyDescent="0.35">
      <c r="B25" s="23">
        <v>550</v>
      </c>
      <c r="C25" s="10" t="s">
        <v>31</v>
      </c>
      <c r="D25" s="11" t="s">
        <v>30</v>
      </c>
      <c r="E25" s="11">
        <v>5</v>
      </c>
      <c r="F25" s="12">
        <v>0.75</v>
      </c>
      <c r="G25" s="12">
        <v>8</v>
      </c>
    </row>
    <row r="26" spans="2:7" ht="18" x14ac:dyDescent="0.35">
      <c r="B26" s="23">
        <v>552</v>
      </c>
      <c r="C26" s="10" t="s">
        <v>32</v>
      </c>
      <c r="D26" s="11" t="s">
        <v>9</v>
      </c>
      <c r="E26" s="11">
        <v>2</v>
      </c>
      <c r="F26" s="12">
        <v>1</v>
      </c>
      <c r="G26" s="12">
        <v>3</v>
      </c>
    </row>
    <row r="27" spans="2:7" ht="18" x14ac:dyDescent="0.35">
      <c r="B27" s="23">
        <v>554</v>
      </c>
      <c r="C27" s="10" t="s">
        <v>33</v>
      </c>
      <c r="D27" s="11" t="s">
        <v>9</v>
      </c>
      <c r="E27" s="11">
        <v>2</v>
      </c>
      <c r="F27" s="12">
        <v>2.5</v>
      </c>
      <c r="G27" s="12">
        <v>3.5</v>
      </c>
    </row>
    <row r="28" spans="2:7" ht="18" x14ac:dyDescent="0.35">
      <c r="B28" s="23">
        <v>556</v>
      </c>
      <c r="C28" s="10" t="s">
        <v>34</v>
      </c>
      <c r="D28" s="11" t="s">
        <v>9</v>
      </c>
      <c r="E28" s="11">
        <v>2</v>
      </c>
      <c r="F28" s="12">
        <v>1.5</v>
      </c>
      <c r="G28" s="12">
        <v>3</v>
      </c>
    </row>
    <row r="29" spans="2:7" ht="18" x14ac:dyDescent="0.35">
      <c r="B29" s="23">
        <v>558</v>
      </c>
      <c r="C29" s="10" t="s">
        <v>35</v>
      </c>
      <c r="D29" s="11" t="s">
        <v>9</v>
      </c>
      <c r="E29" s="11">
        <v>2</v>
      </c>
      <c r="F29" s="12">
        <v>3</v>
      </c>
      <c r="G29" s="12">
        <v>4.5</v>
      </c>
    </row>
    <row r="30" spans="2:7" ht="18" x14ac:dyDescent="0.35">
      <c r="B30" s="23">
        <v>560</v>
      </c>
      <c r="C30" s="10" t="s">
        <v>36</v>
      </c>
      <c r="D30" s="11" t="s">
        <v>16</v>
      </c>
      <c r="E30" s="11">
        <v>10</v>
      </c>
      <c r="F30" s="12">
        <v>2</v>
      </c>
      <c r="G30" s="12">
        <v>8</v>
      </c>
    </row>
    <row r="31" spans="2:7" ht="18" x14ac:dyDescent="0.35">
      <c r="B31" s="23">
        <v>562</v>
      </c>
      <c r="C31" s="10" t="s">
        <v>37</v>
      </c>
      <c r="D31" s="11" t="s">
        <v>9</v>
      </c>
      <c r="E31" s="11">
        <v>10</v>
      </c>
      <c r="F31" s="12">
        <v>0.25</v>
      </c>
      <c r="G31" s="12">
        <v>5</v>
      </c>
    </row>
  </sheetData>
  <dataValidations count="1">
    <dataValidation type="custom" allowBlank="1" showInputMessage="1" showErrorMessage="1" errorTitle="Produto Duplicado" error="Não é permitido cadastrar dois produtos com mesmo nome na base de dados!" sqref="B5:C31" xr:uid="{6FD65472-361F-4C37-92CC-80C66E375847}">
      <formula1>COUNTIF(Lista_Produtos,B5)&lt;=1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A3A1B-7859-43EA-97D0-F19D9DFDF7BB}">
  <sheetPr>
    <tabColor rgb="FFFF0000"/>
  </sheetPr>
  <dimension ref="B1:I9"/>
  <sheetViews>
    <sheetView showGridLines="0" zoomScale="160" zoomScaleNormal="160" workbookViewId="0">
      <selection activeCell="D6" sqref="D6"/>
    </sheetView>
  </sheetViews>
  <sheetFormatPr defaultColWidth="9.140625" defaultRowHeight="15" x14ac:dyDescent="0.25"/>
  <cols>
    <col min="1" max="1" width="5.28515625" customWidth="1"/>
    <col min="2" max="2" width="8.5703125" customWidth="1"/>
    <col min="3" max="3" width="16.85546875" bestFit="1" customWidth="1"/>
    <col min="4" max="4" width="14.28515625" bestFit="1" customWidth="1"/>
    <col min="5" max="5" width="23.140625" customWidth="1"/>
    <col min="6" max="6" width="33.5703125" customWidth="1"/>
  </cols>
  <sheetData>
    <row r="1" spans="2:9" s="6" customFormat="1" ht="60" customHeight="1" x14ac:dyDescent="0.25">
      <c r="E1" s="13" t="s">
        <v>38</v>
      </c>
      <c r="F1" s="7"/>
    </row>
    <row r="2" spans="2:9" s="8" customFormat="1" ht="6" customHeight="1" x14ac:dyDescent="0.25">
      <c r="F2" s="9"/>
    </row>
    <row r="5" spans="2:9" x14ac:dyDescent="0.25">
      <c r="B5" s="22" t="s">
        <v>66</v>
      </c>
      <c r="C5" s="20" t="s">
        <v>39</v>
      </c>
      <c r="D5" s="20" t="s">
        <v>40</v>
      </c>
      <c r="E5" s="20" t="s">
        <v>41</v>
      </c>
      <c r="F5" s="20" t="s">
        <v>42</v>
      </c>
    </row>
    <row r="6" spans="2:9" ht="18" x14ac:dyDescent="0.35">
      <c r="B6" s="23">
        <v>10</v>
      </c>
      <c r="C6" s="10" t="s">
        <v>43</v>
      </c>
      <c r="D6" s="11" t="s">
        <v>44</v>
      </c>
      <c r="E6" s="11" t="s">
        <v>45</v>
      </c>
      <c r="F6" s="12" t="s">
        <v>46</v>
      </c>
    </row>
    <row r="7" spans="2:9" ht="18" x14ac:dyDescent="0.35">
      <c r="B7" s="23">
        <v>20</v>
      </c>
      <c r="C7" s="10" t="s">
        <v>47</v>
      </c>
      <c r="D7" s="11" t="s">
        <v>48</v>
      </c>
      <c r="E7" s="11" t="s">
        <v>49</v>
      </c>
      <c r="F7" s="12" t="s">
        <v>50</v>
      </c>
    </row>
    <row r="8" spans="2:9" ht="18" x14ac:dyDescent="0.35">
      <c r="B8" s="23">
        <v>30</v>
      </c>
      <c r="C8" s="10" t="s">
        <v>51</v>
      </c>
      <c r="D8" s="11" t="s">
        <v>52</v>
      </c>
      <c r="E8" s="11" t="s">
        <v>53</v>
      </c>
      <c r="F8" s="12" t="s">
        <v>54</v>
      </c>
      <c r="I8" t="s">
        <v>55</v>
      </c>
    </row>
    <row r="9" spans="2:9" ht="18" x14ac:dyDescent="0.35">
      <c r="B9" s="23">
        <v>40</v>
      </c>
      <c r="C9" s="10" t="s">
        <v>56</v>
      </c>
      <c r="D9" s="11" t="s">
        <v>57</v>
      </c>
      <c r="E9" s="11" t="s">
        <v>58</v>
      </c>
      <c r="F9" s="12" t="s">
        <v>59</v>
      </c>
    </row>
  </sheetData>
  <dataValidations count="1">
    <dataValidation type="custom" allowBlank="1" showInputMessage="1" showErrorMessage="1" errorTitle="Fornecedor Duplicado" error="Não é permitido cadastrar dois fornecedores com mesmo nome!" sqref="B6:C9" xr:uid="{CB0A8FAC-1E94-4C7B-B66C-BC840809AA8D}">
      <formula1>COUNTIF(Lista_Fornecedores,B6)&lt;=1</formula1>
    </dataValidation>
  </dataValidations>
  <hyperlinks>
    <hyperlink ref="F6" r:id="rId1" display="mailto:maria@mercadoexpress.com.br" xr:uid="{BFA96C7E-CFA4-43C1-BA94-93E939CAF61B}"/>
    <hyperlink ref="F7" r:id="rId2" xr:uid="{B2F5BAB3-8645-48D1-8743-F6B02EAFE6F1}"/>
    <hyperlink ref="F8" r:id="rId3" display="mailto:eduardo@distribuídoraks.com.br" xr:uid="{1E6B527E-51F9-4124-9C35-5E328A13FBAD}"/>
    <hyperlink ref="F9" r:id="rId4" display="mailto:claudia@salgadosgran.com.br" xr:uid="{6C1289BE-A6BD-4250-839B-0A00703A4967}"/>
  </hyperlinks>
  <pageMargins left="0.511811024" right="0.511811024" top="0.78740157499999996" bottom="0.78740157499999996" header="0.31496062000000002" footer="0.31496062000000002"/>
  <drawing r:id="rId5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DDA20-855E-4FED-9FAD-F203EB96D68D}">
  <sheetPr>
    <tabColor rgb="FFFF0000"/>
  </sheetPr>
  <dimension ref="B1:F60"/>
  <sheetViews>
    <sheetView showGridLines="0" zoomScale="140" zoomScaleNormal="140" workbookViewId="0">
      <selection activeCell="B6" sqref="B6:E9"/>
    </sheetView>
  </sheetViews>
  <sheetFormatPr defaultColWidth="9.140625" defaultRowHeight="15" x14ac:dyDescent="0.25"/>
  <cols>
    <col min="1" max="1" width="5.28515625" customWidth="1"/>
    <col min="2" max="2" width="15.7109375" customWidth="1"/>
    <col min="3" max="4" width="16.42578125" style="2" customWidth="1"/>
    <col min="5" max="5" width="22.85546875" customWidth="1"/>
    <col min="6" max="6" width="22.28515625" style="2" customWidth="1"/>
    <col min="7" max="7" width="17.42578125" customWidth="1"/>
    <col min="8" max="8" width="18.42578125" customWidth="1"/>
  </cols>
  <sheetData>
    <row r="1" spans="2:6" s="6" customFormat="1" ht="60" customHeight="1" x14ac:dyDescent="0.25">
      <c r="E1" s="13" t="s">
        <v>60</v>
      </c>
      <c r="F1" s="7"/>
    </row>
    <row r="2" spans="2:6" s="8" customFormat="1" ht="6" customHeight="1" x14ac:dyDescent="0.25">
      <c r="F2" s="9"/>
    </row>
    <row r="4" spans="2:6" x14ac:dyDescent="0.25">
      <c r="C4"/>
    </row>
    <row r="5" spans="2:6" s="4" customFormat="1" x14ac:dyDescent="0.25">
      <c r="B5" s="21" t="s">
        <v>61</v>
      </c>
      <c r="C5" s="24" t="s">
        <v>1</v>
      </c>
      <c r="D5" s="21" t="s">
        <v>62</v>
      </c>
      <c r="E5" s="21" t="s">
        <v>63</v>
      </c>
    </row>
    <row r="6" spans="2:6" ht="18" x14ac:dyDescent="0.35">
      <c r="B6" s="18">
        <v>44566</v>
      </c>
      <c r="C6" s="23">
        <v>510</v>
      </c>
      <c r="D6" s="11">
        <v>10</v>
      </c>
      <c r="E6" s="17">
        <v>100</v>
      </c>
      <c r="F6"/>
    </row>
    <row r="7" spans="2:6" ht="18" x14ac:dyDescent="0.35">
      <c r="B7" s="18">
        <v>44566</v>
      </c>
      <c r="C7" s="23">
        <v>514</v>
      </c>
      <c r="D7" s="11">
        <v>40</v>
      </c>
      <c r="E7" s="17">
        <v>100</v>
      </c>
      <c r="F7"/>
    </row>
    <row r="8" spans="2:6" ht="18" x14ac:dyDescent="0.35">
      <c r="B8" s="18">
        <v>44576</v>
      </c>
      <c r="C8" s="23">
        <v>530</v>
      </c>
      <c r="D8" s="11">
        <v>10</v>
      </c>
      <c r="E8" s="17">
        <v>90</v>
      </c>
      <c r="F8"/>
    </row>
    <row r="9" spans="2:6" ht="18" x14ac:dyDescent="0.35">
      <c r="B9" s="18">
        <v>44578</v>
      </c>
      <c r="C9" s="23">
        <v>540</v>
      </c>
      <c r="D9" s="11">
        <v>40</v>
      </c>
      <c r="E9" s="17">
        <v>100</v>
      </c>
      <c r="F9"/>
    </row>
    <row r="10" spans="2:6" ht="18" x14ac:dyDescent="0.35">
      <c r="B10" s="18">
        <v>44593</v>
      </c>
      <c r="C10" s="23">
        <v>540</v>
      </c>
      <c r="D10" s="11">
        <v>40</v>
      </c>
      <c r="E10" s="17">
        <v>85</v>
      </c>
      <c r="F10"/>
    </row>
    <row r="11" spans="2:6" ht="18" x14ac:dyDescent="0.35">
      <c r="B11" s="18">
        <v>44594</v>
      </c>
      <c r="C11" s="23">
        <v>530</v>
      </c>
      <c r="D11" s="11">
        <v>10</v>
      </c>
      <c r="E11" s="17">
        <v>80</v>
      </c>
      <c r="F11"/>
    </row>
    <row r="12" spans="2:6" ht="18" x14ac:dyDescent="0.35">
      <c r="B12" s="18">
        <v>44598</v>
      </c>
      <c r="C12" s="23">
        <v>510</v>
      </c>
      <c r="D12" s="11">
        <v>10</v>
      </c>
      <c r="E12" s="17">
        <v>125</v>
      </c>
      <c r="F12"/>
    </row>
    <row r="13" spans="2:6" ht="18" x14ac:dyDescent="0.35">
      <c r="B13" s="18">
        <v>44602</v>
      </c>
      <c r="C13" s="23">
        <v>550</v>
      </c>
      <c r="D13" s="11">
        <v>30</v>
      </c>
      <c r="E13" s="17">
        <v>50</v>
      </c>
      <c r="F13"/>
    </row>
    <row r="14" spans="2:6" ht="18" x14ac:dyDescent="0.35">
      <c r="B14" s="18">
        <v>44612</v>
      </c>
      <c r="C14" s="23">
        <v>514</v>
      </c>
      <c r="D14" s="11">
        <v>40</v>
      </c>
      <c r="E14" s="17">
        <v>100</v>
      </c>
      <c r="F14"/>
    </row>
    <row r="15" spans="2:6" ht="18" x14ac:dyDescent="0.35">
      <c r="B15" s="18">
        <v>44625</v>
      </c>
      <c r="C15" s="23">
        <v>560</v>
      </c>
      <c r="D15" s="11">
        <v>30</v>
      </c>
      <c r="E15" s="17">
        <v>250</v>
      </c>
      <c r="F15"/>
    </row>
    <row r="16" spans="2:6" ht="18" x14ac:dyDescent="0.35">
      <c r="B16" s="18">
        <v>44630</v>
      </c>
      <c r="C16" s="23">
        <v>540</v>
      </c>
      <c r="D16" s="11">
        <v>40</v>
      </c>
      <c r="E16" s="17">
        <v>50</v>
      </c>
      <c r="F16"/>
    </row>
    <row r="17" spans="2:6" ht="18" x14ac:dyDescent="0.35">
      <c r="B17" s="18">
        <v>44635</v>
      </c>
      <c r="C17" s="23">
        <v>510</v>
      </c>
      <c r="D17" s="11">
        <v>10</v>
      </c>
      <c r="E17" s="17">
        <v>150</v>
      </c>
      <c r="F17"/>
    </row>
    <row r="18" spans="2:6" ht="18" x14ac:dyDescent="0.35">
      <c r="B18" s="18">
        <v>44637</v>
      </c>
      <c r="C18" s="23">
        <v>542</v>
      </c>
      <c r="D18" s="11">
        <v>10</v>
      </c>
      <c r="E18" s="17">
        <v>100</v>
      </c>
      <c r="F18"/>
    </row>
    <row r="19" spans="2:6" ht="18" x14ac:dyDescent="0.35">
      <c r="B19" s="18">
        <v>44644</v>
      </c>
      <c r="C19" s="23">
        <v>530</v>
      </c>
      <c r="D19" s="11">
        <v>10</v>
      </c>
      <c r="E19" s="17">
        <v>40</v>
      </c>
      <c r="F19"/>
    </row>
    <row r="20" spans="2:6" ht="18" x14ac:dyDescent="0.35">
      <c r="B20" s="18">
        <v>44647</v>
      </c>
      <c r="C20" s="23">
        <v>514</v>
      </c>
      <c r="D20" s="11">
        <v>40</v>
      </c>
      <c r="E20" s="17">
        <v>50</v>
      </c>
      <c r="F20"/>
    </row>
    <row r="21" spans="2:6" ht="18" x14ac:dyDescent="0.35">
      <c r="B21" s="18">
        <v>44655</v>
      </c>
      <c r="C21" s="23">
        <v>540</v>
      </c>
      <c r="D21" s="11">
        <v>40</v>
      </c>
      <c r="E21" s="17">
        <v>90</v>
      </c>
      <c r="F21"/>
    </row>
    <row r="22" spans="2:6" ht="18" x14ac:dyDescent="0.35">
      <c r="B22" s="18">
        <v>44661</v>
      </c>
      <c r="C22" s="23">
        <v>510</v>
      </c>
      <c r="D22" s="11">
        <v>10</v>
      </c>
      <c r="E22" s="17">
        <v>150</v>
      </c>
      <c r="F22"/>
    </row>
    <row r="23" spans="2:6" ht="18" x14ac:dyDescent="0.35">
      <c r="B23" s="18">
        <v>44672</v>
      </c>
      <c r="C23" s="23">
        <v>530</v>
      </c>
      <c r="D23" s="11">
        <v>10</v>
      </c>
      <c r="E23" s="17">
        <v>60</v>
      </c>
      <c r="F23"/>
    </row>
    <row r="24" spans="2:6" ht="18" x14ac:dyDescent="0.35">
      <c r="B24" s="18">
        <v>44681</v>
      </c>
      <c r="C24" s="23">
        <v>514</v>
      </c>
      <c r="D24" s="11">
        <v>40</v>
      </c>
      <c r="E24" s="17">
        <v>50</v>
      </c>
      <c r="F24"/>
    </row>
    <row r="25" spans="2:6" ht="18" x14ac:dyDescent="0.35">
      <c r="B25" s="18">
        <v>44686</v>
      </c>
      <c r="C25" s="23">
        <v>544</v>
      </c>
      <c r="D25" s="11">
        <v>20</v>
      </c>
      <c r="E25" s="17">
        <v>60</v>
      </c>
      <c r="F25"/>
    </row>
    <row r="26" spans="2:6" ht="18" x14ac:dyDescent="0.35">
      <c r="B26" s="18">
        <v>44687</v>
      </c>
      <c r="C26" s="23">
        <v>514</v>
      </c>
      <c r="D26" s="11">
        <v>40</v>
      </c>
      <c r="E26" s="17">
        <v>50</v>
      </c>
      <c r="F26"/>
    </row>
    <row r="27" spans="2:6" ht="18" x14ac:dyDescent="0.35">
      <c r="B27" s="18">
        <v>44691</v>
      </c>
      <c r="C27" s="23">
        <v>540</v>
      </c>
      <c r="D27" s="11">
        <v>40</v>
      </c>
      <c r="E27" s="17">
        <v>30</v>
      </c>
      <c r="F27"/>
    </row>
    <row r="28" spans="2:6" ht="18" x14ac:dyDescent="0.35">
      <c r="B28" s="18">
        <v>44691</v>
      </c>
      <c r="C28" s="23">
        <v>510</v>
      </c>
      <c r="D28" s="11">
        <v>10</v>
      </c>
      <c r="E28" s="17">
        <v>100</v>
      </c>
      <c r="F28"/>
    </row>
    <row r="29" spans="2:6" ht="18" x14ac:dyDescent="0.35">
      <c r="B29" s="18">
        <v>44698</v>
      </c>
      <c r="C29" s="23">
        <v>530</v>
      </c>
      <c r="D29" s="11">
        <v>10</v>
      </c>
      <c r="E29" s="17">
        <v>45</v>
      </c>
      <c r="F29"/>
    </row>
    <row r="30" spans="2:6" ht="18" x14ac:dyDescent="0.35">
      <c r="B30" s="18">
        <v>44714</v>
      </c>
      <c r="C30" s="23">
        <v>510</v>
      </c>
      <c r="D30" s="11">
        <v>10</v>
      </c>
      <c r="E30" s="17">
        <v>150</v>
      </c>
      <c r="F30"/>
    </row>
    <row r="31" spans="2:6" ht="18" x14ac:dyDescent="0.35">
      <c r="B31" s="18">
        <v>44719</v>
      </c>
      <c r="C31" s="23">
        <v>530</v>
      </c>
      <c r="D31" s="11">
        <v>10</v>
      </c>
      <c r="E31" s="17">
        <v>115</v>
      </c>
      <c r="F31"/>
    </row>
    <row r="32" spans="2:6" ht="18" x14ac:dyDescent="0.35">
      <c r="B32" s="18">
        <v>44727</v>
      </c>
      <c r="C32" s="23">
        <v>540</v>
      </c>
      <c r="D32" s="11">
        <v>40</v>
      </c>
      <c r="E32" s="17">
        <v>100</v>
      </c>
      <c r="F32"/>
    </row>
    <row r="33" spans="2:6" ht="18" x14ac:dyDescent="0.35">
      <c r="B33" s="18">
        <v>44735</v>
      </c>
      <c r="C33" s="23">
        <v>514</v>
      </c>
      <c r="D33" s="11">
        <v>40</v>
      </c>
      <c r="E33" s="17">
        <v>45</v>
      </c>
      <c r="F33"/>
    </row>
    <row r="34" spans="2:6" ht="18" x14ac:dyDescent="0.35">
      <c r="B34" s="18">
        <v>44743</v>
      </c>
      <c r="C34" s="23">
        <v>510</v>
      </c>
      <c r="D34" s="11">
        <v>10</v>
      </c>
      <c r="E34" s="17">
        <v>150</v>
      </c>
      <c r="F34"/>
    </row>
    <row r="35" spans="2:6" ht="18" x14ac:dyDescent="0.35">
      <c r="B35" s="18">
        <v>44747</v>
      </c>
      <c r="C35" s="23">
        <v>540</v>
      </c>
      <c r="D35" s="11">
        <v>40</v>
      </c>
      <c r="E35" s="17">
        <v>60</v>
      </c>
      <c r="F35"/>
    </row>
    <row r="36" spans="2:6" ht="18" x14ac:dyDescent="0.35">
      <c r="B36" s="18">
        <v>44749</v>
      </c>
      <c r="C36" s="23">
        <v>530</v>
      </c>
      <c r="D36" s="11">
        <v>10</v>
      </c>
      <c r="E36" s="17">
        <v>120</v>
      </c>
      <c r="F36"/>
    </row>
    <row r="37" spans="2:6" ht="18" x14ac:dyDescent="0.35">
      <c r="B37" s="18">
        <v>44757</v>
      </c>
      <c r="C37" s="23">
        <v>514</v>
      </c>
      <c r="D37" s="11">
        <v>40</v>
      </c>
      <c r="E37" s="17">
        <v>20</v>
      </c>
      <c r="F37"/>
    </row>
    <row r="38" spans="2:6" ht="18" x14ac:dyDescent="0.35">
      <c r="B38" s="18">
        <v>44778</v>
      </c>
      <c r="C38" s="23">
        <v>530</v>
      </c>
      <c r="D38" s="11">
        <v>10</v>
      </c>
      <c r="E38" s="17">
        <v>35</v>
      </c>
      <c r="F38"/>
    </row>
    <row r="39" spans="2:6" ht="18" x14ac:dyDescent="0.35">
      <c r="B39" s="18">
        <v>44783</v>
      </c>
      <c r="C39" s="23">
        <v>536</v>
      </c>
      <c r="D39" s="11">
        <v>10</v>
      </c>
      <c r="E39" s="17">
        <v>100</v>
      </c>
      <c r="F39"/>
    </row>
    <row r="40" spans="2:6" ht="18" x14ac:dyDescent="0.35">
      <c r="B40" s="18">
        <v>44791</v>
      </c>
      <c r="C40" s="23">
        <v>540</v>
      </c>
      <c r="D40" s="11">
        <v>40</v>
      </c>
      <c r="E40" s="17">
        <v>30</v>
      </c>
      <c r="F40"/>
    </row>
    <row r="41" spans="2:6" ht="18" x14ac:dyDescent="0.35">
      <c r="B41" s="18">
        <v>44791</v>
      </c>
      <c r="C41" s="23">
        <v>514</v>
      </c>
      <c r="D41" s="11">
        <v>40</v>
      </c>
      <c r="E41" s="17">
        <v>30</v>
      </c>
      <c r="F41"/>
    </row>
    <row r="42" spans="2:6" ht="18" x14ac:dyDescent="0.35">
      <c r="B42" s="18">
        <v>44804</v>
      </c>
      <c r="C42" s="23">
        <v>510</v>
      </c>
      <c r="D42" s="11">
        <v>10</v>
      </c>
      <c r="E42" s="17">
        <v>150</v>
      </c>
      <c r="F42"/>
    </row>
    <row r="43" spans="2:6" ht="18" x14ac:dyDescent="0.35">
      <c r="B43" s="18">
        <v>44806</v>
      </c>
      <c r="C43" s="23">
        <v>560</v>
      </c>
      <c r="D43" s="11">
        <v>30</v>
      </c>
      <c r="E43" s="17">
        <v>100</v>
      </c>
      <c r="F43"/>
    </row>
    <row r="44" spans="2:6" ht="18" x14ac:dyDescent="0.35">
      <c r="B44" s="18">
        <v>44811</v>
      </c>
      <c r="C44" s="23">
        <v>530</v>
      </c>
      <c r="D44" s="11">
        <v>10</v>
      </c>
      <c r="E44" s="17">
        <v>34</v>
      </c>
      <c r="F44"/>
    </row>
    <row r="45" spans="2:6" ht="18" x14ac:dyDescent="0.35">
      <c r="B45" s="18">
        <v>44821</v>
      </c>
      <c r="C45" s="23">
        <v>546</v>
      </c>
      <c r="D45" s="11">
        <v>20</v>
      </c>
      <c r="E45" s="17">
        <v>50</v>
      </c>
      <c r="F45"/>
    </row>
    <row r="46" spans="2:6" ht="18" x14ac:dyDescent="0.35">
      <c r="B46" s="18">
        <v>44823</v>
      </c>
      <c r="C46" s="23">
        <v>540</v>
      </c>
      <c r="D46" s="11">
        <v>40</v>
      </c>
      <c r="E46" s="17">
        <v>20</v>
      </c>
      <c r="F46"/>
    </row>
    <row r="47" spans="2:6" ht="18" x14ac:dyDescent="0.35">
      <c r="B47" s="18">
        <v>44828</v>
      </c>
      <c r="C47" s="23">
        <v>514</v>
      </c>
      <c r="D47" s="11">
        <v>40</v>
      </c>
      <c r="E47" s="17">
        <v>15</v>
      </c>
      <c r="F47"/>
    </row>
    <row r="48" spans="2:6" ht="18" x14ac:dyDescent="0.35">
      <c r="B48" s="18">
        <v>44834</v>
      </c>
      <c r="C48" s="23">
        <v>510</v>
      </c>
      <c r="D48" s="11">
        <v>10</v>
      </c>
      <c r="E48" s="17">
        <v>180</v>
      </c>
      <c r="F48"/>
    </row>
    <row r="49" spans="2:6" ht="18" x14ac:dyDescent="0.35">
      <c r="B49" s="18">
        <v>44835</v>
      </c>
      <c r="C49" s="23">
        <v>530</v>
      </c>
      <c r="D49" s="11">
        <v>10</v>
      </c>
      <c r="E49" s="17">
        <v>46</v>
      </c>
      <c r="F49"/>
    </row>
    <row r="50" spans="2:6" ht="18" x14ac:dyDescent="0.35">
      <c r="B50" s="18">
        <v>44841</v>
      </c>
      <c r="C50" s="23">
        <v>540</v>
      </c>
      <c r="D50" s="11">
        <v>40</v>
      </c>
      <c r="E50" s="17">
        <v>35</v>
      </c>
      <c r="F50"/>
    </row>
    <row r="51" spans="2:6" ht="18" x14ac:dyDescent="0.35">
      <c r="B51" s="18">
        <v>44854</v>
      </c>
      <c r="C51" s="23">
        <v>510</v>
      </c>
      <c r="D51" s="11">
        <v>10</v>
      </c>
      <c r="E51" s="17">
        <v>100</v>
      </c>
      <c r="F51"/>
    </row>
    <row r="52" spans="2:6" ht="18" x14ac:dyDescent="0.35">
      <c r="B52" s="18">
        <v>44859</v>
      </c>
      <c r="C52" s="23">
        <v>514</v>
      </c>
      <c r="D52" s="11">
        <v>40</v>
      </c>
      <c r="E52" s="17">
        <v>55</v>
      </c>
      <c r="F52"/>
    </row>
    <row r="53" spans="2:6" ht="18" x14ac:dyDescent="0.35">
      <c r="B53" s="18">
        <v>44874</v>
      </c>
      <c r="C53" s="23">
        <v>548</v>
      </c>
      <c r="D53" s="11">
        <v>30</v>
      </c>
      <c r="E53" s="17">
        <v>100</v>
      </c>
      <c r="F53"/>
    </row>
    <row r="54" spans="2:6" ht="18" x14ac:dyDescent="0.35">
      <c r="B54" s="18">
        <v>44880</v>
      </c>
      <c r="C54" s="23">
        <v>510</v>
      </c>
      <c r="D54" s="11">
        <v>10</v>
      </c>
      <c r="E54" s="17">
        <v>80</v>
      </c>
      <c r="F54"/>
    </row>
    <row r="55" spans="2:6" ht="18" x14ac:dyDescent="0.35">
      <c r="B55" s="18">
        <v>44883</v>
      </c>
      <c r="C55" s="23">
        <v>530</v>
      </c>
      <c r="D55" s="11">
        <v>10</v>
      </c>
      <c r="E55" s="17">
        <v>45</v>
      </c>
      <c r="F55"/>
    </row>
    <row r="56" spans="2:6" ht="18" x14ac:dyDescent="0.35">
      <c r="B56" s="18">
        <v>44888</v>
      </c>
      <c r="C56" s="23">
        <v>540</v>
      </c>
      <c r="D56" s="11">
        <v>40</v>
      </c>
      <c r="E56" s="17">
        <v>20</v>
      </c>
      <c r="F56"/>
    </row>
    <row r="57" spans="2:6" ht="18" x14ac:dyDescent="0.35">
      <c r="B57" s="18">
        <v>44895</v>
      </c>
      <c r="C57" s="23">
        <v>514</v>
      </c>
      <c r="D57" s="11">
        <v>40</v>
      </c>
      <c r="E57" s="17">
        <v>35</v>
      </c>
      <c r="F57"/>
    </row>
    <row r="58" spans="2:6" ht="18" x14ac:dyDescent="0.35">
      <c r="B58" s="18">
        <v>44907</v>
      </c>
      <c r="C58" s="23">
        <v>510</v>
      </c>
      <c r="D58" s="11">
        <v>10</v>
      </c>
      <c r="E58" s="19">
        <v>200</v>
      </c>
      <c r="F58"/>
    </row>
    <row r="59" spans="2:6" ht="18" x14ac:dyDescent="0.35">
      <c r="B59" s="18">
        <v>44910</v>
      </c>
      <c r="C59" s="23">
        <v>530</v>
      </c>
      <c r="D59" s="11">
        <v>10</v>
      </c>
      <c r="E59" s="19">
        <v>40</v>
      </c>
      <c r="F59"/>
    </row>
    <row r="60" spans="2:6" x14ac:dyDescent="0.25">
      <c r="B60" s="3"/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AE41A-892F-4677-8FC0-DD6D99AB3FB4}">
  <sheetPr>
    <tabColor rgb="FFFF0000"/>
  </sheetPr>
  <dimension ref="B1:E63"/>
  <sheetViews>
    <sheetView showGridLines="0" zoomScale="130" zoomScaleNormal="130" workbookViewId="0">
      <selection activeCell="B6" sqref="B6:D9"/>
    </sheetView>
  </sheetViews>
  <sheetFormatPr defaultColWidth="9.140625" defaultRowHeight="15" x14ac:dyDescent="0.25"/>
  <cols>
    <col min="1" max="1" width="5.28515625" customWidth="1"/>
    <col min="2" max="2" width="15.28515625" customWidth="1"/>
    <col min="3" max="3" width="17.140625" style="2" customWidth="1"/>
    <col min="4" max="4" width="23.28515625" customWidth="1"/>
    <col min="5" max="5" width="17.28515625" customWidth="1"/>
    <col min="6" max="6" width="17.5703125" customWidth="1"/>
  </cols>
  <sheetData>
    <row r="1" spans="2:5" s="6" customFormat="1" ht="60" customHeight="1" x14ac:dyDescent="0.25">
      <c r="C1" s="25"/>
      <c r="D1" s="13" t="s">
        <v>64</v>
      </c>
      <c r="E1" s="7"/>
    </row>
    <row r="2" spans="2:5" s="8" customFormat="1" ht="6" customHeight="1" x14ac:dyDescent="0.25">
      <c r="C2" s="26"/>
      <c r="E2" s="9"/>
    </row>
    <row r="5" spans="2:5" x14ac:dyDescent="0.25">
      <c r="B5" s="15" t="s">
        <v>61</v>
      </c>
      <c r="C5" s="15" t="s">
        <v>1</v>
      </c>
      <c r="D5" s="15" t="s">
        <v>65</v>
      </c>
    </row>
    <row r="6" spans="2:5" ht="18" x14ac:dyDescent="0.35">
      <c r="B6" s="16">
        <v>44566</v>
      </c>
      <c r="C6" s="11">
        <v>514</v>
      </c>
      <c r="D6" s="11">
        <v>30</v>
      </c>
    </row>
    <row r="7" spans="2:5" ht="18" x14ac:dyDescent="0.35">
      <c r="B7" s="16">
        <v>44567</v>
      </c>
      <c r="C7" s="11">
        <v>510</v>
      </c>
      <c r="D7" s="11">
        <v>80</v>
      </c>
    </row>
    <row r="8" spans="2:5" ht="18" x14ac:dyDescent="0.35">
      <c r="B8" s="16">
        <v>44581</v>
      </c>
      <c r="C8" s="11">
        <v>540</v>
      </c>
      <c r="D8" s="11">
        <v>50</v>
      </c>
    </row>
    <row r="9" spans="2:5" ht="18" x14ac:dyDescent="0.35">
      <c r="B9" s="16">
        <v>44586</v>
      </c>
      <c r="C9" s="11">
        <v>530</v>
      </c>
      <c r="D9" s="11">
        <v>50</v>
      </c>
    </row>
    <row r="10" spans="2:5" ht="18" x14ac:dyDescent="0.35">
      <c r="B10" s="16">
        <v>44597</v>
      </c>
      <c r="C10" s="11">
        <v>540</v>
      </c>
      <c r="D10" s="11">
        <v>30</v>
      </c>
    </row>
    <row r="11" spans="2:5" ht="18" x14ac:dyDescent="0.35">
      <c r="B11" s="16">
        <v>44598</v>
      </c>
      <c r="C11" s="11">
        <v>510</v>
      </c>
      <c r="D11" s="11">
        <v>110</v>
      </c>
    </row>
    <row r="12" spans="2:5" ht="18" x14ac:dyDescent="0.35">
      <c r="B12" s="16">
        <v>44602</v>
      </c>
      <c r="C12" s="11">
        <v>530</v>
      </c>
      <c r="D12" s="11">
        <v>75</v>
      </c>
    </row>
    <row r="13" spans="2:5" ht="18" x14ac:dyDescent="0.35">
      <c r="B13" s="16">
        <v>44620</v>
      </c>
      <c r="C13" s="11">
        <v>514</v>
      </c>
      <c r="D13" s="11">
        <v>20</v>
      </c>
    </row>
    <row r="14" spans="2:5" ht="18" x14ac:dyDescent="0.35">
      <c r="B14" s="16">
        <v>44626</v>
      </c>
      <c r="C14" s="11">
        <v>560</v>
      </c>
      <c r="D14" s="11">
        <v>110</v>
      </c>
    </row>
    <row r="15" spans="2:5" ht="18" x14ac:dyDescent="0.35">
      <c r="B15" s="16">
        <v>44631</v>
      </c>
      <c r="C15" s="11">
        <v>540</v>
      </c>
      <c r="D15" s="11">
        <v>40</v>
      </c>
    </row>
    <row r="16" spans="2:5" ht="18" x14ac:dyDescent="0.35">
      <c r="B16" s="16">
        <v>44646</v>
      </c>
      <c r="C16" s="11">
        <v>530</v>
      </c>
      <c r="D16" s="11">
        <v>50</v>
      </c>
    </row>
    <row r="17" spans="2:4" ht="18" x14ac:dyDescent="0.35">
      <c r="B17" s="16">
        <v>44649</v>
      </c>
      <c r="C17" s="11">
        <v>514</v>
      </c>
      <c r="D17" s="11">
        <v>15</v>
      </c>
    </row>
    <row r="18" spans="2:4" ht="18" x14ac:dyDescent="0.35">
      <c r="B18" s="16">
        <v>44630</v>
      </c>
      <c r="C18" s="11">
        <v>510</v>
      </c>
      <c r="D18" s="11">
        <v>100</v>
      </c>
    </row>
    <row r="19" spans="2:4" ht="18" x14ac:dyDescent="0.35">
      <c r="B19" s="16">
        <v>44659</v>
      </c>
      <c r="C19" s="11">
        <v>514</v>
      </c>
      <c r="D19" s="11">
        <v>40</v>
      </c>
    </row>
    <row r="20" spans="2:4" ht="18" x14ac:dyDescent="0.35">
      <c r="B20" s="16">
        <v>44663</v>
      </c>
      <c r="C20" s="11">
        <v>510</v>
      </c>
      <c r="D20" s="11">
        <v>75</v>
      </c>
    </row>
    <row r="21" spans="2:4" ht="18" x14ac:dyDescent="0.35">
      <c r="B21" s="16">
        <v>44667</v>
      </c>
      <c r="C21" s="11">
        <v>550</v>
      </c>
      <c r="D21" s="11">
        <v>25</v>
      </c>
    </row>
    <row r="22" spans="2:4" ht="18" x14ac:dyDescent="0.35">
      <c r="B22" s="16">
        <v>44671</v>
      </c>
      <c r="C22" s="11">
        <v>540</v>
      </c>
      <c r="D22" s="11">
        <v>40</v>
      </c>
    </row>
    <row r="23" spans="2:4" ht="18" x14ac:dyDescent="0.35">
      <c r="B23" s="16">
        <v>44681</v>
      </c>
      <c r="C23" s="11">
        <v>530</v>
      </c>
      <c r="D23" s="11">
        <v>35</v>
      </c>
    </row>
    <row r="24" spans="2:4" ht="18" x14ac:dyDescent="0.35">
      <c r="B24" s="16">
        <v>44691</v>
      </c>
      <c r="C24" s="11">
        <v>540</v>
      </c>
      <c r="D24" s="11">
        <v>35</v>
      </c>
    </row>
    <row r="25" spans="2:4" ht="18" x14ac:dyDescent="0.35">
      <c r="B25" s="16">
        <v>44692</v>
      </c>
      <c r="C25" s="11">
        <v>544</v>
      </c>
      <c r="D25" s="11">
        <v>20</v>
      </c>
    </row>
    <row r="26" spans="2:4" ht="18" x14ac:dyDescent="0.35">
      <c r="B26" s="16">
        <v>44692</v>
      </c>
      <c r="C26" s="11">
        <v>510</v>
      </c>
      <c r="D26" s="11">
        <v>75</v>
      </c>
    </row>
    <row r="27" spans="2:4" ht="18" x14ac:dyDescent="0.35">
      <c r="B27" s="16">
        <v>44700</v>
      </c>
      <c r="C27" s="11">
        <v>530</v>
      </c>
      <c r="D27" s="11">
        <v>27</v>
      </c>
    </row>
    <row r="28" spans="2:4" ht="18" x14ac:dyDescent="0.35">
      <c r="B28" s="16">
        <v>44700</v>
      </c>
      <c r="C28" s="11">
        <v>514</v>
      </c>
      <c r="D28" s="11">
        <v>20</v>
      </c>
    </row>
    <row r="29" spans="2:4" ht="18" x14ac:dyDescent="0.35">
      <c r="B29" s="16">
        <v>44737</v>
      </c>
      <c r="C29" s="11">
        <v>530</v>
      </c>
      <c r="D29" s="11">
        <v>35</v>
      </c>
    </row>
    <row r="30" spans="2:4" ht="18" x14ac:dyDescent="0.35">
      <c r="B30" s="16">
        <v>44738</v>
      </c>
      <c r="C30" s="11">
        <v>510</v>
      </c>
      <c r="D30" s="11">
        <v>100</v>
      </c>
    </row>
    <row r="31" spans="2:4" ht="18" x14ac:dyDescent="0.35">
      <c r="B31" s="16">
        <v>44738</v>
      </c>
      <c r="C31" s="11">
        <v>540</v>
      </c>
      <c r="D31" s="11">
        <v>20</v>
      </c>
    </row>
    <row r="32" spans="2:4" ht="18" x14ac:dyDescent="0.35">
      <c r="B32" s="16">
        <v>44739</v>
      </c>
      <c r="C32" s="11">
        <v>514</v>
      </c>
      <c r="D32" s="11">
        <v>15</v>
      </c>
    </row>
    <row r="33" spans="2:4" ht="18" x14ac:dyDescent="0.35">
      <c r="B33" s="16">
        <v>44749</v>
      </c>
      <c r="C33" s="11">
        <v>542</v>
      </c>
      <c r="D33" s="11">
        <v>40</v>
      </c>
    </row>
    <row r="34" spans="2:4" ht="18" x14ac:dyDescent="0.35">
      <c r="B34" s="16">
        <v>44749</v>
      </c>
      <c r="C34" s="11">
        <v>510</v>
      </c>
      <c r="D34" s="11">
        <v>90</v>
      </c>
    </row>
    <row r="35" spans="2:4" ht="18" x14ac:dyDescent="0.35">
      <c r="B35" s="16">
        <v>44758</v>
      </c>
      <c r="C35" s="11">
        <v>514</v>
      </c>
      <c r="D35" s="11">
        <v>35</v>
      </c>
    </row>
    <row r="36" spans="2:4" ht="18" x14ac:dyDescent="0.35">
      <c r="B36" s="16">
        <v>44765</v>
      </c>
      <c r="C36" s="11">
        <v>530</v>
      </c>
      <c r="D36" s="11">
        <v>75</v>
      </c>
    </row>
    <row r="37" spans="2:4" ht="18" x14ac:dyDescent="0.35">
      <c r="B37" s="16">
        <v>44772</v>
      </c>
      <c r="C37" s="11">
        <v>540</v>
      </c>
      <c r="D37" s="11">
        <v>55</v>
      </c>
    </row>
    <row r="38" spans="2:4" ht="18" x14ac:dyDescent="0.35">
      <c r="B38" s="16">
        <v>44792</v>
      </c>
      <c r="C38" s="11">
        <v>514</v>
      </c>
      <c r="D38" s="11">
        <v>12</v>
      </c>
    </row>
    <row r="39" spans="2:4" ht="18" x14ac:dyDescent="0.35">
      <c r="B39" s="16">
        <v>44794</v>
      </c>
      <c r="C39" s="11">
        <v>530</v>
      </c>
      <c r="D39" s="11">
        <v>36</v>
      </c>
    </row>
    <row r="40" spans="2:4" ht="18" x14ac:dyDescent="0.35">
      <c r="B40" s="16">
        <v>44803</v>
      </c>
      <c r="C40" s="11">
        <v>536</v>
      </c>
      <c r="D40" s="11">
        <v>90</v>
      </c>
    </row>
    <row r="41" spans="2:4" ht="18" x14ac:dyDescent="0.35">
      <c r="B41" s="16">
        <v>44803</v>
      </c>
      <c r="C41" s="11">
        <v>540</v>
      </c>
      <c r="D41" s="11">
        <v>25</v>
      </c>
    </row>
    <row r="42" spans="2:4" ht="18" x14ac:dyDescent="0.35">
      <c r="B42" s="16">
        <v>44803</v>
      </c>
      <c r="C42" s="11">
        <v>510</v>
      </c>
      <c r="D42" s="11">
        <v>100</v>
      </c>
    </row>
    <row r="43" spans="2:4" ht="18" x14ac:dyDescent="0.35">
      <c r="B43" s="16">
        <v>44811</v>
      </c>
      <c r="C43" s="11">
        <v>560</v>
      </c>
      <c r="D43" s="11">
        <v>100</v>
      </c>
    </row>
    <row r="44" spans="2:4" ht="18" x14ac:dyDescent="0.35">
      <c r="B44" s="16">
        <v>44811</v>
      </c>
      <c r="C44" s="11">
        <v>510</v>
      </c>
      <c r="D44" s="11">
        <v>35</v>
      </c>
    </row>
    <row r="45" spans="2:4" ht="18" x14ac:dyDescent="0.35">
      <c r="B45" s="16">
        <v>44821</v>
      </c>
      <c r="C45" s="11">
        <v>530</v>
      </c>
      <c r="D45" s="11">
        <v>42</v>
      </c>
    </row>
    <row r="46" spans="2:4" ht="18" x14ac:dyDescent="0.35">
      <c r="B46" s="16">
        <v>44823</v>
      </c>
      <c r="C46" s="11">
        <v>546</v>
      </c>
      <c r="D46" s="11">
        <v>30</v>
      </c>
    </row>
    <row r="47" spans="2:4" ht="18" x14ac:dyDescent="0.35">
      <c r="B47" s="16">
        <v>44829</v>
      </c>
      <c r="C47" s="11">
        <v>540</v>
      </c>
      <c r="D47" s="11">
        <v>40</v>
      </c>
    </row>
    <row r="48" spans="2:4" ht="18" x14ac:dyDescent="0.35">
      <c r="B48" s="16">
        <v>44834</v>
      </c>
      <c r="C48" s="11">
        <v>514</v>
      </c>
      <c r="D48" s="11">
        <v>18</v>
      </c>
    </row>
    <row r="49" spans="2:4" ht="18" x14ac:dyDescent="0.35">
      <c r="B49" s="16">
        <v>44838</v>
      </c>
      <c r="C49" s="11">
        <v>530</v>
      </c>
      <c r="D49" s="11">
        <v>28</v>
      </c>
    </row>
    <row r="50" spans="2:4" ht="18" x14ac:dyDescent="0.35">
      <c r="B50" s="16">
        <v>44847</v>
      </c>
      <c r="C50" s="11">
        <v>544</v>
      </c>
      <c r="D50" s="11">
        <v>30</v>
      </c>
    </row>
    <row r="51" spans="2:4" ht="18" x14ac:dyDescent="0.35">
      <c r="B51" s="16">
        <v>44851</v>
      </c>
      <c r="C51" s="11">
        <v>540</v>
      </c>
      <c r="D51" s="11">
        <v>30</v>
      </c>
    </row>
    <row r="52" spans="2:4" ht="18" x14ac:dyDescent="0.35">
      <c r="B52" s="16">
        <v>44862</v>
      </c>
      <c r="C52" s="11">
        <v>514</v>
      </c>
      <c r="D52" s="11">
        <v>10</v>
      </c>
    </row>
    <row r="53" spans="2:4" ht="18" x14ac:dyDescent="0.35">
      <c r="B53" s="16">
        <v>44865</v>
      </c>
      <c r="C53" s="11">
        <v>542</v>
      </c>
      <c r="D53" s="11">
        <v>35</v>
      </c>
    </row>
    <row r="54" spans="2:4" ht="18" x14ac:dyDescent="0.35">
      <c r="B54" s="16">
        <v>44865</v>
      </c>
      <c r="C54" s="11">
        <v>510</v>
      </c>
      <c r="D54" s="11">
        <v>30</v>
      </c>
    </row>
    <row r="55" spans="2:4" ht="18" x14ac:dyDescent="0.35">
      <c r="B55" s="16">
        <v>44869</v>
      </c>
      <c r="C55" s="11">
        <v>514</v>
      </c>
      <c r="D55" s="11">
        <v>30</v>
      </c>
    </row>
    <row r="56" spans="2:4" ht="18" x14ac:dyDescent="0.35">
      <c r="B56" s="16">
        <v>44870</v>
      </c>
      <c r="C56" s="11">
        <v>540</v>
      </c>
      <c r="D56" s="11">
        <v>15</v>
      </c>
    </row>
    <row r="57" spans="2:4" ht="18" x14ac:dyDescent="0.35">
      <c r="B57" s="16">
        <v>44872</v>
      </c>
      <c r="C57" s="11">
        <v>510</v>
      </c>
      <c r="D57" s="11">
        <v>50</v>
      </c>
    </row>
    <row r="58" spans="2:4" ht="18" x14ac:dyDescent="0.35">
      <c r="B58" s="16">
        <v>44886</v>
      </c>
      <c r="C58" s="11">
        <v>530</v>
      </c>
      <c r="D58" s="11">
        <v>24</v>
      </c>
    </row>
    <row r="59" spans="2:4" ht="18" x14ac:dyDescent="0.35">
      <c r="B59" s="16">
        <v>44897</v>
      </c>
      <c r="C59" s="11">
        <v>540</v>
      </c>
      <c r="D59" s="11">
        <v>20</v>
      </c>
    </row>
    <row r="60" spans="2:4" ht="18" x14ac:dyDescent="0.35">
      <c r="B60" s="16">
        <v>44905</v>
      </c>
      <c r="C60" s="11">
        <v>542</v>
      </c>
      <c r="D60" s="11">
        <v>25</v>
      </c>
    </row>
    <row r="61" spans="2:4" ht="18" x14ac:dyDescent="0.35">
      <c r="B61" s="16">
        <v>44915</v>
      </c>
      <c r="C61" s="11">
        <v>510</v>
      </c>
      <c r="D61" s="11">
        <v>100</v>
      </c>
    </row>
    <row r="62" spans="2:4" ht="18" x14ac:dyDescent="0.35">
      <c r="B62" s="16">
        <v>44917</v>
      </c>
      <c r="C62" s="11">
        <v>530</v>
      </c>
      <c r="D62" s="11">
        <v>23</v>
      </c>
    </row>
    <row r="63" spans="2:4" x14ac:dyDescent="0.25">
      <c r="B63" s="3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84599-EF99-4D5C-8080-3EE949F12667}">
  <dimension ref="A1:D2"/>
  <sheetViews>
    <sheetView workbookViewId="0">
      <selection activeCell="G22" sqref="G22"/>
    </sheetView>
  </sheetViews>
  <sheetFormatPr defaultRowHeight="15" x14ac:dyDescent="0.25"/>
  <cols>
    <col min="1" max="1" width="10.7109375" bestFit="1" customWidth="1"/>
    <col min="2" max="2" width="12.42578125" bestFit="1" customWidth="1"/>
    <col min="3" max="3" width="17.7109375" bestFit="1" customWidth="1"/>
    <col min="4" max="4" width="17.85546875" bestFit="1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s="66">
        <v>5530</v>
      </c>
      <c r="B2" s="66">
        <v>19042.5</v>
      </c>
      <c r="C2" s="67">
        <v>2.4434900542495481</v>
      </c>
      <c r="D2" s="68">
        <v>45.526315789473685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647FB-9F08-47C0-ADFF-C2BD8F2232A0}">
  <sheetPr>
    <tabColor rgb="FF002060"/>
  </sheetPr>
  <dimension ref="O6:CB49"/>
  <sheetViews>
    <sheetView showGridLines="0" tabSelected="1" zoomScaleNormal="100" workbookViewId="0">
      <selection activeCell="BN9" sqref="BN9:CB11"/>
    </sheetView>
  </sheetViews>
  <sheetFormatPr defaultColWidth="2.28515625" defaultRowHeight="9" customHeight="1" x14ac:dyDescent="0.25"/>
  <sheetData>
    <row r="6" spans="15:80" ht="9" customHeight="1" thickBot="1" x14ac:dyDescent="0.3"/>
    <row r="7" spans="15:80" ht="9" customHeight="1" thickTop="1" x14ac:dyDescent="0.25">
      <c r="O7" s="27" t="s">
        <v>67</v>
      </c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9"/>
      <c r="AF7" s="27" t="s">
        <v>68</v>
      </c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9"/>
      <c r="AW7" s="27" t="s">
        <v>69</v>
      </c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9"/>
      <c r="BN7" s="27" t="s">
        <v>70</v>
      </c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9"/>
    </row>
    <row r="8" spans="15:80" ht="9" customHeight="1" thickBot="1" x14ac:dyDescent="0.3">
      <c r="O8" s="30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2"/>
      <c r="AF8" s="30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2"/>
      <c r="AW8" s="30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2"/>
      <c r="BN8" s="30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2"/>
    </row>
    <row r="9" spans="15:80" ht="9" customHeight="1" thickTop="1" x14ac:dyDescent="0.25">
      <c r="O9" s="33">
        <f>GETPIVOTDATA("[Measures].[Faturamento]",'Indicadores Principais'!$A$1)</f>
        <v>19042.5</v>
      </c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5"/>
      <c r="AF9" s="33">
        <f>GETPIVOTDATA("[Measures].[Despesas]",'Indicadores Principais'!$A$1)</f>
        <v>5530</v>
      </c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5"/>
      <c r="AW9" s="39">
        <f>GETPIVOTDATA("[Measures].[Margem_de_Lucro]",'Indicadores Principais'!$A$1)</f>
        <v>2.4434900542495481</v>
      </c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1"/>
      <c r="BN9" s="69">
        <f>GETPIVOTDATA("[Measures].[Media_de_Vendas]",'Indicadores Principais'!$A$1)</f>
        <v>45.526315789473685</v>
      </c>
      <c r="BO9" s="70"/>
      <c r="BP9" s="70"/>
      <c r="BQ9" s="70"/>
      <c r="BR9" s="70"/>
      <c r="BS9" s="70"/>
      <c r="BT9" s="70"/>
      <c r="BU9" s="70"/>
      <c r="BV9" s="70"/>
      <c r="BW9" s="70"/>
      <c r="BX9" s="70"/>
      <c r="BY9" s="70"/>
      <c r="BZ9" s="70"/>
      <c r="CA9" s="70"/>
      <c r="CB9" s="71"/>
    </row>
    <row r="10" spans="15:80" ht="9" customHeight="1" x14ac:dyDescent="0.25">
      <c r="O10" s="33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5"/>
      <c r="AF10" s="33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5"/>
      <c r="AW10" s="39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1"/>
      <c r="BN10" s="69"/>
      <c r="BO10" s="70"/>
      <c r="BP10" s="70"/>
      <c r="BQ10" s="70"/>
      <c r="BR10" s="70"/>
      <c r="BS10" s="70"/>
      <c r="BT10" s="70"/>
      <c r="BU10" s="70"/>
      <c r="BV10" s="70"/>
      <c r="BW10" s="70"/>
      <c r="BX10" s="70"/>
      <c r="BY10" s="70"/>
      <c r="BZ10" s="70"/>
      <c r="CA10" s="70"/>
      <c r="CB10" s="71"/>
    </row>
    <row r="11" spans="15:80" ht="9" customHeight="1" thickBot="1" x14ac:dyDescent="0.3">
      <c r="O11" s="36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8"/>
      <c r="AF11" s="36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8"/>
      <c r="AW11" s="42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4"/>
      <c r="BN11" s="72"/>
      <c r="BO11" s="73"/>
      <c r="BP11" s="73"/>
      <c r="BQ11" s="73"/>
      <c r="BR11" s="73"/>
      <c r="BS11" s="73"/>
      <c r="BT11" s="73"/>
      <c r="BU11" s="73"/>
      <c r="BV11" s="73"/>
      <c r="BW11" s="73"/>
      <c r="BX11" s="73"/>
      <c r="BY11" s="73"/>
      <c r="BZ11" s="73"/>
      <c r="CA11" s="73"/>
      <c r="CB11" s="74"/>
    </row>
    <row r="12" spans="15:80" ht="9" customHeight="1" thickTop="1" thickBot="1" x14ac:dyDescent="0.3"/>
    <row r="13" spans="15:80" ht="9" customHeight="1" thickTop="1" x14ac:dyDescent="0.25">
      <c r="O13" s="54" t="s">
        <v>71</v>
      </c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6"/>
      <c r="BD13" s="54" t="s">
        <v>72</v>
      </c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S13" s="55"/>
      <c r="BT13" s="55"/>
      <c r="BU13" s="55"/>
      <c r="BV13" s="55"/>
      <c r="BW13" s="55"/>
      <c r="BX13" s="55"/>
      <c r="BY13" s="55"/>
      <c r="BZ13" s="55"/>
      <c r="CA13" s="55"/>
      <c r="CB13" s="56"/>
    </row>
    <row r="14" spans="15:80" ht="9" customHeight="1" thickBot="1" x14ac:dyDescent="0.3">
      <c r="O14" s="57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9"/>
      <c r="BD14" s="57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9"/>
    </row>
    <row r="15" spans="15:80" ht="9" customHeight="1" thickTop="1" x14ac:dyDescent="0.25">
      <c r="O15" s="48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50"/>
      <c r="BD15" s="48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50"/>
    </row>
    <row r="16" spans="15:80" ht="9" customHeight="1" x14ac:dyDescent="0.25">
      <c r="O16" s="48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50"/>
      <c r="BD16" s="48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50"/>
    </row>
    <row r="17" spans="15:80" ht="9" customHeight="1" x14ac:dyDescent="0.25">
      <c r="O17" s="48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50"/>
      <c r="BD17" s="48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50"/>
    </row>
    <row r="18" spans="15:80" ht="9" customHeight="1" x14ac:dyDescent="0.25">
      <c r="O18" s="48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50"/>
      <c r="BD18" s="48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49"/>
      <c r="BU18" s="49"/>
      <c r="BV18" s="49"/>
      <c r="BW18" s="49"/>
      <c r="BX18" s="49"/>
      <c r="BY18" s="49"/>
      <c r="BZ18" s="49"/>
      <c r="CA18" s="49"/>
      <c r="CB18" s="50"/>
    </row>
    <row r="19" spans="15:80" ht="9" customHeight="1" x14ac:dyDescent="0.25">
      <c r="O19" s="48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50"/>
      <c r="BD19" s="48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50"/>
    </row>
    <row r="20" spans="15:80" ht="9" customHeight="1" x14ac:dyDescent="0.25">
      <c r="O20" s="48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50"/>
      <c r="BD20" s="48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50"/>
    </row>
    <row r="21" spans="15:80" ht="9" customHeight="1" x14ac:dyDescent="0.25">
      <c r="O21" s="48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50"/>
      <c r="BD21" s="48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50"/>
    </row>
    <row r="22" spans="15:80" ht="9" customHeight="1" x14ac:dyDescent="0.25">
      <c r="O22" s="48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50"/>
      <c r="BD22" s="48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50"/>
    </row>
    <row r="23" spans="15:80" ht="9" customHeight="1" x14ac:dyDescent="0.25">
      <c r="O23" s="48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50"/>
      <c r="BD23" s="48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50"/>
    </row>
    <row r="24" spans="15:80" ht="9" customHeight="1" x14ac:dyDescent="0.25">
      <c r="O24" s="48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50"/>
      <c r="BD24" s="48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50"/>
    </row>
    <row r="25" spans="15:80" ht="9" customHeight="1" x14ac:dyDescent="0.25">
      <c r="O25" s="48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50"/>
      <c r="BD25" s="48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50"/>
    </row>
    <row r="26" spans="15:80" ht="9" customHeight="1" x14ac:dyDescent="0.25">
      <c r="O26" s="48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50"/>
      <c r="BD26" s="48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50"/>
    </row>
    <row r="27" spans="15:80" ht="9" customHeight="1" x14ac:dyDescent="0.25">
      <c r="O27" s="48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50"/>
      <c r="BD27" s="48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50"/>
    </row>
    <row r="28" spans="15:80" ht="9" customHeight="1" x14ac:dyDescent="0.25">
      <c r="O28" s="48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50"/>
      <c r="BD28" s="48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50"/>
    </row>
    <row r="29" spans="15:80" ht="9" customHeight="1" x14ac:dyDescent="0.25">
      <c r="O29" s="48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50"/>
      <c r="BD29" s="48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50"/>
    </row>
    <row r="30" spans="15:80" ht="9" customHeight="1" x14ac:dyDescent="0.25">
      <c r="O30" s="48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50"/>
      <c r="BD30" s="48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50"/>
    </row>
    <row r="31" spans="15:80" ht="9" customHeight="1" thickBot="1" x14ac:dyDescent="0.3">
      <c r="O31" s="51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3"/>
      <c r="BD31" s="51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52"/>
      <c r="BT31" s="52"/>
      <c r="BU31" s="52"/>
      <c r="BV31" s="52"/>
      <c r="BW31" s="52"/>
      <c r="BX31" s="52"/>
      <c r="BY31" s="52"/>
      <c r="BZ31" s="52"/>
      <c r="CA31" s="52"/>
      <c r="CB31" s="53"/>
    </row>
    <row r="32" spans="15:80" ht="9" customHeight="1" thickTop="1" thickBot="1" x14ac:dyDescent="0.3"/>
    <row r="33" spans="15:80" ht="9" customHeight="1" thickTop="1" x14ac:dyDescent="0.25">
      <c r="O33" s="60" t="s">
        <v>73</v>
      </c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2"/>
      <c r="BD33" s="54" t="s">
        <v>74</v>
      </c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6"/>
    </row>
    <row r="34" spans="15:80" ht="9" customHeight="1" thickBot="1" x14ac:dyDescent="0.3">
      <c r="O34" s="63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5"/>
      <c r="BD34" s="57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  <c r="BT34" s="58"/>
      <c r="BU34" s="58"/>
      <c r="BV34" s="58"/>
      <c r="BW34" s="58"/>
      <c r="BX34" s="58"/>
      <c r="BY34" s="58"/>
      <c r="BZ34" s="58"/>
      <c r="CA34" s="58"/>
      <c r="CB34" s="59"/>
    </row>
    <row r="35" spans="15:80" ht="9" customHeight="1" thickTop="1" x14ac:dyDescent="0.25">
      <c r="O35" s="45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7"/>
      <c r="BD35" s="45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7"/>
    </row>
    <row r="36" spans="15:80" ht="9" customHeight="1" x14ac:dyDescent="0.25">
      <c r="O36" s="48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50"/>
      <c r="BD36" s="48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50"/>
    </row>
    <row r="37" spans="15:80" ht="9" customHeight="1" x14ac:dyDescent="0.25">
      <c r="O37" s="48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50"/>
      <c r="BD37" s="48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50"/>
    </row>
    <row r="38" spans="15:80" ht="9" customHeight="1" x14ac:dyDescent="0.25">
      <c r="O38" s="48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50"/>
      <c r="BD38" s="48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50"/>
    </row>
    <row r="39" spans="15:80" ht="9" customHeight="1" x14ac:dyDescent="0.25">
      <c r="O39" s="48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50"/>
      <c r="BD39" s="48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50"/>
    </row>
    <row r="40" spans="15:80" ht="9" customHeight="1" x14ac:dyDescent="0.25">
      <c r="O40" s="48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50"/>
      <c r="BD40" s="48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50"/>
    </row>
    <row r="41" spans="15:80" ht="9" customHeight="1" x14ac:dyDescent="0.25">
      <c r="O41" s="48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50"/>
      <c r="BD41" s="48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50"/>
    </row>
    <row r="42" spans="15:80" ht="9" customHeight="1" x14ac:dyDescent="0.25">
      <c r="O42" s="48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50"/>
      <c r="BD42" s="48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50"/>
    </row>
    <row r="43" spans="15:80" ht="9" customHeight="1" x14ac:dyDescent="0.25">
      <c r="O43" s="48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50"/>
      <c r="BD43" s="48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50"/>
    </row>
    <row r="44" spans="15:80" ht="9" customHeight="1" x14ac:dyDescent="0.25">
      <c r="O44" s="48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50"/>
      <c r="BD44" s="48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50"/>
    </row>
    <row r="45" spans="15:80" ht="9" customHeight="1" x14ac:dyDescent="0.25">
      <c r="O45" s="48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50"/>
      <c r="BD45" s="48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50"/>
    </row>
    <row r="46" spans="15:80" ht="9" customHeight="1" x14ac:dyDescent="0.25">
      <c r="O46" s="48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50"/>
      <c r="BD46" s="48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50"/>
    </row>
    <row r="47" spans="15:80" ht="9" customHeight="1" x14ac:dyDescent="0.25">
      <c r="O47" s="48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50"/>
      <c r="BD47" s="48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49"/>
      <c r="CB47" s="50"/>
    </row>
    <row r="48" spans="15:80" ht="9" customHeight="1" thickBot="1" x14ac:dyDescent="0.3">
      <c r="O48" s="51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3"/>
      <c r="BD48" s="51"/>
      <c r="BE48" s="52"/>
      <c r="BF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2"/>
      <c r="BR48" s="52"/>
      <c r="BS48" s="52"/>
      <c r="BT48" s="52"/>
      <c r="BU48" s="52"/>
      <c r="BV48" s="52"/>
      <c r="BW48" s="52"/>
      <c r="BX48" s="52"/>
      <c r="BY48" s="52"/>
      <c r="BZ48" s="52"/>
      <c r="CA48" s="52"/>
      <c r="CB48" s="53"/>
    </row>
    <row r="49" ht="9" customHeight="1" thickTop="1" x14ac:dyDescent="0.25"/>
  </sheetData>
  <mergeCells count="16">
    <mergeCell ref="O35:BB48"/>
    <mergeCell ref="BD35:CB48"/>
    <mergeCell ref="O13:BB14"/>
    <mergeCell ref="BD13:CB14"/>
    <mergeCell ref="O15:BB31"/>
    <mergeCell ref="BD15:CB31"/>
    <mergeCell ref="O33:BB34"/>
    <mergeCell ref="BD33:CB34"/>
    <mergeCell ref="O7:AC8"/>
    <mergeCell ref="AF7:AT8"/>
    <mergeCell ref="AW7:BK8"/>
    <mergeCell ref="BN7:CB8"/>
    <mergeCell ref="O9:AC11"/>
    <mergeCell ref="AF9:AT11"/>
    <mergeCell ref="AW9:BK11"/>
    <mergeCell ref="BN9:CB11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b e 4 d 2 b 2 2 - 3 f 4 2 - 4 3 9 4 - a 2 c 0 - a 2 d 6 2 0 2 d 9 1 9 1 " > < C u s t o m C o n t e n t > < ! [ C D A T A [ < ? x m l   v e r s i o n = " 1 . 0 "   e n c o d i n g = " u t f - 1 6 " ? > < S e t t i n g s > < C a l c u l a t e d F i e l d s > < i t e m > < M e a s u r e N a m e > V e n d a s   T o t a i s < / M e a s u r e N a m e > < D i s p l a y N a m e > V e n d a s   T o t a i s 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6B0A36441F0D4DAD3991578DF7F2F0" ma:contentTypeVersion="13" ma:contentTypeDescription="Crie um novo documento." ma:contentTypeScope="" ma:versionID="b525bbb6548c187a5866d207a61ee26f">
  <xsd:schema xmlns:xsd="http://www.w3.org/2001/XMLSchema" xmlns:xs="http://www.w3.org/2001/XMLSchema" xmlns:p="http://schemas.microsoft.com/office/2006/metadata/properties" xmlns:ns2="4f05b7ab-9a2f-41ed-818c-74617ab702a7" xmlns:ns3="b7f85c95-9dfd-4a18-b8b1-0a9182cc4fb7" targetNamespace="http://schemas.microsoft.com/office/2006/metadata/properties" ma:root="true" ma:fieldsID="d9daf2d0a880eba26c6dec90f44db6ed" ns2:_="" ns3:_="">
    <xsd:import namespace="4f05b7ab-9a2f-41ed-818c-74617ab702a7"/>
    <xsd:import namespace="b7f85c95-9dfd-4a18-b8b1-0a9182cc4f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5b7ab-9a2f-41ed-818c-74617ab70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efc7ddc0-9a8c-4dc4-996d-f4d816cbaa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f85c95-9dfd-4a18-b8b1-0a9182cc4fb7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dc0bbb76-aa18-45ff-9b51-618ac78a5513}" ma:internalName="TaxCatchAll" ma:showField="CatchAllData" ma:web="b7f85c95-9dfd-4a18-b8b1-0a9182cc4f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1.xml>��< ? x m l   v e r s i o n = " 1 . 0 "   e n c o d i n g = " U T F - 1 6 " ? > < G e m i n i   x m l n s = " h t t p : / / g e m i n i / p i v o t c u s t o m i z a t i o n / T a b l e O r d e r _ V i s � o   C o m p l e t a " > < C u s t o m C o n t e n t > < ! [ C D A T A [ T B _ E n t r a d a s , T B _ P r o d u t o s , T B _ F o r n e c e d o r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T B _ E n t r a d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 C u s t o   C o m p r a 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 1 4 9 < / i n t > < / v a l u e > < / i t e m > < i t e m > < k e y > < s t r i n g > P r o d u t o < / s t r i n g > < / k e y > < v a l u e > < i n t > 1 3 4 < / i n t > < / v a l u e > < / i t e m > < i t e m > < k e y > < s t r i n g > F o r n e c e d o r < / s t r i n g > < / k e y > < v a l u e > < i n t > 1 0 7 < / i n t > < / v a l u e > < / i t e m > < i t e m > < k e y > < s t r i n g > Q u a n t i d a d e   C o m p r a d a < / s t r i n g > < / k e y > < v a l u e > < i n t > 1 7 4 < / i n t > < / v a l u e > < / i t e m > < i t e m > < k e y > < s t r i n g > D a t a   ( � n d i c e   d e   M � s ) < / s t r i n g > < / k e y > < v a l u e > < i n t > 1 6 3 < / i n t > < / v a l u e > < / i t e m > < i t e m > < k e y > < s t r i n g > D a t a   ( M � s ) < / s t r i n g > < / k e y > < v a l u e > < i n t > 1 0 3 < / i n t > < / v a l u e > < / i t e m > < i t e m > < k e y > < s t r i n g > C u s t o   C o m p r a < / s t r i n g > < / k e y > < v a l u e > < i n t > 1 6 2 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 P r o d u t o < / s t r i n g > < / k e y > < v a l u e > < i n t > 1 < / i n t > < / v a l u e > < / i t e m > < i t e m > < k e y > < s t r i n g > F o r n e c e d o r < / s t r i n g > < / k e y > < v a l u e > < i n t > 2 < / i n t > < / v a l u e > < / i t e m > < i t e m > < k e y > < s t r i n g > Q u a n t i d a d e   C o m p r a d a < / s t r i n g > < / k e y > < v a l u e > < i n t > 3 < / i n t > < / v a l u e > < / i t e m > < i t e m > < k e y > < s t r i n g > D a t a   ( � n d i c e   d e   M � s ) < / s t r i n g > < / k e y > < v a l u e > < i n t > 4 < / i n t > < / v a l u e > < / i t e m > < i t e m > < k e y > < s t r i n g > D a t a   ( M � s ) < / s t r i n g > < / k e y > < v a l u e > < i n t > 5 < / i n t > < / v a l u e > < / i t e m > < i t e m > < k e y > < s t r i n g > C u s t o   C o m p r a 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4.xml>��< ? x m l   v e r s i o n = " 1 . 0 "   e n c o d i n g = " U T F - 1 6 " ? > < G e m i n i   x m l n s = " h t t p : / / g e m i n i / p i v o t c u s t o m i z a t i o n / T a b l e X M L _ T B _ F o r n e c e d o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< / s t r i n g > < / k e y > < v a l u e > < i n t > 7 9 < / i n t > < / v a l u e > < / i t e m > < i t e m > < k e y > < s t r i n g > E m p r e s a < / s t r i n g > < / k e y > < v a l u e > < i n t > 8 9 < / i n t > < / v a l u e > < / i t e m > < i t e m > < k e y > < s t r i n g > T e l e f o n e < / s t r i n g > < / k e y > < v a l u e > < i n t > 9 1 < / i n t > < / v a l u e > < / i t e m > < i t e m > < k e y > < s t r i n g > R e s p o n s � v e l < / s t r i n g > < / k e y > < v a l u e > < i n t > 1 1 4 < / i n t > < / v a l u e > < / i t e m > < i t e m > < k e y > < s t r i n g > E - m a i l < / s t r i n g > < / k e y > < v a l u e > < i n t > 1 7 9 < / i n t > < / v a l u e > < / i t e m > < / C o l u m n W i d t h s > < C o l u m n D i s p l a y I n d e x > < i t e m > < k e y > < s t r i n g > C � d i g o < / s t r i n g > < / k e y > < v a l u e > < i n t > 0 < / i n t > < / v a l u e > < / i t e m > < i t e m > < k e y > < s t r i n g > E m p r e s a < / s t r i n g > < / k e y > < v a l u e > < i n t > 1 < / i n t > < / v a l u e > < / i t e m > < i t e m > < k e y > < s t r i n g > T e l e f o n e < / s t r i n g > < / k e y > < v a l u e > < i n t > 2 < / i n t > < / v a l u e > < / i t e m > < i t e m > < k e y > < s t r i n g > R e s p o n s � v e l < / s t r i n g > < / k e y > < v a l u e > < i n t > 3 < / i n t > < / v a l u e > < / i t e m > < i t e m > < k e y > < s t r i n g > E - m a i l 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_ N o v a   P e r s p e c t i v a " > < C u s t o m C o n t e n t > < ! [ C D A T A [ T B _ P r o d u t o s , T B _ E n t r a d a s , T B _ F o r n e c e d o r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C a l e n d � r i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 A n o < / s t r i n g > < / k e y > < v a l u e > < i n t > 6 1 < / i n t > < / v a l u e > < / i t e m > < i t e m > < k e y > < s t r i n g > N � m e r o   d o   M � s < / s t r i n g > < / k e y > < v a l u e > < i n t > 1 3 5 < / i n t > < / v a l u e > < / i t e m > < i t e m > < k e y > < s t r i n g > M � s < / s t r i n g > < / k e y > < v a l u e > < i n t > 6 2 < / i n t > < / v a l u e > < / i t e m > < i t e m > < k e y > < s t r i n g > M M M - A A A A < / s t r i n g > < / k e y > < v a l u e > < i n t > 1 1 3 < / i n t > < / v a l u e > < / i t e m > < i t e m > < k e y > < s t r i n g > D i a   d o   N � m e r o   d a   S e m a n a < / s t r i n g > < / k e y > < v a l u e > < i n t > 1 9 9 < / i n t > < / v a l u e > < / i t e m > < i t e m > < k e y > < s t r i n g > D i a   d a   S e m a n a < / s t r i n g > < / k e y > < v a l u e > < i n t > 1 2 6 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 A n o < / s t r i n g > < / k e y > < v a l u e > < i n t > 1 < / i n t > < / v a l u e > < / i t e m > < i t e m > < k e y > < s t r i n g > N � m e r o   d o   M � s < / s t r i n g > < / k e y > < v a l u e > < i n t > 2 < / i n t > < / v a l u e > < / i t e m > < i t e m > < k e y > < s t r i n g > M � s < / s t r i n g > < / k e y > < v a l u e > < i n t > 3 < / i n t > < / v a l u e > < / i t e m > < i t e m > < k e y > < s t r i n g > M M M - A A A A < / s t r i n g > < / k e y > < v a l u e > < i n t > 4 < / i n t > < / v a l u e > < / i t e m > < i t e m > < k e y > < s t r i n g > D i a   d o   N � m e r o   d a   S e m a n a < / s t r i n g > < / k e y > < v a l u e > < i n t > 5 < / i n t > < / v a l u e > < / i t e m > < i t e m > < k e y > < s t r i n g > D i a   d a   S e m a n a 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 T B _ P r o d u t o s 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 T B _ E n t r a d a s 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 T B _ F o r n e c e d o r 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 T B _ S a � d a s 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 1 3 1 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 C a l e n d � r i o 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C l i e n t W i n d o w X M L " > < C u s t o m C o n t e n t > < ! [ C D A T A [ T B _ S a � d a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B _ P r o d u t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 P r o d u t o < / s t r i n g > < / k e y > < v a l u e > < i n t > 8 6 < / i n t > < / v a l u e > < / i t e m > < i t e m > < k e y > < s t r i n g > U n i d a d e   d e   M e d i d a < / s t r i n g > < / k e y > < v a l u e > < i n t > 1 5 7 < / i n t > < / v a l u e > < / i t e m > < i t e m > < k e y > < s t r i n g > E s t o q u e   M � n i m o < / s t r i n g > < / k e y > < v a l u e > < i n t > 1 3 6 < / i n t > < / v a l u e > < / i t e m > < i t e m > < k e y > < s t r i n g > C u s t o   U n i t � r i o < / s t r i n g > < / k e y > < v a l u e > < i n t > 1 9 2 < / i n t > < / v a l u e > < / i t e m > < i t e m > < k e y > < s t r i n g > P r e � o   U n i t � r i o < / s t r i n g > < / k e y > < v a l u e > < i n t > 1 2 4 < / i n t > < / v a l u e > < / i t e m > < i t e m > < k e y > < s t r i n g > C � d i g o < / s t r i n g > < / k e y > < v a l u e > < i n t > 2 0 0 < / i n t > < / v a l u e > < / i t e m > < / C o l u m n W i d t h s > < C o l u m n D i s p l a y I n d e x > < i t e m > < k e y > < s t r i n g > P r o d u t o < / s t r i n g > < / k e y > < v a l u e > < i n t > 1 < / i n t > < / v a l u e > < / i t e m > < i t e m > < k e y > < s t r i n g > U n i d a d e   d e   M e d i d a < / s t r i n g > < / k e y > < v a l u e > < i n t > 2 < / i n t > < / v a l u e > < / i t e m > < i t e m > < k e y > < s t r i n g > E s t o q u e   M � n i m o < / s t r i n g > < / k e y > < v a l u e > < i n t > 3 < / i n t > < / v a l u e > < / i t e m > < i t e m > < k e y > < s t r i n g > C u s t o   U n i t � r i o < / s t r i n g > < / k e y > < v a l u e > < i n t > 4 < / i n t > < / v a l u e > < / i t e m > < i t e m > < k e y > < s t r i n g > P r e � o   U n i t � r i o < / s t r i n g > < / k e y > < v a l u e > < i n t > 5 < / i n t > < / v a l u e > < / i t e m > < i t e m > < k e y > < s t r i n g > C � d i g o 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 T B _ E n t r a d a s 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 T B _ E n t r a d a s 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 C o l u m n s \ F o r n e c e d o r 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 C o l u m n s \ Q u a n t i d a d e   C o m p r a d a 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 ( � n d i c e   d e  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  C o m p r a 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 T B _ F o r n e c e d o r 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 T B _ F o r n e c e d o r 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 C o l u m n s \ E m p r e s a 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 C o l u m n s \ T e l e f o n e 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 C o l u m n s \ R e s p o n s � v e l 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 T B _ P r o d u t o s 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 T B _ P r o d u t o s 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 C o l u m n s \ U n i d a d e   d e   M e d i d a 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 C o l u m n s \ E s t o q u e   M � n i m o 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  U n i t � r i o 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 U n i t � r i o 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 C a l e n d � r i o 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 C a l e n d � r i o 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 d o  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  d o   N � m e r o   d a 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  d a 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 T B _ S a � d a s 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 T B _ S a � d a s 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 C o l u m n s \ Q u a n t i d a d e   V e n d i d a 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 ( � n d i c e   d e  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  d a   V e n d a 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T B _ S a � d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 1 6 7 < / i n t > < / v a l u e > < / i t e m > < i t e m > < k e y > < s t r i n g > P r o d u t o < / s t r i n g > < / k e y > < v a l u e > < i n t > 1 8 5 < / i n t > < / v a l u e > < / i t e m > < i t e m > < k e y > < s t r i n g > Q u a n t i d a d e   V e n d i d a < / s t r i n g > < / k e y > < v a l u e > < i n t > 1 6 2 < / i n t > < / v a l u e > < / i t e m > < i t e m > < k e y > < s t r i n g > D a t a   ( � n d i c e   d e   M � s ) < / s t r i n g > < / k e y > < v a l u e > < i n t > 1 6 3 < / i n t > < / v a l u e > < / i t e m > < i t e m > < k e y > < s t r i n g > D a t a   ( M � s ) < / s t r i n g > < / k e y > < v a l u e > < i n t > 1 0 3 < / i n t > < / v a l u e > < / i t e m > < i t e m > < k e y > < s t r i n g > P r e � o   P r o d u t o < / s t r i n g > < / k e y > < v a l u e > < i n t > 1 4 9 < / i n t > < / v a l u e > < / i t e m > < i t e m > < k e y > < s t r i n g > V a l o r   d a   V e n d a < / s t r i n g > < / k e y > < v a l u e > < i n t > 2 3 4 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 P r o d u t o < / s t r i n g > < / k e y > < v a l u e > < i n t > 1 < / i n t > < / v a l u e > < / i t e m > < i t e m > < k e y > < s t r i n g > Q u a n t i d a d e   V e n d i d a < / s t r i n g > < / k e y > < v a l u e > < i n t > 2 < / i n t > < / v a l u e > < / i t e m > < i t e m > < k e y > < s t r i n g > D a t a   ( � n d i c e   d e   M � s ) < / s t r i n g > < / k e y > < v a l u e > < i n t > 3 < / i n t > < / v a l u e > < / i t e m > < i t e m > < k e y > < s t r i n g > D a t a   ( M � s ) < / s t r i n g > < / k e y > < v a l u e > < i n t > 4 < / i n t > < / v a l u e > < / i t e m > < i t e m > < k e y > < s t r i n g > P r e � o   P r o d u t o < / s t r i n g > < / k e y > < v a l u e > < i n t > 5 < / i n t > < / v a l u e > < / i t e m > < i t e m > < k e y > < s t r i n g > V a l o r   d a   V e n d a 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 T B _ P r o d u t o s 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 T B _ P r o d u t o s 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 C � d i g o < / K e y > < / D i a g r a m O b j e c t K e y > < D i a g r a m O b j e c t K e y > < K e y > M e a s u r e s \ S o m a   d e   C � d i g o \ T a g I n f o \ F � r m u l a < / K e y > < / D i a g r a m O b j e c t K e y > < D i a g r a m O b j e c t K e y > < K e y > M e a s u r e s \ S o m a   d e   C � d i g o \ T a g I n f o \ V a l o r < / K e y > < / D i a g r a m O b j e c t K e y > < D i a g r a m O b j e c t K e y > < K e y > M e a s u r e s \ S o m a   d e   C u s t o   U n i t � r i o < / K e y > < / D i a g r a m O b j e c t K e y > < D i a g r a m O b j e c t K e y > < K e y > M e a s u r e s \ S o m a   d e   C u s t o   U n i t � r i o \ T a g I n f o \ F � r m u l a < / K e y > < / D i a g r a m O b j e c t K e y > < D i a g r a m O b j e c t K e y > < K e y > M e a s u r e s \ S o m a   d e   C u s t o   U n i t � r i o \ T a g I n f o \ V a l o r < / K e y > < / D i a g r a m O b j e c t K e y > < D i a g r a m O b j e c t K e y > < K e y > C o l u m n s \ C � d i g o < / K e y > < / D i a g r a m O b j e c t K e y > < D i a g r a m O b j e c t K e y > < K e y > C o l u m n s \ P r o d u t o < / K e y > < / D i a g r a m O b j e c t K e y > < D i a g r a m O b j e c t K e y > < K e y > C o l u m n s \ U n i d a d e   d e   M e d i d a < / K e y > < / D i a g r a m O b j e c t K e y > < D i a g r a m O b j e c t K e y > < K e y > C o l u m n s \ E s t o q u e   M � n i m o < / K e y > < / D i a g r a m O b j e c t K e y > < D i a g r a m O b j e c t K e y > < K e y > C o l u m n s \ C u s t o   U n i t � r i o < / K e y > < / D i a g r a m O b j e c t K e y > < D i a g r a m O b j e c t K e y > < K e y > C o l u m n s \ P r e � o   U n i t � r i o < / K e y > < / D i a g r a m O b j e c t K e y > < D i a g r a m O b j e c t K e y > < K e y > L i n k s \ & l t ; C o l u m n s \ S o m a   d e   C � d i g o & g t ; - & l t ; M e a s u r e s \ C � d i g o & g t ; < / K e y > < / D i a g r a m O b j e c t K e y > < D i a g r a m O b j e c t K e y > < K e y > L i n k s \ & l t ; C o l u m n s \ S o m a   d e   C � d i g o & g t ; - & l t ; M e a s u r e s \ C � d i g o & g t ; \ C O L U M N < / K e y > < / D i a g r a m O b j e c t K e y > < D i a g r a m O b j e c t K e y > < K e y > L i n k s \ & l t ; C o l u m n s \ S o m a   d e   C � d i g o & g t ; - & l t ; M e a s u r e s \ C � d i g o & g t ; \ M E A S U R E < / K e y > < / D i a g r a m O b j e c t K e y > < D i a g r a m O b j e c t K e y > < K e y > L i n k s \ & l t ; C o l u m n s \ S o m a   d e   C u s t o   U n i t � r i o & g t ; - & l t ; M e a s u r e s \ C u s t o   U n i t � r i o & g t ; < / K e y > < / D i a g r a m O b j e c t K e y > < D i a g r a m O b j e c t K e y > < K e y > L i n k s \ & l t ; C o l u m n s \ S o m a   d e   C u s t o   U n i t � r i o & g t ; - & l t ; M e a s u r e s \ C u s t o   U n i t � r i o & g t ; \ C O L U M N < / K e y > < / D i a g r a m O b j e c t K e y > < D i a g r a m O b j e c t K e y > < K e y > L i n k s \ & l t ; C o l u m n s \ S o m a   d e   C u s t o   U n i t � r i o & g t ; - & l t ; M e a s u r e s \ C u s t o   U n i t � r i o & g t ; \ M E A S U R E 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 C � d i g o 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 C � d i g o \ T a g I n f o \ F � r m u l a 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 C � d i g o \ T a g I n f o \ V a l o r 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 C u s t o   U n i t � r i o 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 C u s t o   U n i t � r i o \ T a g I n f o \ F � r m u l a 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 C u s t o   U n i t � r i o \ T a g I n f o \ V a l o r 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 C o l u m n s \ U n i d a d e   d e   M e d i d a 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 C o l u m n s \ E s t o q u e   M � n i m o 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  U n i t � r i o 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 U n i t � r i o 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 C � d i g o & g t ; - & l t ; M e a s u r e s \ C � d i g o & g t ; 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 C � d i g o & g t ; - & l t ; M e a s u r e s \ C � d i g o & g t ; \ C O L U M N 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 C � d i g o & g t ; - & l t ; M e a s u r e s \ C � d i g o & g t ; \ M E A S U R E 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 C u s t o   U n i t � r i o & g t ; - & l t ; M e a s u r e s \ C u s t o   U n i t � r i o & g t ; 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 C u s t o   U n i t � r i o & g t ; - & l t ; M e a s u r e s \ C u s t o   U n i t � r i o & g t ; \ C O L U M N 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 C u s t o   U n i t � r i o & g t ; - & l t ; M e a s u r e s \ C u s t o   U n i t � r i o & g t ; \ M E A S U R E 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 C a l e n d � r i o < / K e y > < / D i a g r a m O b j e c t K e y > < D i a g r a m O b j e c t K e y > < K e y > A c t i o n s \ A d d   t o   h i e r a r c h y   F o r   & l t ; T a b l e s \ C a l e n d � r i o \ H i e r a r c h i e s \ H i e r a r q u i a   d e   D a t a s & g t ; < / K e y > < / D i a g r a m O b j e c t K e y > < D i a g r a m O b j e c t K e y > < K e y > A c t i o n s \ M o v e   t o   a   H i e r a r c h y   i n   T a b l e   C a l e n d � r i o < / K e y > < / D i a g r a m O b j e c t K e y > < D i a g r a m O b j e c t K e y > < K e y > A c t i o n s \ M o v e   i n t o   h i e r a r c h y   F o r   & l t ; T a b l e s \ C a l e n d � r i o \ H i e r a r c h i e s \ H i e r a r q u i a   d e   D a t a s & g t ; 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 T a g s \ T a b l e s \ & l t ; T a b l e s \ T B _ P r o d u t o s & g t ; < / K e y > < / D i a g r a m O b j e c t K e y > < D i a g r a m O b j e c t K e y > < K e y > D y n a m i c   T a g s \ T a b l e s \ & l t ; T a b l e s \ T B _ E n t r a d a s & g t ; < / K e y > < / D i a g r a m O b j e c t K e y > < D i a g r a m O b j e c t K e y > < K e y > D y n a m i c   T a g s \ T a b l e s \ & l t ; T a b l e s \ T B _ F o r n e c e d o r & g t ; < / K e y > < / D i a g r a m O b j e c t K e y > < D i a g r a m O b j e c t K e y > < K e y > D y n a m i c   T a g s \ T a b l e s \ & l t ; T a b l e s \ T B _ S a � d a s & g t ; < / K e y > < / D i a g r a m O b j e c t K e y > < D i a g r a m O b j e c t K e y > < K e y > D y n a m i c   T a g s \ T a b l e s \ & l t ; T a b l e s \ C a l e n d � r i o & g t ; < / K e y > < / D i a g r a m O b j e c t K e y > < D i a g r a m O b j e c t K e y > < K e y > D y n a m i c   T a g s \ H i e r a r c h i e s \ & l t ; T a b l e s \ C a l e n d � r i o \ H i e r a r c h i e s \ H i e r a r q u i a   d e   D a t a s & g t ; < / K e y > < / D i a g r a m O b j e c t K e y > < D i a g r a m O b j e c t K e y > < K e y > T a b l e s \ T B _ P r o d u t o s < / K e y > < / D i a g r a m O b j e c t K e y > < D i a g r a m O b j e c t K e y > < K e y > T a b l e s \ T B _ P r o d u t o s \ C o l u m n s \ C � d i g o < / K e y > < / D i a g r a m O b j e c t K e y > < D i a g r a m O b j e c t K e y > < K e y > T a b l e s \ T B _ P r o d u t o s \ C o l u m n s \ P r o d u t o < / K e y > < / D i a g r a m O b j e c t K e y > < D i a g r a m O b j e c t K e y > < K e y > T a b l e s \ T B _ P r o d u t o s \ C o l u m n s \ U n i d a d e   d e   M e d i d a < / K e y > < / D i a g r a m O b j e c t K e y > < D i a g r a m O b j e c t K e y > < K e y > T a b l e s \ T B _ P r o d u t o s \ C o l u m n s \ E s t o q u e   M � n i m o < / K e y > < / D i a g r a m O b j e c t K e y > < D i a g r a m O b j e c t K e y > < K e y > T a b l e s \ T B _ P r o d u t o s \ C o l u m n s \ C u s t o   U n i t � r i o < / K e y > < / D i a g r a m O b j e c t K e y > < D i a g r a m O b j e c t K e y > < K e y > T a b l e s \ T B _ P r o d u t o s \ C o l u m n s \ P r e � o   U n i t � r i o < / K e y > < / D i a g r a m O b j e c t K e y > < D i a g r a m O b j e c t K e y > < K e y > T a b l e s \ T B _ P r o d u t o s \ M e a s u r e s \ S o m a   d e   C � d i g o < / K e y > < / D i a g r a m O b j e c t K e y > < D i a g r a m O b j e c t K e y > < K e y > T a b l e s \ T B _ P r o d u t o s \ S o m a   d e   C � d i g o \ A d d i t i o n a l   I n f o \ M e d i d a   I m p l � c i t a < / K e y > < / D i a g r a m O b j e c t K e y > < D i a g r a m O b j e c t K e y > < K e y > T a b l e s \ T B _ P r o d u t o s \ M e a s u r e s \ S o m a   d e   C u s t o   U n i t � r i o < / K e y > < / D i a g r a m O b j e c t K e y > < D i a g r a m O b j e c t K e y > < K e y > T a b l e s \ T B _ P r o d u t o s \ S o m a   d e   C u s t o   U n i t � r i o \ A d d i t i o n a l   I n f o \ M e d i d a   I m p l � c i t a < / K e y > < / D i a g r a m O b j e c t K e y > < D i a g r a m O b j e c t K e y > < K e y > T a b l e s \ T B _ E n t r a d a s < / K e y > < / D i a g r a m O b j e c t K e y > < D i a g r a m O b j e c t K e y > < K e y > T a b l e s \ T B _ E n t r a d a s \ C o l u m n s \ D a t a < / K e y > < / D i a g r a m O b j e c t K e y > < D i a g r a m O b j e c t K e y > < K e y > T a b l e s \ T B _ E n t r a d a s \ C o l u m n s \ P r o d u t o < / K e y > < / D i a g r a m O b j e c t K e y > < D i a g r a m O b j e c t K e y > < K e y > T a b l e s \ T B _ E n t r a d a s \ C o l u m n s \ F o r n e c e d o r < / K e y > < / D i a g r a m O b j e c t K e y > < D i a g r a m O b j e c t K e y > < K e y > T a b l e s \ T B _ E n t r a d a s \ C o l u m n s \ Q u a n t i d a d e   C o m p r a d a < / K e y > < / D i a g r a m O b j e c t K e y > < D i a g r a m O b j e c t K e y > < K e y > T a b l e s \ T B _ E n t r a d a s \ C o l u m n s \ D a t a   ( � n d i c e   d e   M � s ) < / K e y > < / D i a g r a m O b j e c t K e y > < D i a g r a m O b j e c t K e y > < K e y > T a b l e s \ T B _ E n t r a d a s \ C o l u m n s \ D a t a   ( M � s ) < / K e y > < / D i a g r a m O b j e c t K e y > < D i a g r a m O b j e c t K e y > < K e y > T a b l e s \ T B _ E n t r a d a s \ C o l u m n s \ C u s t o   C o m p r a < / K e y > < / D i a g r a m O b j e c t K e y > < D i a g r a m O b j e c t K e y > < K e y > T a b l e s \ T B _ E n t r a d a s \ M e a s u r e s \ S o m a   d e   Q u a n t i d a d e   C o m p r a d a < / K e y > < / D i a g r a m O b j e c t K e y > < D i a g r a m O b j e c t K e y > < K e y > T a b l e s \ T B _ E n t r a d a s \ S o m a   d e   Q u a n t i d a d e   C o m p r a d a \ A d d i t i o n a l   I n f o \ M e d i d a   I m p l � c i t a < / K e y > < / D i a g r a m O b j e c t K e y > < D i a g r a m O b j e c t K e y > < K e y > T a b l e s \ T B _ E n t r a d a s \ M e a s u r e s \ S o m a   d e   P r o d u t o < / K e y > < / D i a g r a m O b j e c t K e y > < D i a g r a m O b j e c t K e y > < K e y > T a b l e s \ T B _ E n t r a d a s \ S o m a   d e   P r o d u t o \ A d d i t i o n a l   I n f o \ M e d i d a   I m p l � c i t a < / K e y > < / D i a g r a m O b j e c t K e y > < D i a g r a m O b j e c t K e y > < K e y > T a b l e s \ T B _ E n t r a d a s \ M e a s u r e s \ S o m a   d e   C u s t o   C o m p r a < / K e y > < / D i a g r a m O b j e c t K e y > < D i a g r a m O b j e c t K e y > < K e y > T a b l e s \ T B _ E n t r a d a s \ S o m a   d e   C u s t o   C o m p r a \ A d d i t i o n a l   I n f o \ M e d i d a   I m p l � c i t a < / K e y > < / D i a g r a m O b j e c t K e y > < D i a g r a m O b j e c t K e y > < K e y > T a b l e s \ T B _ F o r n e c e d o r < / K e y > < / D i a g r a m O b j e c t K e y > < D i a g r a m O b j e c t K e y > < K e y > T a b l e s \ T B _ F o r n e c e d o r \ C o l u m n s \ C � d i g o < / K e y > < / D i a g r a m O b j e c t K e y > < D i a g r a m O b j e c t K e y > < K e y > T a b l e s \ T B _ F o r n e c e d o r \ C o l u m n s \ E m p r e s a < / K e y > < / D i a g r a m O b j e c t K e y > < D i a g r a m O b j e c t K e y > < K e y > T a b l e s \ T B _ F o r n e c e d o r \ C o l u m n s \ T e l e f o n e < / K e y > < / D i a g r a m O b j e c t K e y > < D i a g r a m O b j e c t K e y > < K e y > T a b l e s \ T B _ F o r n e c e d o r \ C o l u m n s \ R e s p o n s � v e l < / K e y > < / D i a g r a m O b j e c t K e y > < D i a g r a m O b j e c t K e y > < K e y > T a b l e s \ T B _ F o r n e c e d o r \ C o l u m n s \ E - m a i l < / K e y > < / D i a g r a m O b j e c t K e y > < D i a g r a m O b j e c t K e y > < K e y > T a b l e s \ T B _ S a � d a s < / K e y > < / D i a g r a m O b j e c t K e y > < D i a g r a m O b j e c t K e y > < K e y > T a b l e s \ T B _ S a � d a s \ C o l u m n s \ D a t a < / K e y > < / D i a g r a m O b j e c t K e y > < D i a g r a m O b j e c t K e y > < K e y > T a b l e s \ T B _ S a � d a s \ C o l u m n s \ P r o d u t o < / K e y > < / D i a g r a m O b j e c t K e y > < D i a g r a m O b j e c t K e y > < K e y > T a b l e s \ T B _ S a � d a s \ C o l u m n s \ Q u a n t i d a d e   V e n d i d a < / K e y > < / D i a g r a m O b j e c t K e y > < D i a g r a m O b j e c t K e y > < K e y > T a b l e s \ T B _ S a � d a s \ C o l u m n s \ D a t a   ( � n d i c e   d e   M � s ) < / K e y > < / D i a g r a m O b j e c t K e y > < D i a g r a m O b j e c t K e y > < K e y > T a b l e s \ T B _ S a � d a s \ C o l u m n s \ D a t a   ( M � s ) < / K e y > < / D i a g r a m O b j e c t K e y > < D i a g r a m O b j e c t K e y > < K e y > T a b l e s \ T B _ S a � d a s \ C o l u m n s \ P r e � o   P r o d u t o < / K e y > < / D i a g r a m O b j e c t K e y > < D i a g r a m O b j e c t K e y > < K e y > T a b l e s \ T B _ S a � d a s \ C o l u m n s \ V a l o r   d a   V e n d a < / K e y > < / D i a g r a m O b j e c t K e y > < D i a g r a m O b j e c t K e y > < K e y > T a b l e s \ T B _ S a � d a s \ M e a s u r e s \ S o m a   d e   Q u a n t i d a d e   V e n d i d a < / K e y > < / D i a g r a m O b j e c t K e y > < D i a g r a m O b j e c t K e y > < K e y > T a b l e s \ T B _ S a � d a s \ S o m a   d e   Q u a n t i d a d e   V e n d i d a \ A d d i t i o n a l   I n f o \ M e d i d a   I m p l � c i t a < / K e y > < / D i a g r a m O b j e c t K e y > < D i a g r a m O b j e c t K e y > < K e y > T a b l e s \ T B _ S a � d a s \ M e a s u r e s \ S o m a   d e   P r e � o   P r o d u t o < / K e y > < / D i a g r a m O b j e c t K e y > < D i a g r a m O b j e c t K e y > < K e y > T a b l e s \ T B _ S a � d a s \ S o m a   d e   P r e � o   P r o d u t o \ A d d i t i o n a l   I n f o \ M e d i d a   I m p l � c i t a < / K e y > < / D i a g r a m O b j e c t K e y > < D i a g r a m O b j e c t K e y > < K e y > T a b l e s \ T B _ S a � d a s \ M e a s u r e s \ S o m a   d e   V a l o r   d a   V e n d a < / K e y > < / D i a g r a m O b j e c t K e y > < D i a g r a m O b j e c t K e y > < K e y > T a b l e s \ T B _ S a � d a s \ S o m a   d e   V a l o r   d a   V e n d a \ A d d i t i o n a l   I n f o \ M e d i d a   I m p l � c i t a < / K e y > < / D i a g r a m O b j e c t K e y > < D i a g r a m O b j e c t K e y > < K e y > T a b l e s \ C a l e n d � r i o < / K e y > < / D i a g r a m O b j e c t K e y > < D i a g r a m O b j e c t K e y > < K e y > T a b l e s \ C a l e n d � r i o \ C o l u m n s \ D a t e < / K e y > < / D i a g r a m O b j e c t K e y > < D i a g r a m O b j e c t K e y > < K e y > T a b l e s \ C a l e n d � r i o \ C o l u m n s \ A n o < / K e y > < / D i a g r a m O b j e c t K e y > < D i a g r a m O b j e c t K e y > < K e y > T a b l e s \ C a l e n d � r i o \ C o l u m n s \ N � m e r o   d o   M � s < / K e y > < / D i a g r a m O b j e c t K e y > < D i a g r a m O b j e c t K e y > < K e y > T a b l e s \ C a l e n d � r i o \ C o l u m n s \ M � s < / K e y > < / D i a g r a m O b j e c t K e y > < D i a g r a m O b j e c t K e y > < K e y > T a b l e s \ C a l e n d � r i o \ C o l u m n s \ M M M - A A A A < / K e y > < / D i a g r a m O b j e c t K e y > < D i a g r a m O b j e c t K e y > < K e y > T a b l e s \ C a l e n d � r i o \ C o l u m n s \ D i a   d o   N � m e r o   d a   S e m a n a < / K e y > < / D i a g r a m O b j e c t K e y > < D i a g r a m O b j e c t K e y > < K e y > T a b l e s \ C a l e n d � r i o \ C o l u m n s \ D i a   d a   S e m a n a < / K e y > < / D i a g r a m O b j e c t K e y > < D i a g r a m O b j e c t K e y > < K e y > T a b l e s \ C a l e n d � r i o \ H i e r a r c h i e s \ H i e r a r q u i a   d e   D a t a s < / K e y > < / D i a g r a m O b j e c t K e y > < D i a g r a m O b j e c t K e y > < K e y > T a b l e s \ C a l e n d � r i o \ H i e r a r c h i e s \ H i e r a r q u i a   d e   D a t a s \ L e v e l s \ A n o < / K e y > < / D i a g r a m O b j e c t K e y > < D i a g r a m O b j e c t K e y > < K e y > T a b l e s \ C a l e n d � r i o \ H i e r a r c h i e s \ H i e r a r q u i a   d e   D a t a s \ L e v e l s \ M � s < / K e y > < / D i a g r a m O b j e c t K e y > < D i a g r a m O b j e c t K e y > < K e y > T a b l e s \ C a l e n d � r i o \ H i e r a r c h i e s \ H i e r a r q u i a   d e   D a t a s \ L e v e l s \ D a t e C o l u m n < / K e y > < / D i a g r a m O b j e c t K e y > < D i a g r a m O b j e c t K e y > < K e y > R e l a t i o n s h i p s \ & l t ; T a b l e s \ T B _ E n t r a d a s \ C o l u m n s \ P r o d u t o & g t ; - & l t ; T a b l e s \ T B _ P r o d u t o s \ C o l u m n s \ C � d i g o & g t ; < / K e y > < / D i a g r a m O b j e c t K e y > < D i a g r a m O b j e c t K e y > < K e y > R e l a t i o n s h i p s \ & l t ; T a b l e s \ T B _ E n t r a d a s \ C o l u m n s \ P r o d u t o & g t ; - & l t ; T a b l e s \ T B _ P r o d u t o s \ C o l u m n s \ C � d i g o & g t ; \ F K < / K e y > < / D i a g r a m O b j e c t K e y > < D i a g r a m O b j e c t K e y > < K e y > R e l a t i o n s h i p s \ & l t ; T a b l e s \ T B _ E n t r a d a s \ C o l u m n s \ P r o d u t o & g t ; - & l t ; T a b l e s \ T B _ P r o d u t o s \ C o l u m n s \ C � d i g o & g t ; \ P K < / K e y > < / D i a g r a m O b j e c t K e y > < D i a g r a m O b j e c t K e y > < K e y > R e l a t i o n s h i p s \ & l t ; T a b l e s \ T B _ E n t r a d a s \ C o l u m n s \ P r o d u t o & g t ; - & l t ; T a b l e s \ T B _ P r o d u t o s \ C o l u m n s \ C � d i g o & g t ; \ C r o s s F i l t e r < / K e y > < / D i a g r a m O b j e c t K e y > < D i a g r a m O b j e c t K e y > < K e y > R e l a t i o n s h i p s \ & l t ; T a b l e s \ T B _ E n t r a d a s \ C o l u m n s \ F o r n e c e d o r & g t ; - & l t ; T a b l e s \ T B _ F o r n e c e d o r \ C o l u m n s \ C � d i g o & g t ; < / K e y > < / D i a g r a m O b j e c t K e y > < D i a g r a m O b j e c t K e y > < K e y > R e l a t i o n s h i p s \ & l t ; T a b l e s \ T B _ E n t r a d a s \ C o l u m n s \ F o r n e c e d o r & g t ; - & l t ; T a b l e s \ T B _ F o r n e c e d o r \ C o l u m n s \ C � d i g o & g t ; \ F K < / K e y > < / D i a g r a m O b j e c t K e y > < D i a g r a m O b j e c t K e y > < K e y > R e l a t i o n s h i p s \ & l t ; T a b l e s \ T B _ E n t r a d a s \ C o l u m n s \ F o r n e c e d o r & g t ; - & l t ; T a b l e s \ T B _ F o r n e c e d o r \ C o l u m n s \ C � d i g o & g t ; \ P K < / K e y > < / D i a g r a m O b j e c t K e y > < D i a g r a m O b j e c t K e y > < K e y > R e l a t i o n s h i p s \ & l t ; T a b l e s \ T B _ E n t r a d a s \ C o l u m n s \ F o r n e c e d o r & g t ; - & l t ; T a b l e s \ T B _ F o r n e c e d o r \ C o l u m n s \ C � d i g o & g t ; \ C r o s s F i l t e r < / K e y > < / D i a g r a m O b j e c t K e y > < D i a g r a m O b j e c t K e y > < K e y > R e l a t i o n s h i p s \ & l t ; T a b l e s \ T B _ E n t r a d a s \ C o l u m n s \ D a t a & g t ; - & l t ; T a b l e s \ C a l e n d � r i o \ C o l u m n s \ D a t e & g t ; < / K e y > < / D i a g r a m O b j e c t K e y > < D i a g r a m O b j e c t K e y > < K e y > R e l a t i o n s h i p s \ & l t ; T a b l e s \ T B _ E n t r a d a s \ C o l u m n s \ D a t a & g t ; - & l t ; T a b l e s \ C a l e n d � r i o \ C o l u m n s \ D a t e & g t ; \ F K < / K e y > < / D i a g r a m O b j e c t K e y > < D i a g r a m O b j e c t K e y > < K e y > R e l a t i o n s h i p s \ & l t ; T a b l e s \ T B _ E n t r a d a s \ C o l u m n s \ D a t a & g t ; - & l t ; T a b l e s \ C a l e n d � r i o \ C o l u m n s \ D a t e & g t ; \ P K < / K e y > < / D i a g r a m O b j e c t K e y > < D i a g r a m O b j e c t K e y > < K e y > R e l a t i o n s h i p s \ & l t ; T a b l e s \ T B _ E n t r a d a s \ C o l u m n s \ D a t a & g t ; - & l t ; T a b l e s \ C a l e n d � r i o \ C o l u m n s \ D a t e & g t ; \ C r o s s F i l t e r < / K e y > < / D i a g r a m O b j e c t K e y > < D i a g r a m O b j e c t K e y > < K e y > R e l a t i o n s h i p s \ & l t ; T a b l e s \ T B _ S a � d a s \ C o l u m n s \ P r o d u t o & g t ; - & l t ; T a b l e s \ T B _ P r o d u t o s \ C o l u m n s \ C � d i g o & g t ; < / K e y > < / D i a g r a m O b j e c t K e y > < D i a g r a m O b j e c t K e y > < K e y > R e l a t i o n s h i p s \ & l t ; T a b l e s \ T B _ S a � d a s \ C o l u m n s \ P r o d u t o & g t ; - & l t ; T a b l e s \ T B _ P r o d u t o s \ C o l u m n s \ C � d i g o & g t ; \ F K < / K e y > < / D i a g r a m O b j e c t K e y > < D i a g r a m O b j e c t K e y > < K e y > R e l a t i o n s h i p s \ & l t ; T a b l e s \ T B _ S a � d a s \ C o l u m n s \ P r o d u t o & g t ; - & l t ; T a b l e s \ T B _ P r o d u t o s \ C o l u m n s \ C � d i g o & g t ; \ P K < / K e y > < / D i a g r a m O b j e c t K e y > < D i a g r a m O b j e c t K e y > < K e y > R e l a t i o n s h i p s \ & l t ; T a b l e s \ T B _ S a � d a s \ C o l u m n s \ P r o d u t o & g t ; - & l t ; T a b l e s \ T B _ P r o d u t o s \ C o l u m n s \ C � d i g o & g t ; \ C r o s s F i l t e r < / K e y > < / D i a g r a m O b j e c t K e y > < D i a g r a m O b j e c t K e y > < K e y > R e l a t i o n s h i p s \ & l t ; T a b l e s \ T B _ S a � d a s \ C o l u m n s \ D a t a & g t ; - & l t ; T a b l e s \ C a l e n d � r i o \ C o l u m n s \ D a t e & g t ; < / K e y > < / D i a g r a m O b j e c t K e y > < D i a g r a m O b j e c t K e y > < K e y > R e l a t i o n s h i p s \ & l t ; T a b l e s \ T B _ S a � d a s \ C o l u m n s \ D a t a & g t ; - & l t ; T a b l e s \ C a l e n d � r i o \ C o l u m n s \ D a t e & g t ; \ F K < / K e y > < / D i a g r a m O b j e c t K e y > < D i a g r a m O b j e c t K e y > < K e y > R e l a t i o n s h i p s \ & l t ; T a b l e s \ T B _ S a � d a s \ C o l u m n s \ D a t a & g t ; - & l t ; T a b l e s \ C a l e n d � r i o \ C o l u m n s \ D a t e & g t ; \ P K < / K e y > < / D i a g r a m O b j e c t K e y > < D i a g r a m O b j e c t K e y > < K e y > R e l a t i o n s h i p s \ & l t ; T a b l e s \ T B _ S a � d a s \ C o l u m n s \ D a t a & g t ; - & l t ; T a b l e s \ C a l e n d � r i o \ C o l u m n s \ D a t e & g t ; \ C r o s s F i l t e r < / K e y > < / D i a g r a m O b j e c t K e y > < D i a g r a m O b j e c t K e y > < K e y > T a b l e s \ T B _ S a � d a s \ M e a s u r e s \ F a t u r a m e n t o < / K e y > < / D i a g r a m O b j e c t K e y > < / A l l K e y s > < S e l e c t e d K e y s > < D i a g r a m O b j e c t K e y > < K e y > T a b l e s \ C a l e n d � r i o 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 C a l e n d � r i o 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 & l t ; T a b l e s \ C a l e n d � r i o \ H i e r a r c h i e s \ H i e r a r q u i a   d e   D a t a s & g t ; 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 C a l e n d � r i o 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 & l t ; T a b l e s \ C a l e n d � r i o \ H i e r a r c h i e s \ H i e r a r q u i a   d e   D a t a s & g t ; 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 T a g s \ T a b l e s \ & l t ; T a b l e s \ T B _ P r o d u t o s & g t ; 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 T a g s \ T a b l e s \ & l t ; T a b l e s \ T B _ E n t r a d a s & g t ; 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 T a g s \ T a b l e s \ & l t ; T a b l e s \ T B _ F o r n e c e d o r & g t ; 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 T a g s \ T a b l e s \ & l t ; T a b l e s \ T B _ S a � d a s & g t ; 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 T a g s \ T a b l e s \ & l t ; T a b l e s \ C a l e n d � r i o & g t ; 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 T a g s \ H i e r a r c h i e s \ & l t ; T a b l e s \ C a l e n d � r i o \ H i e r a r c h i e s \ H i e r a r q u i a   d e   D a t a s & g t ; 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 T a b l e s \ T B _ P r o d u t o s < / K e y > < / a : K e y > < a : V a l u e   i : t y p e = " D i a g r a m D i s p l a y N o d e V i e w S t a t e " > < H e i g h t > 2 4 6 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 T a b l e s \ T B _ P r o d u t o s \ C o l u m n s \ C � d i g o 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 T a b l e s \ T B _ P r o d u t o s \ C o l u m n s \ U n i d a d e   d e   M e d i d a 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 T a b l e s \ T B _ P r o d u t o s \ C o l u m n s \ E s t o q u e   M � n i m o 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 T a b l e s \ T B _ P r o d u t o s \ C o l u m n s \ C u s t o   U n i t � r i o 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 T a b l e s \ T B _ P r o d u t o s \ C o l u m n s \ P r e � o   U n i t � r i o 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 T a b l e s \ T B _ P r o d u t o s \ M e a s u r e s \ S o m a   d e   C � d i g o 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 T a b l e s \ T B _ P r o d u t o s \ S o m a   d e   C � d i g o \ A d d i t i o n a l 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 T a b l e s \ T B _ P r o d u t o s \ M e a s u r e s \ S o m a   d e   C u s t o   U n i t � r i o 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 T a b l e s \ T B _ P r o d u t o s \ S o m a   d e   C u s t o   U n i t � r i o \ A d d i t i o n a l 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 3 7 9 < / L e f t > < T a b I n d e x > 1 < / T a b I n d e x > < W i d t h > 2 0 9 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 T a b l e s \ T B _ E n t r a d a s \ C o l u m n s \ F o r n e c e d o r 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 T a b l e s \ T B _ E n t r a d a s \ C o l u m n s \ Q u a n t i d a d e   C o m p r a d a 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 T a b l e s \ T B _ E n t r a d a s \ C o l u m n s \ D a t a   ( � n d i c e   d e   M � s ) 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 T a b l e s \ T B _ E n t r a d a s \ C o l u m n s \ D a t a   ( M � s ) 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 T a b l e s \ T B _ E n t r a d a s \ C o l u m n s \ C u s t o   C o m p r a 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 T a b l e s \ T B _ E n t r a d a s \ M e a s u r e s \ S o m a   d e   Q u a n t i d a d e   C o m p r a d a 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 T a b l e s \ T B _ E n t r a d a s \ S o m a   d e   Q u a n t i d a d e   C o m p r a d a \ A d d i t i o n a l 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 T a b l e s \ T B _ E n t r a d a s \ M e a s u r e s \ S o m a   d e  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 T a b l e s \ T B _ E n t r a d a s \ S o m a   d e   P r o d u t o \ A d d i t i o n a l 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 T a b l e s \ T B _ E n t r a d a s \ M e a s u r e s \ S o m a   d e   C u s t o   C o m p r a 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 T a b l e s \ T B _ E n t r a d a s \ S o m a   d e   C u s t o   C o m p r a \ A d d i t i o n a l 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 T a b l e s \ T B _ F o r n e c e d o r < / K e y > < / a : K e y > < a : V a l u e   i : t y p e = " D i a g r a m D i s p l a y N o d e V i e w S t a t e " > < H e i g h t > 2 2 0 < / H e i g h t > < I s E x p a n d e d > t r u e < / I s E x p a n d e d > < L a y e d O u t > t r u e < / L a y e d O u t > < L e f t > 7 8 7 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 T a b l e s \ T B _ F o r n e c e d o r \ C o l u m n s \ C � d i g o 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 T a b l e s \ T B _ F o r n e c e d o r \ C o l u m n s \ E m p r e s a 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 T a b l e s \ T B _ F o r n e c e d o r \ C o l u m n s \ T e l e f o n e 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 T a b l e s \ T B _ F o r n e c e d o r \ C o l u m n s \ R e s p o n s � v e l 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 T a b l e s \ T B _ F o r n e c e d o r \ C o l u m n s \ E - m a i l 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< / K e y > < / a : K e y > < a : V a l u e   i : t y p e = " D i a g r a m D i s p l a y N o d e V i e w S t a t e " > < H e i g h t > 2 5 8 < / H e i g h t > < I s E x p a n d e d > t r u e < / I s E x p a n d e d > < L a y e d O u t > t r u e < / L a y e d O u t > < L e f t > 2 4 3 < / L e f t > < T a b I n d e x > 3 < / T a b I n d e x > < T o p > 2 3 3 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 T a b l e s \ T B _ S a � d a s \ C o l u m n s \ Q u a n t i d a d e   V e n d i d a 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 T a b l e s \ T B _ S a � d a s \ C o l u m n s \ D a t a   ( � n d i c e   d e   M � s ) 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 T a b l e s \ T B _ S a � d a s \ C o l u m n s \ D a t a   ( M � s ) 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 T a b l e s \ T B _ S a � d a s \ C o l u m n s \ P r e � o  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 T a b l e s \ T B _ S a � d a s \ C o l u m n s \ V a l o r   d a   V e n d a 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 T a b l e s \ T B _ S a � d a s \ M e a s u r e s \ S o m a   d e   Q u a n t i d a d e   V e n d i d a 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 T a b l e s \ T B _ S a � d a s \ S o m a   d e   Q u a n t i d a d e   V e n d i d a \ A d d i t i o n a l 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 T a b l e s \ T B _ S a � d a s \ M e a s u r e s \ S o m a   d e   P r e � o  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 T a b l e s \ T B _ S a � d a s \ S o m a   d e   P r e � o   P r o d u t o \ A d d i t i o n a l 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 T a b l e s \ T B _ S a � d a s \ M e a s u r e s \ S o m a   d e   V a l o r   d a   V e n d a 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 T a b l e s \ T B _ S a � d a s \ S o m a   d e   V a l o r   d a   V e n d a \ A d d i t i o n a l 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 T a b l e s \ C a l e n d � r i o 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 5 5 5 < / L e f t > < T a b I n d e x > 4 < / T a b I n d e x > < T o p > 2 6 7 . 5 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 T a b l e s \ C a l e n d � r i o \ C o l u m n s \ A n o 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 T a b l e s \ C a l e n d � r i o \ C o l u m n s \ N � m e r o   d o  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 T a b l e s \ C a l e n d � r i o \ C o l u m n s \ M M M - A A A A 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 T a b l e s \ C a l e n d � r i o \ C o l u m n s \ D i a   d o   N � m e r o   d a 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 T a b l e s \ C a l e n d � r i o \ C o l u m n s \ D i a   d a 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 T a b l e s \ C a l e n d � r i o \ H i e r a r c h i e s \ H i e r a r q u i a   d e   D a t a s 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 T a b l e s \ C a l e n d � r i o \ H i e r a r c h i e s \ H i e r a r q u i a   d e   D a t a s \ L e v e l s \ A n o 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 T a b l e s \ C a l e n d � r i o \ H i e r a r c h i e s \ H i e r a r q u i a   d e   D a t a s \ L e v e l s \ M � s 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 T a b l e s \ C a l e n d � r i o \ H i e r a r c h i e s \ H i e r a r q u i a   d e   D a t a s \ L e v e l s \ D a t e C o l u m n 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 R e l a t i o n s h i p s \ & l t ; T a b l e s \ T B _ E n t r a d a s \ C o l u m n s \ P r o d u t o & g t ; - & l t ; T a b l e s \ T B _ P r o d u t o s \ C o l u m n s \ C � d i g o & g t ; < / K e y > < / a : K e y > < a : V a l u e   i : t y p e = " D i a g r a m D i s p l a y L i n k V i e w S t a t e " > < A u t o m a t i o n P r o p e r t y H e l p e r T e x t > P o n t o   d e   e x t r e m i d a d e   1 :   ( 3 6 3 , 7 5 ) .   P o n t o   d e   e x t r e m i d a d e   2 :   ( 2 1 6 , 1 1 3 ) 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 3 6 3 < / b : _ x > < b : _ y > 7 5 < / b : _ y > < / b : P o i n t > < b : P o i n t > < b : _ x > 2 9 1 . 5 < / b : _ x > < b : _ y > 7 5 < / b : _ y > < / b : P o i n t > < b : P o i n t > < b : _ x > 2 8 9 . 5 < / b : _ x > < b : _ y > 7 7 < / b : _ y > < / b : P o i n t > < b : P o i n t > < b : _ x > 2 8 9 . 5 < / b : _ x > < b : _ y > 1 1 1 < / b : _ y > < / b : P o i n t > < b : P o i n t > < b : _ x > 2 8 7 . 5 < / b : _ x > < b : _ y > 1 1 3 < / b : _ y > < / b : P o i n t > < b : P o i n t > < b : _ x > 2 1 5 . 9 9 9 9 9 9 9 9 9 9 9 9 9 4 < / b : _ x > < b : _ y > 1 1 3 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 R e l a t i o n s h i p s \ & l t ; T a b l e s \ T B _ E n t r a d a s \ C o l u m n s \ P r o d u t o & g t ; - & l t ; T a b l e s \ T B _ P r o d u t o s \ C o l u m n s \ C � d i g o & g t ; \ F K 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 3 6 3 < / b : _ x > < b : _ y > 6 7 < / b : _ y > < / L a b e l L o c a t i o n > < L o c a t i o n   x m l n s : b = " h t t p : / / s c h e m a s . d a t a c o n t r a c t . o r g / 2 0 0 4 / 0 7 / S y s t e m . W i n d o w s " > < b : _ x > 3 7 9 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 R e l a t i o n s h i p s \ & l t ; T a b l e s \ T B _ E n t r a d a s \ C o l u m n s \ P r o d u t o & g t ; - & l t ; T a b l e s \ T B _ P r o d u t o s \ C o l u m n s \ C � d i g o & g t ; \ P K 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 1 0 5 < / b : _ y > < / L a b e l L o c a t i o n > < L o c a t i o n   x m l n s : b = " h t t p : / / s c h e m a s . d a t a c o n t r a c t . o r g / 2 0 0 4 / 0 7 / S y s t e m . W i n d o w s " > < b : _ x > 1 9 9 . 9 9 9 9 9 9 9 9 9 9 9 9 9 7 < / b : _ x > < b : _ y > 1 1 3 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 R e l a t i o n s h i p s \ & l t ; T a b l e s \ T B _ E n t r a d a s \ C o l u m n s \ P r o d u t o & g t ; - & l t ; T a b l e s \ T B _ P r o d u t o s \ C o l u m n s \ C � d i g o & g t ; \ C r o s s F i l t e r 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 3 6 3 < / b : _ x > < b : _ y > 7 5 < / b : _ y > < / b : P o i n t > < b : P o i n t > < b : _ x > 2 9 1 . 5 < / b : _ x > < b : _ y > 7 5 < / b : _ y > < / b : P o i n t > < b : P o i n t > < b : _ x > 2 8 9 . 5 < / b : _ x > < b : _ y > 7 7 < / b : _ y > < / b : P o i n t > < b : P o i n t > < b : _ x > 2 8 9 . 5 < / b : _ x > < b : _ y > 1 1 1 < / b : _ y > < / b : P o i n t > < b : P o i n t > < b : _ x > 2 8 7 . 5 < / b : _ x > < b : _ y > 1 1 3 < / b : _ y > < / b : P o i n t > < b : P o i n t > < b : _ x > 2 1 5 . 9 9 9 9 9 9 9 9 9 9 9 9 9 4 < / b : _ x > < b : _ y > 1 1 3 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 R e l a t i o n s h i p s \ & l t ; T a b l e s \ T B _ E n t r a d a s \ C o l u m n s \ F o r n e c e d o r & g t ; - & l t ; T a b l e s \ T B _ F o r n e c e d o r \ C o l u m n s \ C � d i g o & g t ; < / K e y > < / a : K e y > < a : V a l u e   i : t y p e = " D i a g r a m D i s p l a y L i n k V i e w S t a t e " > < A u t o m a t i o n P r o p e r t y H e l p e r T e x t > P o n t o   d e   e x t r e m i d a d e   1 :   ( 6 0 4 , 6 5 ) .   P o n t o   d e   e x t r e m i d a d e   2 :   ( 7 7 1 , 1 1 0 ) 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 6 0 4 < / b : _ x > < b : _ y > 6 5 < / b : _ y > < / b : P o i n t > < b : P o i n t > < b : _ x > 6 8 5 . 5 < / b : _ x > < b : _ y > 6 5 < / b : _ y > < / b : P o i n t > < b : P o i n t > < b : _ x > 6 8 7 . 5 < / b : _ x > < b : _ y > 6 7 < / b : _ y > < / b : P o i n t > < b : P o i n t > < b : _ x > 6 8 7 . 5 < / b : _ x > < b : _ y > 1 0 8 < / b : _ y > < / b : P o i n t > < b : P o i n t > < b : _ x > 6 8 9 . 5 < / b : _ x > < b : _ y > 1 1 0 < / b : _ y > < / b : P o i n t > < b : P o i n t > < b : _ x > 7 7 1 < / b : _ x > < b : _ y > 1 1 0 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 R e l a t i o n s h i p s \ & l t ; T a b l e s \ T B _ E n t r a d a s \ C o l u m n s \ F o r n e c e d o r & g t ; - & l t ; T a b l e s \ T B _ F o r n e c e d o r \ C o l u m n s \ C � d i g o & g t ; \ F K 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 5 8 8 < / b : _ x > < b : _ y > 5 7 < / b : _ y > < / L a b e l L o c a t i o n > < L o c a t i o n   x m l n s : b = " h t t p : / / s c h e m a s . d a t a c o n t r a c t . o r g / 2 0 0 4 / 0 7 / S y s t e m . W i n d o w s " > < b : _ x > 5 8 8 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 R e l a t i o n s h i p s \ & l t ; T a b l e s \ T B _ E n t r a d a s \ C o l u m n s \ F o r n e c e d o r & g t ; - & l t ; T a b l e s \ T B _ F o r n e c e d o r \ C o l u m n s \ C � d i g o & g t ; \ P K 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 7 7 1 < / b : _ x > < b : _ y > 1 0 2 < / b : _ y > < / L a b e l L o c a t i o n > < L o c a t i o n   x m l n s : b = " h t t p : / / s c h e m a s . d a t a c o n t r a c t . o r g / 2 0 0 4 / 0 7 / S y s t e m . W i n d o w s " > < b : _ x > 7 8 7 < / b : _ x > < b : _ y > 1 1 0 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 R e l a t i o n s h i p s \ & l t ; T a b l e s \ T B _ E n t r a d a s \ C o l u m n s \ F o r n e c e d o r & g t ; - & l t ; T a b l e s \ T B _ F o r n e c e d o r \ C o l u m n s \ C � d i g o & g t ; \ C r o s s F i l t e r 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 6 0 4 < / b : _ x > < b : _ y > 6 5 < / b : _ y > < / b : P o i n t > < b : P o i n t > < b : _ x > 6 8 5 . 5 < / b : _ x > < b : _ y > 6 5 < / b : _ y > < / b : P o i n t > < b : P o i n t > < b : _ x > 6 8 7 . 5 < / b : _ x > < b : _ y > 6 7 < / b : _ y > < / b : P o i n t > < b : P o i n t > < b : _ x > 6 8 7 . 5 < / b : _ x > < b : _ y > 1 0 8 < / b : _ y > < / b : P o i n t > < b : P o i n t > < b : _ x > 6 8 9 . 5 < / b : _ x > < b : _ y > 1 1 0 < / b : _ y > < / b : P o i n t > < b : P o i n t > < b : _ x > 7 7 1 < / b : _ x > < b : _ y > 1 1 0 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 R e l a t i o n s h i p s \ & l t ; T a b l e s \ T B _ E n t r a d a s \ C o l u m n s \ D a t a & g t ; - & l t ; T a b l e s \ C a l e n d � r i o \ C o l u m n s \ D a t e & g t ; < / K e y > < / a : K e y > < a : V a l u e   i : t y p e = " D i a g r a m D i s p l a y L i n k V i e w S t a t e " > < A u t o m a t i o n P r o p e r t y H e l p e r T e x t > P o n t o   d e   e x t r e m i d a d e   1 :   ( 6 0 4 , 8 5 ) .   P o n t o   d e   e x t r e m i d a d e   2 :   ( 6 5 5 , 2 5 1 , 5 ) 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 6 0 4 < / b : _ x > < b : _ y > 8 5 < / b : _ y > < / b : P o i n t > < b : P o i n t > < b : _ x > 6 5 3 < / b : _ x > < b : _ y > 8 5 < / b : _ y > < / b : P o i n t > < b : P o i n t > < b : _ x > 6 5 5 < / b : _ x > < b : _ y > 8 7 < / b : _ y > < / b : P o i n t > < b : P o i n t > < b : _ x > 6 5 5 < / b : _ x > < b : _ y > 2 5 1 . 4 9 9 9 9 9 9 9 9 9 9 9 9 1 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 R e l a t i o n s h i p s \ & l t ; T a b l e s \ T B _ E n t r a d a s \ C o l u m n s \ D a t a & g t ; - & l t ; T a b l e s \ C a l e n d � r i o \ C o l u m n s \ D a t e & g t ; \ F K 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 5 8 8 < / b : _ x > < b : _ y > 7 7 < / b : _ y > < / L a b e l L o c a t i o n > < L o c a t i o n   x m l n s : b = " h t t p : / / s c h e m a s . d a t a c o n t r a c t . o r g / 2 0 0 4 / 0 7 / S y s t e m . W i n d o w s " > < b : _ x > 5 8 8 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 R e l a t i o n s h i p s \ & l t ; T a b l e s \ T B _ E n t r a d a s \ C o l u m n s \ D a t a & g t ; - & l t ; T a b l e s \ C a l e n d � r i o \ C o l u m n s \ D a t e & g t ; \ P K 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 6 4 7 < / b : _ x > < b : _ y > 2 5 1 . 4 9 9 9 9 9 9 9 9 9 9 9 9 1 < / b : _ y > < / L a b e l L o c a t i o n > < L o c a t i o n   x m l n s : b = " h t t p : / / s c h e m a s . d a t a c o n t r a c t . o r g / 2 0 0 4 / 0 7 / S y s t e m . W i n d o w s " > < b : _ x > 6 5 5 < / b : _ x > < b : _ y > 2 6 7 . 4 9 9 9 9 9 9 9 9 9 9 9 9 4 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 R e l a t i o n s h i p s \ & l t ; T a b l e s \ T B _ E n t r a d a s \ C o l u m n s \ D a t a & g t ; - & l t ; T a b l e s \ C a l e n d � r i o \ C o l u m n s \ D a t e & g t ; \ C r o s s F i l t e r 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 6 0 4 < / b : _ x > < b : _ y > 8 5 < / b : _ y > < / b : P o i n t > < b : P o i n t > < b : _ x > 6 5 3 < / b : _ x > < b : _ y > 8 5 < / b : _ y > < / b : P o i n t > < b : P o i n t > < b : _ x > 6 5 5 < / b : _ x > < b : _ y > 8 7 < / b : _ y > < / b : P o i n t > < b : P o i n t > < b : _ x > 6 5 5 < / b : _ x > < b : _ y > 2 5 1 . 4 9 9 9 9 9 9 9 9 9 9 9 9 1 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 R e l a t i o n s h i p s \ & l t ; T a b l e s \ T B _ S a � d a s \ C o l u m n s \ P r o d u t o & g t ; - & l t ; T a b l e s \ T B _ P r o d u t o s \ C o l u m n s \ C � d i g o & g t ; < / K e y > < / a : K e y > < a : V a l u e   i : t y p e = " D i a g r a m D i s p l a y L i n k V i e w S t a t e " > < A u t o m a t i o n P r o p e r t y H e l p e r T e x t > P o n t o   d e   e x t r e m i d a d e   1 :   ( 3 4 3 , 2 1 7 ) .   P o n t o   d e   e x t r e m i d a d e   2 :   ( 2 1 6 , 1 3 3 ) 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 3 4 3 < / b : _ x > < b : _ y > 2 1 7 < / b : _ y > < / b : P o i n t > < b : P o i n t > < b : _ x > 3 4 3 < / b : _ x > < b : _ y > 1 3 5 < / b : _ y > < / b : P o i n t > < b : P o i n t > < b : _ x > 3 4 1 < / b : _ x > < b : _ y > 1 3 3 < / b : _ y > < / b : P o i n t > < b : P o i n t > < b : _ x > 2 1 5 . 9 9 9 9 9 9 9 9 9 9 9 9 9 7 < / b : _ x > < b : _ y > 1 3 3 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 R e l a t i o n s h i p s \ & l t ; T a b l e s \ T B _ S a � d a s \ C o l u m n s \ P r o d u t o & g t ; - & l t ; T a b l e s \ T B _ P r o d u t o s \ C o l u m n s \ C � d i g o & g t ; \ F K 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 3 3 5 < / b : _ x > < b : _ y > 2 1 7 < / b : _ y > < / L a b e l L o c a t i o n > < L o c a t i o n   x m l n s : b = " h t t p : / / s c h e m a s . d a t a c o n t r a c t . o r g / 2 0 0 4 / 0 7 / S y s t e m . W i n d o w s " > < b : _ x > 3 4 3 < / b : _ x > < b : _ y > 2 3 3 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 R e l a t i o n s h i p s \ & l t ; T a b l e s \ T B _ S a � d a s \ C o l u m n s \ P r o d u t o & g t ; - & l t ; T a b l e s \ T B _ P r o d u t o s \ C o l u m n s \ C � d i g o & g t ; \ P K 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 1 9 9 . 9 9 9 9 9 9 9 9 9 9 9 9 9 7 < / b : _ x > < b : _ y > 1 2 5 < / b : _ y > < / L a b e l L o c a t i o n > < L o c a t i o n   x m l n s : b = " h t t p : / / s c h e m a s . d a t a c o n t r a c t . o r g / 2 0 0 4 / 0 7 / S y s t e m . W i n d o w s " > < b : _ x > 1 9 9 . 9 9 9 9 9 9 9 9 9 9 9 9 9 4 < / b : _ x > < b : _ y > 1 3 3 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 R e l a t i o n s h i p s \ & l t ; T a b l e s \ T B _ S a � d a s \ C o l u m n s \ P r o d u t o & g t ; - & l t ; T a b l e s \ T B _ P r o d u t o s \ C o l u m n s \ C � d i g o & g t ; \ C r o s s F i l t e r 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 3 4 3 < / b : _ x > < b : _ y > 2 1 7 < / b : _ y > < / b : P o i n t > < b : P o i n t > < b : _ x > 3 4 3 < / b : _ x > < b : _ y > 1 3 5 < / b : _ y > < / b : P o i n t > < b : P o i n t > < b : _ x > 3 4 1 < / b : _ x > < b : _ y > 1 3 3 < / b : _ y > < / b : P o i n t > < b : P o i n t > < b : _ x > 2 1 5 . 9 9 9 9 9 9 9 9 9 9 9 9 9 7 < / b : _ x > < b : _ y > 1 3 3 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 R e l a t i o n s h i p s \ & l t ; T a b l e s \ T B _ S a � d a s \ C o l u m n s \ D a t a & g t ; - & l t ; T a b l e s \ C a l e n d � r i o \ C o l u m n s \ D a t e & g t ; < / K e y > < / a : K e y > < a : V a l u e   i : t y p e = " D i a g r a m D i s p l a y L i n k V i e w S t a t e " > < A u t o m a t i o n P r o p e r t y H e l p e r T e x t > P o n t o   d e   e x t r e m i d a d e   1 :   ( 4 5 9 , 3 6 2 , 2 5 ) .   P o n t o   d e   e x t r e m i d a d e   2 :   ( 5 3 9 , 3 4 2 , 2 5 ) 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 4 5 9 < / b : _ x > < b : _ y > 3 6 2 . 2 5 < / b : _ y > < / b : P o i n t > < b : P o i n t > < b : _ x > 4 9 7 < / b : _ x > < b : _ y > 3 6 2 . 2 5 < / b : _ y > < / b : P o i n t > < b : P o i n t > < b : _ x > 4 9 9 < / b : _ x > < b : _ y > 3 6 0 . 2 5 < / b : _ y > < / b : P o i n t > < b : P o i n t > < b : _ x > 4 9 9 < / b : _ x > < b : _ y > 3 4 4 . 2 5 < / b : _ y > < / b : P o i n t > < b : P o i n t > < b : _ x > 5 0 1 < / b : _ x > < b : _ y > 3 4 2 . 2 5 < / b : _ y > < / b : P o i n t > < b : P o i n t > < b : _ x > 5 3 8 . 9 9 9 9 9 9 9 9 9 9 9 9 8 9 < / b : _ x > < b : _ y > 3 4 2 . 2 5 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 R e l a t i o n s h i p s \ & l t ; T a b l e s \ T B _ S a � d a s \ C o l u m n s \ D a t a & g t ; - & l t ; T a b l e s \ C a l e n d � r i o \ C o l u m n s \ D a t e & g t ; \ F K 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 4 4 3 < / b : _ x > < b : _ y > 3 5 4 . 2 5 < / b : _ y > < / L a b e l L o c a t i o n > < L o c a t i o n   x m l n s : b = " h t t p : / / s c h e m a s . d a t a c o n t r a c t . o r g / 2 0 0 4 / 0 7 / S y s t e m . W i n d o w s " > < b : _ x > 4 4 3 < / b : _ x > < b : _ y > 3 6 2 . 2 5 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 R e l a t i o n s h i p s \ & l t ; T a b l e s \ T B _ S a � d a s \ C o l u m n s \ D a t a & g t ; - & l t ; T a b l e s \ C a l e n d � r i o \ C o l u m n s \ D a t e & g t ; \ P K 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 5 3 8 . 9 9 9 9 9 9 9 9 9 9 9 9 8 9 < / b : _ x > < b : _ y > 3 3 4 . 2 5 < / b : _ y > < / L a b e l L o c a t i o n > < L o c a t i o n   x m l n s : b = " h t t p : / / s c h e m a s . d a t a c o n t r a c t . o r g / 2 0 0 4 / 0 7 / S y s t e m . W i n d o w s " > < b : _ x > 5 5 4 . 9 9 9 9 9 9 9 9 9 9 9 9 8 9 < / b : _ x > < b : _ y > 3 4 2 . 2 5 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 R e l a t i o n s h i p s \ & l t ; T a b l e s \ T B _ S a � d a s \ C o l u m n s \ D a t a & g t ; - & l t ; T a b l e s \ C a l e n d � r i o \ C o l u m n s \ D a t e & g t ; \ C r o s s F i l t e r 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 4 5 9 < / b : _ x > < b : _ y > 3 6 2 . 2 5 < / b : _ y > < / b : P o i n t > < b : P o i n t > < b : _ x > 4 9 7 < / b : _ x > < b : _ y > 3 6 2 . 2 5 < / b : _ y > < / b : P o i n t > < b : P o i n t > < b : _ x > 4 9 9 < / b : _ x > < b : _ y > 3 6 0 . 2 5 < / b : _ y > < / b : P o i n t > < b : P o i n t > < b : _ x > 4 9 9 < / b : _ x > < b : _ y > 3 4 4 . 2 5 < / b : _ y > < / b : P o i n t > < b : P o i n t > < b : _ x > 5 0 1 < / b : _ x > < b : _ y > 3 4 2 . 2 5 < / b : _ y > < / b : P o i n t > < b : P o i n t > < b : _ x > 5 3 8 . 9 9 9 9 9 9 9 9 9 9 9 9 8 9 < / b : _ x > < b : _ y > 3 4 2 . 2 5 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 T a b l e s \ T B _ S a � d a s \ M e a s u r e s \ F a t u r a m e n t o 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 C a l e n d � r i o 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 C a l e n d � r i o 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 C o l u m n s \ A n o < / K e y > < / D i a g r a m O b j e c t K e y > < D i a g r a m O b j e c t K e y > < K e y > C o l u m n s \ N � m e r o   d o   M � s < / K e y > < / D i a g r a m O b j e c t K e y > < D i a g r a m O b j e c t K e y > < K e y > C o l u m n s \ M � s < / K e y > < / D i a g r a m O b j e c t K e y > < D i a g r a m O b j e c t K e y > < K e y > C o l u m n s \ M M M - A A A A < / K e y > < / D i a g r a m O b j e c t K e y > < D i a g r a m O b j e c t K e y > < K e y > C o l u m n s \ D i a   d o   N � m e r o   d a   S e m a n a < / K e y > < / D i a g r a m O b j e c t K e y > < D i a g r a m O b j e c t K e y > < K e y > C o l u m n s \ D i a   d a   S e m a n a 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 d o   M � s 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  d o   N � m e r o   d a   S e m a n a 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  d a   S e m a n a 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 T B _ F o r n e c e d o r 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 T B _ F o r n e c e d o r 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 C o l u m n s \ C � d i g o < / K e y > < / D i a g r a m O b j e c t K e y > < D i a g r a m O b j e c t K e y > < K e y > C o l u m n s \ E m p r e s a < / K e y > < / D i a g r a m O b j e c t K e y > < D i a g r a m O b j e c t K e y > < K e y > C o l u m n s \ T e l e f o n e < / K e y > < / D i a g r a m O b j e c t K e y > < D i a g r a m O b j e c t K e y > < K e y > C o l u m n s \ R e s p o n s � v e l < / K e y > < / D i a g r a m O b j e c t K e y > < D i a g r a m O b j e c t K e y > < K e y > C o l u m n s \ E - m a i l 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 C o l u m n s \ E m p r e s a 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 C o l u m n s \ T e l e f o n e 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 C o l u m n s \ R e s p o n s � v e l 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 T B _ E n t r a d a s 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 T B _ E n t r a d a s 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 Q u a n t i d a d e   C o m p r a d a < / K e y > < / D i a g r a m O b j e c t K e y > < D i a g r a m O b j e c t K e y > < K e y > M e a s u r e s \ S o m a   d e   Q u a n t i d a d e   C o m p r a d a \ T a g I n f o \ F � r m u l a < / K e y > < / D i a g r a m O b j e c t K e y > < D i a g r a m O b j e c t K e y > < K e y > M e a s u r e s \ S o m a   d e   Q u a n t i d a d e   C o m p r a d a \ T a g I n f o \ V a l o r < / K e y > < / D i a g r a m O b j e c t K e y > < D i a g r a m O b j e c t K e y > < K e y > M e a s u r e s \ S o m a   d e   P r o d u t o < / K e y > < / D i a g r a m O b j e c t K e y > < D i a g r a m O b j e c t K e y > < K e y > M e a s u r e s \ S o m a   d e   P r o d u t o \ T a g I n f o \ F � r m u l a < / K e y > < / D i a g r a m O b j e c t K e y > < D i a g r a m O b j e c t K e y > < K e y > M e a s u r e s \ S o m a   d e   P r o d u t o \ T a g I n f o \ V a l o r < / K e y > < / D i a g r a m O b j e c t K e y > < D i a g r a m O b j e c t K e y > < K e y > M e a s u r e s \ S o m a   d e   C u s t o   C o m p r a < / K e y > < / D i a g r a m O b j e c t K e y > < D i a g r a m O b j e c t K e y > < K e y > M e a s u r e s \ S o m a   d e   C u s t o   C o m p r a \ T a g I n f o \ F � r m u l a < / K e y > < / D i a g r a m O b j e c t K e y > < D i a g r a m O b j e c t K e y > < K e y > M e a s u r e s \ S o m a   d e   C u s t o   C o m p r a \ T a g I n f o \ V a l o r < / K e y > < / D i a g r a m O b j e c t K e y > < D i a g r a m O b j e c t K e y > < K e y > M e a s u r e s \ D e s p e s a s < / K e y > < / D i a g r a m O b j e c t K e y > < D i a g r a m O b j e c t K e y > < K e y > M e a s u r e s \ D e s p e s a s \ T a g I n f o \ F � r m u l a < / K e y > < / D i a g r a m O b j e c t K e y > < D i a g r a m O b j e c t K e y > < K e y > M e a s u r e s \ D e s p e s a s \ T a g I n f o \ V a l o r < / K e y > < / D i a g r a m O b j e c t K e y > < D i a g r a m O b j e c t K e y > < K e y > C o l u m n s \ D a t a < / K e y > < / D i a g r a m O b j e c t K e y > < D i a g r a m O b j e c t K e y > < K e y > C o l u m n s \ P r o d u t o < / K e y > < / D i a g r a m O b j e c t K e y > < D i a g r a m O b j e c t K e y > < K e y > C o l u m n s \ F o r n e c e d o r < / K e y > < / D i a g r a m O b j e c t K e y > < D i a g r a m O b j e c t K e y > < K e y > C o l u m n s \ Q u a n t i d a d e   C o m p r a d a < / K e y > < / D i a g r a m O b j e c t K e y > < D i a g r a m O b j e c t K e y > < K e y > C o l u m n s \ D a t a   ( � n d i c e   d e   M � s ) < / K e y > < / D i a g r a m O b j e c t K e y > < D i a g r a m O b j e c t K e y > < K e y > C o l u m n s \ D a t a   ( M � s ) < / K e y > < / D i a g r a m O b j e c t K e y > < D i a g r a m O b j e c t K e y > < K e y > C o l u m n s \ C u s t o   C o m p r a < / K e y > < / D i a g r a m O b j e c t K e y > < D i a g r a m O b j e c t K e y > < K e y > L i n k s \ & l t ; C o l u m n s \ S o m a   d e   Q u a n t i d a d e   C o m p r a d a & g t ; - & l t ; M e a s u r e s \ Q u a n t i d a d e   C o m p r a d a & g t ; < / K e y > < / D i a g r a m O b j e c t K e y > < D i a g r a m O b j e c t K e y > < K e y > L i n k s \ & l t ; C o l u m n s \ S o m a   d e   Q u a n t i d a d e   C o m p r a d a & g t ; - & l t ; M e a s u r e s \ Q u a n t i d a d e   C o m p r a d a & g t ; \ C O L U M N < / K e y > < / D i a g r a m O b j e c t K e y > < D i a g r a m O b j e c t K e y > < K e y > L i n k s \ & l t ; C o l u m n s \ S o m a   d e   Q u a n t i d a d e   C o m p r a d a & g t ; - & l t ; M e a s u r e s \ Q u a n t i d a d e   C o m p r a d a & g t ; \ M E A S U R E < / K e y > < / D i a g r a m O b j e c t K e y > < D i a g r a m O b j e c t K e y > < K e y > L i n k s \ & l t ; C o l u m n s \ S o m a   d e   P r o d u t o & g t ; - & l t ; M e a s u r e s \ P r o d u t o & g t ; < / K e y > < / D i a g r a m O b j e c t K e y > < D i a g r a m O b j e c t K e y > < K e y > L i n k s \ & l t ; C o l u m n s \ S o m a   d e   P r o d u t o & g t ; - & l t ; M e a s u r e s \ P r o d u t o & g t ; \ C O L U M N < / K e y > < / D i a g r a m O b j e c t K e y > < D i a g r a m O b j e c t K e y > < K e y > L i n k s \ & l t ; C o l u m n s \ S o m a   d e   P r o d u t o & g t ; - & l t ; M e a s u r e s \ P r o d u t o & g t ; \ M E A S U R E < / K e y > < / D i a g r a m O b j e c t K e y > < D i a g r a m O b j e c t K e y > < K e y > L i n k s \ & l t ; C o l u m n s \ S o m a   d e   C u s t o   C o m p r a & g t ; - & l t ; M e a s u r e s \ C u s t o   C o m p r a & g t ; < / K e y > < / D i a g r a m O b j e c t K e y > < D i a g r a m O b j e c t K e y > < K e y > L i n k s \ & l t ; C o l u m n s \ S o m a   d e   C u s t o   C o m p r a & g t ; - & l t ; M e a s u r e s \ C u s t o   C o m p r a & g t ; \ C O L U M N < / K e y > < / D i a g r a m O b j e c t K e y > < D i a g r a m O b j e c t K e y > < K e y > L i n k s \ & l t ; C o l u m n s \ S o m a   d e   C u s t o   C o m p r a & g t ; - & l t ; M e a s u r e s \ C u s t o   C o m p r a & g t ; \ M E A S U R E 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 6 < / F o c u s C o l u m n > < S e l e c t i o n E n d C o l u m n > 6 < / S e l e c t i o n E n d C o l u m n > < S e l e c t i o n S t a r t C o l u m n > 6 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 Q u a n t i d a d e   C o m p r a d a 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 Q u a n t i d a d e   C o m p r a d a \ T a g I n f o \ F � r m u l a 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 Q u a n t i d a d e   C o m p r a d a \ T a g I n f o \ V a l o r 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 P r o d u t o 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 P r o d u t o \ T a g I n f o \ F � r m u l a 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 P r o d u t o \ T a g I n f o \ V a l o r 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 C u s t o   C o m p r a 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 C u s t o   C o m p r a \ T a g I n f o \ F � r m u l a 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 C u s t o   C o m p r a \ T a g I n f o \ V a l o r 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 M e a s u r e s \ D e s p e s a s 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 M e a s u r e s \ D e s p e s a s \ T a g I n f o \ F � r m u l a 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 M e a s u r e s \ D e s p e s a s \ T a g I n f o \ V a l o r 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 C o l u m n s \ F o r n e c e d o r 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 C o l u m n s \ Q u a n t i d a d e   C o m p r a d a 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 ( � n d i c e   d e   M � s ) 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 ( M � s ) 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  C o m p r a 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 C o m p r a d a & g t ; - & l t ; M e a s u r e s \ Q u a n t i d a d e   C o m p r a d a & g t ; 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 C o m p r a d a & g t ; - & l t ; M e a s u r e s \ Q u a n t i d a d e   C o m p r a d a & g t ; \ C O L U M N 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 C o m p r a d a & g t ; - & l t ; M e a s u r e s \ Q u a n t i d a d e   C o m p r a d a & g t ; \ M E A S U R E 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 P r o d u t o & g t ; - & l t ; M e a s u r e s \ P r o d u t o & g t ; 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 P r o d u t o & g t ; - & l t ; M e a s u r e s \ P r o d u t o & g t ; \ C O L U M N 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 P r o d u t o & g t ; - & l t ; M e a s u r e s \ P r o d u t o & g t ; \ M E A S U R E 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 C u s t o   C o m p r a & g t ; - & l t ; M e a s u r e s \ C u s t o   C o m p r a & g t ; 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 C u s t o   C o m p r a & g t ; - & l t ; M e a s u r e s \ C u s t o   C o m p r a & g t ; \ C O L U M N 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 C u s t o   C o m p r a & g t ; - & l t ; M e a s u r e s \ C u s t o   C o m p r a & g t ; \ M E A S U R E 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 T B _ S a � d a s 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 T B _ S a � d a s 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 Q u a n t i d a d e   V e n d i d a < / K e y > < / D i a g r a m O b j e c t K e y > < D i a g r a m O b j e c t K e y > < K e y > M e a s u r e s \ S o m a   d e   Q u a n t i d a d e   V e n d i d a \ T a g I n f o \ F � r m u l a < / K e y > < / D i a g r a m O b j e c t K e y > < D i a g r a m O b j e c t K e y > < K e y > M e a s u r e s \ S o m a   d e   Q u a n t i d a d e   V e n d i d a \ T a g I n f o \ V a l o r < / K e y > < / D i a g r a m O b j e c t K e y > < D i a g r a m O b j e c t K e y > < K e y > M e a s u r e s \ S o m a   d e   P r e � o   P r o d u t o < / K e y > < / D i a g r a m O b j e c t K e y > < D i a g r a m O b j e c t K e y > < K e y > M e a s u r e s \ S o m a   d e   P r e � o   P r o d u t o \ T a g I n f o \ F � r m u l a < / K e y > < / D i a g r a m O b j e c t K e y > < D i a g r a m O b j e c t K e y > < K e y > M e a s u r e s \ S o m a   d e   P r e � o   P r o d u t o \ T a g I n f o \ V a l o r < / K e y > < / D i a g r a m O b j e c t K e y > < D i a g r a m O b j e c t K e y > < K e y > M e a s u r e s \ S o m a   d e   V a l o r   d a   V e n d a < / K e y > < / D i a g r a m O b j e c t K e y > < D i a g r a m O b j e c t K e y > < K e y > M e a s u r e s \ S o m a   d e   V a l o r   d a   V e n d a \ T a g I n f o \ F � r m u l a < / K e y > < / D i a g r a m O b j e c t K e y > < D i a g r a m O b j e c t K e y > < K e y > M e a s u r e s \ S o m a   d e   V a l o r   d a   V e n d a \ T a g I n f o \ V a l o r < / K e y > < / D i a g r a m O b j e c t K e y > < D i a g r a m O b j e c t K e y > < K e y > M e a s u r e s \ F a t u r a m e n t o < / K e y > < / D i a g r a m O b j e c t K e y > < D i a g r a m O b j e c t K e y > < K e y > M e a s u r e s \ F a t u r a m e n t o \ T a g I n f o \ F � r m u l a < / K e y > < / D i a g r a m O b j e c t K e y > < D i a g r a m O b j e c t K e y > < K e y > M e a s u r e s \ F a t u r a m e n t o \ T a g I n f o \ V a l o r < / K e y > < / D i a g r a m O b j e c t K e y > < D i a g r a m O b j e c t K e y > < K e y > M e a s u r e s \ M a r g e m _ d e _ L u c r o < / K e y > < / D i a g r a m O b j e c t K e y > < D i a g r a m O b j e c t K e y > < K e y > M e a s u r e s \ M a r g e m _ d e _ L u c r o \ T a g I n f o \ F � r m u l a < / K e y > < / D i a g r a m O b j e c t K e y > < D i a g r a m O b j e c t K e y > < K e y > M e a s u r e s \ M a r g e m _ d e _ L u c r o \ T a g I n f o \ V a l o r < / K e y > < / D i a g r a m O b j e c t K e y > < D i a g r a m O b j e c t K e y > < K e y > M e a s u r e s \ M e d i a _ d e _ V e n d a s < / K e y > < / D i a g r a m O b j e c t K e y > < D i a g r a m O b j e c t K e y > < K e y > M e a s u r e s \ M e d i a _ d e _ V e n d a s \ T a g I n f o \ F � r m u l a < / K e y > < / D i a g r a m O b j e c t K e y > < D i a g r a m O b j e c t K e y > < K e y > M e a s u r e s \ M e d i a _ d e _ V e n d a s \ T a g I n f o \ V a l o r < / K e y > < / D i a g r a m O b j e c t K e y > < D i a g r a m O b j e c t K e y > < K e y > C o l u m n s \ D a t a < / K e y > < / D i a g r a m O b j e c t K e y > < D i a g r a m O b j e c t K e y > < K e y > C o l u m n s \ P r o d u t o < / K e y > < / D i a g r a m O b j e c t K e y > < D i a g r a m O b j e c t K e y > < K e y > C o l u m n s \ Q u a n t i d a d e   V e n d i d a < / K e y > < / D i a g r a m O b j e c t K e y > < D i a g r a m O b j e c t K e y > < K e y > C o l u m n s \ D a t a   ( � n d i c e   d e   M � s ) < / K e y > < / D i a g r a m O b j e c t K e y > < D i a g r a m O b j e c t K e y > < K e y > C o l u m n s \ D a t a   ( M � s ) < / K e y > < / D i a g r a m O b j e c t K e y > < D i a g r a m O b j e c t K e y > < K e y > C o l u m n s \ P r e � o   P r o d u t o < / K e y > < / D i a g r a m O b j e c t K e y > < D i a g r a m O b j e c t K e y > < K e y > C o l u m n s \ V a l o r   d a   V e n d a < / K e y > < / D i a g r a m O b j e c t K e y > < D i a g r a m O b j e c t K e y > < K e y > L i n k s \ & l t ; C o l u m n s \ S o m a   d e   Q u a n t i d a d e   V e n d i d a & g t ; - & l t ; M e a s u r e s \ Q u a n t i d a d e   V e n d i d a & g t ; < / K e y > < / D i a g r a m O b j e c t K e y > < D i a g r a m O b j e c t K e y > < K e y > L i n k s \ & l t ; C o l u m n s \ S o m a   d e   Q u a n t i d a d e   V e n d i d a & g t ; - & l t ; M e a s u r e s \ Q u a n t i d a d e   V e n d i d a & g t ; \ C O L U M N < / K e y > < / D i a g r a m O b j e c t K e y > < D i a g r a m O b j e c t K e y > < K e y > L i n k s \ & l t ; C o l u m n s \ S o m a   d e   Q u a n t i d a d e   V e n d i d a & g t ; - & l t ; M e a s u r e s \ Q u a n t i d a d e   V e n d i d a & g t ; \ M E A S U R E < / K e y > < / D i a g r a m O b j e c t K e y > < D i a g r a m O b j e c t K e y > < K e y > L i n k s \ & l t ; C o l u m n s \ S o m a   d e   P r e � o   P r o d u t o & g t ; - & l t ; M e a s u r e s \ P r e � o   P r o d u t o & g t ; < / K e y > < / D i a g r a m O b j e c t K e y > < D i a g r a m O b j e c t K e y > < K e y > L i n k s \ & l t ; C o l u m n s \ S o m a   d e   P r e � o   P r o d u t o & g t ; - & l t ; M e a s u r e s \ P r e � o   P r o d u t o & g t ; \ C O L U M N < / K e y > < / D i a g r a m O b j e c t K e y > < D i a g r a m O b j e c t K e y > < K e y > L i n k s \ & l t ; C o l u m n s \ S o m a   d e   P r e � o   P r o d u t o & g t ; - & l t ; M e a s u r e s \ P r e � o   P r o d u t o & g t ; \ M E A S U R E < / K e y > < / D i a g r a m O b j e c t K e y > < D i a g r a m O b j e c t K e y > < K e y > L i n k s \ & l t ; C o l u m n s \ S o m a   d e   V a l o r   d a   V e n d a & g t ; - & l t ; M e a s u r e s \ V a l o r   d a   V e n d a & g t ; < / K e y > < / D i a g r a m O b j e c t K e y > < D i a g r a m O b j e c t K e y > < K e y > L i n k s \ & l t ; C o l u m n s \ S o m a   d e   V a l o r   d a   V e n d a & g t ; - & l t ; M e a s u r e s \ V a l o r   d a   V e n d a & g t ; \ C O L U M N < / K e y > < / D i a g r a m O b j e c t K e y > < D i a g r a m O b j e c t K e y > < K e y > L i n k s \ & l t ; C o l u m n s \ S o m a   d e   V a l o r   d a   V e n d a & g t ; - & l t ; M e a s u r e s \ V a l o r   d a   V e n d a & g t ; \ M E A S U R E 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S e l e c t i o n E n d C o l u m n > 1 < / S e l e c t i o n E n d C o l u m n > < S e l e c t i o n S t a r t C o l u m n > 1 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 Q u a n t i d a d e   V e n d i d a 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 Q u a n t i d a d e   V e n d i d a \ T a g I n f o \ F � r m u l a 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 Q u a n t i d a d e   V e n d i d a \ T a g I n f o \ V a l o r 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 P r e � o   P r o d u t o 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 P r e � o   P r o d u t o \ T a g I n f o \ F � r m u l a 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 P r e � o   P r o d u t o \ T a g I n f o \ V a l o r 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 V a l o r   d a   V e n d a < / K e y > < / a : K e y > < a : V a l u e   i : t y p e = " M e a s u r e G r i d N o d e V i e w S t a t e " > < C o l u m n > 6 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 V a l o r   d a   V e n d a \ T a g I n f o \ F � r m u l a 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 V a l o r   d a   V e n d a \ T a g I n f o \ V a l o r 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 M e a s u r e s \ F a t u r a m e n t o 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 M e a s u r e s \ F a t u r a m e n t o \ T a g I n f o \ F � r m u l a 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 M e a s u r e s \ F a t u r a m e n t o \ T a g I n f o \ V a l o r 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 M e a s u r e s \ M a r g e m _ d e _ L u c r o 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 M e a s u r e s \ M a r g e m _ d e _ L u c r o \ T a g I n f o \ F � r m u l a 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 M e a s u r e s \ M a r g e m _ d e _ L u c r o \ T a g I n f o \ V a l o r 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 M e a s u r e s \ M e d i a _ d e _ V e n d a s 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 M e a s u r e s \ M e d i a _ d e _ V e n d a s \ T a g I n f o \ F � r m u l a 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 M e a s u r e s \ M e d i a _ d e _ V e n d a s \ T a g I n f o \ V a l o r 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 C o l u m n s \ Q u a n t i d a d e   V e n d i d a 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 ( � n d i c e   d e   M � s ) 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 ( M � s ) 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 P r o d u t o 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  d a   V e n d a 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 V e n d i d a & g t ; - & l t ; M e a s u r e s \ Q u a n t i d a d e   V e n d i d a & g t ; 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 V e n d i d a & g t ; - & l t ; M e a s u r e s \ Q u a n t i d a d e   V e n d i d a & g t ; \ C O L U M N 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 V e n d i d a & g t ; - & l t ; M e a s u r e s \ Q u a n t i d a d e   V e n d i d a & g t ; \ M E A S U R E 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 P r e � o   P r o d u t o & g t ; - & l t ; M e a s u r e s \ P r e � o   P r o d u t o & g t ; 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 P r e � o   P r o d u t o & g t ; - & l t ; M e a s u r e s \ P r e � o   P r o d u t o & g t ; \ C O L U M N 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 P r e � o   P r o d u t o & g t ; - & l t ; M e a s u r e s \ P r e � o   P r o d u t o & g t ; \ M E A S U R E 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 V a l o r   d a   V e n d a & g t ; - & l t ; M e a s u r e s \ V a l o r   d a   V e n d a & g t ; 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 V a l o r   d a   V e n d a & g t ; - & l t ; M e a s u r e s \ V a l o r   d a   V e n d a & g t ; \ C O L U M N 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 V a l o r   d a   V e n d a & g t ; - & l t ; M e a s u r e s \ V a l o r   d a   V e n d a & g t ; \ M E A S U R E 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c 5 8 0 e d 8 1 - a a 6 5 - 4 2 b 9 - 8 5 a 7 - 1 6 a d a 7 a 2 1 8 c 9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 D e s p e s a s < / M e a s u r e N a m e > < D i s p l a y N a m e > D e s p e s a s < / D i s p l a y N a m e > < V i s i b l e > F a l s e < / V i s i b l e > < / i t e m > < i t e m > < M e a s u r e N a m e > M a r g e m _ d e _ L u c r o < / M e a s u r e N a m e > < D i s p l a y N a m e > M a r g e m _ d e _ L u c r o < / D i s p l a y N a m e > < V i s i b l e > F a l s e < / V i s i b l e > < / i t e m > < i t e m > < M e a s u r e N a m e > M e d i a _ d e _ V e n d a s < / M e a s u r e N a m e > < D i s p l a y N a m e > M e d i a _ d e _ V e n d a s 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1 a 5 e 5 6 d f - 7 f d 6 - 4 d 5 3 - 8 6 9 7 - 7 9 f 3 e e a 9 7 8 9 c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 D e s p e s a s < / M e a s u r e N a m e > < D i s p l a y N a m e > D e s p e s a s 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2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 2 0 2 4 - 0 4 - 0 8 T 1 5 : 2 6 : 5 1 . 6 6 1 7 1 8 7 - 0 3 : 0 0 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T B _ E n t r a d a s , T B _ F o r n e c e d o r , T B _ P r o d u t o s , T B _ S a � d a s , C a l e n d � r i o ] ] > < / C u s t o m C o n t e n t > < / G e m i n i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f05b7ab-9a2f-41ed-818c-74617ab702a7">
      <Terms xmlns="http://schemas.microsoft.com/office/infopath/2007/PartnerControls"/>
    </lcf76f155ced4ddcb4097134ff3c332f>
    <TaxCatchAll xmlns="b7f85c95-9dfd-4a18-b8b1-0a9182cc4fb7" xsi:nil="true"/>
  </documentManagement>
</p:properties>
</file>

<file path=customXml/item5.xml>��< ? x m l   v e r s i o n = " 1 . 0 "   e n c o d i n g = " U T F - 1 6 " ? > < G e m i n i   x m l n s = " h t t p : / / g e m i n i / p i v o t c u s t o m i z a t i o n / T a b l e O r d e r _ V i s � o   E n t r a d a s " > < C u s t o m C o n t e n t > < ! [ C D A T A [ T B _ P r o d u t o s , T B _ E n t r a d a s , T B _ F o r n e c e d o r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BD4CEA5F-DE24-4FCF-9930-2D3CDADBB5F6}">
  <ds:schemaRefs/>
</ds:datastoreItem>
</file>

<file path=customXml/itemProps10.xml><?xml version="1.0" encoding="utf-8"?>
<ds:datastoreItem xmlns:ds="http://schemas.openxmlformats.org/officeDocument/2006/customXml" ds:itemID="{2EEE9F2F-8385-4E62-9B94-4D21CAC728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05b7ab-9a2f-41ed-818c-74617ab702a7"/>
    <ds:schemaRef ds:uri="b7f85c95-9dfd-4a18-b8b1-0a9182cc4f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1.xml><?xml version="1.0" encoding="utf-8"?>
<ds:datastoreItem xmlns:ds="http://schemas.openxmlformats.org/officeDocument/2006/customXml" ds:itemID="{74EEE840-E580-4A33-8153-7134E3B80879}">
  <ds:schemaRefs/>
</ds:datastoreItem>
</file>

<file path=customXml/itemProps12.xml><?xml version="1.0" encoding="utf-8"?>
<ds:datastoreItem xmlns:ds="http://schemas.openxmlformats.org/officeDocument/2006/customXml" ds:itemID="{C8DDC46F-14A3-4F43-B2CB-8178F5D36125}">
  <ds:schemaRefs/>
</ds:datastoreItem>
</file>

<file path=customXml/itemProps13.xml><?xml version="1.0" encoding="utf-8"?>
<ds:datastoreItem xmlns:ds="http://schemas.openxmlformats.org/officeDocument/2006/customXml" ds:itemID="{F1CF2D06-1FF9-49FF-8812-2D4AC65E587D}">
  <ds:schemaRefs>
    <ds:schemaRef ds:uri="http://schemas.microsoft.com/sharepoint/v3/contenttype/forms"/>
  </ds:schemaRefs>
</ds:datastoreItem>
</file>

<file path=customXml/itemProps14.xml><?xml version="1.0" encoding="utf-8"?>
<ds:datastoreItem xmlns:ds="http://schemas.openxmlformats.org/officeDocument/2006/customXml" ds:itemID="{F4B30471-570F-4558-B82E-87AE6DB68B7B}">
  <ds:schemaRefs/>
</ds:datastoreItem>
</file>

<file path=customXml/itemProps15.xml><?xml version="1.0" encoding="utf-8"?>
<ds:datastoreItem xmlns:ds="http://schemas.openxmlformats.org/officeDocument/2006/customXml" ds:itemID="{DD4BC02B-4D28-4C09-8FBA-C66C482C0312}">
  <ds:schemaRefs/>
</ds:datastoreItem>
</file>

<file path=customXml/itemProps16.xml><?xml version="1.0" encoding="utf-8"?>
<ds:datastoreItem xmlns:ds="http://schemas.openxmlformats.org/officeDocument/2006/customXml" ds:itemID="{0EB50973-9860-4D56-AEB5-71CF5D6704AE}">
  <ds:schemaRefs/>
</ds:datastoreItem>
</file>

<file path=customXml/itemProps17.xml><?xml version="1.0" encoding="utf-8"?>
<ds:datastoreItem xmlns:ds="http://schemas.openxmlformats.org/officeDocument/2006/customXml" ds:itemID="{57C6100C-2BB5-4286-B41C-694EECD25D81}">
  <ds:schemaRefs/>
</ds:datastoreItem>
</file>

<file path=customXml/itemProps18.xml><?xml version="1.0" encoding="utf-8"?>
<ds:datastoreItem xmlns:ds="http://schemas.openxmlformats.org/officeDocument/2006/customXml" ds:itemID="{34534CD7-32DD-48D3-BC9B-28264512818B}">
  <ds:schemaRefs/>
</ds:datastoreItem>
</file>

<file path=customXml/itemProps19.xml><?xml version="1.0" encoding="utf-8"?>
<ds:datastoreItem xmlns:ds="http://schemas.openxmlformats.org/officeDocument/2006/customXml" ds:itemID="{CA5B631B-122D-4A6B-A90F-B32638BBE833}">
  <ds:schemaRefs/>
</ds:datastoreItem>
</file>

<file path=customXml/itemProps2.xml><?xml version="1.0" encoding="utf-8"?>
<ds:datastoreItem xmlns:ds="http://schemas.openxmlformats.org/officeDocument/2006/customXml" ds:itemID="{36BA76AB-8FE0-443F-99EC-9AC939C0B743}">
  <ds:schemaRefs/>
</ds:datastoreItem>
</file>

<file path=customXml/itemProps20.xml><?xml version="1.0" encoding="utf-8"?>
<ds:datastoreItem xmlns:ds="http://schemas.openxmlformats.org/officeDocument/2006/customXml" ds:itemID="{0B7C6D35-03E5-4511-A114-DB943EEDC9C2}">
  <ds:schemaRefs/>
</ds:datastoreItem>
</file>

<file path=customXml/itemProps21.xml><?xml version="1.0" encoding="utf-8"?>
<ds:datastoreItem xmlns:ds="http://schemas.openxmlformats.org/officeDocument/2006/customXml" ds:itemID="{C09D453C-E100-4F6D-894D-920F71D3F588}">
  <ds:schemaRefs/>
</ds:datastoreItem>
</file>

<file path=customXml/itemProps22.xml><?xml version="1.0" encoding="utf-8"?>
<ds:datastoreItem xmlns:ds="http://schemas.openxmlformats.org/officeDocument/2006/customXml" ds:itemID="{5C761E5E-5E67-4820-B855-27F3F762BA94}">
  <ds:schemaRefs/>
</ds:datastoreItem>
</file>

<file path=customXml/itemProps23.xml><?xml version="1.0" encoding="utf-8"?>
<ds:datastoreItem xmlns:ds="http://schemas.openxmlformats.org/officeDocument/2006/customXml" ds:itemID="{DEB89AE7-03FB-474A-B722-ECB068BDCD4B}">
  <ds:schemaRefs/>
</ds:datastoreItem>
</file>

<file path=customXml/itemProps24.xml><?xml version="1.0" encoding="utf-8"?>
<ds:datastoreItem xmlns:ds="http://schemas.openxmlformats.org/officeDocument/2006/customXml" ds:itemID="{77C40AF5-CA3F-4C45-AAE3-676E07731597}">
  <ds:schemaRefs/>
</ds:datastoreItem>
</file>

<file path=customXml/itemProps25.xml><?xml version="1.0" encoding="utf-8"?>
<ds:datastoreItem xmlns:ds="http://schemas.openxmlformats.org/officeDocument/2006/customXml" ds:itemID="{71AC8B57-A048-4F93-96DF-B81F032C5CB2}">
  <ds:schemaRefs/>
</ds:datastoreItem>
</file>

<file path=customXml/itemProps26.xml><?xml version="1.0" encoding="utf-8"?>
<ds:datastoreItem xmlns:ds="http://schemas.openxmlformats.org/officeDocument/2006/customXml" ds:itemID="{CD84AE7A-F89D-4095-ACC8-D0FD66D86573}">
  <ds:schemaRefs/>
</ds:datastoreItem>
</file>

<file path=customXml/itemProps27.xml><?xml version="1.0" encoding="utf-8"?>
<ds:datastoreItem xmlns:ds="http://schemas.openxmlformats.org/officeDocument/2006/customXml" ds:itemID="{EAFCD393-D57D-4030-BF30-198590829AEE}">
  <ds:schemaRefs/>
</ds:datastoreItem>
</file>

<file path=customXml/itemProps28.xml><?xml version="1.0" encoding="utf-8"?>
<ds:datastoreItem xmlns:ds="http://schemas.openxmlformats.org/officeDocument/2006/customXml" ds:itemID="{93F10907-F8D1-48CA-A052-9514583950E7}">
  <ds:schemaRefs/>
</ds:datastoreItem>
</file>

<file path=customXml/itemProps29.xml><?xml version="1.0" encoding="utf-8"?>
<ds:datastoreItem xmlns:ds="http://schemas.openxmlformats.org/officeDocument/2006/customXml" ds:itemID="{301AE2C3-5BF3-4493-B37A-F6EEF27BDD31}">
  <ds:schemaRefs/>
</ds:datastoreItem>
</file>

<file path=customXml/itemProps3.xml><?xml version="1.0" encoding="utf-8"?>
<ds:datastoreItem xmlns:ds="http://schemas.openxmlformats.org/officeDocument/2006/customXml" ds:itemID="{7C60E677-8AE2-4F9A-9D61-DDBF8A72873A}">
  <ds:schemaRefs/>
</ds:datastoreItem>
</file>

<file path=customXml/itemProps4.xml><?xml version="1.0" encoding="utf-8"?>
<ds:datastoreItem xmlns:ds="http://schemas.openxmlformats.org/officeDocument/2006/customXml" ds:itemID="{B8D9DDA8-8D83-494B-91DD-98616E9713D8}">
  <ds:schemaRefs>
    <ds:schemaRef ds:uri="http://schemas.microsoft.com/office/2006/metadata/properties"/>
    <ds:schemaRef ds:uri="http://schemas.microsoft.com/office/infopath/2007/PartnerControls"/>
    <ds:schemaRef ds:uri="4f05b7ab-9a2f-41ed-818c-74617ab702a7"/>
    <ds:schemaRef ds:uri="b7f85c95-9dfd-4a18-b8b1-0a9182cc4fb7"/>
  </ds:schemaRefs>
</ds:datastoreItem>
</file>

<file path=customXml/itemProps5.xml><?xml version="1.0" encoding="utf-8"?>
<ds:datastoreItem xmlns:ds="http://schemas.openxmlformats.org/officeDocument/2006/customXml" ds:itemID="{EB62C265-F175-4972-BB4B-570CF6F9735A}">
  <ds:schemaRefs/>
</ds:datastoreItem>
</file>

<file path=customXml/itemProps6.xml><?xml version="1.0" encoding="utf-8"?>
<ds:datastoreItem xmlns:ds="http://schemas.openxmlformats.org/officeDocument/2006/customXml" ds:itemID="{5FB934FB-3BFA-44F0-AAF9-33C0ECFC86B5}">
  <ds:schemaRefs/>
</ds:datastoreItem>
</file>

<file path=customXml/itemProps7.xml><?xml version="1.0" encoding="utf-8"?>
<ds:datastoreItem xmlns:ds="http://schemas.openxmlformats.org/officeDocument/2006/customXml" ds:itemID="{0A4AAE96-A14B-42D4-838A-B8D7FADCB615}">
  <ds:schemaRefs/>
</ds:datastoreItem>
</file>

<file path=customXml/itemProps8.xml><?xml version="1.0" encoding="utf-8"?>
<ds:datastoreItem xmlns:ds="http://schemas.openxmlformats.org/officeDocument/2006/customXml" ds:itemID="{CED1C5E6-B8E5-4AD1-AE26-CB6C7069D6B4}">
  <ds:schemaRefs/>
</ds:datastoreItem>
</file>

<file path=customXml/itemProps9.xml><?xml version="1.0" encoding="utf-8"?>
<ds:datastoreItem xmlns:ds="http://schemas.openxmlformats.org/officeDocument/2006/customXml" ds:itemID="{C95D67E1-325C-442D-95A5-63D19A5F089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Produtos</vt:lpstr>
      <vt:lpstr>Fornecedor</vt:lpstr>
      <vt:lpstr>Entradas</vt:lpstr>
      <vt:lpstr>Saídas</vt:lpstr>
      <vt:lpstr>Indicadores Principais</vt:lpstr>
      <vt:lpstr>Dashboard</vt:lpstr>
      <vt:lpstr>Lista_Produtos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Okamoto</dc:creator>
  <cp:keywords/>
  <dc:description/>
  <cp:lastModifiedBy>Henrique Faria</cp:lastModifiedBy>
  <cp:revision/>
  <dcterms:created xsi:type="dcterms:W3CDTF">2022-11-17T13:49:56Z</dcterms:created>
  <dcterms:modified xsi:type="dcterms:W3CDTF">2024-04-08T18:26:52Z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2022-11-17T14:16:04Z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e9925f55-e63e-42cf-82e9-e2e3b4f28421</vt:lpwstr>
  </property>
  <property fmtid="{D5CDD505-2E9C-101B-9397-08002B2CF9AE}" pid="7" name="MSIP_Label_defa4170-0d19-0005-0004-bc88714345d2_ActionId">
    <vt:lpwstr>d1712c9e-5847-482d-92dd-40d44dad60d7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0x010100556B0A36441F0D4DAD3991578DF7F2F0</vt:lpwstr>
  </property>
  <property fmtid="{D5CDD505-2E9C-101B-9397-08002B2CF9AE}" pid="10" name="MediaServiceImageTags">
    <vt:lpwstr/>
  </property>
</Properties>
</file>