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B2AD83E4-6FC5-42DA-B06D-23EF7E6AE5C0}" xr6:coauthVersionLast="47" xr6:coauthVersionMax="47" xr10:uidLastSave="{00000000-0000-0000-0000-000000000000}"/>
  <bookViews>
    <workbookView xWindow="-120" yWindow="-120" windowWidth="29040" windowHeight="15840" xr2:uid="{C6E5B4F5-7F86-4660-BD2F-E51CC85FBC3B}"/>
  </bookViews>
  <sheets>
    <sheet name="Planilha1" sheetId="1" r:id="rId1"/>
    <sheet name="Nomes" sheetId="2" r:id="rId2"/>
  </sheets>
  <definedNames>
    <definedName name="Categoria">Nomes!$A$2:$A$3</definedName>
    <definedName name="Tipo_de_Gasto">Nomes!$B$2:$B$6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G9" i="1"/>
  <c r="G8" i="1"/>
  <c r="G7" i="1"/>
  <c r="G6" i="1"/>
</calcChain>
</file>

<file path=xl/sharedStrings.xml><?xml version="1.0" encoding="utf-8"?>
<sst xmlns="http://schemas.openxmlformats.org/spreadsheetml/2006/main" count="48" uniqueCount="21">
  <si>
    <t>Gastos Pessoais</t>
  </si>
  <si>
    <t>Restaurante</t>
  </si>
  <si>
    <t>Farmácia</t>
  </si>
  <si>
    <t>Carro</t>
  </si>
  <si>
    <t>Padaria</t>
  </si>
  <si>
    <t>Data</t>
  </si>
  <si>
    <t>Categoria</t>
  </si>
  <si>
    <t>Tipo de Gasto</t>
  </si>
  <si>
    <t>BDSOMA()</t>
  </si>
  <si>
    <t>BDEXTRAIR()</t>
  </si>
  <si>
    <t>BDMÁX()</t>
  </si>
  <si>
    <t>BDCONTAR()</t>
  </si>
  <si>
    <t>BDMÍN()</t>
  </si>
  <si>
    <t>BDCONTARA()</t>
  </si>
  <si>
    <t>BDMÉDIA()</t>
  </si>
  <si>
    <t>BDMULTIPL()</t>
  </si>
  <si>
    <t>Alimentação</t>
  </si>
  <si>
    <t>Supermercado</t>
  </si>
  <si>
    <t>Diversos</t>
  </si>
  <si>
    <t>Funções de Banco de Dados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</si>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</sst>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5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8" fontId="0" fillId="0" borderId="5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8" fontId="0" fillId="4" borderId="5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14" fontId="0" fillId="4" borderId="5" xfId="0" applyNumberFormat="1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0" borderId="7" xfId="0" applyBorder="1"/>
    <xf numFmtId="0" fontId="0" fillId="0" borderId="1" xfId="0" applyFont="1" applyBorder="1" applyAlignment="1">
      <alignment vertical="center" wrapText="1"/>
    </xf>
    <xf numFmtId="8" fontId="0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69" fontId="0" fillId="4" borderId="5" xfId="0" applyNumberFormat="1" applyFont="1" applyFill="1" applyBorder="1" applyAlignment="1">
      <alignment vertical="center" wrapText="1"/>
    </xf>
    <xf numFmtId="169" fontId="0" fillId="4" borderId="3" xfId="0" applyNumberFormat="1" applyFont="1" applyFill="1" applyBorder="1" applyAlignment="1">
      <alignment vertical="center" wrapText="1"/>
    </xf>
    <xf numFmtId="169" fontId="0" fillId="0" borderId="3" xfId="0" applyNumberFormat="1" applyFont="1" applyBorder="1" applyAlignment="1">
      <alignment vertical="center" wrapText="1"/>
    </xf>
    <xf numFmtId="0" fontId="0" fillId="0" borderId="6" xfId="0" applyNumberFormat="1" applyFont="1" applyBorder="1" applyAlignment="1">
      <alignment vertical="center" wrapText="1"/>
    </xf>
    <xf numFmtId="0" fontId="0" fillId="4" borderId="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R$&quot;\ #,##0.00"/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5" tint="0.79998168889431442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</border>
    </dxf>
    <dxf>
      <alignment horizontal="general" vertical="center" textRotation="0" wrapText="1" indent="0" justifyLastLine="0" shrinkToFit="0" readingOrder="0"/>
    </dxf>
    <dxf>
      <numFmt numFmtId="12" formatCode="&quot;R$&quot;\ #,##0.00;[Red]\-&quot;R$&quot;\ 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113E7-EC77-4FB2-B55E-C0E0D278C4F2}" name="TB_Dados" displayName="TB_Dados" ref="A3:D13" totalsRowShown="0" headerRowDxfId="7">
  <autoFilter ref="A3:D13" xr:uid="{48B113E7-EC77-4FB2-B55E-C0E0D278C4F2}"/>
  <tableColumns count="4">
    <tableColumn id="1" xr3:uid="{270DA9EA-4D22-4FA0-B738-4A9B4073204E}" name="Data" dataDxfId="11"/>
    <tableColumn id="2" xr3:uid="{5E34BABF-0B45-4BC3-9912-46C086552328}" name="Categoria" dataDxfId="10"/>
    <tableColumn id="3" xr3:uid="{FD9437C2-DA03-41D3-9C74-645B765DE19E}" name="Tipo de Gasto" dataDxfId="9"/>
    <tableColumn id="4" xr3:uid="{F37DF1ED-4B40-4801-ACF6-98943A188EE0}" name="Valor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5646B9-2C87-4CEB-8AD4-D7A2C16206D7}" name="TB_Criterios" displayName="TB_Criterios" ref="F3:I4" totalsRowShown="0" headerRowDxfId="2" dataDxfId="3" tableBorderDxfId="6">
  <autoFilter ref="F3:I4" xr:uid="{165646B9-2C87-4CEB-8AD4-D7A2C16206D7}"/>
  <tableColumns count="4">
    <tableColumn id="1" xr3:uid="{3087406D-1D2D-4C2C-8161-52711D0B0C2C}" name="Data" dataDxfId="5"/>
    <tableColumn id="2" xr3:uid="{7F7C44D3-7A45-4F1F-AC37-9817D87A76CB}" name="Categoria" dataDxfId="4"/>
    <tableColumn id="3" xr3:uid="{974B7BA1-7084-44E5-9DB5-A2B6AF401FC6}" name="Tipo de Gasto" dataDxfId="1"/>
    <tableColumn id="4" xr3:uid="{F5F848BA-99EC-480E-AC60-45D3D8C708CF}" name="Valo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D953-5242-44D4-AE29-468544EF5591}">
  <dimension ref="A1:I21"/>
  <sheetViews>
    <sheetView tabSelected="1" workbookViewId="0">
      <selection activeCell="I21" sqref="I21"/>
    </sheetView>
  </sheetViews>
  <sheetFormatPr defaultRowHeight="15" customHeight="1" x14ac:dyDescent="0.25"/>
  <cols>
    <col min="1" max="1" width="10.7109375" bestFit="1" customWidth="1"/>
    <col min="2" max="2" width="12.28515625" customWidth="1"/>
    <col min="3" max="3" width="15.140625" customWidth="1"/>
    <col min="4" max="4" width="13.28515625" customWidth="1"/>
    <col min="6" max="6" width="10.7109375" bestFit="1" customWidth="1"/>
    <col min="7" max="7" width="11.5703125" customWidth="1"/>
    <col min="8" max="8" width="15.28515625" customWidth="1"/>
    <col min="9" max="9" width="13.5703125" customWidth="1"/>
  </cols>
  <sheetData>
    <row r="1" spans="1:9" ht="15" customHeight="1" x14ac:dyDescent="0.25">
      <c r="A1" s="6" t="s">
        <v>0</v>
      </c>
      <c r="B1" s="6"/>
      <c r="C1" s="6"/>
      <c r="D1" s="6"/>
      <c r="F1" s="6" t="s">
        <v>19</v>
      </c>
      <c r="G1" s="6"/>
      <c r="H1" s="6"/>
      <c r="I1" s="6"/>
    </row>
    <row r="2" spans="1:9" ht="15" customHeight="1" x14ac:dyDescent="0.25">
      <c r="A2" s="3"/>
      <c r="B2" s="3"/>
      <c r="C2" s="3"/>
      <c r="D2" s="3"/>
      <c r="F2" s="3"/>
      <c r="G2" s="3"/>
      <c r="H2" s="3"/>
      <c r="I2" s="3"/>
    </row>
    <row r="3" spans="1:9" ht="15" customHeight="1" x14ac:dyDescent="0.25">
      <c r="A3" s="3" t="s">
        <v>5</v>
      </c>
      <c r="B3" s="3" t="s">
        <v>6</v>
      </c>
      <c r="C3" s="3" t="s">
        <v>7</v>
      </c>
      <c r="D3" s="3" t="s">
        <v>20</v>
      </c>
      <c r="F3" s="15" t="s">
        <v>5</v>
      </c>
      <c r="G3" s="15" t="s">
        <v>6</v>
      </c>
      <c r="H3" s="15" t="s">
        <v>7</v>
      </c>
      <c r="I3" s="15" t="s">
        <v>20</v>
      </c>
    </row>
    <row r="4" spans="1:9" ht="15" customHeight="1" x14ac:dyDescent="0.25">
      <c r="A4" s="4">
        <v>44986</v>
      </c>
      <c r="B4" s="3" t="s">
        <v>16</v>
      </c>
      <c r="C4" s="3" t="s">
        <v>17</v>
      </c>
      <c r="D4" s="5">
        <v>750</v>
      </c>
      <c r="F4" s="14"/>
      <c r="G4" s="7"/>
      <c r="H4" s="7" t="s">
        <v>1</v>
      </c>
      <c r="I4" s="20"/>
    </row>
    <row r="5" spans="1:9" ht="15" customHeight="1" x14ac:dyDescent="0.25">
      <c r="A5" s="4">
        <v>44990</v>
      </c>
      <c r="B5" s="3" t="s">
        <v>18</v>
      </c>
      <c r="C5" s="3" t="s">
        <v>2</v>
      </c>
      <c r="D5" s="5">
        <v>35</v>
      </c>
      <c r="G5" s="16"/>
      <c r="H5" s="16"/>
    </row>
    <row r="6" spans="1:9" ht="15" customHeight="1" x14ac:dyDescent="0.25">
      <c r="A6" s="4">
        <v>44990</v>
      </c>
      <c r="B6" s="3" t="s">
        <v>18</v>
      </c>
      <c r="C6" s="3" t="s">
        <v>3</v>
      </c>
      <c r="D6" s="5">
        <v>200</v>
      </c>
      <c r="F6" s="13" t="s">
        <v>8</v>
      </c>
      <c r="G6" s="12">
        <f>DSUM(TB_Dados[#All],TB_Dados[[#Headers],[Valor]],TB_Criterios[#All])</f>
        <v>60</v>
      </c>
      <c r="H6" s="7" t="s">
        <v>9</v>
      </c>
      <c r="I6" s="21" t="e">
        <f>DGET(TB_Dados[#All],TB_Dados[[#Headers],[Valor]],TB_Criterios[#All])</f>
        <v>#NUM!</v>
      </c>
    </row>
    <row r="7" spans="1:9" ht="15" customHeight="1" x14ac:dyDescent="0.25">
      <c r="A7" s="4">
        <v>44995</v>
      </c>
      <c r="B7" s="3" t="s">
        <v>16</v>
      </c>
      <c r="C7" s="3" t="s">
        <v>1</v>
      </c>
      <c r="D7" s="5">
        <v>30</v>
      </c>
      <c r="F7" s="8" t="s">
        <v>10</v>
      </c>
      <c r="G7" s="9">
        <f>DMAX(TB_Dados[#All],TB_Dados[[#Headers],[Valor]],TB_Criterios[#All])</f>
        <v>30</v>
      </c>
      <c r="H7" s="10" t="s">
        <v>11</v>
      </c>
      <c r="I7" s="23">
        <f>DCOUNT(TB_Dados[#All],TB_Dados[[#Headers],[Valor]],TB_Criterios[#All])</f>
        <v>2</v>
      </c>
    </row>
    <row r="8" spans="1:9" ht="15" customHeight="1" x14ac:dyDescent="0.25">
      <c r="A8" s="4">
        <v>44995</v>
      </c>
      <c r="B8" s="3" t="s">
        <v>16</v>
      </c>
      <c r="C8" s="3" t="s">
        <v>4</v>
      </c>
      <c r="D8" s="5">
        <v>25</v>
      </c>
      <c r="F8" s="11" t="s">
        <v>12</v>
      </c>
      <c r="G8" s="12">
        <f>DMIN(TB_Dados[#All],TB_Dados[[#Headers],[Valor]],TB_Criterios[#All])</f>
        <v>30</v>
      </c>
      <c r="H8" s="7" t="s">
        <v>13</v>
      </c>
      <c r="I8" s="24">
        <f>DCOUNTA(TB_Dados[#All],TB_Dados[[#Headers],[Valor]],TB_Criterios[#All])</f>
        <v>2</v>
      </c>
    </row>
    <row r="9" spans="1:9" ht="15" customHeight="1" x14ac:dyDescent="0.25">
      <c r="A9" s="4">
        <v>44995</v>
      </c>
      <c r="B9" s="3" t="s">
        <v>18</v>
      </c>
      <c r="C9" s="3" t="s">
        <v>2</v>
      </c>
      <c r="D9" s="5">
        <v>155</v>
      </c>
      <c r="F9" s="17" t="s">
        <v>14</v>
      </c>
      <c r="G9" s="18">
        <f>DAVERAGE(TB_Dados[#All],TB_Dados[[#Headers],[Valor]],TB_Criterios[#All])</f>
        <v>30</v>
      </c>
      <c r="H9" s="19" t="s">
        <v>15</v>
      </c>
      <c r="I9" s="22">
        <f>DPRODUCT(TB_Dados[#All],TB_Dados[[#Headers],[Valor]],TB_Criterios[#All])</f>
        <v>900</v>
      </c>
    </row>
    <row r="10" spans="1:9" ht="15" customHeight="1" x14ac:dyDescent="0.25">
      <c r="A10" s="4">
        <v>45000</v>
      </c>
      <c r="B10" s="3" t="s">
        <v>18</v>
      </c>
      <c r="C10" s="3" t="s">
        <v>3</v>
      </c>
      <c r="D10" s="5">
        <v>185</v>
      </c>
    </row>
    <row r="11" spans="1:9" ht="15" customHeight="1" x14ac:dyDescent="0.25">
      <c r="A11" s="4">
        <v>45005</v>
      </c>
      <c r="B11" s="3" t="s">
        <v>16</v>
      </c>
      <c r="C11" s="3" t="s">
        <v>1</v>
      </c>
      <c r="D11" s="5">
        <v>30</v>
      </c>
    </row>
    <row r="12" spans="1:9" ht="15" customHeight="1" x14ac:dyDescent="0.25">
      <c r="A12" s="4">
        <v>45008</v>
      </c>
      <c r="B12" s="3" t="s">
        <v>18</v>
      </c>
      <c r="C12" s="3" t="s">
        <v>2</v>
      </c>
      <c r="D12" s="5">
        <v>85</v>
      </c>
    </row>
    <row r="13" spans="1:9" ht="15" customHeight="1" x14ac:dyDescent="0.25">
      <c r="A13" s="4">
        <v>45010</v>
      </c>
      <c r="B13" s="3" t="s">
        <v>18</v>
      </c>
      <c r="C13" s="3" t="s">
        <v>3</v>
      </c>
      <c r="D13" s="5">
        <v>215</v>
      </c>
    </row>
    <row r="16" spans="1:9" ht="15" customHeight="1" x14ac:dyDescent="0.25">
      <c r="H16" s="16"/>
    </row>
    <row r="17" spans="1:5" ht="15" customHeight="1" x14ac:dyDescent="0.25">
      <c r="A17" s="1"/>
    </row>
    <row r="18" spans="1:5" ht="15" customHeight="1" x14ac:dyDescent="0.25">
      <c r="B18" s="2"/>
      <c r="E18" s="2"/>
    </row>
    <row r="19" spans="1:5" ht="15" customHeight="1" x14ac:dyDescent="0.25">
      <c r="B19" s="2"/>
    </row>
    <row r="20" spans="1:5" ht="15" customHeight="1" x14ac:dyDescent="0.25">
      <c r="B20" s="2"/>
    </row>
    <row r="21" spans="1:5" ht="15" customHeight="1" x14ac:dyDescent="0.25">
      <c r="B21" s="2"/>
    </row>
  </sheetData>
  <mergeCells count="2">
    <mergeCell ref="A1:D1"/>
    <mergeCell ref="F1:I1"/>
  </mergeCells>
  <dataValidations count="2">
    <dataValidation type="list" allowBlank="1" showInputMessage="1" showErrorMessage="1" sqref="G4:G5" xr:uid="{29F68863-8B4F-4750-85CB-B6A85CA85905}">
      <formula1>Categoria</formula1>
    </dataValidation>
    <dataValidation type="list" allowBlank="1" showInputMessage="1" showErrorMessage="1" sqref="H4:H5" xr:uid="{7CE81639-2859-44EA-BDEB-CC69EB0B9C71}">
      <formula1>Tipo_de_Gasto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4DD9-0531-4BA3-ADD8-3830652D5CC6}">
  <dimension ref="A1:B6"/>
  <sheetViews>
    <sheetView workbookViewId="0">
      <selection activeCell="P13" sqref="P13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2</v>
      </c>
    </row>
    <row r="4" spans="1:2" x14ac:dyDescent="0.25">
      <c r="B4" t="s">
        <v>3</v>
      </c>
    </row>
    <row r="5" spans="1:2" x14ac:dyDescent="0.25">
      <c r="B5" t="s">
        <v>1</v>
      </c>
    </row>
    <row r="6" spans="1:2" x14ac:dyDescent="0.25">
      <c r="B6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Nomes</vt:lpstr>
      <vt:lpstr>Categoria</vt:lpstr>
      <vt:lpstr>Tipo_de_Gasto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Faria</dc:creator>
  <cp:lastModifiedBy>Henrique Faria</cp:lastModifiedBy>
  <dcterms:created xsi:type="dcterms:W3CDTF">2024-04-07T11:05:30Z</dcterms:created>
  <dcterms:modified xsi:type="dcterms:W3CDTF">2024-04-07T12:03:37Z</dcterms:modified>
</cp:coreProperties>
</file>