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7D6B2ED3-4BEC-4204-A64D-10D4DC86DB17}" xr6:coauthVersionLast="47" xr6:coauthVersionMax="47" xr10:uidLastSave="{00000000-0000-0000-0000-000000000000}"/>
  <bookViews>
    <workbookView xWindow="-120" yWindow="-120" windowWidth="29040" windowHeight="15840" tabRatio="698" activeTab="1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  <sheet name="Planilha1" sheetId="43" r:id="rId14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5DESAFIORESOLVIDO.xlsxTB_Vendas_Hist1" hidden="1">TB_Vendas_Hist[]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</pivotCaches>
  <extLst>
    <ext xmlns:x14="http://schemas.microsoft.com/office/spreadsheetml/2009/9/main" uri="{876F7934-8845-4945-9796-88D515C7AA90}">
      <x14:pivotCaches>
        <pivotCache cacheId="7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42" l="1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5" i="37"/>
  <c r="J4" i="37"/>
  <c r="J6" i="37"/>
  <c r="AQ4" i="18"/>
  <c r="K6" i="37"/>
  <c r="K5" i="37"/>
  <c r="BK4" i="18"/>
  <c r="K4" i="37"/>
  <c r="M5" i="42"/>
  <c r="N4" i="42"/>
  <c r="M4" i="42"/>
  <c r="M6" i="42"/>
  <c r="N6" i="42"/>
  <c r="N5" i="42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<sst xmlns="http://schemas.openxmlformats.org/spreadsheetml/2006/main" count="1320" uniqueCount="184">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</sst>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theme" Target="theme/theme1.xml"/><Relationship Id="rId39" Type="http://schemas.openxmlformats.org/officeDocument/2006/relationships/customXml" Target="../customXml/item7.xml"/><Relationship Id="rId21" Type="http://schemas.openxmlformats.org/officeDocument/2006/relationships/pivotCacheDefinition" Target="pivotCache/pivotCacheDefinition7.xml"/><Relationship Id="rId34" Type="http://schemas.openxmlformats.org/officeDocument/2006/relationships/customXml" Target="../customXml/item2.xml"/><Relationship Id="rId42" Type="http://schemas.openxmlformats.org/officeDocument/2006/relationships/customXml" Target="../customXml/item10.xml"/><Relationship Id="rId47" Type="http://schemas.openxmlformats.org/officeDocument/2006/relationships/customXml" Target="../customXml/item15.xml"/><Relationship Id="rId50" Type="http://schemas.openxmlformats.org/officeDocument/2006/relationships/customXml" Target="../customXml/item18.xml"/><Relationship Id="rId55" Type="http://schemas.openxmlformats.org/officeDocument/2006/relationships/customXml" Target="../customXml/item2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32" Type="http://schemas.openxmlformats.org/officeDocument/2006/relationships/calcChain" Target="calcChain.xml"/><Relationship Id="rId37" Type="http://schemas.openxmlformats.org/officeDocument/2006/relationships/customXml" Target="../customXml/item5.xml"/><Relationship Id="rId40" Type="http://schemas.openxmlformats.org/officeDocument/2006/relationships/customXml" Target="../customXml/item8.xml"/><Relationship Id="rId45" Type="http://schemas.openxmlformats.org/officeDocument/2006/relationships/customXml" Target="../customXml/item13.xml"/><Relationship Id="rId53" Type="http://schemas.openxmlformats.org/officeDocument/2006/relationships/customXml" Target="../customXml/item21.xml"/><Relationship Id="rId58" Type="http://schemas.openxmlformats.org/officeDocument/2006/relationships/customXml" Target="../customXml/item26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35" Type="http://schemas.openxmlformats.org/officeDocument/2006/relationships/customXml" Target="../customXml/item3.xml"/><Relationship Id="rId43" Type="http://schemas.openxmlformats.org/officeDocument/2006/relationships/customXml" Target="../customXml/item11.xml"/><Relationship Id="rId48" Type="http://schemas.openxmlformats.org/officeDocument/2006/relationships/customXml" Target="../customXml/item16.xml"/><Relationship Id="rId56" Type="http://schemas.openxmlformats.org/officeDocument/2006/relationships/customXml" Target="../customXml/item2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microsoft.com/office/2007/relationships/slicerCache" Target="slicerCaches/slicerCache3.xml"/><Relationship Id="rId33" Type="http://schemas.openxmlformats.org/officeDocument/2006/relationships/customXml" Target="../customXml/item1.xml"/><Relationship Id="rId38" Type="http://schemas.openxmlformats.org/officeDocument/2006/relationships/customXml" Target="../customXml/item6.xml"/><Relationship Id="rId46" Type="http://schemas.openxmlformats.org/officeDocument/2006/relationships/customXml" Target="../customXml/item14.xml"/><Relationship Id="rId59" Type="http://schemas.openxmlformats.org/officeDocument/2006/relationships/customXml" Target="../customXml/item27.xml"/><Relationship Id="rId20" Type="http://schemas.openxmlformats.org/officeDocument/2006/relationships/pivotCacheDefinition" Target="pivotCache/pivotCacheDefinition6.xml"/><Relationship Id="rId41" Type="http://schemas.openxmlformats.org/officeDocument/2006/relationships/customXml" Target="../customXml/item9.xml"/><Relationship Id="rId54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23" Type="http://schemas.microsoft.com/office/2007/relationships/slicerCache" Target="slicerCaches/slicerCache1.xml"/><Relationship Id="rId28" Type="http://schemas.openxmlformats.org/officeDocument/2006/relationships/styles" Target="styles.xml"/><Relationship Id="rId36" Type="http://schemas.openxmlformats.org/officeDocument/2006/relationships/customXml" Target="../customXml/item4.xml"/><Relationship Id="rId49" Type="http://schemas.openxmlformats.org/officeDocument/2006/relationships/customXml" Target="../customXml/item17.xml"/><Relationship Id="rId57" Type="http://schemas.openxmlformats.org/officeDocument/2006/relationships/customXml" Target="../customXml/item25.xml"/><Relationship Id="rId10" Type="http://schemas.openxmlformats.org/officeDocument/2006/relationships/worksheet" Target="worksheets/sheet10.xml"/><Relationship Id="rId31" Type="http://schemas.openxmlformats.org/officeDocument/2006/relationships/powerPivotData" Target="model/item.data"/><Relationship Id="rId44" Type="http://schemas.openxmlformats.org/officeDocument/2006/relationships/customXml" Target="../customXml/item12.xml"/><Relationship Id="rId52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358796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48611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648148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3356483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050923" backgroundQuery="1" createdVersion="8" refreshedVersion="8" minRefreshableVersion="3" recordCount="0" supportSubquery="1" supportAdvancedDrill="1" xr:uid="{23BCA363-7CED-4773-ADD8-92D5AB426B1D}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629631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7291666" backgroundQuery="1" createdVersion="3" refreshedVersion="8" minRefreshableVersion="3" recordCount="0" supportSubquery="1" supportAdvancedDrill="1" xr:uid="{2131ADF2-98C5-4366-802A-8F1CAE19877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5">
      <pivotArea collapsedLevelsAreSubtotals="1" fieldPosition="0">
        <references count="1">
          <reference field="3" count="0"/>
        </references>
      </pivotArea>
    </format>
    <format dxfId="4">
      <pivotArea dataOnly="0" labelOnly="1" fieldPosition="0">
        <references count="1">
          <reference field="3" count="0"/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5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4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6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4" dataDxfId="23" headerRowCellStyle="Cabeçalho Meteora">
  <autoFilter ref="A4:M86" xr:uid="{AD739091-30BD-4C30-BDDA-7504C0C4B6E2}"/>
  <tableColumns count="13">
    <tableColumn id="7" xr3:uid="{5E8DE7C3-CDB6-4314-A5CC-C44D3C21973F}" name="Nº" dataDxfId="22">
      <calculatedColumnFormula>MONTH(TB_Vendas[[#This Row],[Data]])</calculatedColumnFormula>
    </tableColumn>
    <tableColumn id="1" xr3:uid="{43632F1F-6978-4CE7-BB13-7CCE587D6821}" name="Data" dataDxfId="21"/>
    <tableColumn id="12" xr3:uid="{205A55AB-454E-4288-AE23-042C3C399E7A}" name="Código" dataDxfId="20"/>
    <tableColumn id="16" xr3:uid="{059789B1-50A2-47F3-849D-D1EE26B94731}" name="Categoria" dataDxfId="19">
      <calculatedColumnFormula>_xlfn.XLOOKUP(TB_Vendas[[#This Row],[Código]],TB_Produtos[Código],TB_Produtos[Categoria])</calculatedColumnFormula>
    </tableColumn>
    <tableColumn id="5" xr3:uid="{7DC2ADED-AF8A-4BC8-A38E-FEF676FE49C9}" name="Qtd" dataDxfId="18"/>
    <tableColumn id="9" xr3:uid="{05B7315B-2774-41BC-AFEC-4A19E452D6C7}" name="Preço Unitário" dataDxfId="17">
      <calculatedColumnFormula>VLOOKUP(TB_Vendas[[#This Row],[Código]],Produtos!$B$6:$G$66,6,0)</calculatedColumnFormula>
    </tableColumn>
    <tableColumn id="18" xr3:uid="{152BED38-8D5F-4FAA-8C38-58740E2353E5}" name="Indice" dataDxfId="16">
      <calculatedColumnFormula>_xlfn.XMATCH(TB_Vendas[[#This Row],[Categoria]],Desc_Categorias,0)</calculatedColumnFormula>
    </tableColumn>
    <tableColumn id="17" xr3:uid="{C4E78734-94D7-4D31-B07D-5609B855AC0F}" name="Desconto _x000a_(Passo a Passo)" dataDxfId="15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4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3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2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1">
      <calculatedColumnFormula>TB_Vendas[[#This Row],[Preço Unitário]]*TB_Vendas[[#This Row],[Qtd]]</calculatedColumnFormula>
    </tableColumn>
    <tableColumn id="8" xr3:uid="{192FEBCA-1287-48A6-9BE6-69528F71C305}" name="Vendedor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9"/>
    <tableColumn id="2" xr3:uid="{8AEDD25B-97D5-4F29-9E05-99E0F581FFD0}" uniqueName="2" name="Código" queryTableFieldId="2" dataDxfId="8"/>
    <tableColumn id="3" xr3:uid="{709E2B07-FCC3-4092-AFD5-DD4C42111BA7}" uniqueName="3" name="Categoria" queryTableFieldId="3" dataDxfId="7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C1931A-FFAE-44CF-9962-4255C7869628}">
  <we:reference id="wa104381701" version="1.0.0.4" store="pt-BR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sheetPr codeName="Planilha1"/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sheetPr codeName="Planilha2"/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sheetPr codeName="Planilha3"/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7" t="s">
        <v>82</v>
      </c>
      <c r="C1" s="7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sheetPr codeName="Planilha4"/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25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sheetPr codeName="Planilha5"/>
  <dimension ref="A1:H253"/>
  <sheetViews>
    <sheetView topLeftCell="A238" zoomScale="130" zoomScaleNormal="130" workbookViewId="0">
      <selection activeCell="F248" sqref="F248"/>
    </sheetView>
  </sheetViews>
  <sheetFormatPr defaultRowHeight="15"/>
  <cols>
    <col min="1" max="1" width="10.5703125" bestFit="1" customWidth="1"/>
    <col min="2" max="2" width="9.140625" bestFit="1" customWidth="1"/>
    <col min="3" max="3" width="11.28515625" bestFit="1" customWidth="1"/>
    <col min="4" max="4" width="6.28515625" bestFit="1" customWidth="1"/>
    <col min="5" max="5" width="15.28515625" bestFit="1" customWidth="1"/>
    <col min="6" max="6" width="15.5703125" bestFit="1" customWidth="1"/>
    <col min="7" max="7" width="7.42578125" bestFit="1" customWidth="1"/>
    <col min="8" max="8" width="11.570312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sheetPr codeName="Planilha6"/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 codeName="Planilha7">
    <tabColor rgb="FFFF0000"/>
  </sheetPr>
  <dimension ref="A2:F7"/>
  <sheetViews>
    <sheetView zoomScaleNormal="100" workbookViewId="0">
      <selection activeCell="F7" sqref="F7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 codeName="Planilha8">
    <tabColor rgb="FFFF0000"/>
  </sheetPr>
  <dimension ref="A3:K12"/>
  <sheetViews>
    <sheetView topLeftCell="B1" workbookViewId="0">
      <selection activeCell="J4" sqref="J4"/>
    </sheetView>
  </sheetViews>
  <sheetFormatPr defaultRowHeight="15"/>
  <cols>
    <col min="1" max="1" width="17.28515625" bestFit="1" customWidth="1"/>
    <col min="2" max="2" width="13.140625" bestFit="1" customWidth="1"/>
    <col min="3" max="3" width="11.85546875" bestFit="1" customWidth="1"/>
    <col min="4" max="4" width="4.85546875" customWidth="1"/>
    <col min="5" max="5" width="17.28515625" bestFit="1" customWidth="1"/>
    <col min="6" max="6" width="10.85546875" style="1" bestFit="1" customWidth="1"/>
    <col min="7" max="7" width="10.28515625" style="1" bestFit="1" customWidth="1"/>
    <col min="8" max="8" width="13.140625" bestFit="1" customWidth="1"/>
    <col min="9" max="9" width="13.28515625" bestFit="1" customWidth="1"/>
    <col min="10" max="77" width="19.5703125" bestFit="1" customWidth="1"/>
    <col min="78" max="78" width="10.710937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>
        <v>17</v>
      </c>
    </row>
    <row r="9" spans="1:11">
      <c r="A9" s="64" t="s">
        <v>171</v>
      </c>
      <c r="B9" s="2">
        <v>3477.7000000000007</v>
      </c>
      <c r="C9">
        <v>41</v>
      </c>
    </row>
    <row r="10" spans="1:11">
      <c r="A10" s="64" t="s">
        <v>172</v>
      </c>
      <c r="B10" s="2">
        <v>8602.0999999999985</v>
      </c>
      <c r="C10">
        <v>53</v>
      </c>
    </row>
    <row r="11" spans="1:11">
      <c r="A11" s="64" t="s">
        <v>173</v>
      </c>
      <c r="B11" s="2">
        <v>6373.7</v>
      </c>
      <c r="C11">
        <v>56</v>
      </c>
    </row>
    <row r="12" spans="1:11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 codeName="Planilha9"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 codeName="Planilha10">
    <tabColor rgb="FFFF0000"/>
  </sheetPr>
  <dimension ref="A3:B9"/>
  <sheetViews>
    <sheetView zoomScale="160" zoomScaleNormal="160" workbookViewId="0">
      <selection activeCell="F7" sqref="F7"/>
    </sheetView>
  </sheetViews>
  <sheetFormatPr defaultRowHeight="15"/>
  <cols>
    <col min="1" max="1" width="18" bestFit="1" customWidth="1"/>
    <col min="2" max="2" width="21.7109375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sheetPr codeName="Planilha11"/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94">
        <f>GETPIVOTDATA("Produtos",DN_Produtos!$E$3)</f>
        <v>60</v>
      </c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  <c r="AQ4" s="94">
        <f>GETPIVOTDATA("[Measures].[Soma de Qtd]",DN_Vendas!$A$3)</f>
        <v>250</v>
      </c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6"/>
      <c r="BK4" s="103">
        <f>GETPIVOTDATA("[Measures].[Soma de Total]",DN_Vendas!$A$3)</f>
        <v>33304.799999999988</v>
      </c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3:80" ht="9.75" customHeight="1"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Q5" s="97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  <c r="BK5" s="106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6" spans="3:80" ht="9.75" customHeight="1">
      <c r="W6" s="97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Q6" s="97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  <c r="BK6" s="106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8"/>
    </row>
    <row r="7" spans="3:80" ht="9.75" customHeight="1" thickBot="1">
      <c r="W7" s="100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Q7" s="100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  <c r="BK7" s="109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 codeName="Planilha12">
    <tabColor theme="5"/>
  </sheetPr>
  <dimension ref="A2:N16"/>
  <sheetViews>
    <sheetView workbookViewId="0">
      <selection activeCell="H13" sqref="H13"/>
    </sheetView>
  </sheetViews>
  <sheetFormatPr defaultRowHeight="15"/>
  <cols>
    <col min="1" max="1" width="17.28515625" bestFit="1" customWidth="1"/>
    <col min="2" max="2" width="14.140625" bestFit="1" customWidth="1"/>
    <col min="3" max="3" width="11.85546875" bestFit="1" customWidth="1"/>
    <col min="4" max="4" width="8.140625" customWidth="1"/>
    <col min="5" max="5" width="17.28515625" bestFit="1" customWidth="1"/>
    <col min="6" max="6" width="14.140625" bestFit="1" customWidth="1"/>
    <col min="7" max="7" width="6.5703125" customWidth="1"/>
    <col min="8" max="8" width="17.28515625" bestFit="1" customWidth="1"/>
    <col min="9" max="9" width="15.140625" bestFit="1" customWidth="1"/>
    <col min="10" max="10" width="14.42578125" bestFit="1" customWidth="1"/>
    <col min="11" max="11" width="16.7109375" bestFit="1" customWidth="1"/>
    <col min="12" max="12" width="18.5703125" bestFit="1" customWidth="1"/>
    <col min="13" max="13" width="10" bestFit="1" customWidth="1"/>
    <col min="14" max="242" width="18.5703125" bestFit="1" customWidth="1"/>
    <col min="243" max="243" width="10" bestFit="1" customWidth="1"/>
  </cols>
  <sheetData>
    <row r="2" spans="1:14">
      <c r="A2" t="s">
        <v>79</v>
      </c>
      <c r="E2" t="s">
        <v>81</v>
      </c>
      <c r="H2" t="s">
        <v>80</v>
      </c>
    </row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>
      <c r="A4" s="64" t="s">
        <v>166</v>
      </c>
      <c r="B4" s="8">
        <v>27065.5</v>
      </c>
      <c r="C4">
        <v>154</v>
      </c>
      <c r="E4" s="64" t="s">
        <v>70</v>
      </c>
      <c r="F4" s="8">
        <v>36204.6</v>
      </c>
      <c r="H4" s="64" t="s">
        <v>13</v>
      </c>
      <c r="I4" s="75">
        <v>0.15173704728715764</v>
      </c>
      <c r="J4" s="75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>
      <c r="A5" s="64" t="s">
        <v>167</v>
      </c>
      <c r="B5" s="8">
        <v>7502.6</v>
      </c>
      <c r="C5">
        <v>83</v>
      </c>
      <c r="E5" s="64" t="s">
        <v>71</v>
      </c>
      <c r="F5" s="8">
        <v>36468.6</v>
      </c>
      <c r="H5" s="64" t="s">
        <v>14</v>
      </c>
      <c r="I5" s="75">
        <v>0.19696868171254395</v>
      </c>
      <c r="J5" s="75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>
      <c r="A6" s="64" t="s">
        <v>168</v>
      </c>
      <c r="B6" s="8">
        <v>7197.4</v>
      </c>
      <c r="C6">
        <v>114</v>
      </c>
      <c r="E6" s="64" t="s">
        <v>118</v>
      </c>
      <c r="F6" s="8">
        <v>37864</v>
      </c>
      <c r="H6" s="64" t="s">
        <v>12</v>
      </c>
      <c r="I6" s="75">
        <v>0.65129427100029846</v>
      </c>
      <c r="J6" s="75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>
      <c r="A7" s="64" t="s">
        <v>169</v>
      </c>
      <c r="B7" s="8">
        <v>17379.8</v>
      </c>
      <c r="C7">
        <v>146</v>
      </c>
      <c r="E7" s="64" t="s">
        <v>73</v>
      </c>
      <c r="F7" s="8">
        <v>47690</v>
      </c>
      <c r="H7" s="64" t="s">
        <v>161</v>
      </c>
      <c r="I7" s="75">
        <v>1</v>
      </c>
      <c r="J7" s="75">
        <v>0</v>
      </c>
      <c r="K7" s="8">
        <v>207441.1</v>
      </c>
    </row>
    <row r="8" spans="1:14">
      <c r="A8" s="64" t="s">
        <v>170</v>
      </c>
      <c r="B8" s="8">
        <v>20685.5</v>
      </c>
      <c r="C8">
        <v>114</v>
      </c>
      <c r="E8" s="64" t="s">
        <v>119</v>
      </c>
      <c r="F8" s="8">
        <v>49213.9</v>
      </c>
    </row>
    <row r="9" spans="1:14">
      <c r="A9" s="64" t="s">
        <v>171</v>
      </c>
      <c r="B9" s="8">
        <v>22586.3</v>
      </c>
      <c r="C9">
        <v>185</v>
      </c>
      <c r="E9" s="64" t="s">
        <v>161</v>
      </c>
      <c r="F9" s="8">
        <v>207441.1</v>
      </c>
    </row>
    <row r="10" spans="1:14">
      <c r="A10" s="64" t="s">
        <v>172</v>
      </c>
      <c r="B10" s="8">
        <v>18730.099999999999</v>
      </c>
      <c r="C10">
        <v>133</v>
      </c>
    </row>
    <row r="11" spans="1:14">
      <c r="A11" s="64" t="s">
        <v>173</v>
      </c>
      <c r="B11" s="8">
        <v>21585.8</v>
      </c>
      <c r="C11">
        <v>147</v>
      </c>
    </row>
    <row r="12" spans="1:14">
      <c r="A12" s="64" t="s">
        <v>177</v>
      </c>
      <c r="B12" s="8">
        <v>19851</v>
      </c>
      <c r="C12">
        <v>151</v>
      </c>
    </row>
    <row r="13" spans="1:14">
      <c r="A13" s="64" t="s">
        <v>178</v>
      </c>
      <c r="B13" s="8">
        <v>15659.4</v>
      </c>
      <c r="C13">
        <v>151</v>
      </c>
    </row>
    <row r="14" spans="1:14">
      <c r="A14" s="64" t="s">
        <v>179</v>
      </c>
      <c r="B14" s="8">
        <v>9455.2000000000007</v>
      </c>
      <c r="C14">
        <v>92</v>
      </c>
    </row>
    <row r="15" spans="1:14">
      <c r="A15" s="64" t="s">
        <v>180</v>
      </c>
      <c r="B15" s="8">
        <v>19742.5</v>
      </c>
      <c r="C15">
        <v>129</v>
      </c>
    </row>
    <row r="16" spans="1:14">
      <c r="A16" s="64" t="s">
        <v>161</v>
      </c>
      <c r="B16" s="8">
        <v>207441.1</v>
      </c>
      <c r="C16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sheetPr codeName="Planilha13"/>
  <dimension ref="C2:CB46"/>
  <sheetViews>
    <sheetView showGridLines="0" showRowColHeaders="0" topLeftCell="A4" zoomScaleNormal="100" workbookViewId="0">
      <selection activeCell="CK12" sqref="CK12"/>
    </sheetView>
  </sheetViews>
  <sheetFormatPr defaultColWidth="2" defaultRowHeight="9.75" customHeight="1"/>
  <cols>
    <col min="1" max="16384" width="2" style="5"/>
  </cols>
  <sheetData>
    <row r="2" spans="3:80" ht="9.75" customHeight="1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0276-BB39-4A30-AF80-F66C0086CA6D}">
  <sheetPr codeName="Planilha14"/>
  <dimension ref="D3"/>
  <sheetViews>
    <sheetView tabSelected="1" workbookViewId="0">
      <selection activeCell="D4" sqref="D4"/>
    </sheetView>
  </sheetViews>
  <sheetFormatPr defaultRowHeight="15"/>
  <sheetData>
    <row r="3" spans="4:4">
      <c r="D3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1E4D3292-F388-451B-A834-DE9698E505D9}">
  <ds:schemaRefs/>
</ds:datastoreItem>
</file>

<file path=customXml/itemProps2.xml><?xml version="1.0" encoding="utf-8"?>
<ds:datastoreItem xmlns:ds="http://schemas.openxmlformats.org/officeDocument/2006/customXml" ds:itemID="{8467EB31-1629-4343-9314-56544F2D7367}">
  <ds:schemaRefs/>
</ds:datastoreItem>
</file>

<file path=customXml/itemProps3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B4F83D8-0085-491D-B300-BE5F2F7731F5}">
  <ds:schemaRefs/>
</ds:datastoreItem>
</file>

<file path=customXml/itemProps5.xml><?xml version="1.0" encoding="utf-8"?>
<ds:datastoreItem xmlns:ds="http://schemas.openxmlformats.org/officeDocument/2006/customXml" ds:itemID="{6E87F8A6-5B3C-4ADE-98DB-48C175F0A2B0}">
  <ds:schemaRefs/>
</ds:datastoreItem>
</file>

<file path=customXml/itemProps6.xml><?xml version="1.0" encoding="utf-8"?>
<ds:datastoreItem xmlns:ds="http://schemas.openxmlformats.org/officeDocument/2006/customXml" ds:itemID="{25BB5A3F-E346-480A-A7E9-E0ECAAB7F5AC}">
  <ds:schemaRefs/>
</ds:datastoreItem>
</file>

<file path=customXml/itemProps7.xml><?xml version="1.0" encoding="utf-8"?>
<ds:datastoreItem xmlns:ds="http://schemas.openxmlformats.org/officeDocument/2006/customXml" ds:itemID="{03E72766-9FF3-4E59-B2A3-BC8336C63639}">
  <ds:schemaRefs/>
</ds:datastoreItem>
</file>

<file path=customXml/itemProps8.xml><?xml version="1.0" encoding="utf-8"?>
<ds:datastoreItem xmlns:ds="http://schemas.openxmlformats.org/officeDocument/2006/customXml" ds:itemID="{A7140D0F-5704-455C-AEE9-2AF1C88808B8}">
  <ds:schemaRefs/>
</ds:datastoreItem>
</file>

<file path=customXml/itemProps9.xml><?xml version="1.0" encoding="utf-8"?>
<ds:datastoreItem xmlns:ds="http://schemas.openxmlformats.org/officeDocument/2006/customXml" ds:itemID="{1D1E7D37-9613-45D5-8EDC-43C010898ABB}">
  <ds:schemaRefs/>
</ds:datastoreItem>
</file>

<file path=customXml/itemProps10.xml><?xml version="1.0" encoding="utf-8"?>
<ds:datastoreItem xmlns:ds="http://schemas.openxmlformats.org/officeDocument/2006/customXml" ds:itemID="{41403322-61D8-4C07-B361-867FAC43DDDC}">
  <ds:schemaRefs/>
</ds:datastoreItem>
</file>

<file path=customXml/itemProps11.xml><?xml version="1.0" encoding="utf-8"?>
<ds:datastoreItem xmlns:ds="http://schemas.openxmlformats.org/officeDocument/2006/customXml" ds:itemID="{C6A78C9D-8065-435B-B685-2A7DBBDDC026}">
  <ds:schemaRefs/>
</ds:datastoreItem>
</file>

<file path=customXml/itemProps12.xml><?xml version="1.0" encoding="utf-8"?>
<ds:datastoreItem xmlns:ds="http://schemas.openxmlformats.org/officeDocument/2006/customXml" ds:itemID="{8BD1F459-29F0-476B-BAC0-1F70E583D314}">
  <ds:schemaRefs/>
</ds:datastoreItem>
</file>

<file path=customXml/itemProps13.xml><?xml version="1.0" encoding="utf-8"?>
<ds:datastoreItem xmlns:ds="http://schemas.openxmlformats.org/officeDocument/2006/customXml" ds:itemID="{88A8C053-5BCC-4302-A3EC-6CF3242E0B82}">
  <ds:schemaRefs/>
</ds:datastoreItem>
</file>

<file path=customXml/itemProps14.xml><?xml version="1.0" encoding="utf-8"?>
<ds:datastoreItem xmlns:ds="http://schemas.openxmlformats.org/officeDocument/2006/customXml" ds:itemID="{44B6BCB6-5B75-4825-B0CC-FEB1817C362D}">
  <ds:schemaRefs/>
</ds:datastoreItem>
</file>

<file path=customXml/itemProps15.xml><?xml version="1.0" encoding="utf-8"?>
<ds:datastoreItem xmlns:ds="http://schemas.openxmlformats.org/officeDocument/2006/customXml" ds:itemID="{DB0DD2B5-3D61-45C4-B5FB-71993146C7E7}">
  <ds:schemaRefs/>
</ds:datastoreItem>
</file>

<file path=customXml/itemProps16.xml><?xml version="1.0" encoding="utf-8"?>
<ds:datastoreItem xmlns:ds="http://schemas.openxmlformats.org/officeDocument/2006/customXml" ds:itemID="{4A8E958C-7F93-4889-B450-DBCB563BE705}">
  <ds:schemaRefs/>
</ds:datastoreItem>
</file>

<file path=customXml/itemProps17.xml><?xml version="1.0" encoding="utf-8"?>
<ds:datastoreItem xmlns:ds="http://schemas.openxmlformats.org/officeDocument/2006/customXml" ds:itemID="{976831BA-0CE6-4B82-881B-24FD45E1155C}">
  <ds:schemaRefs/>
</ds:datastoreItem>
</file>

<file path=customXml/itemProps18.xml><?xml version="1.0" encoding="utf-8"?>
<ds:datastoreItem xmlns:ds="http://schemas.openxmlformats.org/officeDocument/2006/customXml" ds:itemID="{6C89755F-25D5-451A-81C1-6DD8AF28BA36}">
  <ds:schemaRefs/>
</ds:datastoreItem>
</file>

<file path=customXml/itemProps19.xml><?xml version="1.0" encoding="utf-8"?>
<ds:datastoreItem xmlns:ds="http://schemas.openxmlformats.org/officeDocument/2006/customXml" ds:itemID="{7E703DC2-5F46-422C-A583-DB730DA69245}">
  <ds:schemaRefs/>
</ds:datastoreItem>
</file>

<file path=customXml/itemProps20.xml><?xml version="1.0" encoding="utf-8"?>
<ds:datastoreItem xmlns:ds="http://schemas.openxmlformats.org/officeDocument/2006/customXml" ds:itemID="{D241DFED-96C7-410B-9EC8-D8F63F7CE5B4}">
  <ds:schemaRefs/>
</ds:datastoreItem>
</file>

<file path=customXml/itemProps21.xml><?xml version="1.0" encoding="utf-8"?>
<ds:datastoreItem xmlns:ds="http://schemas.openxmlformats.org/officeDocument/2006/customXml" ds:itemID="{AE46B711-507D-4FA2-AD64-BEFBA75BECF5}">
  <ds:schemaRefs/>
</ds:datastoreItem>
</file>

<file path=customXml/itemProps22.xml><?xml version="1.0" encoding="utf-8"?>
<ds:datastoreItem xmlns:ds="http://schemas.openxmlformats.org/officeDocument/2006/customXml" ds:itemID="{7E0C7BAF-40DC-4B74-98A7-8D734812F189}">
  <ds:schemaRefs/>
</ds:datastoreItem>
</file>

<file path=customXml/itemProps23.xml><?xml version="1.0" encoding="utf-8"?>
<ds:datastoreItem xmlns:ds="http://schemas.openxmlformats.org/officeDocument/2006/customXml" ds:itemID="{E137AB40-1728-4643-B64A-5DFE56A4798E}">
  <ds:schemaRefs/>
</ds:datastoreItem>
</file>

<file path=customXml/itemProps24.xml><?xml version="1.0" encoding="utf-8"?>
<ds:datastoreItem xmlns:ds="http://schemas.openxmlformats.org/officeDocument/2006/customXml" ds:itemID="{A6D55ACD-20FE-42D4-A241-E646A1FF59CD}">
  <ds:schemaRefs/>
</ds:datastoreItem>
</file>

<file path=customXml/itemProps25.xml><?xml version="1.0" encoding="utf-8"?>
<ds:datastoreItem xmlns:ds="http://schemas.openxmlformats.org/officeDocument/2006/customXml" ds:itemID="{B21C3F93-5E73-42A5-930D-80E9914997CC}">
  <ds:schemaRefs/>
</ds:datastoreItem>
</file>

<file path=customXml/itemProps26.xml><?xml version="1.0" encoding="utf-8"?>
<ds:datastoreItem xmlns:ds="http://schemas.openxmlformats.org/officeDocument/2006/customXml" ds:itemID="{14F30766-877F-4CEE-8B61-99D4DA6E0404}">
  <ds:schemaRefs/>
</ds:datastoreItem>
</file>

<file path=customXml/itemProps27.xml><?xml version="1.0" encoding="utf-8"?>
<ds:datastoreItem xmlns:ds="http://schemas.openxmlformats.org/officeDocument/2006/customXml" ds:itemID="{B978344E-877F-46A7-8D81-C1940F952A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3</vt:i4>
      </vt:variant>
    </vt:vector>
  </HeadingPairs>
  <TitlesOfParts>
    <vt:vector size="17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Planilha1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2024-04-01T00:37:08Z</dcterms:modified>
</cp:coreProperties>
</file>