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80298F90-29BC-4738-AC27-73344223CAC1}" xr6:coauthVersionLast="47" xr6:coauthVersionMax="47" xr10:uidLastSave="{00000000-0000-0000-0000-000000000000}"/>
  <bookViews>
    <workbookView xWindow="-120" yWindow="-120" windowWidth="29040" windowHeight="15840" firstSheet="2" activeTab="6" xr2:uid="{14E39E78-10EE-49EF-AFE6-E4DC2746F2DE}"/>
  </bookViews>
  <sheets>
    <sheet name="Planilha1" sheetId="11" r:id="rId1"/>
    <sheet name="Vendas" sheetId="2" r:id="rId2"/>
    <sheet name="Base com Consulta" sheetId="5" r:id="rId3"/>
    <sheet name="FaturamentoAnual" sheetId="7" r:id="rId4"/>
    <sheet name="Filial2" sheetId="10" r:id="rId5"/>
    <sheet name="VendasFiltradasPorAno" sheetId="6" r:id="rId6"/>
    <sheet name="Base" sheetId="4" r:id="rId7"/>
    <sheet name="Dashboard Vendas" sheetId="9" r:id="rId8"/>
  </sheets>
  <definedNames>
    <definedName name="Ano">Base!$D$2:$D$3</definedName>
    <definedName name="DadosExternos_1" localSheetId="1" hidden="1">Vendas!$A$1:$H$688</definedName>
    <definedName name="DadosExternos_1" localSheetId="5" hidden="1">VendasFiltradasPorAno!$A$1:$C$13</definedName>
    <definedName name="DadosExternos_2" localSheetId="3" hidden="1">FaturamentoAnual!$A$1:$B$3</definedName>
    <definedName name="DadosExternos_2" localSheetId="4" hidden="1">Filial2!$A$1:$H$351</definedName>
  </definedNames>
  <calcPr calcId="191029"/>
  <pivotCaches>
    <pivotCache cacheId="8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4" l="1" a="1"/>
  <c r="K1" i="4" s="1"/>
  <c r="A2" i="5"/>
  <c r="B1" i="4"/>
  <c r="I3" i="4" l="1"/>
  <c r="D2" i="4" l="1" a="1"/>
  <c r="D2" i="4" s="1"/>
  <c r="E2" i="4" s="1"/>
  <c r="H4" i="4"/>
  <c r="H5" i="4"/>
  <c r="H6" i="4"/>
  <c r="H7" i="4"/>
  <c r="H8" i="4"/>
  <c r="H9" i="4"/>
  <c r="H10" i="4"/>
  <c r="H11" i="4"/>
  <c r="H12" i="4"/>
  <c r="H13" i="4"/>
  <c r="H14" i="4"/>
  <c r="H3" i="4"/>
  <c r="B3" i="4"/>
  <c r="E3" i="4" l="1"/>
  <c r="P2" i="9"/>
  <c r="I12" i="4"/>
  <c r="I11" i="4"/>
  <c r="I10" i="4"/>
  <c r="I13" i="4"/>
  <c r="I9" i="4"/>
  <c r="I14" i="4"/>
  <c r="I8" i="4"/>
  <c r="I7" i="4"/>
  <c r="I6" i="4"/>
  <c r="I5" i="4"/>
  <c r="I4" i="4"/>
  <c r="B5" i="4" l="1"/>
  <c r="B7" i="4" l="1"/>
  <c r="AD2" i="9"/>
  <c r="AR2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8AA90B-5698-45A6-9A87-AB1133193CB2}" keepAlive="1" name="Consulta - AnoDash" description="Conexão com a consulta 'AnoDash' na pasta de trabalho." type="5" refreshedVersion="7" background="1" saveData="1">
    <dbPr connection="Provider=Microsoft.Mashup.OleDb.1;Data Source=$Workbook$;Location=AnoDash;Extended Properties=&quot;&quot;" command="SELECT * FROM [AnoDash]"/>
  </connection>
  <connection id="2" xr16:uid="{F077843D-FD16-4294-B91B-2E6F407F88E4}" keepAlive="1" name="Consulta - FaturamentoAnual" description="Conexão com a consulta 'FaturamentoAnual' na pasta de trabalho." type="5" refreshedVersion="7" background="1" saveData="1">
    <dbPr connection="Provider=Microsoft.Mashup.OleDb.1;Data Source=$Workbook$;Location=FaturamentoAnual;Extended Properties=&quot;&quot;" command="SELECT * FROM [FaturamentoAnual]"/>
  </connection>
  <connection id="3" xr16:uid="{FE4ECEFF-B643-4B3A-939D-A1BBDC920299}" keepAlive="1" name="Consulta - Filial2" description="Conexão com a consulta 'Filial2' na pasta de trabalho." type="5" refreshedVersion="7" background="1" saveData="1">
    <dbPr connection="Provider=Microsoft.Mashup.OleDb.1;Data Source=$Workbook$;Location=Filial2;Extended Properties=&quot;&quot;" command="SELECT * FROM [Filial2]"/>
  </connection>
  <connection id="4" xr16:uid="{F8B7B8D7-3FFB-455E-9F4E-E252382A7941}" keepAlive="1" name="Consulta - Vendas" description="Conexão com a consulta 'Vendas' na pasta de trabalho." type="5" refreshedVersion="7" background="1" saveData="1">
    <dbPr connection="Provider=Microsoft.Mashup.OleDb.1;Data Source=$Workbook$;Location=Vendas;Extended Properties=&quot;&quot;" command="SELECT * FROM [Vend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<sst xmlns="http://schemas.openxmlformats.org/spreadsheetml/2006/main" count="2125" uniqueCount="49">
  <si>
    <t>Data</t>
  </si>
  <si>
    <t>ID Produto</t>
  </si>
  <si>
    <t>Quantidade</t>
  </si>
  <si>
    <t>Preço</t>
  </si>
  <si>
    <t>Ano</t>
  </si>
  <si>
    <t>Mês</t>
  </si>
  <si>
    <t>Nome do 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</si>
  <si>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</si>
  <si>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</si>
  <si>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</si>
  <si>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</si>
  <si>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</si>
  <si>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</si>
  <si>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</si>
  <si>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</si>
  <si>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</si>
  <si>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</si>
  <si>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</si>
  <si>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</si>
  <si>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Faturamento Total</t>
  </si>
  <si>
    <t>Maior Faturamento</t>
  </si>
  <si>
    <t>Mês maior faturamento</t>
  </si>
  <si>
    <t>Faturamento Anual</t>
  </si>
  <si>
    <t>Faturamento Mensal</t>
  </si>
  <si>
    <t>N. Mês</t>
  </si>
  <si>
    <t>Faturamento</t>
  </si>
  <si>
    <t>Maior Mês</t>
  </si>
  <si>
    <t>Vendas.Mês</t>
  </si>
  <si>
    <t>Vendas.Nome do Mês.1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</si>
  <si>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</si>
  <si>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</si>
  <si>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</si>
  <si>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</si>
  <si>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</si>
  <si>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</si>
  <si>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</si>
  <si>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</si>
  <si>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</si>
  <si>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</si>
  <si>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</si>
  <si>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</si>
  <si>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ID Filial</t>
  </si>
  <si>
    <t>SCB_02</t>
  </si>
  <si>
    <t>Nome Filial</t>
  </si>
  <si>
    <t>Filial 1</t>
  </si>
  <si>
    <t>Filial 2</t>
  </si>
  <si>
    <t>Soma de Preço</t>
  </si>
  <si>
    <t>Rótulos de Linha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</si>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</sst>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_-[$R$-416]\ * #,##0.00_-;\-[$R$-416]\ * #,##0.00_-;_-[$R$-416]\ * &quot;-&quot;??_-;_-@_-"/>
    <numFmt numFmtId="166" formatCode="mmm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Barlow"/>
    </font>
    <font>
      <b/>
      <sz val="16"/>
      <color theme="0"/>
      <name val="Barlow"/>
    </font>
    <font>
      <b/>
      <sz val="26"/>
      <color rgb="FF1A261A"/>
      <name val="Barlow"/>
    </font>
    <font>
      <b/>
      <sz val="11"/>
      <color rgb="FF313829"/>
      <name val="Barlow"/>
    </font>
    <font>
      <b/>
      <sz val="14"/>
      <color rgb="FFB39563"/>
      <name val="Barlow"/>
    </font>
    <font>
      <b/>
      <sz val="14"/>
      <color theme="1"/>
      <name val="Calibri"/>
      <family val="2"/>
      <scheme val="minor"/>
    </font>
    <font>
      <b/>
      <sz val="14"/>
      <color rgb="FF313829"/>
      <name val="Barlow"/>
    </font>
    <font>
      <b/>
      <sz val="24"/>
      <color rgb="FFB39563"/>
      <name val="Barlow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 style="thick">
        <color rgb="FF787674"/>
      </left>
      <right/>
      <top style="thick">
        <color rgb="FF787674"/>
      </top>
      <bottom/>
      <diagonal/>
    </border>
    <border>
      <left/>
      <right/>
      <top style="thick">
        <color rgb="FF787674"/>
      </top>
      <bottom/>
      <diagonal/>
    </border>
    <border>
      <left/>
      <right style="thick">
        <color rgb="FF787674"/>
      </right>
      <top style="thick">
        <color rgb="FF787674"/>
      </top>
      <bottom/>
      <diagonal/>
    </border>
    <border>
      <left style="thick">
        <color rgb="FF787674"/>
      </left>
      <right/>
      <top/>
      <bottom/>
      <diagonal/>
    </border>
    <border>
      <left/>
      <right style="thick">
        <color rgb="FF787674"/>
      </right>
      <top/>
      <bottom/>
      <diagonal/>
    </border>
    <border>
      <left style="thick">
        <color rgb="FF787674"/>
      </left>
      <right/>
      <top/>
      <bottom style="thick">
        <color rgb="FF787674"/>
      </bottom>
      <diagonal/>
    </border>
    <border>
      <left/>
      <right/>
      <top/>
      <bottom style="thick">
        <color rgb="FF787674"/>
      </bottom>
      <diagonal/>
    </border>
    <border>
      <left/>
      <right style="thick">
        <color rgb="FF787674"/>
      </right>
      <top/>
      <bottom style="thick">
        <color rgb="FF78767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8" fillId="0" borderId="0" xfId="0" applyFont="1"/>
    <xf numFmtId="0" fontId="9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4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/>
    <xf numFmtId="165" fontId="0" fillId="0" borderId="13" xfId="0" applyNumberFormat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4" borderId="9" xfId="0" applyFont="1" applyFill="1" applyBorder="1"/>
    <xf numFmtId="165" fontId="2" fillId="0" borderId="17" xfId="0" applyNumberFormat="1" applyFont="1" applyBorder="1"/>
    <xf numFmtId="0" fontId="0" fillId="0" borderId="18" xfId="0" applyBorder="1"/>
    <xf numFmtId="0" fontId="0" fillId="0" borderId="19" xfId="0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164" fontId="0" fillId="0" borderId="21" xfId="0" applyNumberFormat="1" applyBorder="1"/>
    <xf numFmtId="0" fontId="0" fillId="0" borderId="22" xfId="0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5" fontId="2" fillId="0" borderId="9" xfId="0" applyNumberFormat="1" applyFont="1" applyBorder="1"/>
    <xf numFmtId="2" fontId="2" fillId="0" borderId="9" xfId="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166" fontId="0" fillId="0" borderId="25" xfId="0" applyNumberFormat="1" applyBorder="1" applyAlignment="1">
      <alignment horizontal="center"/>
    </xf>
    <xf numFmtId="164" fontId="0" fillId="0" borderId="26" xfId="0" applyNumberFormat="1" applyBorder="1"/>
    <xf numFmtId="165" fontId="0" fillId="0" borderId="0" xfId="0" applyNumberFormat="1"/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0" fillId="2" borderId="3" xfId="0" applyNumberFormat="1" applyFont="1" applyFill="1" applyBorder="1" applyAlignment="1">
      <alignment horizontal="center" vertical="center"/>
    </xf>
    <xf numFmtId="164" fontId="10" fillId="2" borderId="4" xfId="0" applyNumberFormat="1" applyFont="1" applyFill="1" applyBorder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64" fontId="10" fillId="2" borderId="5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8">
    <dxf>
      <numFmt numFmtId="165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19" formatCode="dd/mm/yyyy"/>
    </dxf>
    <dxf>
      <numFmt numFmtId="165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313829"/>
      <color rgb="FFB39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40424488461431"/>
          <c:y val="8.1958959675495102E-2"/>
          <c:w val="0.75509966374685089"/>
          <c:h val="0.83564362787984836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VendasFiltradasPorAno!$C$1</c:f>
              <c:strCache>
                <c:ptCount val="1"/>
                <c:pt idx="0">
                  <c:v>Faturamento</c:v>
                </c:pt>
              </c:strCache>
            </c:strRef>
          </c:tx>
          <c:spPr>
            <a:ln w="22225" cap="rnd">
              <a:solidFill>
                <a:srgbClr val="B39563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B39563"/>
              </a:solidFill>
              <a:ln w="9525">
                <a:solidFill>
                  <a:srgbClr val="B39563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6.5708393532170922E-2"/>
                  <c:y val="8.5477268709286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A8-451B-B255-4085357BB5EA}"/>
                </c:ext>
              </c:extLst>
            </c:dLbl>
            <c:dLbl>
              <c:idx val="1"/>
              <c:layout>
                <c:manualLayout>
                  <c:x val="-2.5113226591723239E-2"/>
                  <c:y val="-8.56023826037289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EA8-451B-B255-4085357BB5EA}"/>
                </c:ext>
              </c:extLst>
            </c:dLbl>
            <c:dLbl>
              <c:idx val="11"/>
              <c:layout>
                <c:manualLayout>
                  <c:x val="-1.2045836879293734E-3"/>
                  <c:y val="-8.51631240395468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EA8-451B-B255-4085357BB5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313829"/>
                    </a:solidFill>
                    <a:latin typeface="Barlow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VendasFiltradasPorAno!$B$2:$B$13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VendasFiltradasPorAno!$C$2:$C$13</c:f>
              <c:numCache>
                <c:formatCode>_-[$R$-416]\ * #,##0.00_-;\-[$R$-416]\ * #,##0.00_-;_-[$R$-416]\ * "-"??_-;_-@_-</c:formatCode>
                <c:ptCount val="12"/>
                <c:pt idx="0">
                  <c:v>1782</c:v>
                </c:pt>
                <c:pt idx="1">
                  <c:v>1468.5</c:v>
                </c:pt>
                <c:pt idx="2">
                  <c:v>1554</c:v>
                </c:pt>
                <c:pt idx="3">
                  <c:v>1190</c:v>
                </c:pt>
                <c:pt idx="4">
                  <c:v>1756</c:v>
                </c:pt>
                <c:pt idx="5">
                  <c:v>1892.5</c:v>
                </c:pt>
                <c:pt idx="6">
                  <c:v>1582.5</c:v>
                </c:pt>
                <c:pt idx="7">
                  <c:v>1781</c:v>
                </c:pt>
                <c:pt idx="8">
                  <c:v>1242</c:v>
                </c:pt>
                <c:pt idx="9">
                  <c:v>1566.5</c:v>
                </c:pt>
                <c:pt idx="10">
                  <c:v>1446.5</c:v>
                </c:pt>
                <c:pt idx="11">
                  <c:v>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8-451B-B255-4085357BB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285295"/>
        <c:axId val="2105794831"/>
      </c:lineChart>
      <c:catAx>
        <c:axId val="97428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794831"/>
        <c:crosses val="autoZero"/>
        <c:auto val="1"/>
        <c:lblAlgn val="ctr"/>
        <c:lblOffset val="100"/>
        <c:noMultiLvlLbl val="0"/>
      </c:catAx>
      <c:valAx>
        <c:axId val="2105794831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97428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B39563"/>
            </a:solidFill>
          </c:spPr>
          <c:dPt>
            <c:idx val="0"/>
            <c:bubble3D val="0"/>
            <c:spPr>
              <a:solidFill>
                <a:srgbClr val="B3956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4D2-4201-A244-D132A4F7D75E}"/>
              </c:ext>
            </c:extLst>
          </c:dPt>
          <c:dPt>
            <c:idx val="1"/>
            <c:bubble3D val="0"/>
            <c:spPr>
              <a:solidFill>
                <a:srgbClr val="31382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4D2-4201-A244-D132A4F7D75E}"/>
              </c:ext>
            </c:extLst>
          </c:dPt>
          <c:dLbls>
            <c:dLbl>
              <c:idx val="0"/>
              <c:layout>
                <c:manualLayout>
                  <c:x val="3.970529648110125E-2"/>
                  <c:y val="2.99866181764947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313829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6032534225161633"/>
                      <c:h val="0.2844230734040537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F4D2-4201-A244-D132A4F7D75E}"/>
                </c:ext>
              </c:extLst>
            </c:dLbl>
            <c:dLbl>
              <c:idx val="1"/>
              <c:layout>
                <c:manualLayout>
                  <c:x val="-0.121951982049097"/>
                  <c:y val="-0.1986613454192784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313829"/>
                      </a:solidFill>
                      <a:latin typeface="Barlow" panose="00000500000000000000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2062004577051501"/>
                      <c:h val="0.2544364552275588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4D2-4201-A244-D132A4F7D7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FaturamentoAnual!$A$2:$A$3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FaturamentoAnual!$B$2:$B$3</c:f>
              <c:numCache>
                <c:formatCode>_-[$R$-416]\ * #,##0.00_-;\-[$R$-416]\ * #,##0.00_-;_-[$R$-416]\ * "-"??_-;_-@_-</c:formatCode>
                <c:ptCount val="2"/>
                <c:pt idx="0">
                  <c:v>8065.5</c:v>
                </c:pt>
                <c:pt idx="1">
                  <c:v>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D2-4201-A244-D132A4F7D75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9787</xdr:rowOff>
    </xdr:from>
    <xdr:to>
      <xdr:col>14</xdr:col>
      <xdr:colOff>116</xdr:colOff>
      <xdr:row>6</xdr:row>
      <xdr:rowOff>18097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3F36C90-23CA-4EAB-8368-08FC127BE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125992"/>
          <a:ext cx="2228965" cy="577905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10</xdr:row>
      <xdr:rowOff>15240</xdr:rowOff>
    </xdr:from>
    <xdr:to>
      <xdr:col>14</xdr:col>
      <xdr:colOff>137160</xdr:colOff>
      <xdr:row>24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49E04D4-2CD9-4C00-AA1A-9CEF496A7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17433</xdr:colOff>
      <xdr:row>12</xdr:row>
      <xdr:rowOff>6803</xdr:rowOff>
    </xdr:from>
    <xdr:to>
      <xdr:col>54</xdr:col>
      <xdr:colOff>136070</xdr:colOff>
      <xdr:row>24</xdr:row>
      <xdr:rowOff>95250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F3E193E7-EE1E-4BDF-B4C7-240EDD6378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12986</xdr:colOff>
      <xdr:row>10</xdr:row>
      <xdr:rowOff>13607</xdr:rowOff>
    </xdr:from>
    <xdr:to>
      <xdr:col>14</xdr:col>
      <xdr:colOff>129268</xdr:colOff>
      <xdr:row>24</xdr:row>
      <xdr:rowOff>88446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AA609F38-F5A8-45EC-808D-8EA84900B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ique Faria" refreshedDate="45392.30433136574" createdVersion="7" refreshedVersion="7" minRefreshableVersion="3" recordCount="687" xr:uid="{A4073D9E-0CD7-439C-957E-851256A597CC}">
  <cacheSource type="worksheet">
    <worksheetSource name="Vendas"/>
  </cacheSource>
  <cacheFields count="8">
    <cacheField name="Data" numFmtId="14">
      <sharedItems containsSemiMixedTypes="0" containsNonDate="0" containsDate="1" containsString="0" minDate="2022-01-03T00:00:00" maxDate="2023-03-23T00:00:00"/>
    </cacheField>
    <cacheField name="Ano" numFmtId="0">
      <sharedItems containsSemiMixedTypes="0" containsString="0" containsNumber="1" containsInteger="1" minValue="2022" maxValue="2023" count="2">
        <n v="2022"/>
        <n v="2023"/>
      </sharedItems>
    </cacheField>
    <cacheField name="Mês" numFmtId="0">
      <sharedItems containsSemiMixedTypes="0" containsString="0" containsNumber="1" containsInteger="1" minValue="1" maxValue="12"/>
    </cacheField>
    <cacheField name="Nome do Mês" numFmtId="0">
      <sharedItems/>
    </cacheField>
    <cacheField name="ID Produto" numFmtId="0">
      <sharedItems containsSemiMixedTypes="0" containsString="0" containsNumber="1" containsInteger="1" minValue="510" maxValue="580"/>
    </cacheField>
    <cacheField name="Quantidade" numFmtId="0">
      <sharedItems containsSemiMixedTypes="0" containsString="0" containsNumber="1" containsInteger="1" minValue="1" maxValue="17"/>
    </cacheField>
    <cacheField name="Preço" numFmtId="0">
      <sharedItems containsSemiMixedTypes="0" containsString="0" containsNumber="1" minValue="4" maxValue="155"/>
    </cacheField>
    <cacheField name="Nome Fili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7">
  <r>
    <d v="2022-01-03T00:00:00"/>
    <x v="0"/>
    <n v="1"/>
    <s v="Janeiro"/>
    <n v="516"/>
    <n v="4"/>
    <n v="18"/>
    <s v="Filial 1"/>
  </r>
  <r>
    <d v="2022-01-03T00:00:00"/>
    <x v="0"/>
    <n v="1"/>
    <s v="Janeiro"/>
    <n v="516"/>
    <n v="5"/>
    <n v="22.5"/>
    <s v="Filial 2"/>
  </r>
  <r>
    <d v="2022-01-03T00:00:00"/>
    <x v="0"/>
    <n v="1"/>
    <s v="Janeiro"/>
    <n v="510"/>
    <n v="5"/>
    <n v="30"/>
    <s v="Filial 1"/>
  </r>
  <r>
    <d v="2022-01-03T00:00:00"/>
    <x v="0"/>
    <n v="1"/>
    <s v="Janeiro"/>
    <n v="510"/>
    <n v="8"/>
    <n v="48"/>
    <s v="Filial 2"/>
  </r>
  <r>
    <d v="2022-01-04T00:00:00"/>
    <x v="0"/>
    <n v="1"/>
    <s v="Janeiro"/>
    <n v="514"/>
    <n v="10"/>
    <n v="65"/>
    <s v="Filial 1"/>
  </r>
  <r>
    <d v="2022-01-04T00:00:00"/>
    <x v="0"/>
    <n v="1"/>
    <s v="Janeiro"/>
    <n v="514"/>
    <n v="11"/>
    <n v="71.5"/>
    <s v="Filial 2"/>
  </r>
  <r>
    <d v="2022-01-04T00:00:00"/>
    <x v="0"/>
    <n v="1"/>
    <s v="Janeiro"/>
    <n v="510"/>
    <n v="7"/>
    <n v="42"/>
    <s v="Filial 1"/>
  </r>
  <r>
    <d v="2022-01-04T00:00:00"/>
    <x v="0"/>
    <n v="1"/>
    <s v="Janeiro"/>
    <n v="510"/>
    <n v="9"/>
    <n v="54"/>
    <s v="Filial 2"/>
  </r>
  <r>
    <d v="2022-01-05T00:00:00"/>
    <x v="0"/>
    <n v="1"/>
    <s v="Janeiro"/>
    <n v="510"/>
    <n v="3"/>
    <n v="18"/>
    <s v="Filial 1"/>
  </r>
  <r>
    <d v="2022-01-05T00:00:00"/>
    <x v="0"/>
    <n v="1"/>
    <s v="Janeiro"/>
    <n v="510"/>
    <n v="3"/>
    <n v="18"/>
    <s v="Filial 2"/>
  </r>
  <r>
    <d v="2022-01-05T00:00:00"/>
    <x v="0"/>
    <n v="1"/>
    <s v="Janeiro"/>
    <n v="548"/>
    <n v="3"/>
    <n v="6"/>
    <s v="Filial 1"/>
  </r>
  <r>
    <d v="2022-01-05T00:00:00"/>
    <x v="0"/>
    <n v="1"/>
    <s v="Janeiro"/>
    <n v="548"/>
    <n v="4"/>
    <n v="8"/>
    <s v="Filial 2"/>
  </r>
  <r>
    <d v="2022-01-06T00:00:00"/>
    <x v="0"/>
    <n v="1"/>
    <s v="Janeiro"/>
    <n v="540"/>
    <n v="5"/>
    <n v="37.5"/>
    <s v="Filial 1"/>
  </r>
  <r>
    <d v="2022-01-06T00:00:00"/>
    <x v="0"/>
    <n v="1"/>
    <s v="Janeiro"/>
    <n v="540"/>
    <n v="7"/>
    <n v="52.5"/>
    <s v="Filial 2"/>
  </r>
  <r>
    <d v="2022-01-06T00:00:00"/>
    <x v="0"/>
    <n v="1"/>
    <s v="Janeiro"/>
    <n v="530"/>
    <n v="3"/>
    <n v="25.5"/>
    <s v="Filial 1"/>
  </r>
  <r>
    <d v="2022-01-06T00:00:00"/>
    <x v="0"/>
    <n v="1"/>
    <s v="Janeiro"/>
    <n v="530"/>
    <n v="3"/>
    <n v="25.5"/>
    <s v="Filial 2"/>
  </r>
  <r>
    <d v="2022-01-07T00:00:00"/>
    <x v="0"/>
    <n v="1"/>
    <s v="Janeiro"/>
    <n v="562"/>
    <n v="2"/>
    <n v="10"/>
    <s v="Filial 1"/>
  </r>
  <r>
    <d v="2022-01-07T00:00:00"/>
    <x v="0"/>
    <n v="1"/>
    <s v="Janeiro"/>
    <n v="562"/>
    <n v="3"/>
    <n v="15"/>
    <s v="Filial 2"/>
  </r>
  <r>
    <d v="2022-01-07T00:00:00"/>
    <x v="0"/>
    <n v="1"/>
    <s v="Janeiro"/>
    <n v="524"/>
    <n v="6"/>
    <n v="12"/>
    <s v="Filial 1"/>
  </r>
  <r>
    <d v="2022-01-07T00:00:00"/>
    <x v="0"/>
    <n v="1"/>
    <s v="Janeiro"/>
    <n v="524"/>
    <n v="9"/>
    <n v="18"/>
    <s v="Filial 2"/>
  </r>
  <r>
    <d v="2022-01-10T00:00:00"/>
    <x v="0"/>
    <n v="1"/>
    <s v="Janeiro"/>
    <n v="542"/>
    <n v="2"/>
    <n v="20"/>
    <s v="Filial 1"/>
  </r>
  <r>
    <d v="2022-01-10T00:00:00"/>
    <x v="0"/>
    <n v="1"/>
    <s v="Janeiro"/>
    <n v="542"/>
    <n v="2"/>
    <n v="20"/>
    <s v="Filial 2"/>
  </r>
  <r>
    <d v="2022-01-10T00:00:00"/>
    <x v="0"/>
    <n v="1"/>
    <s v="Janeiro"/>
    <n v="560"/>
    <n v="2"/>
    <n v="16"/>
    <s v="Filial 1"/>
  </r>
  <r>
    <d v="2022-01-10T00:00:00"/>
    <x v="0"/>
    <n v="1"/>
    <s v="Janeiro"/>
    <n v="560"/>
    <n v="4"/>
    <n v="32"/>
    <s v="Filial 2"/>
  </r>
  <r>
    <d v="2022-01-12T00:00:00"/>
    <x v="0"/>
    <n v="1"/>
    <s v="Janeiro"/>
    <n v="510"/>
    <n v="5"/>
    <n v="30"/>
    <s v="Filial 1"/>
  </r>
  <r>
    <d v="2022-01-12T00:00:00"/>
    <x v="0"/>
    <n v="1"/>
    <s v="Janeiro"/>
    <n v="510"/>
    <n v="7"/>
    <n v="42"/>
    <s v="Filial 2"/>
  </r>
  <r>
    <d v="2022-01-12T00:00:00"/>
    <x v="0"/>
    <n v="1"/>
    <s v="Janeiro"/>
    <n v="510"/>
    <n v="3"/>
    <n v="18"/>
    <s v="Filial 1"/>
  </r>
  <r>
    <d v="2022-01-12T00:00:00"/>
    <x v="0"/>
    <n v="1"/>
    <s v="Janeiro"/>
    <n v="510"/>
    <n v="3"/>
    <n v="18"/>
    <s v="Filial 2"/>
  </r>
  <r>
    <d v="2022-01-14T00:00:00"/>
    <x v="0"/>
    <n v="1"/>
    <s v="Janeiro"/>
    <n v="560"/>
    <n v="4"/>
    <n v="32"/>
    <s v="Filial 1"/>
  </r>
  <r>
    <d v="2022-01-14T00:00:00"/>
    <x v="0"/>
    <n v="1"/>
    <s v="Janeiro"/>
    <n v="560"/>
    <n v="5"/>
    <n v="40"/>
    <s v="Filial 2"/>
  </r>
  <r>
    <d v="2022-01-14T00:00:00"/>
    <x v="0"/>
    <n v="1"/>
    <s v="Janeiro"/>
    <n v="518"/>
    <n v="4"/>
    <n v="16"/>
    <s v="Filial 1"/>
  </r>
  <r>
    <d v="2022-01-14T00:00:00"/>
    <x v="0"/>
    <n v="1"/>
    <s v="Janeiro"/>
    <n v="518"/>
    <n v="6"/>
    <n v="24"/>
    <s v="Filial 2"/>
  </r>
  <r>
    <d v="2022-01-17T00:00:00"/>
    <x v="0"/>
    <n v="1"/>
    <s v="Janeiro"/>
    <n v="580"/>
    <n v="5"/>
    <n v="40"/>
    <s v="Filial 1"/>
  </r>
  <r>
    <d v="2022-01-17T00:00:00"/>
    <x v="0"/>
    <n v="1"/>
    <s v="Janeiro"/>
    <n v="578"/>
    <n v="4"/>
    <n v="62"/>
    <s v="Filial 2"/>
  </r>
  <r>
    <d v="2022-01-17T00:00:00"/>
    <x v="0"/>
    <n v="1"/>
    <s v="Janeiro"/>
    <n v="510"/>
    <n v="2"/>
    <n v="12"/>
    <s v="Filial 1"/>
  </r>
  <r>
    <d v="2022-01-17T00:00:00"/>
    <x v="0"/>
    <n v="1"/>
    <s v="Janeiro"/>
    <n v="512"/>
    <n v="3"/>
    <n v="9"/>
    <s v="Filial 2"/>
  </r>
  <r>
    <d v="2022-01-19T00:00:00"/>
    <x v="0"/>
    <n v="1"/>
    <s v="Janeiro"/>
    <n v="510"/>
    <n v="7"/>
    <n v="42"/>
    <s v="Filial 1"/>
  </r>
  <r>
    <d v="2022-01-19T00:00:00"/>
    <x v="0"/>
    <n v="1"/>
    <s v="Janeiro"/>
    <n v="510"/>
    <n v="3"/>
    <n v="18"/>
    <s v="Filial 2"/>
  </r>
  <r>
    <d v="2022-01-19T00:00:00"/>
    <x v="0"/>
    <n v="1"/>
    <s v="Janeiro"/>
    <n v="578"/>
    <n v="1"/>
    <n v="15.5"/>
    <s v="Filial 1"/>
  </r>
  <r>
    <d v="2022-01-19T00:00:00"/>
    <x v="0"/>
    <n v="1"/>
    <s v="Janeiro"/>
    <n v="576"/>
    <n v="3"/>
    <n v="37.5"/>
    <s v="Filial 2"/>
  </r>
  <r>
    <d v="2022-01-21T00:00:00"/>
    <x v="0"/>
    <n v="1"/>
    <s v="Janeiro"/>
    <n v="540"/>
    <n v="10"/>
    <n v="75"/>
    <s v="Filial 1"/>
  </r>
  <r>
    <d v="2022-01-21T00:00:00"/>
    <x v="0"/>
    <n v="1"/>
    <s v="Janeiro"/>
    <n v="540"/>
    <n v="11"/>
    <n v="82.5"/>
    <s v="Filial 2"/>
  </r>
  <r>
    <d v="2022-01-21T00:00:00"/>
    <x v="0"/>
    <n v="1"/>
    <s v="Janeiro"/>
    <n v="530"/>
    <n v="2"/>
    <n v="17"/>
    <s v="Filial 1"/>
  </r>
  <r>
    <d v="2022-01-21T00:00:00"/>
    <x v="0"/>
    <n v="1"/>
    <s v="Janeiro"/>
    <n v="530"/>
    <n v="3"/>
    <n v="25.5"/>
    <s v="Filial 2"/>
  </r>
  <r>
    <d v="2022-01-24T00:00:00"/>
    <x v="0"/>
    <n v="1"/>
    <s v="Janeiro"/>
    <n v="580"/>
    <n v="4"/>
    <n v="32"/>
    <s v="Filial 1"/>
  </r>
  <r>
    <d v="2022-01-24T00:00:00"/>
    <x v="0"/>
    <n v="1"/>
    <s v="Janeiro"/>
    <n v="542"/>
    <n v="3"/>
    <n v="30"/>
    <s v="Filial 2"/>
  </r>
  <r>
    <d v="2022-01-24T00:00:00"/>
    <x v="0"/>
    <n v="1"/>
    <s v="Janeiro"/>
    <n v="536"/>
    <n v="3"/>
    <n v="15"/>
    <s v="Filial 1"/>
  </r>
  <r>
    <d v="2022-01-24T00:00:00"/>
    <x v="0"/>
    <n v="1"/>
    <s v="Janeiro"/>
    <n v="536"/>
    <n v="4"/>
    <n v="20"/>
    <s v="Filial 2"/>
  </r>
  <r>
    <d v="2022-01-26T00:00:00"/>
    <x v="0"/>
    <n v="1"/>
    <s v="Janeiro"/>
    <n v="548"/>
    <n v="2"/>
    <n v="4"/>
    <s v="Filial 1"/>
  </r>
  <r>
    <d v="2022-01-26T00:00:00"/>
    <x v="0"/>
    <n v="1"/>
    <s v="Janeiro"/>
    <n v="548"/>
    <n v="4"/>
    <n v="8"/>
    <s v="Filial 2"/>
  </r>
  <r>
    <d v="2022-01-26T00:00:00"/>
    <x v="0"/>
    <n v="1"/>
    <s v="Janeiro"/>
    <n v="520"/>
    <n v="4"/>
    <n v="16"/>
    <s v="Filial 1"/>
  </r>
  <r>
    <d v="2022-01-26T00:00:00"/>
    <x v="0"/>
    <n v="1"/>
    <s v="Janeiro"/>
    <n v="520"/>
    <n v="5"/>
    <n v="20"/>
    <s v="Filial 2"/>
  </r>
  <r>
    <d v="2022-01-28T00:00:00"/>
    <x v="0"/>
    <n v="1"/>
    <s v="Janeiro"/>
    <n v="510"/>
    <n v="5"/>
    <n v="30"/>
    <s v="Filial 1"/>
  </r>
  <r>
    <d v="2022-01-28T00:00:00"/>
    <x v="0"/>
    <n v="1"/>
    <s v="Janeiro"/>
    <n v="510"/>
    <n v="8"/>
    <n v="48"/>
    <s v="Filial 2"/>
  </r>
  <r>
    <d v="2022-01-28T00:00:00"/>
    <x v="0"/>
    <n v="1"/>
    <s v="Janeiro"/>
    <n v="522"/>
    <n v="5"/>
    <n v="20"/>
    <s v="Filial 1"/>
  </r>
  <r>
    <d v="2022-01-28T00:00:00"/>
    <x v="0"/>
    <n v="1"/>
    <s v="Janeiro"/>
    <n v="522"/>
    <n v="7"/>
    <n v="28"/>
    <s v="Filial 2"/>
  </r>
  <r>
    <d v="2022-01-31T00:00:00"/>
    <x v="0"/>
    <n v="1"/>
    <s v="Janeiro"/>
    <n v="510"/>
    <n v="5"/>
    <n v="30"/>
    <s v="Filial 1"/>
  </r>
  <r>
    <d v="2022-01-31T00:00:00"/>
    <x v="0"/>
    <n v="1"/>
    <s v="Janeiro"/>
    <n v="510"/>
    <n v="10"/>
    <n v="60"/>
    <s v="Filial 2"/>
  </r>
  <r>
    <d v="2022-01-31T00:00:00"/>
    <x v="0"/>
    <n v="1"/>
    <s v="Janeiro"/>
    <n v="580"/>
    <n v="5"/>
    <n v="40"/>
    <s v="Filial 1"/>
  </r>
  <r>
    <d v="2022-01-31T00:00:00"/>
    <x v="0"/>
    <n v="1"/>
    <s v="Janeiro"/>
    <n v="542"/>
    <n v="4"/>
    <n v="40"/>
    <s v="Filial 2"/>
  </r>
  <r>
    <d v="2022-02-07T00:00:00"/>
    <x v="0"/>
    <n v="2"/>
    <s v="Fevereiro"/>
    <n v="514"/>
    <n v="11"/>
    <n v="71.5"/>
    <s v="Filial 1"/>
  </r>
  <r>
    <d v="2022-02-07T00:00:00"/>
    <x v="0"/>
    <n v="2"/>
    <s v="Fevereiro"/>
    <n v="514"/>
    <n v="7"/>
    <n v="45.5"/>
    <s v="Filial 2"/>
  </r>
  <r>
    <d v="2022-02-07T00:00:00"/>
    <x v="0"/>
    <n v="2"/>
    <s v="Fevereiro"/>
    <n v="548"/>
    <n v="10"/>
    <n v="20"/>
    <s v="Filial 1"/>
  </r>
  <r>
    <d v="2022-02-07T00:00:00"/>
    <x v="0"/>
    <n v="2"/>
    <s v="Fevereiro"/>
    <n v="548"/>
    <n v="11"/>
    <n v="22"/>
    <s v="Filial 2"/>
  </r>
  <r>
    <d v="2022-02-07T00:00:00"/>
    <x v="0"/>
    <n v="2"/>
    <s v="Fevereiro"/>
    <n v="532"/>
    <n v="2"/>
    <n v="20"/>
    <s v="Filial 1"/>
  </r>
  <r>
    <d v="2022-02-07T00:00:00"/>
    <x v="0"/>
    <n v="2"/>
    <s v="Fevereiro"/>
    <n v="532"/>
    <n v="3"/>
    <n v="30"/>
    <s v="Filial 2"/>
  </r>
  <r>
    <d v="2022-02-07T00:00:00"/>
    <x v="0"/>
    <n v="2"/>
    <s v="Fevereiro"/>
    <n v="544"/>
    <n v="3"/>
    <n v="36"/>
    <s v="Filial 1"/>
  </r>
  <r>
    <d v="2022-02-07T00:00:00"/>
    <x v="0"/>
    <n v="2"/>
    <s v="Fevereiro"/>
    <n v="544"/>
    <n v="7"/>
    <n v="105"/>
    <s v="Filial 2"/>
  </r>
  <r>
    <d v="2022-02-08T00:00:00"/>
    <x v="0"/>
    <n v="2"/>
    <s v="Fevereiro"/>
    <n v="542"/>
    <n v="3"/>
    <n v="30"/>
    <s v="Filial 1"/>
  </r>
  <r>
    <d v="2022-02-08T00:00:00"/>
    <x v="0"/>
    <n v="2"/>
    <s v="Fevereiro"/>
    <n v="542"/>
    <n v="4"/>
    <n v="40"/>
    <s v="Filial 2"/>
  </r>
  <r>
    <d v="2022-02-08T00:00:00"/>
    <x v="0"/>
    <n v="2"/>
    <s v="Fevereiro"/>
    <n v="536"/>
    <n v="5"/>
    <n v="25"/>
    <s v="Filial 1"/>
  </r>
  <r>
    <d v="2022-02-08T00:00:00"/>
    <x v="0"/>
    <n v="2"/>
    <s v="Fevereiro"/>
    <n v="536"/>
    <n v="12"/>
    <n v="60"/>
    <s v="Filial 2"/>
  </r>
  <r>
    <d v="2022-02-09T00:00:00"/>
    <x v="0"/>
    <n v="2"/>
    <s v="Fevereiro"/>
    <n v="548"/>
    <n v="10"/>
    <n v="20"/>
    <s v="Filial 1"/>
  </r>
  <r>
    <d v="2022-02-09T00:00:00"/>
    <x v="0"/>
    <n v="2"/>
    <s v="Fevereiro"/>
    <n v="548"/>
    <n v="12"/>
    <n v="24"/>
    <s v="Filial 2"/>
  </r>
  <r>
    <d v="2022-02-09T00:00:00"/>
    <x v="0"/>
    <n v="2"/>
    <s v="Fevereiro"/>
    <n v="514"/>
    <n v="12"/>
    <n v="78"/>
    <s v="Filial 1"/>
  </r>
  <r>
    <d v="2022-02-09T00:00:00"/>
    <x v="0"/>
    <n v="2"/>
    <s v="Fevereiro"/>
    <n v="514"/>
    <n v="8"/>
    <n v="52"/>
    <s v="Filial 2"/>
  </r>
  <r>
    <d v="2022-02-10T00:00:00"/>
    <x v="0"/>
    <n v="2"/>
    <s v="Fevereiro"/>
    <n v="560"/>
    <n v="5"/>
    <n v="40"/>
    <s v="Filial 1"/>
  </r>
  <r>
    <d v="2022-02-10T00:00:00"/>
    <x v="0"/>
    <n v="2"/>
    <s v="Fevereiro"/>
    <n v="560"/>
    <n v="9"/>
    <n v="72"/>
    <s v="Filial 2"/>
  </r>
  <r>
    <d v="2022-02-10T00:00:00"/>
    <x v="0"/>
    <n v="2"/>
    <s v="Fevereiro"/>
    <n v="540"/>
    <n v="5"/>
    <n v="37.5"/>
    <s v="Filial 1"/>
  </r>
  <r>
    <d v="2022-02-10T00:00:00"/>
    <x v="0"/>
    <n v="2"/>
    <s v="Fevereiro"/>
    <n v="540"/>
    <n v="7"/>
    <n v="52.5"/>
    <s v="Filial 2"/>
  </r>
  <r>
    <d v="2022-02-11T00:00:00"/>
    <x v="0"/>
    <n v="2"/>
    <s v="Fevereiro"/>
    <n v="530"/>
    <n v="5"/>
    <n v="42.5"/>
    <s v="Filial 1"/>
  </r>
  <r>
    <d v="2022-02-11T00:00:00"/>
    <x v="0"/>
    <n v="2"/>
    <s v="Fevereiro"/>
    <n v="530"/>
    <n v="4"/>
    <n v="34"/>
    <s v="Filial 2"/>
  </r>
  <r>
    <d v="2022-02-11T00:00:00"/>
    <x v="0"/>
    <n v="2"/>
    <s v="Fevereiro"/>
    <n v="516"/>
    <n v="7"/>
    <n v="31.5"/>
    <s v="Filial 1"/>
  </r>
  <r>
    <d v="2022-02-11T00:00:00"/>
    <x v="0"/>
    <n v="2"/>
    <s v="Fevereiro"/>
    <n v="516"/>
    <n v="7"/>
    <n v="31.5"/>
    <s v="Filial 2"/>
  </r>
  <r>
    <d v="2022-02-21T00:00:00"/>
    <x v="0"/>
    <n v="2"/>
    <s v="Fevereiro"/>
    <n v="524"/>
    <n v="3"/>
    <n v="6"/>
    <s v="Filial 1"/>
  </r>
  <r>
    <d v="2022-02-21T00:00:00"/>
    <x v="0"/>
    <n v="2"/>
    <s v="Fevereiro"/>
    <n v="524"/>
    <n v="2"/>
    <n v="4"/>
    <s v="Filial 2"/>
  </r>
  <r>
    <d v="2022-02-21T00:00:00"/>
    <x v="0"/>
    <n v="2"/>
    <s v="Fevereiro"/>
    <n v="518"/>
    <n v="4"/>
    <n v="16"/>
    <s v="Filial 1"/>
  </r>
  <r>
    <d v="2022-02-21T00:00:00"/>
    <x v="0"/>
    <n v="2"/>
    <s v="Fevereiro"/>
    <n v="518"/>
    <n v="6"/>
    <n v="24"/>
    <s v="Filial 2"/>
  </r>
  <r>
    <d v="2022-02-23T00:00:00"/>
    <x v="0"/>
    <n v="2"/>
    <s v="Fevereiro"/>
    <n v="580"/>
    <n v="6"/>
    <n v="48"/>
    <s v="Filial 1"/>
  </r>
  <r>
    <d v="2022-02-23T00:00:00"/>
    <x v="0"/>
    <n v="2"/>
    <s v="Fevereiro"/>
    <n v="542"/>
    <n v="5"/>
    <n v="50"/>
    <s v="Filial 2"/>
  </r>
  <r>
    <d v="2022-02-23T00:00:00"/>
    <x v="0"/>
    <n v="2"/>
    <s v="Fevereiro"/>
    <n v="520"/>
    <n v="6"/>
    <n v="24"/>
    <s v="Filial 1"/>
  </r>
  <r>
    <d v="2022-02-23T00:00:00"/>
    <x v="0"/>
    <n v="2"/>
    <s v="Fevereiro"/>
    <n v="520"/>
    <n v="7"/>
    <n v="28"/>
    <s v="Filial 2"/>
  </r>
  <r>
    <d v="2022-02-24T00:00:00"/>
    <x v="0"/>
    <n v="2"/>
    <s v="Fevereiro"/>
    <n v="510"/>
    <n v="6"/>
    <n v="36"/>
    <s v="Filial 1"/>
  </r>
  <r>
    <d v="2022-02-24T00:00:00"/>
    <x v="0"/>
    <n v="2"/>
    <s v="Fevereiro"/>
    <n v="510"/>
    <n v="6"/>
    <n v="36"/>
    <s v="Filial 2"/>
  </r>
  <r>
    <d v="2022-02-24T00:00:00"/>
    <x v="0"/>
    <n v="2"/>
    <s v="Fevereiro"/>
    <n v="522"/>
    <n v="6"/>
    <n v="24"/>
    <s v="Filial 1"/>
  </r>
  <r>
    <d v="2022-02-24T00:00:00"/>
    <x v="0"/>
    <n v="2"/>
    <s v="Fevereiro"/>
    <n v="522"/>
    <n v="5"/>
    <n v="20"/>
    <s v="Filial 2"/>
  </r>
  <r>
    <d v="2022-02-25T00:00:00"/>
    <x v="0"/>
    <n v="2"/>
    <s v="Fevereiro"/>
    <n v="510"/>
    <n v="6"/>
    <n v="36"/>
    <s v="Filial 1"/>
  </r>
  <r>
    <d v="2022-02-25T00:00:00"/>
    <x v="0"/>
    <n v="2"/>
    <s v="Fevereiro"/>
    <n v="510"/>
    <n v="6"/>
    <n v="36"/>
    <s v="Filial 2"/>
  </r>
  <r>
    <d v="2022-02-25T00:00:00"/>
    <x v="0"/>
    <n v="2"/>
    <s v="Fevereiro"/>
    <n v="562"/>
    <n v="5"/>
    <n v="25"/>
    <s v="Filial 1"/>
  </r>
  <r>
    <d v="2022-02-25T00:00:00"/>
    <x v="0"/>
    <n v="2"/>
    <s v="Fevereiro"/>
    <n v="562"/>
    <n v="7"/>
    <n v="35"/>
    <s v="Filial 2"/>
  </r>
  <r>
    <d v="2022-03-07T00:00:00"/>
    <x v="0"/>
    <n v="3"/>
    <s v="Março"/>
    <n v="544"/>
    <n v="4"/>
    <n v="48"/>
    <s v="Filial 1"/>
  </r>
  <r>
    <d v="2022-03-07T00:00:00"/>
    <x v="0"/>
    <n v="3"/>
    <s v="Março"/>
    <n v="544"/>
    <n v="8"/>
    <n v="120"/>
    <s v="Filial 2"/>
  </r>
  <r>
    <d v="2022-03-07T00:00:00"/>
    <x v="0"/>
    <n v="3"/>
    <s v="Março"/>
    <n v="532"/>
    <n v="2"/>
    <n v="20"/>
    <s v="Filial 1"/>
  </r>
  <r>
    <d v="2022-03-07T00:00:00"/>
    <x v="0"/>
    <n v="3"/>
    <s v="Março"/>
    <n v="532"/>
    <n v="4"/>
    <n v="40"/>
    <s v="Filial 2"/>
  </r>
  <r>
    <d v="2022-03-08T00:00:00"/>
    <x v="0"/>
    <n v="3"/>
    <s v="Março"/>
    <n v="580"/>
    <n v="7"/>
    <n v="56"/>
    <s v="Filial 1"/>
  </r>
  <r>
    <d v="2022-03-08T00:00:00"/>
    <x v="0"/>
    <n v="3"/>
    <s v="Março"/>
    <n v="542"/>
    <n v="5"/>
    <n v="50"/>
    <s v="Filial 2"/>
  </r>
  <r>
    <d v="2022-03-08T00:00:00"/>
    <x v="0"/>
    <n v="3"/>
    <s v="Março"/>
    <n v="536"/>
    <n v="5"/>
    <n v="25"/>
    <s v="Filial 1"/>
  </r>
  <r>
    <d v="2022-03-08T00:00:00"/>
    <x v="0"/>
    <n v="3"/>
    <s v="Março"/>
    <n v="536"/>
    <n v="2"/>
    <n v="10"/>
    <s v="Filial 2"/>
  </r>
  <r>
    <d v="2022-03-14T00:00:00"/>
    <x v="0"/>
    <n v="3"/>
    <s v="Março"/>
    <n v="548"/>
    <n v="10"/>
    <n v="20"/>
    <s v="Filial 1"/>
  </r>
  <r>
    <d v="2022-03-14T00:00:00"/>
    <x v="0"/>
    <n v="3"/>
    <s v="Março"/>
    <n v="548"/>
    <n v="11"/>
    <n v="22"/>
    <s v="Filial 2"/>
  </r>
  <r>
    <d v="2022-03-14T00:00:00"/>
    <x v="0"/>
    <n v="3"/>
    <s v="Março"/>
    <n v="514"/>
    <n v="9"/>
    <n v="58.5"/>
    <s v="Filial 1"/>
  </r>
  <r>
    <d v="2022-03-14T00:00:00"/>
    <x v="0"/>
    <n v="3"/>
    <s v="Março"/>
    <n v="514"/>
    <n v="7"/>
    <n v="45.5"/>
    <s v="Filial 2"/>
  </r>
  <r>
    <d v="2022-03-16T00:00:00"/>
    <x v="0"/>
    <n v="3"/>
    <s v="Março"/>
    <n v="560"/>
    <n v="5"/>
    <n v="40"/>
    <s v="Filial 1"/>
  </r>
  <r>
    <d v="2022-03-16T00:00:00"/>
    <x v="0"/>
    <n v="3"/>
    <s v="Março"/>
    <n v="560"/>
    <n v="9"/>
    <n v="72"/>
    <s v="Filial 2"/>
  </r>
  <r>
    <d v="2022-03-16T00:00:00"/>
    <x v="0"/>
    <n v="3"/>
    <s v="Março"/>
    <n v="540"/>
    <n v="5"/>
    <n v="37.5"/>
    <s v="Filial 1"/>
  </r>
  <r>
    <d v="2022-03-16T00:00:00"/>
    <x v="0"/>
    <n v="3"/>
    <s v="Março"/>
    <n v="540"/>
    <n v="11"/>
    <n v="82.5"/>
    <s v="Filial 2"/>
  </r>
  <r>
    <d v="2022-03-18T00:00:00"/>
    <x v="0"/>
    <n v="3"/>
    <s v="Março"/>
    <n v="530"/>
    <n v="5"/>
    <n v="42.5"/>
    <s v="Filial 1"/>
  </r>
  <r>
    <d v="2022-03-18T00:00:00"/>
    <x v="0"/>
    <n v="3"/>
    <s v="Março"/>
    <n v="530"/>
    <n v="5"/>
    <n v="42.5"/>
    <s v="Filial 2"/>
  </r>
  <r>
    <d v="2022-03-18T00:00:00"/>
    <x v="0"/>
    <n v="3"/>
    <s v="Março"/>
    <n v="516"/>
    <n v="7"/>
    <n v="31.5"/>
    <s v="Filial 1"/>
  </r>
  <r>
    <d v="2022-03-18T00:00:00"/>
    <x v="0"/>
    <n v="3"/>
    <s v="Março"/>
    <n v="516"/>
    <n v="5"/>
    <n v="22.5"/>
    <s v="Filial 2"/>
  </r>
  <r>
    <d v="2022-03-19T00:00:00"/>
    <x v="0"/>
    <n v="3"/>
    <s v="Março"/>
    <n v="580"/>
    <n v="5"/>
    <n v="40"/>
    <s v="Filial 1"/>
  </r>
  <r>
    <d v="2022-03-19T00:00:00"/>
    <x v="0"/>
    <n v="3"/>
    <s v="Março"/>
    <n v="542"/>
    <n v="6"/>
    <n v="60"/>
    <s v="Filial 2"/>
  </r>
  <r>
    <d v="2022-03-19T00:00:00"/>
    <x v="0"/>
    <n v="3"/>
    <s v="Março"/>
    <n v="524"/>
    <n v="3"/>
    <n v="6"/>
    <s v="Filial 1"/>
  </r>
  <r>
    <d v="2022-03-19T00:00:00"/>
    <x v="0"/>
    <n v="3"/>
    <s v="Março"/>
    <n v="524"/>
    <n v="3"/>
    <n v="6"/>
    <s v="Filial 2"/>
  </r>
  <r>
    <d v="2022-03-22T00:00:00"/>
    <x v="0"/>
    <n v="3"/>
    <s v="Março"/>
    <n v="524"/>
    <n v="3"/>
    <n v="6"/>
    <s v="Filial 1"/>
  </r>
  <r>
    <d v="2022-03-22T00:00:00"/>
    <x v="0"/>
    <n v="3"/>
    <s v="Março"/>
    <n v="524"/>
    <n v="3"/>
    <n v="6"/>
    <s v="Filial 2"/>
  </r>
  <r>
    <d v="2022-03-22T00:00:00"/>
    <x v="0"/>
    <n v="3"/>
    <s v="Março"/>
    <n v="518"/>
    <n v="4"/>
    <n v="16"/>
    <s v="Filial 1"/>
  </r>
  <r>
    <d v="2022-03-22T00:00:00"/>
    <x v="0"/>
    <n v="3"/>
    <s v="Março"/>
    <n v="518"/>
    <n v="4"/>
    <n v="16"/>
    <s v="Filial 2"/>
  </r>
  <r>
    <d v="2022-03-24T00:00:00"/>
    <x v="0"/>
    <n v="3"/>
    <s v="Março"/>
    <n v="580"/>
    <n v="6"/>
    <n v="48"/>
    <s v="Filial 1"/>
  </r>
  <r>
    <d v="2022-03-24T00:00:00"/>
    <x v="0"/>
    <n v="3"/>
    <s v="Março"/>
    <n v="542"/>
    <n v="6"/>
    <n v="60"/>
    <s v="Filial 2"/>
  </r>
  <r>
    <d v="2022-03-24T00:00:00"/>
    <x v="0"/>
    <n v="3"/>
    <s v="Março"/>
    <n v="520"/>
    <n v="6"/>
    <n v="24"/>
    <s v="Filial 1"/>
  </r>
  <r>
    <d v="2022-03-24T00:00:00"/>
    <x v="0"/>
    <n v="3"/>
    <s v="Março"/>
    <n v="520"/>
    <n v="6"/>
    <n v="24"/>
    <s v="Filial 2"/>
  </r>
  <r>
    <d v="2022-03-26T00:00:00"/>
    <x v="0"/>
    <n v="3"/>
    <s v="Março"/>
    <n v="510"/>
    <n v="6"/>
    <n v="36"/>
    <s v="Filial 1"/>
  </r>
  <r>
    <d v="2022-03-26T00:00:00"/>
    <x v="0"/>
    <n v="3"/>
    <s v="Março"/>
    <n v="510"/>
    <n v="6"/>
    <n v="36"/>
    <s v="Filial 2"/>
  </r>
  <r>
    <d v="2022-03-26T00:00:00"/>
    <x v="0"/>
    <n v="3"/>
    <s v="Março"/>
    <n v="522"/>
    <n v="6"/>
    <n v="24"/>
    <s v="Filial 1"/>
  </r>
  <r>
    <d v="2022-03-26T00:00:00"/>
    <x v="0"/>
    <n v="3"/>
    <s v="Março"/>
    <n v="522"/>
    <n v="6"/>
    <n v="24"/>
    <s v="Filial 2"/>
  </r>
  <r>
    <d v="2022-03-28T00:00:00"/>
    <x v="0"/>
    <n v="3"/>
    <s v="Março"/>
    <n v="510"/>
    <n v="6"/>
    <n v="36"/>
    <s v="Filial 1"/>
  </r>
  <r>
    <d v="2022-03-28T00:00:00"/>
    <x v="0"/>
    <n v="3"/>
    <s v="Março"/>
    <n v="510"/>
    <n v="6"/>
    <n v="36"/>
    <s v="Filial 2"/>
  </r>
  <r>
    <d v="2022-03-28T00:00:00"/>
    <x v="0"/>
    <n v="3"/>
    <s v="Março"/>
    <n v="562"/>
    <n v="5"/>
    <n v="25"/>
    <s v="Filial 1"/>
  </r>
  <r>
    <d v="2022-03-28T00:00:00"/>
    <x v="0"/>
    <n v="3"/>
    <s v="Março"/>
    <n v="562"/>
    <n v="5"/>
    <n v="25"/>
    <s v="Filial 2"/>
  </r>
  <r>
    <d v="2022-03-30T00:00:00"/>
    <x v="0"/>
    <n v="3"/>
    <s v="Março"/>
    <n v="544"/>
    <n v="2"/>
    <n v="24"/>
    <s v="Filial 1"/>
  </r>
  <r>
    <d v="2022-03-30T00:00:00"/>
    <x v="0"/>
    <n v="3"/>
    <s v="Março"/>
    <n v="544"/>
    <n v="6"/>
    <n v="90"/>
    <s v="Filial 2"/>
  </r>
  <r>
    <d v="2022-04-04T00:00:00"/>
    <x v="0"/>
    <n v="4"/>
    <s v="Abril"/>
    <n v="544"/>
    <n v="2"/>
    <n v="24"/>
    <s v="Filial 1"/>
  </r>
  <r>
    <d v="2022-04-04T00:00:00"/>
    <x v="0"/>
    <n v="4"/>
    <s v="Abril"/>
    <n v="544"/>
    <n v="6"/>
    <n v="90"/>
    <s v="Filial 2"/>
  </r>
  <r>
    <d v="2022-04-04T00:00:00"/>
    <x v="0"/>
    <n v="4"/>
    <s v="Abril"/>
    <n v="532"/>
    <n v="2"/>
    <n v="20"/>
    <s v="Filial 1"/>
  </r>
  <r>
    <d v="2022-04-04T00:00:00"/>
    <x v="0"/>
    <n v="4"/>
    <s v="Abril"/>
    <n v="532"/>
    <n v="4"/>
    <n v="40"/>
    <s v="Filial 2"/>
  </r>
  <r>
    <d v="2022-04-06T00:00:00"/>
    <x v="0"/>
    <n v="4"/>
    <s v="Abril"/>
    <n v="580"/>
    <n v="3"/>
    <n v="24"/>
    <s v="Filial 1"/>
  </r>
  <r>
    <d v="2022-04-06T00:00:00"/>
    <x v="0"/>
    <n v="4"/>
    <s v="Abril"/>
    <n v="542"/>
    <n v="3"/>
    <n v="30"/>
    <s v="Filial 2"/>
  </r>
  <r>
    <d v="2022-04-06T00:00:00"/>
    <x v="0"/>
    <n v="4"/>
    <s v="Abril"/>
    <n v="536"/>
    <n v="5"/>
    <n v="25"/>
    <s v="Filial 1"/>
  </r>
  <r>
    <d v="2022-04-06T00:00:00"/>
    <x v="0"/>
    <n v="4"/>
    <s v="Abril"/>
    <n v="536"/>
    <n v="7"/>
    <n v="35"/>
    <s v="Filial 2"/>
  </r>
  <r>
    <d v="2022-04-08T00:00:00"/>
    <x v="0"/>
    <n v="4"/>
    <s v="Abril"/>
    <n v="548"/>
    <n v="10"/>
    <n v="20"/>
    <s v="Filial 1"/>
  </r>
  <r>
    <d v="2022-04-08T00:00:00"/>
    <x v="0"/>
    <n v="4"/>
    <s v="Abril"/>
    <n v="548"/>
    <n v="12"/>
    <n v="24"/>
    <s v="Filial 2"/>
  </r>
  <r>
    <d v="2022-04-08T00:00:00"/>
    <x v="0"/>
    <n v="4"/>
    <s v="Abril"/>
    <n v="514"/>
    <n v="8"/>
    <n v="52"/>
    <s v="Filial 1"/>
  </r>
  <r>
    <d v="2022-04-08T00:00:00"/>
    <x v="0"/>
    <n v="4"/>
    <s v="Abril"/>
    <n v="514"/>
    <n v="8"/>
    <n v="52"/>
    <s v="Filial 2"/>
  </r>
  <r>
    <d v="2022-04-12T00:00:00"/>
    <x v="0"/>
    <n v="4"/>
    <s v="Abril"/>
    <n v="560"/>
    <n v="5"/>
    <n v="40"/>
    <s v="Filial 1"/>
  </r>
  <r>
    <d v="2022-04-12T00:00:00"/>
    <x v="0"/>
    <n v="4"/>
    <s v="Abril"/>
    <n v="560"/>
    <n v="5"/>
    <n v="40"/>
    <s v="Filial 2"/>
  </r>
  <r>
    <d v="2022-04-12T00:00:00"/>
    <x v="0"/>
    <n v="4"/>
    <s v="Abril"/>
    <n v="540"/>
    <n v="5"/>
    <n v="37.5"/>
    <s v="Filial 1"/>
  </r>
  <r>
    <d v="2022-04-12T00:00:00"/>
    <x v="0"/>
    <n v="4"/>
    <s v="Abril"/>
    <n v="540"/>
    <n v="5"/>
    <n v="37.5"/>
    <s v="Filial 2"/>
  </r>
  <r>
    <d v="2022-04-14T00:00:00"/>
    <x v="0"/>
    <n v="4"/>
    <s v="Abril"/>
    <n v="530"/>
    <n v="5"/>
    <n v="42.5"/>
    <s v="Filial 1"/>
  </r>
  <r>
    <d v="2022-04-14T00:00:00"/>
    <x v="0"/>
    <n v="4"/>
    <s v="Abril"/>
    <n v="530"/>
    <n v="5"/>
    <n v="42.5"/>
    <s v="Filial 2"/>
  </r>
  <r>
    <d v="2022-04-14T00:00:00"/>
    <x v="0"/>
    <n v="4"/>
    <s v="Abril"/>
    <n v="516"/>
    <n v="7"/>
    <n v="31.5"/>
    <s v="Filial 1"/>
  </r>
  <r>
    <d v="2022-04-14T00:00:00"/>
    <x v="0"/>
    <n v="4"/>
    <s v="Abril"/>
    <n v="516"/>
    <n v="9"/>
    <n v="40.5"/>
    <s v="Filial 2"/>
  </r>
  <r>
    <d v="2022-04-18T00:00:00"/>
    <x v="0"/>
    <n v="4"/>
    <s v="Abril"/>
    <n v="524"/>
    <n v="3"/>
    <n v="6"/>
    <s v="Filial 1"/>
  </r>
  <r>
    <d v="2022-04-18T00:00:00"/>
    <x v="0"/>
    <n v="4"/>
    <s v="Abril"/>
    <n v="524"/>
    <n v="3"/>
    <n v="6"/>
    <s v="Filial 2"/>
  </r>
  <r>
    <d v="2022-04-18T00:00:00"/>
    <x v="0"/>
    <n v="4"/>
    <s v="Abril"/>
    <n v="518"/>
    <n v="4"/>
    <n v="16"/>
    <s v="Filial 1"/>
  </r>
  <r>
    <d v="2022-04-18T00:00:00"/>
    <x v="0"/>
    <n v="4"/>
    <s v="Abril"/>
    <n v="518"/>
    <n v="4"/>
    <n v="16"/>
    <s v="Filial 2"/>
  </r>
  <r>
    <d v="2022-04-20T00:00:00"/>
    <x v="0"/>
    <n v="4"/>
    <s v="Abril"/>
    <n v="580"/>
    <n v="6"/>
    <n v="48"/>
    <s v="Filial 1"/>
  </r>
  <r>
    <d v="2022-04-20T00:00:00"/>
    <x v="0"/>
    <n v="4"/>
    <s v="Abril"/>
    <n v="542"/>
    <n v="6"/>
    <n v="60"/>
    <s v="Filial 2"/>
  </r>
  <r>
    <d v="2022-04-20T00:00:00"/>
    <x v="0"/>
    <n v="4"/>
    <s v="Abril"/>
    <n v="520"/>
    <n v="6"/>
    <n v="24"/>
    <s v="Filial 1"/>
  </r>
  <r>
    <d v="2022-04-20T00:00:00"/>
    <x v="0"/>
    <n v="4"/>
    <s v="Abril"/>
    <n v="520"/>
    <n v="6"/>
    <n v="24"/>
    <s v="Filial 2"/>
  </r>
  <r>
    <d v="2022-04-22T00:00:00"/>
    <x v="0"/>
    <n v="4"/>
    <s v="Abril"/>
    <n v="510"/>
    <n v="6"/>
    <n v="36"/>
    <s v="Filial 1"/>
  </r>
  <r>
    <d v="2022-04-22T00:00:00"/>
    <x v="0"/>
    <n v="4"/>
    <s v="Abril"/>
    <n v="510"/>
    <n v="6"/>
    <n v="36"/>
    <s v="Filial 2"/>
  </r>
  <r>
    <d v="2022-04-22T00:00:00"/>
    <x v="0"/>
    <n v="4"/>
    <s v="Abril"/>
    <n v="522"/>
    <n v="6"/>
    <n v="24"/>
    <s v="Filial 1"/>
  </r>
  <r>
    <d v="2022-04-22T00:00:00"/>
    <x v="0"/>
    <n v="4"/>
    <s v="Abril"/>
    <n v="522"/>
    <n v="6"/>
    <n v="24"/>
    <s v="Filial 2"/>
  </r>
  <r>
    <d v="2022-04-26T00:00:00"/>
    <x v="0"/>
    <n v="4"/>
    <s v="Abril"/>
    <n v="510"/>
    <n v="6"/>
    <n v="36"/>
    <s v="Filial 1"/>
  </r>
  <r>
    <d v="2022-04-26T00:00:00"/>
    <x v="0"/>
    <n v="4"/>
    <s v="Abril"/>
    <n v="510"/>
    <n v="6"/>
    <n v="36"/>
    <s v="Filial 2"/>
  </r>
  <r>
    <d v="2022-04-26T00:00:00"/>
    <x v="0"/>
    <n v="4"/>
    <s v="Abril"/>
    <n v="562"/>
    <n v="5"/>
    <n v="25"/>
    <s v="Filial 1"/>
  </r>
  <r>
    <d v="2022-04-26T00:00:00"/>
    <x v="0"/>
    <n v="4"/>
    <s v="Abril"/>
    <n v="562"/>
    <n v="5"/>
    <n v="25"/>
    <s v="Filial 2"/>
  </r>
  <r>
    <d v="2022-05-02T00:00:00"/>
    <x v="0"/>
    <n v="5"/>
    <s v="Maio"/>
    <n v="544"/>
    <n v="3"/>
    <n v="36"/>
    <s v="Filial 1"/>
  </r>
  <r>
    <d v="2022-05-02T00:00:00"/>
    <x v="0"/>
    <n v="5"/>
    <s v="Maio"/>
    <n v="544"/>
    <n v="6"/>
    <n v="90"/>
    <s v="Filial 2"/>
  </r>
  <r>
    <d v="2022-05-02T00:00:00"/>
    <x v="0"/>
    <n v="5"/>
    <s v="Maio"/>
    <n v="532"/>
    <n v="2"/>
    <n v="20"/>
    <s v="Filial 1"/>
  </r>
  <r>
    <d v="2022-05-02T00:00:00"/>
    <x v="0"/>
    <n v="5"/>
    <s v="Maio"/>
    <n v="532"/>
    <n v="2"/>
    <n v="20"/>
    <s v="Filial 2"/>
  </r>
  <r>
    <d v="2022-05-04T00:00:00"/>
    <x v="0"/>
    <n v="5"/>
    <s v="Maio"/>
    <n v="580"/>
    <n v="3"/>
    <n v="24"/>
    <s v="Filial 1"/>
  </r>
  <r>
    <d v="2022-05-04T00:00:00"/>
    <x v="0"/>
    <n v="5"/>
    <s v="Maio"/>
    <n v="542"/>
    <n v="3"/>
    <n v="30"/>
    <s v="Filial 2"/>
  </r>
  <r>
    <d v="2022-05-04T00:00:00"/>
    <x v="0"/>
    <n v="5"/>
    <s v="Maio"/>
    <n v="536"/>
    <n v="5"/>
    <n v="25"/>
    <s v="Filial 1"/>
  </r>
  <r>
    <d v="2022-05-04T00:00:00"/>
    <x v="0"/>
    <n v="5"/>
    <s v="Maio"/>
    <n v="580"/>
    <n v="13"/>
    <n v="104"/>
    <s v="Filial 2"/>
  </r>
  <r>
    <d v="2022-05-04T00:00:00"/>
    <x v="0"/>
    <n v="5"/>
    <s v="Maio"/>
    <n v="536"/>
    <n v="5"/>
    <n v="25"/>
    <s v="Filial 2"/>
  </r>
  <r>
    <d v="2022-05-06T00:00:00"/>
    <x v="0"/>
    <n v="5"/>
    <s v="Maio"/>
    <n v="548"/>
    <n v="10"/>
    <n v="20"/>
    <s v="Filial 1"/>
  </r>
  <r>
    <d v="2022-05-06T00:00:00"/>
    <x v="0"/>
    <n v="5"/>
    <s v="Maio"/>
    <n v="548"/>
    <n v="10"/>
    <n v="20"/>
    <s v="Filial 2"/>
  </r>
  <r>
    <d v="2022-05-06T00:00:00"/>
    <x v="0"/>
    <n v="5"/>
    <s v="Maio"/>
    <n v="514"/>
    <n v="7"/>
    <n v="45.5"/>
    <s v="Filial 1"/>
  </r>
  <r>
    <d v="2022-05-06T00:00:00"/>
    <x v="0"/>
    <n v="5"/>
    <s v="Maio"/>
    <n v="514"/>
    <n v="7"/>
    <n v="45.5"/>
    <s v="Filial 2"/>
  </r>
  <r>
    <d v="2022-05-09T00:00:00"/>
    <x v="0"/>
    <n v="5"/>
    <s v="Maio"/>
    <n v="560"/>
    <n v="5"/>
    <n v="40"/>
    <s v="Filial 1"/>
  </r>
  <r>
    <d v="2022-05-09T00:00:00"/>
    <x v="0"/>
    <n v="5"/>
    <s v="Maio"/>
    <n v="560"/>
    <n v="5"/>
    <n v="40"/>
    <s v="Filial 2"/>
  </r>
  <r>
    <d v="2022-05-09T00:00:00"/>
    <x v="0"/>
    <n v="5"/>
    <s v="Maio"/>
    <n v="540"/>
    <n v="5"/>
    <n v="37.5"/>
    <s v="Filial 1"/>
  </r>
  <r>
    <d v="2022-05-09T00:00:00"/>
    <x v="0"/>
    <n v="5"/>
    <s v="Maio"/>
    <n v="540"/>
    <n v="5"/>
    <n v="37.5"/>
    <s v="Filial 2"/>
  </r>
  <r>
    <d v="2022-05-16T00:00:00"/>
    <x v="0"/>
    <n v="5"/>
    <s v="Maio"/>
    <n v="530"/>
    <n v="5"/>
    <n v="42.5"/>
    <s v="Filial 1"/>
  </r>
  <r>
    <d v="2022-05-16T00:00:00"/>
    <x v="0"/>
    <n v="5"/>
    <s v="Maio"/>
    <n v="530"/>
    <n v="5"/>
    <n v="42.5"/>
    <s v="Filial 2"/>
  </r>
  <r>
    <d v="2022-05-16T00:00:00"/>
    <x v="0"/>
    <n v="5"/>
    <s v="Maio"/>
    <n v="516"/>
    <n v="7"/>
    <n v="31.5"/>
    <s v="Filial 1"/>
  </r>
  <r>
    <d v="2022-05-16T00:00:00"/>
    <x v="0"/>
    <n v="5"/>
    <s v="Maio"/>
    <n v="516"/>
    <n v="7"/>
    <n v="31.5"/>
    <s v="Filial 2"/>
  </r>
  <r>
    <d v="2022-05-18T00:00:00"/>
    <x v="0"/>
    <n v="5"/>
    <s v="Maio"/>
    <n v="524"/>
    <n v="3"/>
    <n v="6"/>
    <s v="Filial 1"/>
  </r>
  <r>
    <d v="2022-05-18T00:00:00"/>
    <x v="0"/>
    <n v="5"/>
    <s v="Maio"/>
    <n v="524"/>
    <n v="3"/>
    <n v="6"/>
    <s v="Filial 2"/>
  </r>
  <r>
    <d v="2022-05-18T00:00:00"/>
    <x v="0"/>
    <n v="5"/>
    <s v="Maio"/>
    <n v="518"/>
    <n v="4"/>
    <n v="16"/>
    <s v="Filial 1"/>
  </r>
  <r>
    <d v="2022-05-18T00:00:00"/>
    <x v="0"/>
    <n v="5"/>
    <s v="Maio"/>
    <n v="518"/>
    <n v="4"/>
    <n v="16"/>
    <s v="Filial 2"/>
  </r>
  <r>
    <d v="2022-05-20T00:00:00"/>
    <x v="0"/>
    <n v="5"/>
    <s v="Maio"/>
    <n v="580"/>
    <n v="6"/>
    <n v="48"/>
    <s v="Filial 1"/>
  </r>
  <r>
    <d v="2022-05-20T00:00:00"/>
    <x v="0"/>
    <n v="5"/>
    <s v="Maio"/>
    <n v="542"/>
    <n v="6"/>
    <n v="60"/>
    <s v="Filial 2"/>
  </r>
  <r>
    <d v="2022-05-20T00:00:00"/>
    <x v="0"/>
    <n v="5"/>
    <s v="Maio"/>
    <n v="520"/>
    <n v="6"/>
    <n v="24"/>
    <s v="Filial 1"/>
  </r>
  <r>
    <d v="2022-05-20T00:00:00"/>
    <x v="0"/>
    <n v="5"/>
    <s v="Maio"/>
    <n v="520"/>
    <n v="6"/>
    <n v="24"/>
    <s v="Filial 2"/>
  </r>
  <r>
    <d v="2022-05-23T00:00:00"/>
    <x v="0"/>
    <n v="5"/>
    <s v="Maio"/>
    <n v="510"/>
    <n v="6"/>
    <n v="36"/>
    <s v="Filial 1"/>
  </r>
  <r>
    <d v="2022-05-23T00:00:00"/>
    <x v="0"/>
    <n v="5"/>
    <s v="Maio"/>
    <n v="510"/>
    <n v="6"/>
    <n v="36"/>
    <s v="Filial 2"/>
  </r>
  <r>
    <d v="2022-05-23T00:00:00"/>
    <x v="0"/>
    <n v="5"/>
    <s v="Maio"/>
    <n v="522"/>
    <n v="6"/>
    <n v="24"/>
    <s v="Filial 1"/>
  </r>
  <r>
    <d v="2022-05-23T00:00:00"/>
    <x v="0"/>
    <n v="5"/>
    <s v="Maio"/>
    <n v="522"/>
    <n v="6"/>
    <n v="24"/>
    <s v="Filial 2"/>
  </r>
  <r>
    <d v="2022-05-25T00:00:00"/>
    <x v="0"/>
    <n v="5"/>
    <s v="Maio"/>
    <n v="510"/>
    <n v="6"/>
    <n v="36"/>
    <s v="Filial 1"/>
  </r>
  <r>
    <d v="2022-05-25T00:00:00"/>
    <x v="0"/>
    <n v="5"/>
    <s v="Maio"/>
    <n v="510"/>
    <n v="6"/>
    <n v="36"/>
    <s v="Filial 2"/>
  </r>
  <r>
    <d v="2022-05-25T00:00:00"/>
    <x v="0"/>
    <n v="5"/>
    <s v="Maio"/>
    <n v="562"/>
    <n v="5"/>
    <n v="25"/>
    <s v="Filial 1"/>
  </r>
  <r>
    <d v="2022-05-25T00:00:00"/>
    <x v="0"/>
    <n v="5"/>
    <s v="Maio"/>
    <n v="562"/>
    <n v="5"/>
    <n v="25"/>
    <s v="Filial 2"/>
  </r>
  <r>
    <d v="2022-05-26T00:00:00"/>
    <x v="0"/>
    <n v="5"/>
    <s v="Maio"/>
    <n v="536"/>
    <n v="5"/>
    <n v="25"/>
    <s v="Filial 1"/>
  </r>
  <r>
    <d v="2022-05-26T00:00:00"/>
    <x v="0"/>
    <n v="5"/>
    <s v="Maio"/>
    <n v="536"/>
    <n v="5"/>
    <n v="25"/>
    <s v="Filial 2"/>
  </r>
  <r>
    <d v="2022-05-26T00:00:00"/>
    <x v="0"/>
    <n v="5"/>
    <s v="Maio"/>
    <n v="544"/>
    <n v="4"/>
    <n v="48"/>
    <s v="Filial 1"/>
  </r>
  <r>
    <d v="2022-05-26T00:00:00"/>
    <x v="0"/>
    <n v="5"/>
    <s v="Maio"/>
    <n v="544"/>
    <n v="6"/>
    <n v="90"/>
    <s v="Filial 2"/>
  </r>
  <r>
    <d v="2022-05-26T00:00:00"/>
    <x v="0"/>
    <n v="5"/>
    <s v="Maio"/>
    <n v="532"/>
    <n v="2"/>
    <n v="20"/>
    <s v="Filial 1"/>
  </r>
  <r>
    <d v="2022-05-26T00:00:00"/>
    <x v="0"/>
    <n v="5"/>
    <s v="Maio"/>
    <n v="532"/>
    <n v="2"/>
    <n v="20"/>
    <s v="Filial 2"/>
  </r>
  <r>
    <d v="2022-05-27T00:00:00"/>
    <x v="0"/>
    <n v="5"/>
    <s v="Maio"/>
    <n v="514"/>
    <n v="9"/>
    <n v="58.5"/>
    <s v="Filial 1"/>
  </r>
  <r>
    <d v="2022-05-27T00:00:00"/>
    <x v="0"/>
    <n v="5"/>
    <s v="Maio"/>
    <n v="514"/>
    <n v="7"/>
    <n v="45.5"/>
    <s v="Filial 2"/>
  </r>
  <r>
    <d v="2022-05-27T00:00:00"/>
    <x v="0"/>
    <n v="5"/>
    <s v="Maio"/>
    <n v="580"/>
    <n v="3"/>
    <n v="24"/>
    <s v="Filial 1"/>
  </r>
  <r>
    <d v="2022-05-27T00:00:00"/>
    <x v="0"/>
    <n v="5"/>
    <s v="Maio"/>
    <n v="580"/>
    <n v="15"/>
    <n v="120"/>
    <s v="Filial 2"/>
  </r>
  <r>
    <d v="2022-05-27T00:00:00"/>
    <x v="0"/>
    <n v="5"/>
    <s v="Maio"/>
    <n v="542"/>
    <n v="3"/>
    <n v="30"/>
    <s v="Filial 2"/>
  </r>
  <r>
    <d v="2022-06-01T00:00:00"/>
    <x v="0"/>
    <n v="6"/>
    <s v="Junho"/>
    <n v="544"/>
    <n v="2"/>
    <n v="24"/>
    <s v="Filial 1"/>
  </r>
  <r>
    <d v="2022-06-01T00:00:00"/>
    <x v="0"/>
    <n v="6"/>
    <s v="Junho"/>
    <n v="544"/>
    <n v="6"/>
    <n v="90"/>
    <s v="Filial 2"/>
  </r>
  <r>
    <d v="2022-06-01T00:00:00"/>
    <x v="0"/>
    <n v="6"/>
    <s v="Junho"/>
    <n v="532"/>
    <n v="2"/>
    <n v="20"/>
    <s v="Filial 1"/>
  </r>
  <r>
    <d v="2022-06-01T00:00:00"/>
    <x v="0"/>
    <n v="6"/>
    <s v="Junho"/>
    <n v="532"/>
    <n v="2"/>
    <n v="20"/>
    <s v="Filial 2"/>
  </r>
  <r>
    <d v="2022-06-03T00:00:00"/>
    <x v="0"/>
    <n v="6"/>
    <s v="Junho"/>
    <n v="536"/>
    <n v="5"/>
    <n v="25"/>
    <s v="Filial 1"/>
  </r>
  <r>
    <d v="2022-06-03T00:00:00"/>
    <x v="0"/>
    <n v="6"/>
    <s v="Junho"/>
    <n v="536"/>
    <n v="5"/>
    <n v="25"/>
    <s v="Filial 2"/>
  </r>
  <r>
    <d v="2022-06-06T00:00:00"/>
    <x v="0"/>
    <n v="6"/>
    <s v="Junho"/>
    <n v="514"/>
    <n v="8"/>
    <n v="52"/>
    <s v="Filial 1"/>
  </r>
  <r>
    <d v="2022-06-06T00:00:00"/>
    <x v="0"/>
    <n v="6"/>
    <s v="Junho"/>
    <n v="580"/>
    <n v="15"/>
    <n v="120"/>
    <s v="Filial 2"/>
  </r>
  <r>
    <d v="2022-06-06T00:00:00"/>
    <x v="0"/>
    <n v="6"/>
    <s v="Junho"/>
    <n v="580"/>
    <n v="3"/>
    <n v="24"/>
    <s v="Filial 1"/>
  </r>
  <r>
    <d v="2022-06-06T00:00:00"/>
    <x v="0"/>
    <n v="6"/>
    <s v="Junho"/>
    <n v="514"/>
    <n v="7"/>
    <n v="45.5"/>
    <s v="Filial 2"/>
  </r>
  <r>
    <d v="2022-06-06T00:00:00"/>
    <x v="0"/>
    <n v="6"/>
    <s v="Junho"/>
    <n v="542"/>
    <n v="3"/>
    <n v="30"/>
    <s v="Filial 2"/>
  </r>
  <r>
    <d v="2022-06-08T00:00:00"/>
    <x v="0"/>
    <n v="6"/>
    <s v="Junho"/>
    <n v="540"/>
    <n v="5"/>
    <n v="37.5"/>
    <s v="Filial 1"/>
  </r>
  <r>
    <d v="2022-06-08T00:00:00"/>
    <x v="0"/>
    <n v="6"/>
    <s v="Junho"/>
    <n v="540"/>
    <n v="5"/>
    <n v="37.5"/>
    <s v="Filial 2"/>
  </r>
  <r>
    <d v="2022-06-08T00:00:00"/>
    <x v="0"/>
    <n v="6"/>
    <s v="Junho"/>
    <n v="548"/>
    <n v="10"/>
    <n v="20"/>
    <s v="Filial 1"/>
  </r>
  <r>
    <d v="2022-06-08T00:00:00"/>
    <x v="0"/>
    <n v="6"/>
    <s v="Junho"/>
    <n v="548"/>
    <n v="10"/>
    <n v="20"/>
    <s v="Filial 2"/>
  </r>
  <r>
    <d v="2022-06-10T00:00:00"/>
    <x v="0"/>
    <n v="6"/>
    <s v="Junho"/>
    <n v="560"/>
    <n v="5"/>
    <n v="40"/>
    <s v="Filial 1"/>
  </r>
  <r>
    <d v="2022-06-10T00:00:00"/>
    <x v="0"/>
    <n v="6"/>
    <s v="Junho"/>
    <n v="560"/>
    <n v="5"/>
    <n v="40"/>
    <s v="Filial 2"/>
  </r>
  <r>
    <d v="2022-06-20T00:00:00"/>
    <x v="0"/>
    <n v="6"/>
    <s v="Junho"/>
    <n v="530"/>
    <n v="5"/>
    <n v="42.5"/>
    <s v="Filial 1"/>
  </r>
  <r>
    <d v="2022-06-20T00:00:00"/>
    <x v="0"/>
    <n v="6"/>
    <s v="Junho"/>
    <n v="530"/>
    <n v="5"/>
    <n v="42.5"/>
    <s v="Filial 2"/>
  </r>
  <r>
    <d v="2022-06-20T00:00:00"/>
    <x v="0"/>
    <n v="6"/>
    <s v="Junho"/>
    <n v="516"/>
    <n v="7"/>
    <n v="31.5"/>
    <s v="Filial 1"/>
  </r>
  <r>
    <d v="2022-06-20T00:00:00"/>
    <x v="0"/>
    <n v="6"/>
    <s v="Junho"/>
    <n v="516"/>
    <n v="7"/>
    <n v="31.5"/>
    <s v="Filial 2"/>
  </r>
  <r>
    <d v="2022-06-22T00:00:00"/>
    <x v="0"/>
    <n v="6"/>
    <s v="Junho"/>
    <n v="524"/>
    <n v="3"/>
    <n v="6"/>
    <s v="Filial 1"/>
  </r>
  <r>
    <d v="2022-06-22T00:00:00"/>
    <x v="0"/>
    <n v="6"/>
    <s v="Junho"/>
    <n v="580"/>
    <n v="13"/>
    <n v="104"/>
    <s v="Filial 2"/>
  </r>
  <r>
    <d v="2022-06-22T00:00:00"/>
    <x v="0"/>
    <n v="6"/>
    <s v="Junho"/>
    <n v="518"/>
    <n v="4"/>
    <n v="16"/>
    <s v="Filial 1"/>
  </r>
  <r>
    <d v="2022-06-22T00:00:00"/>
    <x v="0"/>
    <n v="6"/>
    <s v="Junho"/>
    <n v="524"/>
    <n v="3"/>
    <n v="6"/>
    <s v="Filial 2"/>
  </r>
  <r>
    <d v="2022-06-22T00:00:00"/>
    <x v="0"/>
    <n v="6"/>
    <s v="Junho"/>
    <n v="518"/>
    <n v="4"/>
    <n v="16"/>
    <s v="Filial 2"/>
  </r>
  <r>
    <d v="2022-06-24T00:00:00"/>
    <x v="0"/>
    <n v="6"/>
    <s v="Junho"/>
    <n v="580"/>
    <n v="6"/>
    <n v="48"/>
    <s v="Filial 1"/>
  </r>
  <r>
    <d v="2022-06-24T00:00:00"/>
    <x v="0"/>
    <n v="6"/>
    <s v="Junho"/>
    <n v="542"/>
    <n v="6"/>
    <n v="60"/>
    <s v="Filial 2"/>
  </r>
  <r>
    <d v="2022-06-24T00:00:00"/>
    <x v="0"/>
    <n v="6"/>
    <s v="Junho"/>
    <n v="520"/>
    <n v="6"/>
    <n v="24"/>
    <s v="Filial 1"/>
  </r>
  <r>
    <d v="2022-06-24T00:00:00"/>
    <x v="0"/>
    <n v="6"/>
    <s v="Junho"/>
    <n v="520"/>
    <n v="6"/>
    <n v="24"/>
    <s v="Filial 2"/>
  </r>
  <r>
    <d v="2022-06-27T00:00:00"/>
    <x v="0"/>
    <n v="6"/>
    <s v="Junho"/>
    <n v="510"/>
    <n v="6"/>
    <n v="36"/>
    <s v="Filial 1"/>
  </r>
  <r>
    <d v="2022-06-27T00:00:00"/>
    <x v="0"/>
    <n v="6"/>
    <s v="Junho"/>
    <n v="510"/>
    <n v="6"/>
    <n v="36"/>
    <s v="Filial 2"/>
  </r>
  <r>
    <d v="2022-06-27T00:00:00"/>
    <x v="0"/>
    <n v="6"/>
    <s v="Junho"/>
    <n v="522"/>
    <n v="6"/>
    <n v="24"/>
    <s v="Filial 1"/>
  </r>
  <r>
    <d v="2022-06-27T00:00:00"/>
    <x v="0"/>
    <n v="6"/>
    <s v="Junho"/>
    <n v="522"/>
    <n v="6"/>
    <n v="24"/>
    <s v="Filial 2"/>
  </r>
  <r>
    <d v="2022-06-29T00:00:00"/>
    <x v="0"/>
    <n v="6"/>
    <s v="Junho"/>
    <n v="510"/>
    <n v="6"/>
    <n v="36"/>
    <s v="Filial 1"/>
  </r>
  <r>
    <d v="2022-06-29T00:00:00"/>
    <x v="0"/>
    <n v="6"/>
    <s v="Junho"/>
    <n v="510"/>
    <n v="6"/>
    <n v="36"/>
    <s v="Filial 2"/>
  </r>
  <r>
    <d v="2022-06-29T00:00:00"/>
    <x v="0"/>
    <n v="6"/>
    <s v="Junho"/>
    <n v="562"/>
    <n v="5"/>
    <n v="25"/>
    <s v="Filial 1"/>
  </r>
  <r>
    <d v="2022-06-29T00:00:00"/>
    <x v="0"/>
    <n v="6"/>
    <s v="Junho"/>
    <n v="562"/>
    <n v="5"/>
    <n v="25"/>
    <s v="Filial 2"/>
  </r>
  <r>
    <d v="2022-06-30T00:00:00"/>
    <x v="0"/>
    <n v="6"/>
    <s v="Junho"/>
    <n v="532"/>
    <n v="2"/>
    <n v="20"/>
    <s v="Filial 1"/>
  </r>
  <r>
    <d v="2022-06-30T00:00:00"/>
    <x v="0"/>
    <n v="6"/>
    <s v="Junho"/>
    <n v="532"/>
    <n v="2"/>
    <n v="20"/>
    <s v="Filial 2"/>
  </r>
  <r>
    <d v="2022-06-30T00:00:00"/>
    <x v="0"/>
    <n v="6"/>
    <s v="Junho"/>
    <n v="544"/>
    <n v="2"/>
    <n v="24"/>
    <s v="Filial 1"/>
  </r>
  <r>
    <d v="2022-06-30T00:00:00"/>
    <x v="0"/>
    <n v="6"/>
    <s v="Junho"/>
    <n v="544"/>
    <n v="6"/>
    <n v="90"/>
    <s v="Filial 2"/>
  </r>
  <r>
    <d v="2022-06-30T00:00:00"/>
    <x v="0"/>
    <n v="6"/>
    <s v="Junho"/>
    <n v="576"/>
    <n v="10"/>
    <n v="125"/>
    <s v="Filial 1"/>
  </r>
  <r>
    <d v="2022-06-30T00:00:00"/>
    <x v="0"/>
    <n v="6"/>
    <s v="Junho"/>
    <n v="576"/>
    <n v="10"/>
    <n v="125"/>
    <s v="Filial 2"/>
  </r>
  <r>
    <d v="2022-06-30T00:00:00"/>
    <x v="0"/>
    <n v="6"/>
    <s v="Junho"/>
    <n v="578"/>
    <n v="4"/>
    <n v="62"/>
    <s v="Filial 1"/>
  </r>
  <r>
    <d v="2022-06-30T00:00:00"/>
    <x v="0"/>
    <n v="6"/>
    <s v="Junho"/>
    <n v="578"/>
    <n v="4"/>
    <n v="62"/>
    <s v="Filial 2"/>
  </r>
  <r>
    <d v="2022-07-03T00:00:00"/>
    <x v="0"/>
    <n v="7"/>
    <s v="Julho"/>
    <n v="544"/>
    <n v="2"/>
    <n v="24"/>
    <s v="Filial 1"/>
  </r>
  <r>
    <d v="2022-07-03T00:00:00"/>
    <x v="0"/>
    <n v="7"/>
    <s v="Julho"/>
    <n v="544"/>
    <n v="6"/>
    <n v="90"/>
    <s v="Filial 2"/>
  </r>
  <r>
    <d v="2022-07-03T00:00:00"/>
    <x v="0"/>
    <n v="7"/>
    <s v="Julho"/>
    <n v="532"/>
    <n v="2"/>
    <n v="20"/>
    <s v="Filial 1"/>
  </r>
  <r>
    <d v="2022-07-03T00:00:00"/>
    <x v="0"/>
    <n v="7"/>
    <s v="Julho"/>
    <n v="532"/>
    <n v="2"/>
    <n v="20"/>
    <s v="Filial 2"/>
  </r>
  <r>
    <d v="2022-07-05T00:00:00"/>
    <x v="0"/>
    <n v="7"/>
    <s v="Julho"/>
    <n v="580"/>
    <n v="3"/>
    <n v="24"/>
    <s v="Filial 1"/>
  </r>
  <r>
    <d v="2022-07-05T00:00:00"/>
    <x v="0"/>
    <n v="7"/>
    <s v="Julho"/>
    <n v="542"/>
    <n v="3"/>
    <n v="30"/>
    <s v="Filial 2"/>
  </r>
  <r>
    <d v="2022-07-05T00:00:00"/>
    <x v="0"/>
    <n v="7"/>
    <s v="Julho"/>
    <n v="536"/>
    <n v="5"/>
    <n v="25"/>
    <s v="Filial 1"/>
  </r>
  <r>
    <d v="2022-07-05T00:00:00"/>
    <x v="0"/>
    <n v="7"/>
    <s v="Julho"/>
    <n v="580"/>
    <n v="12"/>
    <n v="96"/>
    <s v="Filial 2"/>
  </r>
  <r>
    <d v="2022-07-05T00:00:00"/>
    <x v="0"/>
    <n v="7"/>
    <s v="Julho"/>
    <n v="536"/>
    <n v="5"/>
    <n v="25"/>
    <s v="Filial 2"/>
  </r>
  <r>
    <d v="2022-07-05T00:00:00"/>
    <x v="0"/>
    <n v="7"/>
    <s v="Julho"/>
    <n v="580"/>
    <n v="11"/>
    <n v="88"/>
    <s v="Filial 2"/>
  </r>
  <r>
    <d v="2022-07-07T00:00:00"/>
    <x v="0"/>
    <n v="7"/>
    <s v="Julho"/>
    <n v="548"/>
    <n v="10"/>
    <n v="20"/>
    <s v="Filial 1"/>
  </r>
  <r>
    <d v="2022-07-07T00:00:00"/>
    <x v="0"/>
    <n v="7"/>
    <s v="Julho"/>
    <n v="514"/>
    <n v="7"/>
    <n v="45.5"/>
    <s v="Filial 2"/>
  </r>
  <r>
    <d v="2022-07-07T00:00:00"/>
    <x v="0"/>
    <n v="7"/>
    <s v="Julho"/>
    <n v="514"/>
    <n v="8"/>
    <n v="52"/>
    <s v="Filial 1"/>
  </r>
  <r>
    <d v="2022-07-07T00:00:00"/>
    <x v="0"/>
    <n v="7"/>
    <s v="Julho"/>
    <n v="548"/>
    <n v="10"/>
    <n v="20"/>
    <s v="Filial 2"/>
  </r>
  <r>
    <d v="2022-07-10T00:00:00"/>
    <x v="0"/>
    <n v="7"/>
    <s v="Julho"/>
    <n v="560"/>
    <n v="5"/>
    <n v="40"/>
    <s v="Filial 1"/>
  </r>
  <r>
    <d v="2022-07-10T00:00:00"/>
    <x v="0"/>
    <n v="7"/>
    <s v="Julho"/>
    <n v="560"/>
    <n v="5"/>
    <n v="40"/>
    <s v="Filial 2"/>
  </r>
  <r>
    <d v="2022-07-10T00:00:00"/>
    <x v="0"/>
    <n v="7"/>
    <s v="Julho"/>
    <n v="540"/>
    <n v="5"/>
    <n v="37.5"/>
    <s v="Filial 1"/>
  </r>
  <r>
    <d v="2022-07-10T00:00:00"/>
    <x v="0"/>
    <n v="7"/>
    <s v="Julho"/>
    <n v="540"/>
    <n v="5"/>
    <n v="37.5"/>
    <s v="Filial 2"/>
  </r>
  <r>
    <d v="2022-07-12T00:00:00"/>
    <x v="0"/>
    <n v="7"/>
    <s v="Julho"/>
    <n v="530"/>
    <n v="5"/>
    <n v="42.5"/>
    <s v="Filial 1"/>
  </r>
  <r>
    <d v="2022-07-12T00:00:00"/>
    <x v="0"/>
    <n v="7"/>
    <s v="Julho"/>
    <n v="516"/>
    <n v="7"/>
    <n v="31.5"/>
    <s v="Filial 2"/>
  </r>
  <r>
    <d v="2022-07-12T00:00:00"/>
    <x v="0"/>
    <n v="7"/>
    <s v="Julho"/>
    <n v="516"/>
    <n v="7"/>
    <n v="31.5"/>
    <s v="Filial 1"/>
  </r>
  <r>
    <d v="2022-07-12T00:00:00"/>
    <x v="0"/>
    <n v="7"/>
    <s v="Julho"/>
    <n v="530"/>
    <n v="5"/>
    <n v="42.5"/>
    <s v="Filial 2"/>
  </r>
  <r>
    <d v="2022-07-14T00:00:00"/>
    <x v="0"/>
    <n v="7"/>
    <s v="Julho"/>
    <n v="524"/>
    <n v="3"/>
    <n v="6"/>
    <s v="Filial 1"/>
  </r>
  <r>
    <d v="2022-07-14T00:00:00"/>
    <x v="0"/>
    <n v="7"/>
    <s v="Julho"/>
    <n v="518"/>
    <n v="4"/>
    <n v="16"/>
    <s v="Filial 2"/>
  </r>
  <r>
    <d v="2022-07-14T00:00:00"/>
    <x v="0"/>
    <n v="7"/>
    <s v="Julho"/>
    <n v="518"/>
    <n v="4"/>
    <n v="16"/>
    <s v="Filial 1"/>
  </r>
  <r>
    <d v="2022-07-14T00:00:00"/>
    <x v="0"/>
    <n v="7"/>
    <s v="Julho"/>
    <n v="524"/>
    <n v="3"/>
    <n v="6"/>
    <s v="Filial 2"/>
  </r>
  <r>
    <d v="2022-07-24T00:00:00"/>
    <x v="0"/>
    <n v="7"/>
    <s v="Julho"/>
    <n v="580"/>
    <n v="6"/>
    <n v="48"/>
    <s v="Filial 1"/>
  </r>
  <r>
    <d v="2022-07-24T00:00:00"/>
    <x v="0"/>
    <n v="7"/>
    <s v="Julho"/>
    <n v="542"/>
    <n v="6"/>
    <n v="60"/>
    <s v="Filial 2"/>
  </r>
  <r>
    <d v="2022-07-24T00:00:00"/>
    <x v="0"/>
    <n v="7"/>
    <s v="Julho"/>
    <n v="520"/>
    <n v="6"/>
    <n v="24"/>
    <s v="Filial 1"/>
  </r>
  <r>
    <d v="2022-07-24T00:00:00"/>
    <x v="0"/>
    <n v="7"/>
    <s v="Julho"/>
    <n v="520"/>
    <n v="6"/>
    <n v="24"/>
    <s v="Filial 2"/>
  </r>
  <r>
    <d v="2022-07-26T00:00:00"/>
    <x v="0"/>
    <n v="7"/>
    <s v="Julho"/>
    <n v="510"/>
    <n v="6"/>
    <n v="36"/>
    <s v="Filial 1"/>
  </r>
  <r>
    <d v="2022-07-26T00:00:00"/>
    <x v="0"/>
    <n v="7"/>
    <s v="Julho"/>
    <n v="522"/>
    <n v="6"/>
    <n v="24"/>
    <s v="Filial 2"/>
  </r>
  <r>
    <d v="2022-07-26T00:00:00"/>
    <x v="0"/>
    <n v="7"/>
    <s v="Julho"/>
    <n v="522"/>
    <n v="6"/>
    <n v="24"/>
    <s v="Filial 1"/>
  </r>
  <r>
    <d v="2022-07-26T00:00:00"/>
    <x v="0"/>
    <n v="7"/>
    <s v="Julho"/>
    <n v="510"/>
    <n v="6"/>
    <n v="36"/>
    <s v="Filial 2"/>
  </r>
  <r>
    <d v="2022-07-28T00:00:00"/>
    <x v="0"/>
    <n v="7"/>
    <s v="Julho"/>
    <n v="510"/>
    <n v="6"/>
    <n v="36"/>
    <s v="Filial 1"/>
  </r>
  <r>
    <d v="2022-07-28T00:00:00"/>
    <x v="0"/>
    <n v="7"/>
    <s v="Julho"/>
    <n v="562"/>
    <n v="5"/>
    <n v="25"/>
    <s v="Filial 2"/>
  </r>
  <r>
    <d v="2022-07-28T00:00:00"/>
    <x v="0"/>
    <n v="7"/>
    <s v="Julho"/>
    <n v="562"/>
    <n v="5"/>
    <n v="25"/>
    <s v="Filial 1"/>
  </r>
  <r>
    <d v="2022-07-28T00:00:00"/>
    <x v="0"/>
    <n v="7"/>
    <s v="Julho"/>
    <n v="510"/>
    <n v="6"/>
    <n v="36"/>
    <s v="Filial 2"/>
  </r>
  <r>
    <d v="2022-07-29T00:00:00"/>
    <x v="0"/>
    <n v="7"/>
    <s v="Julho"/>
    <n v="536"/>
    <n v="5"/>
    <n v="25"/>
    <s v="Filial 1"/>
  </r>
  <r>
    <d v="2022-07-29T00:00:00"/>
    <x v="0"/>
    <n v="7"/>
    <s v="Julho"/>
    <n v="536"/>
    <n v="5"/>
    <n v="25"/>
    <s v="Filial 2"/>
  </r>
  <r>
    <d v="2022-07-29T00:00:00"/>
    <x v="0"/>
    <n v="7"/>
    <s v="Julho"/>
    <n v="580"/>
    <n v="3"/>
    <n v="24"/>
    <s v="Filial 1"/>
  </r>
  <r>
    <d v="2022-07-29T00:00:00"/>
    <x v="0"/>
    <n v="7"/>
    <s v="Julho"/>
    <n v="542"/>
    <n v="3"/>
    <n v="30"/>
    <s v="Filial 2"/>
  </r>
  <r>
    <d v="2022-07-29T00:00:00"/>
    <x v="0"/>
    <n v="7"/>
    <s v="Julho"/>
    <n v="532"/>
    <n v="2"/>
    <n v="20"/>
    <s v="Filial 1"/>
  </r>
  <r>
    <d v="2022-07-29T00:00:00"/>
    <x v="0"/>
    <n v="7"/>
    <s v="Julho"/>
    <n v="532"/>
    <n v="2"/>
    <n v="20"/>
    <s v="Filial 2"/>
  </r>
  <r>
    <d v="2022-07-29T00:00:00"/>
    <x v="0"/>
    <n v="7"/>
    <s v="Julho"/>
    <n v="544"/>
    <n v="2"/>
    <n v="24"/>
    <s v="Filial 1"/>
  </r>
  <r>
    <d v="2022-07-29T00:00:00"/>
    <x v="0"/>
    <n v="7"/>
    <s v="Julho"/>
    <n v="544"/>
    <n v="6"/>
    <n v="90"/>
    <s v="Filial 2"/>
  </r>
  <r>
    <d v="2022-08-01T00:00:00"/>
    <x v="0"/>
    <n v="8"/>
    <s v="Agosto"/>
    <n v="544"/>
    <n v="2"/>
    <n v="24"/>
    <s v="Filial 1"/>
  </r>
  <r>
    <d v="2022-08-01T00:00:00"/>
    <x v="0"/>
    <n v="8"/>
    <s v="Agosto"/>
    <n v="544"/>
    <n v="6"/>
    <n v="90"/>
    <s v="Filial 2"/>
  </r>
  <r>
    <d v="2022-08-01T00:00:00"/>
    <x v="0"/>
    <n v="8"/>
    <s v="Agosto"/>
    <n v="532"/>
    <n v="2"/>
    <n v="20"/>
    <s v="Filial 1"/>
  </r>
  <r>
    <d v="2022-08-01T00:00:00"/>
    <x v="0"/>
    <n v="8"/>
    <s v="Agosto"/>
    <n v="532"/>
    <n v="2"/>
    <n v="20"/>
    <s v="Filial 2"/>
  </r>
  <r>
    <d v="2022-08-03T00:00:00"/>
    <x v="0"/>
    <n v="8"/>
    <s v="Agosto"/>
    <n v="580"/>
    <n v="3"/>
    <n v="24"/>
    <s v="Filial 1"/>
  </r>
  <r>
    <d v="2022-08-03T00:00:00"/>
    <x v="0"/>
    <n v="8"/>
    <s v="Agosto"/>
    <n v="542"/>
    <n v="3"/>
    <n v="30"/>
    <s v="Filial 2"/>
  </r>
  <r>
    <d v="2022-08-03T00:00:00"/>
    <x v="0"/>
    <n v="8"/>
    <s v="Agosto"/>
    <n v="536"/>
    <n v="5"/>
    <n v="25"/>
    <s v="Filial 1"/>
  </r>
  <r>
    <d v="2022-08-03T00:00:00"/>
    <x v="0"/>
    <n v="8"/>
    <s v="Agosto"/>
    <n v="536"/>
    <n v="5"/>
    <n v="25"/>
    <s v="Filial 2"/>
  </r>
  <r>
    <d v="2022-08-05T00:00:00"/>
    <x v="0"/>
    <n v="8"/>
    <s v="Agosto"/>
    <n v="548"/>
    <n v="10"/>
    <n v="20"/>
    <s v="Filial 1"/>
  </r>
  <r>
    <d v="2022-08-05T00:00:00"/>
    <x v="0"/>
    <n v="8"/>
    <s v="Agosto"/>
    <n v="580"/>
    <n v="15"/>
    <n v="120"/>
    <s v="Filial 2"/>
  </r>
  <r>
    <d v="2022-08-05T00:00:00"/>
    <x v="0"/>
    <n v="8"/>
    <s v="Agosto"/>
    <n v="514"/>
    <n v="9"/>
    <n v="58.5"/>
    <s v="Filial 1"/>
  </r>
  <r>
    <d v="2022-08-05T00:00:00"/>
    <x v="0"/>
    <n v="8"/>
    <s v="Agosto"/>
    <n v="548"/>
    <n v="10"/>
    <n v="20"/>
    <s v="Filial 2"/>
  </r>
  <r>
    <d v="2022-08-05T00:00:00"/>
    <x v="0"/>
    <n v="8"/>
    <s v="Agosto"/>
    <n v="514"/>
    <n v="7"/>
    <n v="45.5"/>
    <s v="Filial 2"/>
  </r>
  <r>
    <d v="2022-08-08T00:00:00"/>
    <x v="0"/>
    <n v="8"/>
    <s v="Agosto"/>
    <n v="560"/>
    <n v="5"/>
    <n v="40"/>
    <s v="Filial 1"/>
  </r>
  <r>
    <d v="2022-08-08T00:00:00"/>
    <x v="0"/>
    <n v="8"/>
    <s v="Agosto"/>
    <n v="560"/>
    <n v="5"/>
    <n v="40"/>
    <s v="Filial 2"/>
  </r>
  <r>
    <d v="2022-08-08T00:00:00"/>
    <x v="0"/>
    <n v="8"/>
    <s v="Agosto"/>
    <n v="540"/>
    <n v="5"/>
    <n v="37.5"/>
    <s v="Filial 1"/>
  </r>
  <r>
    <d v="2022-08-08T00:00:00"/>
    <x v="0"/>
    <n v="8"/>
    <s v="Agosto"/>
    <n v="540"/>
    <n v="5"/>
    <n v="37.5"/>
    <s v="Filial 2"/>
  </r>
  <r>
    <d v="2022-08-10T00:00:00"/>
    <x v="0"/>
    <n v="8"/>
    <s v="Agosto"/>
    <n v="530"/>
    <n v="5"/>
    <n v="42.5"/>
    <s v="Filial 1"/>
  </r>
  <r>
    <d v="2022-08-10T00:00:00"/>
    <x v="0"/>
    <n v="8"/>
    <s v="Agosto"/>
    <n v="530"/>
    <n v="5"/>
    <n v="42.5"/>
    <s v="Filial 2"/>
  </r>
  <r>
    <d v="2022-08-10T00:00:00"/>
    <x v="0"/>
    <n v="8"/>
    <s v="Agosto"/>
    <n v="516"/>
    <n v="7"/>
    <n v="31.5"/>
    <s v="Filial 1"/>
  </r>
  <r>
    <d v="2022-08-10T00:00:00"/>
    <x v="0"/>
    <n v="8"/>
    <s v="Agosto"/>
    <n v="516"/>
    <n v="7"/>
    <n v="31.5"/>
    <s v="Filial 2"/>
  </r>
  <r>
    <d v="2022-08-12T00:00:00"/>
    <x v="0"/>
    <n v="8"/>
    <s v="Agosto"/>
    <n v="524"/>
    <n v="3"/>
    <n v="6"/>
    <s v="Filial 1"/>
  </r>
  <r>
    <d v="2022-08-12T00:00:00"/>
    <x v="0"/>
    <n v="8"/>
    <s v="Agosto"/>
    <n v="524"/>
    <n v="3"/>
    <n v="6"/>
    <s v="Filial 2"/>
  </r>
  <r>
    <d v="2022-08-12T00:00:00"/>
    <x v="0"/>
    <n v="8"/>
    <s v="Agosto"/>
    <n v="518"/>
    <n v="4"/>
    <n v="16"/>
    <s v="Filial 1"/>
  </r>
  <r>
    <d v="2022-08-12T00:00:00"/>
    <x v="0"/>
    <n v="8"/>
    <s v="Agosto"/>
    <n v="518"/>
    <n v="4"/>
    <n v="16"/>
    <s v="Filial 2"/>
  </r>
  <r>
    <d v="2022-08-22T00:00:00"/>
    <x v="0"/>
    <n v="8"/>
    <s v="Agosto"/>
    <n v="580"/>
    <n v="4"/>
    <n v="32"/>
    <s v="Filial 1"/>
  </r>
  <r>
    <d v="2022-08-22T00:00:00"/>
    <x v="0"/>
    <n v="8"/>
    <s v="Agosto"/>
    <n v="542"/>
    <n v="6"/>
    <n v="60"/>
    <s v="Filial 2"/>
  </r>
  <r>
    <d v="2022-08-22T00:00:00"/>
    <x v="0"/>
    <n v="8"/>
    <s v="Agosto"/>
    <n v="520"/>
    <n v="6"/>
    <n v="24"/>
    <s v="Filial 1"/>
  </r>
  <r>
    <d v="2022-08-22T00:00:00"/>
    <x v="0"/>
    <n v="8"/>
    <s v="Agosto"/>
    <n v="520"/>
    <n v="6"/>
    <n v="24"/>
    <s v="Filial 2"/>
  </r>
  <r>
    <d v="2022-08-23T00:00:00"/>
    <x v="0"/>
    <n v="8"/>
    <s v="Agosto"/>
    <n v="536"/>
    <n v="5"/>
    <n v="25"/>
    <s v="Filial 1"/>
  </r>
  <r>
    <d v="2022-08-23T00:00:00"/>
    <x v="0"/>
    <n v="8"/>
    <s v="Agosto"/>
    <n v="536"/>
    <n v="5"/>
    <n v="25"/>
    <s v="Filial 2"/>
  </r>
  <r>
    <d v="2022-08-23T00:00:00"/>
    <x v="0"/>
    <n v="8"/>
    <s v="Agosto"/>
    <n v="580"/>
    <n v="3"/>
    <n v="24"/>
    <s v="Filial 1"/>
  </r>
  <r>
    <d v="2022-08-23T00:00:00"/>
    <x v="0"/>
    <n v="8"/>
    <s v="Agosto"/>
    <n v="542"/>
    <n v="3"/>
    <n v="30"/>
    <s v="Filial 2"/>
  </r>
  <r>
    <d v="2022-08-23T00:00:00"/>
    <x v="0"/>
    <n v="8"/>
    <s v="Agosto"/>
    <n v="544"/>
    <n v="2"/>
    <n v="24"/>
    <s v="Filial 1"/>
  </r>
  <r>
    <d v="2022-08-23T00:00:00"/>
    <x v="0"/>
    <n v="8"/>
    <s v="Agosto"/>
    <n v="544"/>
    <n v="6"/>
    <n v="90"/>
    <s v="Filial 2"/>
  </r>
  <r>
    <d v="2022-08-23T00:00:00"/>
    <x v="0"/>
    <n v="8"/>
    <s v="Agosto"/>
    <n v="510"/>
    <n v="6"/>
    <n v="36"/>
    <s v="Filial 1"/>
  </r>
  <r>
    <d v="2022-08-23T00:00:00"/>
    <x v="0"/>
    <n v="8"/>
    <s v="Agosto"/>
    <n v="510"/>
    <n v="6"/>
    <n v="36"/>
    <s v="Filial 2"/>
  </r>
  <r>
    <d v="2022-08-23T00:00:00"/>
    <x v="0"/>
    <n v="8"/>
    <s v="Agosto"/>
    <n v="532"/>
    <n v="2"/>
    <n v="20"/>
    <s v="Filial 1"/>
  </r>
  <r>
    <d v="2022-08-23T00:00:00"/>
    <x v="0"/>
    <n v="8"/>
    <s v="Agosto"/>
    <n v="532"/>
    <n v="2"/>
    <n v="20"/>
    <s v="Filial 2"/>
  </r>
  <r>
    <d v="2022-08-24T00:00:00"/>
    <x v="0"/>
    <n v="8"/>
    <s v="Agosto"/>
    <n v="510"/>
    <n v="6"/>
    <n v="36"/>
    <s v="Filial 1"/>
  </r>
  <r>
    <d v="2022-08-24T00:00:00"/>
    <x v="0"/>
    <n v="8"/>
    <s v="Agosto"/>
    <n v="580"/>
    <n v="12"/>
    <n v="96"/>
    <s v="Filial 2"/>
  </r>
  <r>
    <d v="2022-08-24T00:00:00"/>
    <x v="0"/>
    <n v="8"/>
    <s v="Agosto"/>
    <n v="522"/>
    <n v="6"/>
    <n v="24"/>
    <s v="Filial 1"/>
  </r>
  <r>
    <d v="2022-08-24T00:00:00"/>
    <x v="0"/>
    <n v="8"/>
    <s v="Agosto"/>
    <n v="580"/>
    <n v="13"/>
    <n v="104"/>
    <s v="Filial 2"/>
  </r>
  <r>
    <d v="2022-08-24T00:00:00"/>
    <x v="0"/>
    <n v="8"/>
    <s v="Agosto"/>
    <n v="522"/>
    <n v="6"/>
    <n v="24"/>
    <s v="Filial 2"/>
  </r>
  <r>
    <d v="2022-08-24T00:00:00"/>
    <x v="0"/>
    <n v="8"/>
    <s v="Agosto"/>
    <n v="510"/>
    <n v="6"/>
    <n v="36"/>
    <s v="Filial 2"/>
  </r>
  <r>
    <d v="2022-08-26T00:00:00"/>
    <x v="0"/>
    <n v="8"/>
    <s v="Agosto"/>
    <n v="510"/>
    <n v="6"/>
    <n v="36"/>
    <s v="Filial 1"/>
  </r>
  <r>
    <d v="2022-08-26T00:00:00"/>
    <x v="0"/>
    <n v="8"/>
    <s v="Agosto"/>
    <n v="510"/>
    <n v="6"/>
    <n v="36"/>
    <s v="Filial 2"/>
  </r>
  <r>
    <d v="2022-08-26T00:00:00"/>
    <x v="0"/>
    <n v="8"/>
    <s v="Agosto"/>
    <n v="562"/>
    <n v="5"/>
    <n v="25"/>
    <s v="Filial 1"/>
  </r>
  <r>
    <d v="2022-08-26T00:00:00"/>
    <x v="0"/>
    <n v="8"/>
    <s v="Agosto"/>
    <n v="562"/>
    <n v="5"/>
    <n v="25"/>
    <s v="Filial 2"/>
  </r>
  <r>
    <d v="2022-09-05T00:00:00"/>
    <x v="0"/>
    <n v="9"/>
    <s v="Setembro"/>
    <n v="544"/>
    <n v="3"/>
    <n v="36"/>
    <s v="Filial 1"/>
  </r>
  <r>
    <d v="2022-09-05T00:00:00"/>
    <x v="0"/>
    <n v="9"/>
    <s v="Setembro"/>
    <n v="532"/>
    <n v="2"/>
    <n v="20"/>
    <s v="Filial 2"/>
  </r>
  <r>
    <d v="2022-09-05T00:00:00"/>
    <x v="0"/>
    <n v="9"/>
    <s v="Setembro"/>
    <n v="532"/>
    <n v="2"/>
    <n v="20"/>
    <s v="Filial 1"/>
  </r>
  <r>
    <d v="2022-09-05T00:00:00"/>
    <x v="0"/>
    <n v="9"/>
    <s v="Setembro"/>
    <n v="544"/>
    <n v="6"/>
    <n v="90"/>
    <s v="Filial 2"/>
  </r>
  <r>
    <d v="2022-09-07T00:00:00"/>
    <x v="0"/>
    <n v="9"/>
    <s v="Setembro"/>
    <n v="580"/>
    <n v="3"/>
    <n v="24"/>
    <s v="Filial 1"/>
  </r>
  <r>
    <d v="2022-09-07T00:00:00"/>
    <x v="0"/>
    <n v="9"/>
    <s v="Setembro"/>
    <n v="536"/>
    <n v="5"/>
    <n v="25"/>
    <s v="Filial 2"/>
  </r>
  <r>
    <d v="2022-09-07T00:00:00"/>
    <x v="0"/>
    <n v="9"/>
    <s v="Setembro"/>
    <n v="536"/>
    <n v="5"/>
    <n v="25"/>
    <s v="Filial 1"/>
  </r>
  <r>
    <d v="2022-09-07T00:00:00"/>
    <x v="0"/>
    <n v="9"/>
    <s v="Setembro"/>
    <n v="542"/>
    <n v="3"/>
    <n v="30"/>
    <s v="Filial 2"/>
  </r>
  <r>
    <d v="2022-09-09T00:00:00"/>
    <x v="0"/>
    <n v="9"/>
    <s v="Setembro"/>
    <n v="548"/>
    <n v="10"/>
    <n v="20"/>
    <s v="Filial 1"/>
  </r>
  <r>
    <d v="2022-09-09T00:00:00"/>
    <x v="0"/>
    <n v="9"/>
    <s v="Setembro"/>
    <n v="548"/>
    <n v="10"/>
    <n v="20"/>
    <s v="Filial 2"/>
  </r>
  <r>
    <d v="2022-09-09T00:00:00"/>
    <x v="0"/>
    <n v="9"/>
    <s v="Setembro"/>
    <n v="514"/>
    <n v="7"/>
    <n v="45.5"/>
    <s v="Filial 1"/>
  </r>
  <r>
    <d v="2022-09-09T00:00:00"/>
    <x v="0"/>
    <n v="9"/>
    <s v="Setembro"/>
    <n v="514"/>
    <n v="7"/>
    <n v="45.5"/>
    <s v="Filial 2"/>
  </r>
  <r>
    <d v="2022-09-12T00:00:00"/>
    <x v="0"/>
    <n v="9"/>
    <s v="Setembro"/>
    <n v="560"/>
    <n v="5"/>
    <n v="40"/>
    <s v="Filial 1"/>
  </r>
  <r>
    <d v="2022-09-12T00:00:00"/>
    <x v="0"/>
    <n v="9"/>
    <s v="Setembro"/>
    <n v="560"/>
    <n v="5"/>
    <n v="40"/>
    <s v="Filial 2"/>
  </r>
  <r>
    <d v="2022-09-12T00:00:00"/>
    <x v="0"/>
    <n v="9"/>
    <s v="Setembro"/>
    <n v="540"/>
    <n v="5"/>
    <n v="37.5"/>
    <s v="Filial 1"/>
  </r>
  <r>
    <d v="2022-09-12T00:00:00"/>
    <x v="0"/>
    <n v="9"/>
    <s v="Setembro"/>
    <n v="540"/>
    <n v="5"/>
    <n v="37.5"/>
    <s v="Filial 2"/>
  </r>
  <r>
    <d v="2022-09-14T00:00:00"/>
    <x v="0"/>
    <n v="9"/>
    <s v="Setembro"/>
    <n v="530"/>
    <n v="5"/>
    <n v="42.5"/>
    <s v="Filial 1"/>
  </r>
  <r>
    <d v="2022-09-14T00:00:00"/>
    <x v="0"/>
    <n v="9"/>
    <s v="Setembro"/>
    <n v="530"/>
    <n v="5"/>
    <n v="42.5"/>
    <s v="Filial 2"/>
  </r>
  <r>
    <d v="2022-09-14T00:00:00"/>
    <x v="0"/>
    <n v="9"/>
    <s v="Setembro"/>
    <n v="516"/>
    <n v="7"/>
    <n v="31.5"/>
    <s v="Filial 1"/>
  </r>
  <r>
    <d v="2022-09-14T00:00:00"/>
    <x v="0"/>
    <n v="9"/>
    <s v="Setembro"/>
    <n v="516"/>
    <n v="7"/>
    <n v="31.5"/>
    <s v="Filial 2"/>
  </r>
  <r>
    <d v="2022-09-16T00:00:00"/>
    <x v="0"/>
    <n v="9"/>
    <s v="Setembro"/>
    <n v="524"/>
    <n v="3"/>
    <n v="6"/>
    <s v="Filial 1"/>
  </r>
  <r>
    <d v="2022-09-16T00:00:00"/>
    <x v="0"/>
    <n v="9"/>
    <s v="Setembro"/>
    <n v="524"/>
    <n v="3"/>
    <n v="6"/>
    <s v="Filial 2"/>
  </r>
  <r>
    <d v="2022-09-16T00:00:00"/>
    <x v="0"/>
    <n v="9"/>
    <s v="Setembro"/>
    <n v="518"/>
    <n v="4"/>
    <n v="16"/>
    <s v="Filial 1"/>
  </r>
  <r>
    <d v="2022-09-16T00:00:00"/>
    <x v="0"/>
    <n v="9"/>
    <s v="Setembro"/>
    <n v="518"/>
    <n v="4"/>
    <n v="16"/>
    <s v="Filial 2"/>
  </r>
  <r>
    <d v="2022-09-26T00:00:00"/>
    <x v="0"/>
    <n v="9"/>
    <s v="Setembro"/>
    <n v="542"/>
    <n v="4"/>
    <n v="40"/>
    <s v="Filial 1"/>
  </r>
  <r>
    <d v="2022-09-26T00:00:00"/>
    <x v="0"/>
    <n v="9"/>
    <s v="Setembro"/>
    <n v="542"/>
    <n v="6"/>
    <n v="60"/>
    <s v="Filial 2"/>
  </r>
  <r>
    <d v="2022-09-26T00:00:00"/>
    <x v="0"/>
    <n v="9"/>
    <s v="Setembro"/>
    <n v="520"/>
    <n v="6"/>
    <n v="24"/>
    <s v="Filial 1"/>
  </r>
  <r>
    <d v="2022-09-26T00:00:00"/>
    <x v="0"/>
    <n v="9"/>
    <s v="Setembro"/>
    <n v="520"/>
    <n v="6"/>
    <n v="24"/>
    <s v="Filial 2"/>
  </r>
  <r>
    <d v="2022-09-28T00:00:00"/>
    <x v="0"/>
    <n v="9"/>
    <s v="Setembro"/>
    <n v="510"/>
    <n v="6"/>
    <n v="36"/>
    <s v="Filial 1"/>
  </r>
  <r>
    <d v="2022-09-28T00:00:00"/>
    <x v="0"/>
    <n v="9"/>
    <s v="Setembro"/>
    <n v="510"/>
    <n v="6"/>
    <n v="36"/>
    <s v="Filial 2"/>
  </r>
  <r>
    <d v="2022-09-28T00:00:00"/>
    <x v="0"/>
    <n v="9"/>
    <s v="Setembro"/>
    <n v="522"/>
    <n v="6"/>
    <n v="24"/>
    <s v="Filial 1"/>
  </r>
  <r>
    <d v="2022-09-28T00:00:00"/>
    <x v="0"/>
    <n v="9"/>
    <s v="Setembro"/>
    <n v="522"/>
    <n v="6"/>
    <n v="24"/>
    <s v="Filial 2"/>
  </r>
  <r>
    <d v="2022-09-30T00:00:00"/>
    <x v="0"/>
    <n v="9"/>
    <s v="Setembro"/>
    <n v="510"/>
    <n v="6"/>
    <n v="36"/>
    <s v="Filial 1"/>
  </r>
  <r>
    <d v="2022-09-30T00:00:00"/>
    <x v="0"/>
    <n v="9"/>
    <s v="Setembro"/>
    <n v="580"/>
    <n v="13"/>
    <n v="104"/>
    <s v="Filial 2"/>
  </r>
  <r>
    <d v="2022-09-30T00:00:00"/>
    <x v="0"/>
    <n v="9"/>
    <s v="Setembro"/>
    <n v="562"/>
    <n v="5"/>
    <n v="25"/>
    <s v="Filial 1"/>
  </r>
  <r>
    <d v="2022-09-30T00:00:00"/>
    <x v="0"/>
    <n v="9"/>
    <s v="Setembro"/>
    <n v="510"/>
    <n v="6"/>
    <n v="36"/>
    <s v="Filial 2"/>
  </r>
  <r>
    <d v="2022-09-30T00:00:00"/>
    <x v="0"/>
    <n v="9"/>
    <s v="Setembro"/>
    <n v="562"/>
    <n v="5"/>
    <n v="25"/>
    <s v="Filial 2"/>
  </r>
  <r>
    <d v="2022-10-03T00:00:00"/>
    <x v="0"/>
    <n v="10"/>
    <s v="Outubro"/>
    <n v="544"/>
    <n v="4"/>
    <n v="48"/>
    <s v="Filial 1"/>
  </r>
  <r>
    <d v="2022-10-03T00:00:00"/>
    <x v="0"/>
    <n v="10"/>
    <s v="Outubro"/>
    <n v="544"/>
    <n v="6"/>
    <n v="90"/>
    <s v="Filial 2"/>
  </r>
  <r>
    <d v="2022-10-03T00:00:00"/>
    <x v="0"/>
    <n v="10"/>
    <s v="Outubro"/>
    <n v="532"/>
    <n v="3"/>
    <n v="30"/>
    <s v="Filial 1"/>
  </r>
  <r>
    <d v="2022-10-03T00:00:00"/>
    <x v="0"/>
    <n v="10"/>
    <s v="Outubro"/>
    <n v="532"/>
    <n v="2"/>
    <n v="20"/>
    <s v="Filial 2"/>
  </r>
  <r>
    <d v="2022-10-05T00:00:00"/>
    <x v="0"/>
    <n v="10"/>
    <s v="Outubro"/>
    <n v="542"/>
    <n v="1"/>
    <n v="10"/>
    <s v="Filial 1"/>
  </r>
  <r>
    <d v="2022-10-05T00:00:00"/>
    <x v="0"/>
    <n v="10"/>
    <s v="Outubro"/>
    <n v="542"/>
    <n v="3"/>
    <n v="30"/>
    <s v="Filial 2"/>
  </r>
  <r>
    <d v="2022-10-05T00:00:00"/>
    <x v="0"/>
    <n v="10"/>
    <s v="Outubro"/>
    <n v="536"/>
    <n v="5"/>
    <n v="25"/>
    <s v="Filial 1"/>
  </r>
  <r>
    <d v="2022-10-05T00:00:00"/>
    <x v="0"/>
    <n v="10"/>
    <s v="Outubro"/>
    <n v="536"/>
    <n v="5"/>
    <n v="25"/>
    <s v="Filial 2"/>
  </r>
  <r>
    <d v="2022-10-07T00:00:00"/>
    <x v="0"/>
    <n v="10"/>
    <s v="Outubro"/>
    <n v="548"/>
    <n v="10"/>
    <n v="20"/>
    <s v="Filial 1"/>
  </r>
  <r>
    <d v="2022-10-07T00:00:00"/>
    <x v="0"/>
    <n v="10"/>
    <s v="Outubro"/>
    <n v="548"/>
    <n v="10"/>
    <n v="20"/>
    <s v="Filial 2"/>
  </r>
  <r>
    <d v="2022-10-07T00:00:00"/>
    <x v="0"/>
    <n v="10"/>
    <s v="Outubro"/>
    <n v="514"/>
    <n v="6"/>
    <n v="39"/>
    <s v="Filial 1"/>
  </r>
  <r>
    <d v="2022-10-07T00:00:00"/>
    <x v="0"/>
    <n v="10"/>
    <s v="Outubro"/>
    <n v="514"/>
    <n v="7"/>
    <n v="45.5"/>
    <s v="Filial 2"/>
  </r>
  <r>
    <d v="2022-10-08T00:00:00"/>
    <x v="0"/>
    <n v="10"/>
    <s v="Outubro"/>
    <n v="530"/>
    <n v="6"/>
    <n v="51"/>
    <s v="Filial 1"/>
  </r>
  <r>
    <d v="2022-10-08T00:00:00"/>
    <x v="0"/>
    <n v="10"/>
    <s v="Outubro"/>
    <n v="530"/>
    <n v="6"/>
    <n v="51"/>
    <s v="Filial 2"/>
  </r>
  <r>
    <d v="2022-10-08T00:00:00"/>
    <x v="0"/>
    <n v="10"/>
    <s v="Outubro"/>
    <n v="540"/>
    <n v="5"/>
    <n v="37.5"/>
    <s v="Filial 1"/>
  </r>
  <r>
    <d v="2022-10-08T00:00:00"/>
    <x v="0"/>
    <n v="10"/>
    <s v="Outubro"/>
    <n v="540"/>
    <n v="5"/>
    <n v="37.5"/>
    <s v="Filial 2"/>
  </r>
  <r>
    <d v="2022-10-08T00:00:00"/>
    <x v="0"/>
    <n v="10"/>
    <s v="Outubro"/>
    <n v="524"/>
    <n v="3"/>
    <n v="6"/>
    <s v="Filial 1"/>
  </r>
  <r>
    <d v="2022-10-08T00:00:00"/>
    <x v="0"/>
    <n v="10"/>
    <s v="Outubro"/>
    <n v="524"/>
    <n v="3"/>
    <n v="6"/>
    <s v="Filial 2"/>
  </r>
  <r>
    <d v="2022-10-08T00:00:00"/>
    <x v="0"/>
    <n v="10"/>
    <s v="Outubro"/>
    <n v="580"/>
    <n v="7"/>
    <n v="56"/>
    <s v="Filial 1"/>
  </r>
  <r>
    <d v="2022-10-08T00:00:00"/>
    <x v="0"/>
    <n v="10"/>
    <s v="Outubro"/>
    <n v="580"/>
    <n v="5"/>
    <n v="40"/>
    <s v="Filial 2"/>
  </r>
  <r>
    <d v="2022-10-08T00:00:00"/>
    <x v="0"/>
    <n v="10"/>
    <s v="Outubro"/>
    <n v="522"/>
    <n v="5"/>
    <n v="20"/>
    <s v="Filial 1"/>
  </r>
  <r>
    <d v="2022-10-08T00:00:00"/>
    <x v="0"/>
    <n v="10"/>
    <s v="Outubro"/>
    <n v="522"/>
    <n v="5"/>
    <n v="20"/>
    <s v="Filial 2"/>
  </r>
  <r>
    <d v="2022-10-10T00:00:00"/>
    <x v="0"/>
    <n v="10"/>
    <s v="Outubro"/>
    <n v="560"/>
    <n v="5"/>
    <n v="40"/>
    <s v="Filial 1"/>
  </r>
  <r>
    <d v="2022-10-10T00:00:00"/>
    <x v="0"/>
    <n v="10"/>
    <s v="Outubro"/>
    <n v="560"/>
    <n v="5"/>
    <n v="40"/>
    <s v="Filial 2"/>
  </r>
  <r>
    <d v="2022-10-10T00:00:00"/>
    <x v="0"/>
    <n v="10"/>
    <s v="Outubro"/>
    <n v="540"/>
    <n v="5"/>
    <n v="37.5"/>
    <s v="Filial 1"/>
  </r>
  <r>
    <d v="2022-10-10T00:00:00"/>
    <x v="0"/>
    <n v="10"/>
    <s v="Outubro"/>
    <n v="540"/>
    <n v="5"/>
    <n v="37.5"/>
    <s v="Filial 2"/>
  </r>
  <r>
    <d v="2022-10-12T00:00:00"/>
    <x v="0"/>
    <n v="10"/>
    <s v="Outubro"/>
    <n v="530"/>
    <n v="5"/>
    <n v="42.5"/>
    <s v="Filial 1"/>
  </r>
  <r>
    <d v="2022-10-12T00:00:00"/>
    <x v="0"/>
    <n v="10"/>
    <s v="Outubro"/>
    <n v="530"/>
    <n v="5"/>
    <n v="42.5"/>
    <s v="Filial 2"/>
  </r>
  <r>
    <d v="2022-10-12T00:00:00"/>
    <x v="0"/>
    <n v="10"/>
    <s v="Outubro"/>
    <n v="516"/>
    <n v="7"/>
    <n v="31.5"/>
    <s v="Filial 1"/>
  </r>
  <r>
    <d v="2022-10-12T00:00:00"/>
    <x v="0"/>
    <n v="10"/>
    <s v="Outubro"/>
    <n v="516"/>
    <n v="7"/>
    <n v="31.5"/>
    <s v="Filial 2"/>
  </r>
  <r>
    <d v="2022-10-14T00:00:00"/>
    <x v="0"/>
    <n v="10"/>
    <s v="Outubro"/>
    <n v="524"/>
    <n v="3"/>
    <n v="6"/>
    <s v="Filial 1"/>
  </r>
  <r>
    <d v="2022-10-14T00:00:00"/>
    <x v="0"/>
    <n v="10"/>
    <s v="Outubro"/>
    <n v="580"/>
    <n v="14"/>
    <n v="112"/>
    <s v="Filial 2"/>
  </r>
  <r>
    <d v="2022-10-14T00:00:00"/>
    <x v="0"/>
    <n v="10"/>
    <s v="Outubro"/>
    <n v="518"/>
    <n v="4"/>
    <n v="16"/>
    <s v="Filial 1"/>
  </r>
  <r>
    <d v="2022-10-14T00:00:00"/>
    <x v="0"/>
    <n v="10"/>
    <s v="Outubro"/>
    <n v="524"/>
    <n v="3"/>
    <n v="6"/>
    <s v="Filial 2"/>
  </r>
  <r>
    <d v="2022-10-14T00:00:00"/>
    <x v="0"/>
    <n v="10"/>
    <s v="Outubro"/>
    <n v="518"/>
    <n v="4"/>
    <n v="16"/>
    <s v="Filial 2"/>
  </r>
  <r>
    <d v="2022-10-24T00:00:00"/>
    <x v="0"/>
    <n v="10"/>
    <s v="Outubro"/>
    <n v="542"/>
    <n v="3"/>
    <n v="30"/>
    <s v="Filial 1"/>
  </r>
  <r>
    <d v="2022-10-24T00:00:00"/>
    <x v="0"/>
    <n v="10"/>
    <s v="Outubro"/>
    <n v="542"/>
    <n v="6"/>
    <n v="60"/>
    <s v="Filial 2"/>
  </r>
  <r>
    <d v="2022-10-24T00:00:00"/>
    <x v="0"/>
    <n v="10"/>
    <s v="Outubro"/>
    <n v="520"/>
    <n v="6"/>
    <n v="24"/>
    <s v="Filial 1"/>
  </r>
  <r>
    <d v="2022-10-24T00:00:00"/>
    <x v="0"/>
    <n v="10"/>
    <s v="Outubro"/>
    <n v="520"/>
    <n v="6"/>
    <n v="24"/>
    <s v="Filial 2"/>
  </r>
  <r>
    <d v="2022-10-26T00:00:00"/>
    <x v="0"/>
    <n v="10"/>
    <s v="Outubro"/>
    <n v="510"/>
    <n v="6"/>
    <n v="36"/>
    <s v="Filial 1"/>
  </r>
  <r>
    <d v="2022-10-26T00:00:00"/>
    <x v="0"/>
    <n v="10"/>
    <s v="Outubro"/>
    <n v="510"/>
    <n v="6"/>
    <n v="36"/>
    <s v="Filial 2"/>
  </r>
  <r>
    <d v="2022-10-26T00:00:00"/>
    <x v="0"/>
    <n v="10"/>
    <s v="Outubro"/>
    <n v="522"/>
    <n v="6"/>
    <n v="24"/>
    <s v="Filial 1"/>
  </r>
  <r>
    <d v="2022-10-26T00:00:00"/>
    <x v="0"/>
    <n v="10"/>
    <s v="Outubro"/>
    <n v="522"/>
    <n v="6"/>
    <n v="24"/>
    <s v="Filial 2"/>
  </r>
  <r>
    <d v="2022-10-28T00:00:00"/>
    <x v="0"/>
    <n v="10"/>
    <s v="Outubro"/>
    <n v="510"/>
    <n v="6"/>
    <n v="36"/>
    <s v="Filial 1"/>
  </r>
  <r>
    <d v="2022-10-28T00:00:00"/>
    <x v="0"/>
    <n v="10"/>
    <s v="Outubro"/>
    <n v="510"/>
    <n v="6"/>
    <n v="36"/>
    <s v="Filial 2"/>
  </r>
  <r>
    <d v="2022-10-28T00:00:00"/>
    <x v="0"/>
    <n v="10"/>
    <s v="Outubro"/>
    <n v="562"/>
    <n v="5"/>
    <n v="25"/>
    <s v="Filial 1"/>
  </r>
  <r>
    <d v="2022-10-28T00:00:00"/>
    <x v="0"/>
    <n v="10"/>
    <s v="Outubro"/>
    <n v="562"/>
    <n v="5"/>
    <n v="25"/>
    <s v="Filial 2"/>
  </r>
  <r>
    <d v="2022-11-01T00:00:00"/>
    <x v="0"/>
    <n v="11"/>
    <s v="Novembro"/>
    <n v="544"/>
    <n v="3"/>
    <n v="36"/>
    <s v="Filial 1"/>
  </r>
  <r>
    <d v="2022-11-01T00:00:00"/>
    <x v="0"/>
    <n v="11"/>
    <s v="Novembro"/>
    <n v="544"/>
    <n v="6"/>
    <n v="90"/>
    <s v="Filial 2"/>
  </r>
  <r>
    <d v="2022-11-01T00:00:00"/>
    <x v="0"/>
    <n v="11"/>
    <s v="Novembro"/>
    <n v="532"/>
    <n v="1"/>
    <n v="10"/>
    <s v="Filial 1"/>
  </r>
  <r>
    <d v="2022-11-01T00:00:00"/>
    <x v="0"/>
    <n v="11"/>
    <s v="Novembro"/>
    <n v="532"/>
    <n v="2"/>
    <n v="20"/>
    <s v="Filial 2"/>
  </r>
  <r>
    <d v="2022-11-03T00:00:00"/>
    <x v="0"/>
    <n v="11"/>
    <s v="Novembro"/>
    <n v="542"/>
    <n v="3"/>
    <n v="30"/>
    <s v="Filial 1"/>
  </r>
  <r>
    <d v="2022-11-03T00:00:00"/>
    <x v="0"/>
    <n v="11"/>
    <s v="Novembro"/>
    <n v="580"/>
    <n v="12"/>
    <n v="96"/>
    <s v="Filial 2"/>
  </r>
  <r>
    <d v="2022-11-03T00:00:00"/>
    <x v="0"/>
    <n v="11"/>
    <s v="Novembro"/>
    <n v="536"/>
    <n v="5"/>
    <n v="25"/>
    <s v="Filial 1"/>
  </r>
  <r>
    <d v="2022-11-03T00:00:00"/>
    <x v="0"/>
    <n v="11"/>
    <s v="Novembro"/>
    <n v="542"/>
    <n v="3"/>
    <n v="30"/>
    <s v="Filial 2"/>
  </r>
  <r>
    <d v="2022-11-03T00:00:00"/>
    <x v="0"/>
    <n v="11"/>
    <s v="Novembro"/>
    <n v="536"/>
    <n v="5"/>
    <n v="25"/>
    <s v="Filial 2"/>
  </r>
  <r>
    <d v="2022-11-14T00:00:00"/>
    <x v="0"/>
    <n v="11"/>
    <s v="Novembro"/>
    <n v="548"/>
    <n v="10"/>
    <n v="20"/>
    <s v="Filial 1"/>
  </r>
  <r>
    <d v="2022-11-14T00:00:00"/>
    <x v="0"/>
    <n v="11"/>
    <s v="Novembro"/>
    <n v="548"/>
    <n v="10"/>
    <n v="20"/>
    <s v="Filial 2"/>
  </r>
  <r>
    <d v="2022-11-14T00:00:00"/>
    <x v="0"/>
    <n v="11"/>
    <s v="Novembro"/>
    <n v="514"/>
    <n v="8"/>
    <n v="52"/>
    <s v="Filial 1"/>
  </r>
  <r>
    <d v="2022-11-14T00:00:00"/>
    <x v="0"/>
    <n v="11"/>
    <s v="Novembro"/>
    <n v="514"/>
    <n v="7"/>
    <n v="45.5"/>
    <s v="Filial 2"/>
  </r>
  <r>
    <d v="2022-11-16T00:00:00"/>
    <x v="0"/>
    <n v="11"/>
    <s v="Novembro"/>
    <n v="560"/>
    <n v="5"/>
    <n v="40"/>
    <s v="Filial 1"/>
  </r>
  <r>
    <d v="2022-11-16T00:00:00"/>
    <x v="0"/>
    <n v="11"/>
    <s v="Novembro"/>
    <n v="560"/>
    <n v="5"/>
    <n v="40"/>
    <s v="Filial 2"/>
  </r>
  <r>
    <d v="2022-11-16T00:00:00"/>
    <x v="0"/>
    <n v="11"/>
    <s v="Novembro"/>
    <n v="540"/>
    <n v="5"/>
    <n v="37.5"/>
    <s v="Filial 1"/>
  </r>
  <r>
    <d v="2022-11-16T00:00:00"/>
    <x v="0"/>
    <n v="11"/>
    <s v="Novembro"/>
    <n v="540"/>
    <n v="5"/>
    <n v="37.5"/>
    <s v="Filial 2"/>
  </r>
  <r>
    <d v="2022-11-18T00:00:00"/>
    <x v="0"/>
    <n v="11"/>
    <s v="Novembro"/>
    <n v="530"/>
    <n v="5"/>
    <n v="42.5"/>
    <s v="Filial 1"/>
  </r>
  <r>
    <d v="2022-11-18T00:00:00"/>
    <x v="0"/>
    <n v="11"/>
    <s v="Novembro"/>
    <n v="530"/>
    <n v="5"/>
    <n v="42.5"/>
    <s v="Filial 2"/>
  </r>
  <r>
    <d v="2022-11-18T00:00:00"/>
    <x v="0"/>
    <n v="11"/>
    <s v="Novembro"/>
    <n v="516"/>
    <n v="7"/>
    <n v="31.5"/>
    <s v="Filial 1"/>
  </r>
  <r>
    <d v="2022-11-18T00:00:00"/>
    <x v="0"/>
    <n v="11"/>
    <s v="Novembro"/>
    <n v="516"/>
    <n v="7"/>
    <n v="31.5"/>
    <s v="Filial 2"/>
  </r>
  <r>
    <d v="2022-11-21T00:00:00"/>
    <x v="0"/>
    <n v="11"/>
    <s v="Novembro"/>
    <n v="524"/>
    <n v="3"/>
    <n v="6"/>
    <s v="Filial 1"/>
  </r>
  <r>
    <d v="2022-11-21T00:00:00"/>
    <x v="0"/>
    <n v="11"/>
    <s v="Novembro"/>
    <n v="524"/>
    <n v="3"/>
    <n v="6"/>
    <s v="Filial 2"/>
  </r>
  <r>
    <d v="2022-11-21T00:00:00"/>
    <x v="0"/>
    <n v="11"/>
    <s v="Novembro"/>
    <n v="518"/>
    <n v="4"/>
    <n v="16"/>
    <s v="Filial 1"/>
  </r>
  <r>
    <d v="2022-11-21T00:00:00"/>
    <x v="0"/>
    <n v="11"/>
    <s v="Novembro"/>
    <n v="518"/>
    <n v="4"/>
    <n v="16"/>
    <s v="Filial 2"/>
  </r>
  <r>
    <d v="2022-11-23T00:00:00"/>
    <x v="0"/>
    <n v="11"/>
    <s v="Novembro"/>
    <n v="542"/>
    <n v="2"/>
    <n v="20"/>
    <s v="Filial 1"/>
  </r>
  <r>
    <d v="2022-11-23T00:00:00"/>
    <x v="0"/>
    <n v="11"/>
    <s v="Novembro"/>
    <n v="542"/>
    <n v="6"/>
    <n v="60"/>
    <s v="Filial 2"/>
  </r>
  <r>
    <d v="2022-11-23T00:00:00"/>
    <x v="0"/>
    <n v="11"/>
    <s v="Novembro"/>
    <n v="520"/>
    <n v="6"/>
    <n v="24"/>
    <s v="Filial 1"/>
  </r>
  <r>
    <d v="2022-11-23T00:00:00"/>
    <x v="0"/>
    <n v="11"/>
    <s v="Novembro"/>
    <n v="520"/>
    <n v="6"/>
    <n v="24"/>
    <s v="Filial 2"/>
  </r>
  <r>
    <d v="2022-11-25T00:00:00"/>
    <x v="0"/>
    <n v="11"/>
    <s v="Novembro"/>
    <n v="510"/>
    <n v="6"/>
    <n v="36"/>
    <s v="Filial 1"/>
  </r>
  <r>
    <d v="2022-11-25T00:00:00"/>
    <x v="0"/>
    <n v="11"/>
    <s v="Novembro"/>
    <n v="510"/>
    <n v="6"/>
    <n v="36"/>
    <s v="Filial 2"/>
  </r>
  <r>
    <d v="2022-11-25T00:00:00"/>
    <x v="0"/>
    <n v="11"/>
    <s v="Novembro"/>
    <n v="522"/>
    <n v="6"/>
    <n v="24"/>
    <s v="Filial 1"/>
  </r>
  <r>
    <d v="2022-11-25T00:00:00"/>
    <x v="0"/>
    <n v="11"/>
    <s v="Novembro"/>
    <n v="522"/>
    <n v="6"/>
    <n v="24"/>
    <s v="Filial 2"/>
  </r>
  <r>
    <d v="2022-11-28T00:00:00"/>
    <x v="0"/>
    <n v="11"/>
    <s v="Novembro"/>
    <n v="510"/>
    <n v="6"/>
    <n v="36"/>
    <s v="Filial 1"/>
  </r>
  <r>
    <d v="2022-11-28T00:00:00"/>
    <x v="0"/>
    <n v="11"/>
    <s v="Novembro"/>
    <n v="510"/>
    <n v="6"/>
    <n v="36"/>
    <s v="Filial 2"/>
  </r>
  <r>
    <d v="2022-11-28T00:00:00"/>
    <x v="0"/>
    <n v="11"/>
    <s v="Novembro"/>
    <n v="562"/>
    <n v="5"/>
    <n v="25"/>
    <s v="Filial 1"/>
  </r>
  <r>
    <d v="2022-11-28T00:00:00"/>
    <x v="0"/>
    <n v="11"/>
    <s v="Novembro"/>
    <n v="562"/>
    <n v="5"/>
    <n v="25"/>
    <s v="Filial 2"/>
  </r>
  <r>
    <d v="2022-11-29T00:00:00"/>
    <x v="0"/>
    <n v="11"/>
    <s v="Novembro"/>
    <n v="542"/>
    <n v="3"/>
    <n v="30"/>
    <s v="Filial 1"/>
  </r>
  <r>
    <d v="2022-11-29T00:00:00"/>
    <x v="0"/>
    <n v="11"/>
    <s v="Novembro"/>
    <n v="542"/>
    <n v="6"/>
    <n v="60"/>
    <s v="Filial 2"/>
  </r>
  <r>
    <d v="2022-11-29T00:00:00"/>
    <x v="0"/>
    <n v="11"/>
    <s v="Novembro"/>
    <n v="522"/>
    <n v="6"/>
    <n v="24"/>
    <s v="Filial 1"/>
  </r>
  <r>
    <d v="2022-11-29T00:00:00"/>
    <x v="0"/>
    <n v="11"/>
    <s v="Novembro"/>
    <n v="522"/>
    <n v="6"/>
    <n v="24"/>
    <s v="Filial 2"/>
  </r>
  <r>
    <d v="2022-11-29T00:00:00"/>
    <x v="0"/>
    <n v="11"/>
    <s v="Novembro"/>
    <n v="520"/>
    <n v="6"/>
    <n v="24"/>
    <s v="Filial 1"/>
  </r>
  <r>
    <d v="2022-11-29T00:00:00"/>
    <x v="0"/>
    <n v="11"/>
    <s v="Novembro"/>
    <n v="520"/>
    <n v="6"/>
    <n v="24"/>
    <s v="Filial 2"/>
  </r>
  <r>
    <d v="2022-11-29T00:00:00"/>
    <x v="0"/>
    <n v="11"/>
    <s v="Novembro"/>
    <n v="518"/>
    <n v="4"/>
    <n v="16"/>
    <s v="Filial 1"/>
  </r>
  <r>
    <d v="2022-11-29T00:00:00"/>
    <x v="0"/>
    <n v="11"/>
    <s v="Novembro"/>
    <n v="518"/>
    <n v="4"/>
    <n v="16"/>
    <s v="Filial 2"/>
  </r>
  <r>
    <d v="2022-11-29T00:00:00"/>
    <x v="0"/>
    <n v="11"/>
    <s v="Novembro"/>
    <n v="524"/>
    <n v="3"/>
    <n v="6"/>
    <s v="Filial 1"/>
  </r>
  <r>
    <d v="2022-11-29T00:00:00"/>
    <x v="0"/>
    <n v="11"/>
    <s v="Novembro"/>
    <n v="524"/>
    <n v="3"/>
    <n v="6"/>
    <s v="Filial 2"/>
  </r>
  <r>
    <d v="2022-12-05T00:00:00"/>
    <x v="0"/>
    <n v="12"/>
    <s v="Dezembro"/>
    <n v="544"/>
    <n v="3"/>
    <n v="36"/>
    <s v="Filial 1"/>
  </r>
  <r>
    <d v="2022-12-05T00:00:00"/>
    <x v="0"/>
    <n v="12"/>
    <s v="Dezembro"/>
    <n v="544"/>
    <n v="6"/>
    <n v="90"/>
    <s v="Filial 2"/>
  </r>
  <r>
    <d v="2022-12-05T00:00:00"/>
    <x v="0"/>
    <n v="12"/>
    <s v="Dezembro"/>
    <n v="532"/>
    <n v="1"/>
    <n v="10"/>
    <s v="Filial 1"/>
  </r>
  <r>
    <d v="2022-12-05T00:00:00"/>
    <x v="0"/>
    <n v="12"/>
    <s v="Dezembro"/>
    <n v="532"/>
    <n v="2"/>
    <n v="20"/>
    <s v="Filial 2"/>
  </r>
  <r>
    <d v="2022-12-07T00:00:00"/>
    <x v="0"/>
    <n v="12"/>
    <s v="Dezembro"/>
    <n v="542"/>
    <n v="2"/>
    <n v="20"/>
    <s v="Filial 1"/>
  </r>
  <r>
    <d v="2022-12-07T00:00:00"/>
    <x v="0"/>
    <n v="12"/>
    <s v="Dezembro"/>
    <n v="542"/>
    <n v="3"/>
    <n v="30"/>
    <s v="Filial 2"/>
  </r>
  <r>
    <d v="2022-12-07T00:00:00"/>
    <x v="0"/>
    <n v="12"/>
    <s v="Dezembro"/>
    <n v="536"/>
    <n v="5"/>
    <n v="25"/>
    <s v="Filial 1"/>
  </r>
  <r>
    <d v="2022-12-07T00:00:00"/>
    <x v="0"/>
    <n v="12"/>
    <s v="Dezembro"/>
    <n v="536"/>
    <n v="5"/>
    <n v="25"/>
    <s v="Filial 2"/>
  </r>
  <r>
    <d v="2022-12-09T00:00:00"/>
    <x v="0"/>
    <n v="12"/>
    <s v="Dezembro"/>
    <n v="548"/>
    <n v="10"/>
    <n v="20"/>
    <s v="Filial 1"/>
  </r>
  <r>
    <d v="2022-12-09T00:00:00"/>
    <x v="0"/>
    <n v="12"/>
    <s v="Dezembro"/>
    <n v="548"/>
    <n v="10"/>
    <n v="20"/>
    <s v="Filial 2"/>
  </r>
  <r>
    <d v="2022-12-09T00:00:00"/>
    <x v="0"/>
    <n v="12"/>
    <s v="Dezembro"/>
    <n v="514"/>
    <n v="9"/>
    <n v="58.5"/>
    <s v="Filial 1"/>
  </r>
  <r>
    <d v="2022-12-09T00:00:00"/>
    <x v="0"/>
    <n v="12"/>
    <s v="Dezembro"/>
    <n v="514"/>
    <n v="7"/>
    <n v="45.5"/>
    <s v="Filial 2"/>
  </r>
  <r>
    <d v="2022-12-12T00:00:00"/>
    <x v="0"/>
    <n v="12"/>
    <s v="Dezembro"/>
    <n v="560"/>
    <n v="5"/>
    <n v="40"/>
    <s v="Filial 1"/>
  </r>
  <r>
    <d v="2022-12-12T00:00:00"/>
    <x v="0"/>
    <n v="12"/>
    <s v="Dezembro"/>
    <n v="560"/>
    <n v="5"/>
    <n v="40"/>
    <s v="Filial 2"/>
  </r>
  <r>
    <d v="2022-12-12T00:00:00"/>
    <x v="0"/>
    <n v="12"/>
    <s v="Dezembro"/>
    <n v="540"/>
    <n v="5"/>
    <n v="37.5"/>
    <s v="Filial 1"/>
  </r>
  <r>
    <d v="2022-12-12T00:00:00"/>
    <x v="0"/>
    <n v="12"/>
    <s v="Dezembro"/>
    <n v="540"/>
    <n v="5"/>
    <n v="37.5"/>
    <s v="Filial 2"/>
  </r>
  <r>
    <d v="2022-12-14T00:00:00"/>
    <x v="0"/>
    <n v="12"/>
    <s v="Dezembro"/>
    <n v="530"/>
    <n v="5"/>
    <n v="42.5"/>
    <s v="Filial 1"/>
  </r>
  <r>
    <d v="2022-12-14T00:00:00"/>
    <x v="0"/>
    <n v="12"/>
    <s v="Dezembro"/>
    <n v="580"/>
    <n v="17"/>
    <n v="136"/>
    <s v="Filial 2"/>
  </r>
  <r>
    <d v="2022-12-14T00:00:00"/>
    <x v="0"/>
    <n v="12"/>
    <s v="Dezembro"/>
    <n v="516"/>
    <n v="7"/>
    <n v="31.5"/>
    <s v="Filial 1"/>
  </r>
  <r>
    <d v="2022-12-14T00:00:00"/>
    <x v="0"/>
    <n v="12"/>
    <s v="Dezembro"/>
    <n v="530"/>
    <n v="5"/>
    <n v="42.5"/>
    <s v="Filial 2"/>
  </r>
  <r>
    <d v="2022-12-14T00:00:00"/>
    <x v="0"/>
    <n v="12"/>
    <s v="Dezembro"/>
    <n v="516"/>
    <n v="7"/>
    <n v="31.5"/>
    <s v="Filial 2"/>
  </r>
  <r>
    <d v="2022-12-16T00:00:00"/>
    <x v="0"/>
    <n v="12"/>
    <s v="Dezembro"/>
    <n v="524"/>
    <n v="3"/>
    <n v="6"/>
    <s v="Filial 1"/>
  </r>
  <r>
    <d v="2022-12-16T00:00:00"/>
    <x v="0"/>
    <n v="12"/>
    <s v="Dezembro"/>
    <n v="524"/>
    <n v="3"/>
    <n v="6"/>
    <s v="Filial 2"/>
  </r>
  <r>
    <d v="2022-12-16T00:00:00"/>
    <x v="0"/>
    <n v="12"/>
    <s v="Dezembro"/>
    <n v="518"/>
    <n v="4"/>
    <n v="16"/>
    <s v="Filial 1"/>
  </r>
  <r>
    <d v="2022-12-16T00:00:00"/>
    <x v="0"/>
    <n v="12"/>
    <s v="Dezembro"/>
    <n v="518"/>
    <n v="4"/>
    <n v="16"/>
    <s v="Filial 2"/>
  </r>
  <r>
    <d v="2022-12-17T00:00:00"/>
    <x v="0"/>
    <n v="12"/>
    <s v="Dezembro"/>
    <n v="580"/>
    <n v="6"/>
    <n v="48"/>
    <s v="Filial 1"/>
  </r>
  <r>
    <d v="2022-12-17T00:00:00"/>
    <x v="0"/>
    <n v="12"/>
    <s v="Dezembro"/>
    <n v="580"/>
    <n v="7"/>
    <n v="56"/>
    <s v="Filial 2"/>
  </r>
  <r>
    <d v="2022-12-17T00:00:00"/>
    <x v="0"/>
    <n v="12"/>
    <s v="Dezembro"/>
    <n v="568"/>
    <n v="7"/>
    <n v="73.5"/>
    <s v="Filial 1"/>
  </r>
  <r>
    <d v="2022-12-17T00:00:00"/>
    <x v="0"/>
    <n v="12"/>
    <s v="Dezembro"/>
    <n v="568"/>
    <n v="7"/>
    <n v="73.5"/>
    <s v="Filial 2"/>
  </r>
  <r>
    <d v="2022-12-17T00:00:00"/>
    <x v="0"/>
    <n v="12"/>
    <s v="Dezembro"/>
    <n v="576"/>
    <n v="10"/>
    <n v="125"/>
    <s v="Filial 1"/>
  </r>
  <r>
    <d v="2022-12-17T00:00:00"/>
    <x v="0"/>
    <n v="12"/>
    <s v="Dezembro"/>
    <n v="576"/>
    <n v="10"/>
    <n v="125"/>
    <s v="Filial 2"/>
  </r>
  <r>
    <d v="2022-12-17T00:00:00"/>
    <x v="0"/>
    <n v="12"/>
    <s v="Dezembro"/>
    <n v="578"/>
    <n v="4"/>
    <n v="62"/>
    <s v="Filial 1"/>
  </r>
  <r>
    <d v="2022-12-17T00:00:00"/>
    <x v="0"/>
    <n v="12"/>
    <s v="Dezembro"/>
    <n v="578"/>
    <n v="4"/>
    <n v="62"/>
    <s v="Filial 2"/>
  </r>
  <r>
    <d v="2022-12-19T00:00:00"/>
    <x v="0"/>
    <n v="12"/>
    <s v="Dezembro"/>
    <n v="542"/>
    <n v="4"/>
    <n v="40"/>
    <s v="Filial 1"/>
  </r>
  <r>
    <d v="2022-12-19T00:00:00"/>
    <x v="0"/>
    <n v="12"/>
    <s v="Dezembro"/>
    <n v="542"/>
    <n v="6"/>
    <n v="60"/>
    <s v="Filial 2"/>
  </r>
  <r>
    <d v="2022-12-19T00:00:00"/>
    <x v="0"/>
    <n v="12"/>
    <s v="Dezembro"/>
    <n v="520"/>
    <n v="6"/>
    <n v="24"/>
    <s v="Filial 1"/>
  </r>
  <r>
    <d v="2022-12-19T00:00:00"/>
    <x v="0"/>
    <n v="12"/>
    <s v="Dezembro"/>
    <n v="520"/>
    <n v="6"/>
    <n v="24"/>
    <s v="Filial 2"/>
  </r>
  <r>
    <d v="2022-12-21T00:00:00"/>
    <x v="0"/>
    <n v="12"/>
    <s v="Dezembro"/>
    <n v="510"/>
    <n v="6"/>
    <n v="36"/>
    <s v="Filial 1"/>
  </r>
  <r>
    <d v="2022-12-21T00:00:00"/>
    <x v="0"/>
    <n v="12"/>
    <s v="Dezembro"/>
    <n v="510"/>
    <n v="6"/>
    <n v="36"/>
    <s v="Filial 2"/>
  </r>
  <r>
    <d v="2022-12-21T00:00:00"/>
    <x v="0"/>
    <n v="12"/>
    <s v="Dezembro"/>
    <n v="522"/>
    <n v="6"/>
    <n v="24"/>
    <s v="Filial 1"/>
  </r>
  <r>
    <d v="2022-12-21T00:00:00"/>
    <x v="0"/>
    <n v="12"/>
    <s v="Dezembro"/>
    <n v="522"/>
    <n v="6"/>
    <n v="24"/>
    <s v="Filial 2"/>
  </r>
  <r>
    <d v="2022-12-23T00:00:00"/>
    <x v="0"/>
    <n v="12"/>
    <s v="Dezembro"/>
    <n v="510"/>
    <n v="6"/>
    <n v="36"/>
    <s v="Filial 1"/>
  </r>
  <r>
    <d v="2022-12-23T00:00:00"/>
    <x v="0"/>
    <n v="12"/>
    <s v="Dezembro"/>
    <n v="510"/>
    <n v="6"/>
    <n v="36"/>
    <s v="Filial 2"/>
  </r>
  <r>
    <d v="2022-12-23T00:00:00"/>
    <x v="0"/>
    <n v="12"/>
    <s v="Dezembro"/>
    <n v="562"/>
    <n v="5"/>
    <n v="25"/>
    <s v="Filial 1"/>
  </r>
  <r>
    <d v="2022-12-23T00:00:00"/>
    <x v="0"/>
    <n v="12"/>
    <s v="Dezembro"/>
    <n v="562"/>
    <n v="5"/>
    <n v="25"/>
    <s v="Filial 2"/>
  </r>
  <r>
    <d v="2023-01-10T00:00:00"/>
    <x v="1"/>
    <n v="1"/>
    <s v="Janeiro"/>
    <n v="516"/>
    <n v="4"/>
    <n v="18"/>
    <s v="Filial 1"/>
  </r>
  <r>
    <d v="2023-01-10T00:00:00"/>
    <x v="1"/>
    <n v="1"/>
    <s v="Janeiro"/>
    <n v="516"/>
    <n v="4"/>
    <n v="18"/>
    <s v="Filial 2"/>
  </r>
  <r>
    <d v="2023-01-10T00:00:00"/>
    <x v="1"/>
    <n v="1"/>
    <s v="Janeiro"/>
    <n v="580"/>
    <n v="8"/>
    <n v="64"/>
    <s v="Filial 1"/>
  </r>
  <r>
    <d v="2023-01-10T00:00:00"/>
    <x v="1"/>
    <n v="1"/>
    <s v="Janeiro"/>
    <n v="580"/>
    <n v="5"/>
    <n v="40"/>
    <s v="Filial 2"/>
  </r>
  <r>
    <d v="2023-01-10T00:00:00"/>
    <x v="1"/>
    <n v="1"/>
    <s v="Janeiro"/>
    <n v="510"/>
    <n v="7"/>
    <n v="42"/>
    <s v="Filial 1"/>
  </r>
  <r>
    <d v="2023-01-10T00:00:00"/>
    <x v="1"/>
    <n v="1"/>
    <s v="Janeiro"/>
    <n v="510"/>
    <n v="7"/>
    <n v="42"/>
    <s v="Filial 2"/>
  </r>
  <r>
    <d v="2023-01-10T00:00:00"/>
    <x v="1"/>
    <n v="1"/>
    <s v="Janeiro"/>
    <n v="514"/>
    <n v="6"/>
    <n v="39"/>
    <s v="Filial 1"/>
  </r>
  <r>
    <d v="2023-01-10T00:00:00"/>
    <x v="1"/>
    <n v="1"/>
    <s v="Janeiro"/>
    <n v="514"/>
    <n v="3"/>
    <n v="19.5"/>
    <s v="Filial 2"/>
  </r>
  <r>
    <d v="2023-01-12T00:00:00"/>
    <x v="1"/>
    <n v="1"/>
    <s v="Janeiro"/>
    <n v="580"/>
    <n v="6"/>
    <n v="48"/>
    <s v="Filial 1"/>
  </r>
  <r>
    <d v="2023-01-12T00:00:00"/>
    <x v="1"/>
    <n v="1"/>
    <s v="Janeiro"/>
    <n v="580"/>
    <n v="5"/>
    <n v="40"/>
    <s v="Filial 2"/>
  </r>
  <r>
    <d v="2023-01-12T00:00:00"/>
    <x v="1"/>
    <n v="1"/>
    <s v="Janeiro"/>
    <n v="516"/>
    <n v="5"/>
    <n v="22.5"/>
    <s v="Filial 1"/>
  </r>
  <r>
    <d v="2023-01-12T00:00:00"/>
    <x v="1"/>
    <n v="1"/>
    <s v="Janeiro"/>
    <n v="516"/>
    <n v="5"/>
    <n v="22.5"/>
    <s v="Filial 2"/>
  </r>
  <r>
    <d v="2023-01-12T00:00:00"/>
    <x v="1"/>
    <n v="1"/>
    <s v="Janeiro"/>
    <n v="580"/>
    <n v="7"/>
    <n v="56"/>
    <s v="Filial 1"/>
  </r>
  <r>
    <d v="2023-01-12T00:00:00"/>
    <x v="1"/>
    <n v="1"/>
    <s v="Janeiro"/>
    <n v="580"/>
    <n v="5"/>
    <n v="40"/>
    <s v="Filial 2"/>
  </r>
  <r>
    <d v="2023-01-14T00:00:00"/>
    <x v="1"/>
    <n v="1"/>
    <s v="Janeiro"/>
    <n v="522"/>
    <n v="5"/>
    <n v="20"/>
    <s v="Filial 1"/>
  </r>
  <r>
    <d v="2023-01-14T00:00:00"/>
    <x v="1"/>
    <n v="1"/>
    <s v="Janeiro"/>
    <n v="522"/>
    <n v="5"/>
    <n v="20"/>
    <s v="Filial 2"/>
  </r>
  <r>
    <d v="2023-01-17T00:00:00"/>
    <x v="1"/>
    <n v="1"/>
    <s v="Janeiro"/>
    <n v="524"/>
    <n v="3"/>
    <n v="6"/>
    <s v="Filial 1"/>
  </r>
  <r>
    <d v="2023-01-17T00:00:00"/>
    <x v="1"/>
    <n v="1"/>
    <s v="Janeiro"/>
    <n v="524"/>
    <n v="3"/>
    <n v="6"/>
    <s v="Filial 2"/>
  </r>
  <r>
    <d v="2023-01-19T00:00:00"/>
    <x v="1"/>
    <n v="1"/>
    <s v="Janeiro"/>
    <n v="530"/>
    <n v="6"/>
    <n v="51"/>
    <s v="Filial 1"/>
  </r>
  <r>
    <d v="2023-01-19T00:00:00"/>
    <x v="1"/>
    <n v="1"/>
    <s v="Janeiro"/>
    <n v="530"/>
    <n v="6"/>
    <n v="51"/>
    <s v="Filial 2"/>
  </r>
  <r>
    <d v="2023-01-21T00:00:00"/>
    <x v="1"/>
    <n v="1"/>
    <s v="Janeiro"/>
    <n v="536"/>
    <n v="3"/>
    <n v="15"/>
    <s v="Filial 1"/>
  </r>
  <r>
    <d v="2023-01-21T00:00:00"/>
    <x v="1"/>
    <n v="1"/>
    <s v="Janeiro"/>
    <n v="536"/>
    <n v="3"/>
    <n v="15"/>
    <s v="Filial 2"/>
  </r>
  <r>
    <d v="2023-01-24T00:00:00"/>
    <x v="1"/>
    <n v="1"/>
    <s v="Janeiro"/>
    <n v="540"/>
    <n v="7"/>
    <n v="52.5"/>
    <s v="Filial 1"/>
  </r>
  <r>
    <d v="2023-01-24T00:00:00"/>
    <x v="1"/>
    <n v="1"/>
    <s v="Janeiro"/>
    <n v="540"/>
    <n v="7"/>
    <n v="52.5"/>
    <s v="Filial 2"/>
  </r>
  <r>
    <d v="2023-01-26T00:00:00"/>
    <x v="1"/>
    <n v="1"/>
    <s v="Janeiro"/>
    <n v="578"/>
    <n v="4"/>
    <n v="62"/>
    <s v="Filial 1"/>
  </r>
  <r>
    <d v="2023-01-26T00:00:00"/>
    <x v="1"/>
    <n v="1"/>
    <s v="Janeiro"/>
    <n v="578"/>
    <n v="4"/>
    <n v="62"/>
    <s v="Filial 2"/>
  </r>
  <r>
    <d v="2023-01-26T00:00:00"/>
    <x v="1"/>
    <n v="1"/>
    <s v="Janeiro"/>
    <n v="576"/>
    <n v="10"/>
    <n v="125"/>
    <s v="Filial 1"/>
  </r>
  <r>
    <d v="2023-01-26T00:00:00"/>
    <x v="1"/>
    <n v="1"/>
    <s v="Janeiro"/>
    <n v="576"/>
    <n v="10"/>
    <n v="125"/>
    <s v="Filial 2"/>
  </r>
  <r>
    <d v="2023-01-26T00:00:00"/>
    <x v="1"/>
    <n v="1"/>
    <s v="Janeiro"/>
    <n v="580"/>
    <n v="8"/>
    <n v="64"/>
    <s v="Filial 1"/>
  </r>
  <r>
    <d v="2023-01-26T00:00:00"/>
    <x v="1"/>
    <n v="1"/>
    <s v="Janeiro"/>
    <n v="580"/>
    <n v="12"/>
    <n v="96"/>
    <s v="Filial 2"/>
  </r>
  <r>
    <d v="2023-01-27T00:00:00"/>
    <x v="1"/>
    <n v="1"/>
    <s v="Janeiro"/>
    <n v="568"/>
    <n v="7"/>
    <n v="73.5"/>
    <s v="Filial 1"/>
  </r>
  <r>
    <d v="2023-01-27T00:00:00"/>
    <x v="1"/>
    <n v="1"/>
    <s v="Janeiro"/>
    <n v="568"/>
    <n v="7"/>
    <n v="73.5"/>
    <s v="Filial 2"/>
  </r>
  <r>
    <d v="2023-01-27T00:00:00"/>
    <x v="1"/>
    <n v="1"/>
    <s v="Janeiro"/>
    <n v="580"/>
    <n v="7"/>
    <n v="56"/>
    <s v="Filial 1"/>
  </r>
  <r>
    <d v="2023-01-27T00:00:00"/>
    <x v="1"/>
    <n v="1"/>
    <s v="Janeiro"/>
    <n v="580"/>
    <n v="7"/>
    <n v="56"/>
    <s v="Filial 2"/>
  </r>
  <r>
    <d v="2023-01-28T00:00:00"/>
    <x v="1"/>
    <n v="1"/>
    <s v="Janeiro"/>
    <n v="580"/>
    <n v="9"/>
    <n v="72"/>
    <s v="Filial 1"/>
  </r>
  <r>
    <d v="2023-01-28T00:00:00"/>
    <x v="1"/>
    <n v="1"/>
    <s v="Janeiro"/>
    <n v="580"/>
    <n v="12"/>
    <n v="96"/>
    <s v="Filial 2"/>
  </r>
  <r>
    <d v="2023-01-28T00:00:00"/>
    <x v="1"/>
    <n v="1"/>
    <s v="Janeiro"/>
    <n v="580"/>
    <n v="9"/>
    <n v="72"/>
    <s v="Filial 1"/>
  </r>
  <r>
    <d v="2023-01-28T00:00:00"/>
    <x v="1"/>
    <n v="1"/>
    <s v="Janeiro"/>
    <n v="580"/>
    <n v="12"/>
    <n v="96"/>
    <s v="Filial 2"/>
  </r>
  <r>
    <d v="2023-01-29T00:00:00"/>
    <x v="1"/>
    <n v="1"/>
    <s v="Janeiro"/>
    <n v="560"/>
    <n v="10"/>
    <n v="80"/>
    <s v="Filial 1"/>
  </r>
  <r>
    <d v="2023-01-29T00:00:00"/>
    <x v="1"/>
    <n v="1"/>
    <s v="Janeiro"/>
    <n v="560"/>
    <n v="10"/>
    <n v="80"/>
    <s v="Filial 2"/>
  </r>
  <r>
    <d v="2023-01-29T00:00:00"/>
    <x v="1"/>
    <n v="1"/>
    <s v="Janeiro"/>
    <n v="572"/>
    <n v="6"/>
    <n v="36"/>
    <s v="Filial 1"/>
  </r>
  <r>
    <d v="2023-01-29T00:00:00"/>
    <x v="1"/>
    <n v="1"/>
    <s v="Janeiro"/>
    <n v="572"/>
    <n v="6"/>
    <n v="36"/>
    <s v="Filial 2"/>
  </r>
  <r>
    <d v="2023-01-29T00:00:00"/>
    <x v="1"/>
    <n v="1"/>
    <s v="Janeiro"/>
    <n v="574"/>
    <n v="5"/>
    <n v="27.5"/>
    <s v="Filial 1"/>
  </r>
  <r>
    <d v="2023-01-29T00:00:00"/>
    <x v="1"/>
    <n v="1"/>
    <s v="Janeiro"/>
    <n v="574"/>
    <n v="5"/>
    <n v="27.5"/>
    <s v="Filial 2"/>
  </r>
  <r>
    <d v="2023-01-29T00:00:00"/>
    <x v="1"/>
    <n v="1"/>
    <s v="Janeiro"/>
    <n v="576"/>
    <n v="10"/>
    <n v="125"/>
    <s v="Filial 1"/>
  </r>
  <r>
    <d v="2023-01-29T00:00:00"/>
    <x v="1"/>
    <n v="1"/>
    <s v="Janeiro"/>
    <n v="576"/>
    <n v="10"/>
    <n v="125"/>
    <s v="Filial 2"/>
  </r>
  <r>
    <d v="2023-01-29T00:00:00"/>
    <x v="1"/>
    <n v="1"/>
    <s v="Janeiro"/>
    <n v="542"/>
    <n v="3"/>
    <n v="30"/>
    <s v="Filial 1"/>
  </r>
  <r>
    <d v="2023-01-29T00:00:00"/>
    <x v="1"/>
    <n v="1"/>
    <s v="Janeiro"/>
    <n v="542"/>
    <n v="7"/>
    <n v="70"/>
    <s v="Filial 2"/>
  </r>
  <r>
    <d v="2023-01-29T00:00:00"/>
    <x v="1"/>
    <n v="1"/>
    <s v="Janeiro"/>
    <n v="548"/>
    <n v="5"/>
    <n v="10"/>
    <s v="Filial 1"/>
  </r>
  <r>
    <d v="2023-01-29T00:00:00"/>
    <x v="1"/>
    <n v="1"/>
    <s v="Janeiro"/>
    <n v="548"/>
    <n v="5"/>
    <n v="10"/>
    <s v="Filial 2"/>
  </r>
  <r>
    <d v="2023-02-07T00:00:00"/>
    <x v="1"/>
    <n v="2"/>
    <s v="Fevereiro"/>
    <n v="542"/>
    <n v="1"/>
    <n v="10"/>
    <s v="Filial 1"/>
  </r>
  <r>
    <d v="2023-02-07T00:00:00"/>
    <x v="1"/>
    <n v="2"/>
    <s v="Fevereiro"/>
    <n v="542"/>
    <n v="1"/>
    <n v="10"/>
    <s v="Filial 2"/>
  </r>
  <r>
    <d v="2023-02-08T00:00:00"/>
    <x v="1"/>
    <n v="2"/>
    <s v="Fevereiro"/>
    <n v="548"/>
    <n v="5"/>
    <n v="10"/>
    <s v="Filial 1"/>
  </r>
  <r>
    <d v="2023-02-08T00:00:00"/>
    <x v="1"/>
    <n v="2"/>
    <s v="Fevereiro"/>
    <n v="548"/>
    <n v="5"/>
    <n v="10"/>
    <s v="Filial 2"/>
  </r>
  <r>
    <d v="2023-02-09T00:00:00"/>
    <x v="1"/>
    <n v="2"/>
    <s v="Fevereiro"/>
    <n v="560"/>
    <n v="2"/>
    <n v="16"/>
    <s v="Filial 1"/>
  </r>
  <r>
    <d v="2023-02-09T00:00:00"/>
    <x v="1"/>
    <n v="2"/>
    <s v="Fevereiro"/>
    <n v="560"/>
    <n v="2"/>
    <n v="16"/>
    <s v="Filial 2"/>
  </r>
  <r>
    <d v="2023-02-10T00:00:00"/>
    <x v="1"/>
    <n v="2"/>
    <s v="Fevereiro"/>
    <n v="566"/>
    <n v="2"/>
    <n v="17"/>
    <s v="Filial 1"/>
  </r>
  <r>
    <d v="2023-02-10T00:00:00"/>
    <x v="1"/>
    <n v="2"/>
    <s v="Fevereiro"/>
    <n v="566"/>
    <n v="2"/>
    <n v="17"/>
    <s v="Filial 2"/>
  </r>
  <r>
    <d v="2023-02-11T00:00:00"/>
    <x v="1"/>
    <n v="2"/>
    <s v="Fevereiro"/>
    <n v="580"/>
    <n v="9"/>
    <n v="72"/>
    <s v="Filial 1"/>
  </r>
  <r>
    <d v="2023-02-11T00:00:00"/>
    <x v="1"/>
    <n v="2"/>
    <s v="Fevereiro"/>
    <n v="580"/>
    <n v="7"/>
    <n v="56"/>
    <s v="Filial 2"/>
  </r>
  <r>
    <d v="2023-02-11T00:00:00"/>
    <x v="1"/>
    <n v="2"/>
    <s v="Fevereiro"/>
    <n v="568"/>
    <n v="7"/>
    <n v="73.5"/>
    <s v="Filial 1"/>
  </r>
  <r>
    <d v="2023-02-11T00:00:00"/>
    <x v="1"/>
    <n v="2"/>
    <s v="Fevereiro"/>
    <n v="568"/>
    <n v="7"/>
    <n v="73.5"/>
    <s v="Filial 2"/>
  </r>
  <r>
    <d v="2023-02-11T00:00:00"/>
    <x v="1"/>
    <n v="2"/>
    <s v="Fevereiro"/>
    <n v="576"/>
    <n v="10"/>
    <n v="125"/>
    <s v="Filial 1"/>
  </r>
  <r>
    <d v="2023-02-11T00:00:00"/>
    <x v="1"/>
    <n v="2"/>
    <s v="Fevereiro"/>
    <n v="576"/>
    <n v="10"/>
    <n v="125"/>
    <s v="Filial 2"/>
  </r>
  <r>
    <d v="2023-02-11T00:00:00"/>
    <x v="1"/>
    <n v="2"/>
    <s v="Fevereiro"/>
    <n v="578"/>
    <n v="4"/>
    <n v="62"/>
    <s v="Filial 1"/>
  </r>
  <r>
    <d v="2023-02-11T00:00:00"/>
    <x v="1"/>
    <n v="2"/>
    <s v="Fevereiro"/>
    <n v="578"/>
    <n v="4"/>
    <n v="62"/>
    <s v="Filial 2"/>
  </r>
  <r>
    <d v="2023-02-12T00:00:00"/>
    <x v="1"/>
    <n v="2"/>
    <s v="Fevereiro"/>
    <n v="580"/>
    <n v="6"/>
    <n v="48"/>
    <s v="Filial 1"/>
  </r>
  <r>
    <d v="2023-02-12T00:00:00"/>
    <x v="1"/>
    <n v="2"/>
    <s v="Fevereiro"/>
    <n v="580"/>
    <n v="7"/>
    <n v="56"/>
    <s v="Filial 2"/>
  </r>
  <r>
    <d v="2023-02-12T00:00:00"/>
    <x v="1"/>
    <n v="2"/>
    <s v="Fevereiro"/>
    <n v="568"/>
    <n v="7"/>
    <n v="73.5"/>
    <s v="Filial 1"/>
  </r>
  <r>
    <d v="2023-02-12T00:00:00"/>
    <x v="1"/>
    <n v="2"/>
    <s v="Fevereiro"/>
    <n v="568"/>
    <n v="7"/>
    <n v="73.5"/>
    <s v="Filial 2"/>
  </r>
  <r>
    <d v="2023-02-12T00:00:00"/>
    <x v="1"/>
    <n v="2"/>
    <s v="Fevereiro"/>
    <n v="576"/>
    <n v="10"/>
    <n v="125"/>
    <s v="Filial 1"/>
  </r>
  <r>
    <d v="2023-02-12T00:00:00"/>
    <x v="1"/>
    <n v="2"/>
    <s v="Fevereiro"/>
    <n v="576"/>
    <n v="10"/>
    <n v="125"/>
    <s v="Filial 2"/>
  </r>
  <r>
    <d v="2023-02-12T00:00:00"/>
    <x v="1"/>
    <n v="2"/>
    <s v="Fevereiro"/>
    <n v="578"/>
    <n v="10"/>
    <n v="155"/>
    <s v="Filial 1"/>
  </r>
  <r>
    <d v="2023-02-12T00:00:00"/>
    <x v="1"/>
    <n v="2"/>
    <s v="Fevereiro"/>
    <n v="578"/>
    <n v="4"/>
    <n v="62"/>
    <s v="Filial 2"/>
  </r>
  <r>
    <d v="2023-02-21T00:00:00"/>
    <x v="1"/>
    <n v="2"/>
    <s v="Fevereiro"/>
    <n v="568"/>
    <n v="3"/>
    <n v="31.5"/>
    <s v="Filial 1"/>
  </r>
  <r>
    <d v="2023-02-21T00:00:00"/>
    <x v="1"/>
    <n v="2"/>
    <s v="Fevereiro"/>
    <n v="568"/>
    <n v="3"/>
    <n v="31.5"/>
    <s v="Filial 2"/>
  </r>
  <r>
    <d v="2023-02-23T00:00:00"/>
    <x v="1"/>
    <n v="2"/>
    <s v="Fevereiro"/>
    <n v="570"/>
    <n v="3"/>
    <n v="15"/>
    <s v="Filial 1"/>
  </r>
  <r>
    <d v="2023-02-23T00:00:00"/>
    <x v="1"/>
    <n v="2"/>
    <s v="Fevereiro"/>
    <n v="570"/>
    <n v="3"/>
    <n v="15"/>
    <s v="Filial 2"/>
  </r>
  <r>
    <d v="2023-02-24T00:00:00"/>
    <x v="1"/>
    <n v="2"/>
    <s v="Fevereiro"/>
    <n v="572"/>
    <n v="5"/>
    <n v="30"/>
    <s v="Filial 1"/>
  </r>
  <r>
    <d v="2023-02-24T00:00:00"/>
    <x v="1"/>
    <n v="2"/>
    <s v="Fevereiro"/>
    <n v="572"/>
    <n v="5"/>
    <n v="30"/>
    <s v="Filial 2"/>
  </r>
  <r>
    <d v="2023-02-25T00:00:00"/>
    <x v="1"/>
    <n v="2"/>
    <s v="Fevereiro"/>
    <n v="574"/>
    <n v="5"/>
    <n v="27.5"/>
    <s v="Filial 1"/>
  </r>
  <r>
    <d v="2023-02-25T00:00:00"/>
    <x v="1"/>
    <n v="2"/>
    <s v="Fevereiro"/>
    <n v="574"/>
    <n v="5"/>
    <n v="27.5"/>
    <s v="Filial 2"/>
  </r>
  <r>
    <d v="2023-02-27T00:00:00"/>
    <x v="1"/>
    <n v="2"/>
    <s v="Fevereiro"/>
    <n v="518"/>
    <n v="3"/>
    <n v="12"/>
    <s v="Filial 1"/>
  </r>
  <r>
    <d v="2023-02-27T00:00:00"/>
    <x v="1"/>
    <n v="2"/>
    <s v="Fevereiro"/>
    <n v="518"/>
    <n v="3"/>
    <n v="12"/>
    <s v="Filial 2"/>
  </r>
  <r>
    <d v="2023-02-27T00:00:00"/>
    <x v="1"/>
    <n v="2"/>
    <s v="Fevereiro"/>
    <n v="580"/>
    <n v="8"/>
    <n v="64"/>
    <s v="Filial 1"/>
  </r>
  <r>
    <d v="2023-02-27T00:00:00"/>
    <x v="1"/>
    <n v="2"/>
    <s v="Fevereiro"/>
    <n v="580"/>
    <n v="5"/>
    <n v="40"/>
    <s v="Filial 2"/>
  </r>
  <r>
    <d v="2023-02-28T00:00:00"/>
    <x v="1"/>
    <n v="2"/>
    <s v="Fevereiro"/>
    <n v="540"/>
    <n v="10"/>
    <n v="75"/>
    <s v="Filial 1"/>
  </r>
  <r>
    <d v="2023-02-28T00:00:00"/>
    <x v="1"/>
    <n v="2"/>
    <s v="Fevereiro"/>
    <n v="540"/>
    <n v="10"/>
    <n v="75"/>
    <s v="Filial 2"/>
  </r>
  <r>
    <d v="2023-02-28T00:00:00"/>
    <x v="1"/>
    <n v="2"/>
    <s v="Fevereiro"/>
    <n v="542"/>
    <n v="3"/>
    <n v="30"/>
    <s v="Filial 1"/>
  </r>
  <r>
    <d v="2023-02-28T00:00:00"/>
    <x v="1"/>
    <n v="2"/>
    <s v="Fevereiro"/>
    <n v="542"/>
    <n v="7"/>
    <n v="70"/>
    <s v="Filial 2"/>
  </r>
  <r>
    <d v="2023-02-28T00:00:00"/>
    <x v="1"/>
    <n v="2"/>
    <s v="Fevereiro"/>
    <n v="548"/>
    <n v="5"/>
    <n v="10"/>
    <s v="Filial 1"/>
  </r>
  <r>
    <d v="2023-02-28T00:00:00"/>
    <x v="1"/>
    <n v="2"/>
    <s v="Fevereiro"/>
    <n v="548"/>
    <n v="5"/>
    <n v="10"/>
    <s v="Filial 2"/>
  </r>
  <r>
    <d v="2023-02-28T00:00:00"/>
    <x v="1"/>
    <n v="2"/>
    <s v="Fevereiro"/>
    <n v="580"/>
    <n v="9"/>
    <n v="72"/>
    <s v="Filial 1"/>
  </r>
  <r>
    <d v="2023-02-28T00:00:00"/>
    <x v="1"/>
    <n v="2"/>
    <s v="Fevereiro"/>
    <n v="580"/>
    <n v="5"/>
    <n v="40"/>
    <s v="Filial 2"/>
  </r>
  <r>
    <d v="2023-02-28T00:00:00"/>
    <x v="1"/>
    <n v="2"/>
    <s v="Fevereiro"/>
    <n v="520"/>
    <n v="5"/>
    <n v="20"/>
    <s v="Filial 1"/>
  </r>
  <r>
    <d v="2023-02-28T00:00:00"/>
    <x v="1"/>
    <n v="2"/>
    <s v="Fevereiro"/>
    <n v="520"/>
    <n v="5"/>
    <n v="20"/>
    <s v="Filial 2"/>
  </r>
  <r>
    <d v="2023-02-28T00:00:00"/>
    <x v="1"/>
    <n v="2"/>
    <s v="Fevereiro"/>
    <n v="530"/>
    <n v="7"/>
    <n v="59.5"/>
    <s v="Filial 1"/>
  </r>
  <r>
    <d v="2023-02-28T00:00:00"/>
    <x v="1"/>
    <n v="2"/>
    <s v="Fevereiro"/>
    <n v="530"/>
    <n v="7"/>
    <n v="59.5"/>
    <s v="Filial 2"/>
  </r>
  <r>
    <d v="2023-03-07T00:00:00"/>
    <x v="1"/>
    <n v="3"/>
    <s v="Março"/>
    <n v="576"/>
    <n v="4"/>
    <n v="50"/>
    <s v="Filial 1"/>
  </r>
  <r>
    <d v="2023-03-07T00:00:00"/>
    <x v="1"/>
    <n v="3"/>
    <s v="Março"/>
    <n v="576"/>
    <n v="4"/>
    <n v="50"/>
    <s v="Filial 2"/>
  </r>
  <r>
    <d v="2023-03-08T00:00:00"/>
    <x v="1"/>
    <n v="3"/>
    <s v="Março"/>
    <n v="578"/>
    <n v="4"/>
    <n v="62"/>
    <s v="Filial 1"/>
  </r>
  <r>
    <d v="2023-03-08T00:00:00"/>
    <x v="1"/>
    <n v="3"/>
    <s v="Março"/>
    <n v="578"/>
    <n v="4"/>
    <n v="62"/>
    <s v="Filial 2"/>
  </r>
  <r>
    <d v="2023-03-14T00:00:00"/>
    <x v="1"/>
    <n v="3"/>
    <s v="Março"/>
    <n v="580"/>
    <n v="5"/>
    <n v="40"/>
    <s v="Filial 1"/>
  </r>
  <r>
    <d v="2023-03-14T00:00:00"/>
    <x v="1"/>
    <n v="3"/>
    <s v="Março"/>
    <n v="580"/>
    <n v="7"/>
    <n v="56"/>
    <s v="Filial 2"/>
  </r>
  <r>
    <d v="2023-03-15T00:00:00"/>
    <x v="1"/>
    <n v="3"/>
    <s v="Março"/>
    <n v="580"/>
    <n v="9"/>
    <n v="72"/>
    <s v="Filial 1"/>
  </r>
  <r>
    <d v="2023-03-15T00:00:00"/>
    <x v="1"/>
    <n v="3"/>
    <s v="Março"/>
    <n v="580"/>
    <n v="5"/>
    <n v="40"/>
    <s v="Filial 2"/>
  </r>
  <r>
    <d v="2023-03-15T00:00:00"/>
    <x v="1"/>
    <n v="3"/>
    <s v="Março"/>
    <n v="510"/>
    <n v="5"/>
    <n v="30"/>
    <s v="Filial 1"/>
  </r>
  <r>
    <d v="2023-03-15T00:00:00"/>
    <x v="1"/>
    <n v="3"/>
    <s v="Março"/>
    <n v="510"/>
    <n v="5"/>
    <n v="30"/>
    <s v="Filial 2"/>
  </r>
  <r>
    <d v="2023-03-16T00:00:00"/>
    <x v="1"/>
    <n v="3"/>
    <s v="Março"/>
    <n v="580"/>
    <n v="8"/>
    <n v="64"/>
    <s v="Filial 1"/>
  </r>
  <r>
    <d v="2023-03-16T00:00:00"/>
    <x v="1"/>
    <n v="3"/>
    <s v="Março"/>
    <n v="580"/>
    <n v="5"/>
    <n v="40"/>
    <s v="Filial 2"/>
  </r>
  <r>
    <d v="2023-03-16T00:00:00"/>
    <x v="1"/>
    <n v="3"/>
    <s v="Março"/>
    <n v="514"/>
    <n v="7"/>
    <n v="45.5"/>
    <s v="Filial 1"/>
  </r>
  <r>
    <d v="2023-03-16T00:00:00"/>
    <x v="1"/>
    <n v="3"/>
    <s v="Março"/>
    <n v="514"/>
    <n v="7"/>
    <n v="45.5"/>
    <s v="Filial 2"/>
  </r>
  <r>
    <d v="2023-03-17T00:00:00"/>
    <x v="1"/>
    <n v="3"/>
    <s v="Março"/>
    <n v="580"/>
    <n v="9"/>
    <n v="72"/>
    <s v="Filial 1"/>
  </r>
  <r>
    <d v="2023-03-17T00:00:00"/>
    <x v="1"/>
    <n v="3"/>
    <s v="Março"/>
    <n v="580"/>
    <n v="5"/>
    <n v="40"/>
    <s v="Filial 2"/>
  </r>
  <r>
    <d v="2023-03-17T00:00:00"/>
    <x v="1"/>
    <n v="3"/>
    <s v="Março"/>
    <n v="516"/>
    <n v="5"/>
    <n v="22.5"/>
    <s v="Filial 1"/>
  </r>
  <r>
    <d v="2023-03-17T00:00:00"/>
    <x v="1"/>
    <n v="3"/>
    <s v="Março"/>
    <n v="516"/>
    <n v="5"/>
    <n v="22.5"/>
    <s v="Filial 2"/>
  </r>
  <r>
    <d v="2023-03-18T00:00:00"/>
    <x v="1"/>
    <n v="3"/>
    <s v="Março"/>
    <n v="580"/>
    <n v="7"/>
    <n v="56"/>
    <s v="Filial 1"/>
  </r>
  <r>
    <d v="2023-03-18T00:00:00"/>
    <x v="1"/>
    <n v="3"/>
    <s v="Março"/>
    <n v="580"/>
    <n v="5"/>
    <n v="40"/>
    <s v="Filial 2"/>
  </r>
  <r>
    <d v="2023-03-18T00:00:00"/>
    <x v="1"/>
    <n v="3"/>
    <s v="Março"/>
    <n v="518"/>
    <n v="3"/>
    <n v="12"/>
    <s v="Filial 1"/>
  </r>
  <r>
    <d v="2023-03-18T00:00:00"/>
    <x v="1"/>
    <n v="3"/>
    <s v="Março"/>
    <n v="518"/>
    <n v="3"/>
    <n v="12"/>
    <s v="Filial 2"/>
  </r>
  <r>
    <d v="2023-03-19T00:00:00"/>
    <x v="1"/>
    <n v="3"/>
    <s v="Março"/>
    <n v="520"/>
    <n v="5"/>
    <n v="20"/>
    <s v="Filial 1"/>
  </r>
  <r>
    <d v="2023-03-19T00:00:00"/>
    <x v="1"/>
    <n v="3"/>
    <s v="Março"/>
    <n v="520"/>
    <n v="5"/>
    <n v="20"/>
    <s v="Filial 2"/>
  </r>
  <r>
    <d v="2023-03-20T00:00:00"/>
    <x v="1"/>
    <n v="3"/>
    <s v="Março"/>
    <n v="560"/>
    <n v="10"/>
    <n v="80"/>
    <s v="Filial 1"/>
  </r>
  <r>
    <d v="2023-03-20T00:00:00"/>
    <x v="1"/>
    <n v="3"/>
    <s v="Março"/>
    <n v="560"/>
    <n v="10"/>
    <n v="80"/>
    <s v="Filial 2"/>
  </r>
  <r>
    <d v="2023-03-20T00:00:00"/>
    <x v="1"/>
    <n v="3"/>
    <s v="Março"/>
    <n v="572"/>
    <n v="6"/>
    <n v="36"/>
    <s v="Filial 1"/>
  </r>
  <r>
    <d v="2023-03-20T00:00:00"/>
    <x v="1"/>
    <n v="3"/>
    <s v="Março"/>
    <n v="572"/>
    <n v="6"/>
    <n v="36"/>
    <s v="Filial 2"/>
  </r>
  <r>
    <d v="2023-03-20T00:00:00"/>
    <x v="1"/>
    <n v="3"/>
    <s v="Março"/>
    <n v="574"/>
    <n v="5"/>
    <n v="27.5"/>
    <s v="Filial 1"/>
  </r>
  <r>
    <d v="2023-03-20T00:00:00"/>
    <x v="1"/>
    <n v="3"/>
    <s v="Março"/>
    <n v="574"/>
    <n v="5"/>
    <n v="27.5"/>
    <s v="Filial 2"/>
  </r>
  <r>
    <d v="2023-03-20T00:00:00"/>
    <x v="1"/>
    <n v="3"/>
    <s v="Março"/>
    <n v="548"/>
    <n v="5"/>
    <n v="10"/>
    <s v="Filial 1"/>
  </r>
  <r>
    <d v="2023-03-20T00:00:00"/>
    <x v="1"/>
    <n v="3"/>
    <s v="Março"/>
    <n v="548"/>
    <n v="5"/>
    <n v="10"/>
    <s v="Filial 2"/>
  </r>
  <r>
    <d v="2023-03-20T00:00:00"/>
    <x v="1"/>
    <n v="3"/>
    <s v="Março"/>
    <n v="530"/>
    <n v="7"/>
    <n v="59.5"/>
    <s v="Filial 1"/>
  </r>
  <r>
    <d v="2023-03-20T00:00:00"/>
    <x v="1"/>
    <n v="3"/>
    <s v="Março"/>
    <n v="530"/>
    <n v="7"/>
    <n v="59.5"/>
    <s v="Filial 2"/>
  </r>
  <r>
    <d v="2023-03-20T00:00:00"/>
    <x v="1"/>
    <n v="3"/>
    <s v="Março"/>
    <n v="540"/>
    <n v="10"/>
    <n v="75"/>
    <s v="Filial 1"/>
  </r>
  <r>
    <d v="2023-03-20T00:00:00"/>
    <x v="1"/>
    <n v="3"/>
    <s v="Março"/>
    <n v="540"/>
    <n v="10"/>
    <n v="75"/>
    <s v="Filial 2"/>
  </r>
  <r>
    <d v="2023-03-20T00:00:00"/>
    <x v="1"/>
    <n v="3"/>
    <s v="Março"/>
    <n v="542"/>
    <n v="2"/>
    <n v="20"/>
    <s v="Filial 1"/>
  </r>
  <r>
    <d v="2023-03-20T00:00:00"/>
    <x v="1"/>
    <n v="3"/>
    <s v="Março"/>
    <n v="542"/>
    <n v="7"/>
    <n v="70"/>
    <s v="Filial 2"/>
  </r>
  <r>
    <d v="2023-03-21T00:00:00"/>
    <x v="1"/>
    <n v="3"/>
    <s v="Março"/>
    <n v="568"/>
    <n v="7"/>
    <n v="73.5"/>
    <s v="Filial 1"/>
  </r>
  <r>
    <d v="2023-03-21T00:00:00"/>
    <x v="1"/>
    <n v="3"/>
    <s v="Março"/>
    <n v="568"/>
    <n v="7"/>
    <n v="73.5"/>
    <s v="Filial 2"/>
  </r>
  <r>
    <d v="2023-03-22T00:00:00"/>
    <x v="1"/>
    <n v="3"/>
    <s v="Março"/>
    <n v="576"/>
    <n v="10"/>
    <n v="125"/>
    <s v="Filial 1"/>
  </r>
  <r>
    <d v="2023-03-22T00:00:00"/>
    <x v="1"/>
    <n v="3"/>
    <s v="Março"/>
    <n v="576"/>
    <n v="10"/>
    <n v="125"/>
    <s v="Filial 2"/>
  </r>
  <r>
    <d v="2023-03-22T00:00:00"/>
    <x v="1"/>
    <n v="3"/>
    <s v="Março"/>
    <n v="580"/>
    <n v="8"/>
    <n v="64"/>
    <s v="Filial 1"/>
  </r>
  <r>
    <d v="2023-03-22T00:00:00"/>
    <x v="1"/>
    <n v="3"/>
    <s v="Março"/>
    <n v="580"/>
    <n v="12"/>
    <n v="96"/>
    <s v="Filial 2"/>
  </r>
  <r>
    <d v="2023-03-22T00:00:00"/>
    <x v="1"/>
    <n v="3"/>
    <s v="Março"/>
    <n v="580"/>
    <n v="8"/>
    <n v="64"/>
    <s v="Filial 1"/>
  </r>
  <r>
    <d v="2023-03-22T00:00:00"/>
    <x v="1"/>
    <n v="3"/>
    <s v="Março"/>
    <n v="580"/>
    <n v="12"/>
    <n v="96"/>
    <s v="Filial 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BC79C-4980-4BEB-817D-01F5A4063C85}" name="Tabela dinâmica1" cacheId="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6" firstHeaderRow="1" firstDataRow="1" firstDataCol="1"/>
  <pivotFields count="8">
    <pivotField numFmtId="14"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oma de Preço" fld="6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13850603-F904-41B8-B19C-99973CEE3639}" autoFormatId="16" applyNumberFormats="0" applyBorderFormats="0" applyFontFormats="0" applyPatternFormats="0" applyAlignmentFormats="0" applyWidthHeightFormats="0">
  <queryTableRefresh nextId="12">
    <queryTableFields count="8">
      <queryTableField id="1" name="Data" tableColumnId="1"/>
      <queryTableField id="5" name="Ano" tableColumnId="5"/>
      <queryTableField id="6" name="Mês" tableColumnId="6"/>
      <queryTableField id="7" name="Nome do Mês" tableColumnId="7"/>
      <queryTableField id="2" name="ID Produto" tableColumnId="2"/>
      <queryTableField id="3" name="Quantidade" tableColumnId="3"/>
      <queryTableField id="4" name="Preço" tableColumnId="4"/>
      <queryTableField id="11" name="Nome Filial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7F5022B7-40F4-474E-9850-15EACCBD6729}" autoFormatId="16" applyNumberFormats="0" applyBorderFormats="0" applyFontFormats="0" applyPatternFormats="0" applyAlignmentFormats="0" applyWidthHeightFormats="0">
  <queryTableRefresh nextId="3">
    <queryTableFields count="2">
      <queryTableField id="1" name="Ano" tableColumnId="1"/>
      <queryTableField id="2" name="Faturament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85B45760-C6AC-428B-A3E2-CEB41A4B394D}" autoFormatId="16" applyNumberFormats="0" applyBorderFormats="0" applyFontFormats="0" applyPatternFormats="0" applyAlignmentFormats="0" applyWidthHeightFormats="0">
  <queryTableRefresh nextId="12">
    <queryTableFields count="8">
      <queryTableField id="1" name="Data" tableColumnId="1"/>
      <queryTableField id="6" name="Ano" tableColumnId="6"/>
      <queryTableField id="7" name="Mês" tableColumnId="7"/>
      <queryTableField id="8" name="Nome do Mês" tableColumnId="8"/>
      <queryTableField id="2" name="ID Produto" tableColumnId="2"/>
      <queryTableField id="3" name="Quantidade" tableColumnId="3"/>
      <queryTableField id="4" name="Preço" tableColumnId="4"/>
      <queryTableField id="5" name="ID Filial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44C758D-7D6C-4654-83D2-0A172F38EC11}" autoFormatId="16" applyNumberFormats="0" applyBorderFormats="0" applyFontFormats="0" applyPatternFormats="0" applyAlignmentFormats="0" applyWidthHeightFormats="0">
  <queryTableRefresh nextId="17">
    <queryTableFields count="3">
      <queryTableField id="4" name="Vendas.Mês" tableColumnId="4"/>
      <queryTableField id="15" name="Vendas.Nome do Mês.1" tableColumnId="14"/>
      <queryTableField id="14" name="Faturament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47D54-7D47-4EB1-9FEB-277E42A8D3E2}" name="Vendas" displayName="Vendas" ref="A1:H688" tableType="queryTable" totalsRowShown="0">
  <autoFilter ref="A1:H688" xr:uid="{E0247D54-7D47-4EB1-9FEB-277E42A8D3E2}"/>
  <tableColumns count="8">
    <tableColumn id="1" xr3:uid="{4F899103-C77A-4785-ABE1-E24F288BB53E}" uniqueName="1" name="Data" queryTableFieldId="1" dataDxfId="3"/>
    <tableColumn id="5" xr3:uid="{48316794-20EB-4200-ABA3-EB2F4B4C4C94}" uniqueName="5" name="Ano" queryTableFieldId="5"/>
    <tableColumn id="6" xr3:uid="{28BCE9CF-D87F-4813-AEF5-9C0B933A2FA9}" uniqueName="6" name="Mês" queryTableFieldId="6"/>
    <tableColumn id="7" xr3:uid="{9766E503-2A2E-4E65-9B03-276F0F746DE8}" uniqueName="7" name="Nome do Mês" queryTableFieldId="7" dataDxfId="2"/>
    <tableColumn id="2" xr3:uid="{599AB545-31F5-4373-88BF-B6149F2137BC}" uniqueName="2" name="ID Produto" queryTableFieldId="2"/>
    <tableColumn id="3" xr3:uid="{5FE9684F-9F9C-48C0-A7A3-DDF03F5F8461}" uniqueName="3" name="Quantidade" queryTableFieldId="3"/>
    <tableColumn id="4" xr3:uid="{CA169AE3-7234-413E-B290-C7E65C180594}" uniqueName="4" name="Preço" queryTableFieldId="4"/>
    <tableColumn id="8" xr3:uid="{070C07B0-ED0F-4EEE-8242-B7262CB62802}" uniqueName="8" name="Nome Filial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0614AE-1895-4C79-867E-BCB37282F816}" name="AnoDash" displayName="AnoDash" ref="A1:A2" totalsRowShown="0">
  <autoFilter ref="A1:A2" xr:uid="{350614AE-1895-4C79-867E-BCB37282F816}"/>
  <tableColumns count="1">
    <tableColumn id="1" xr3:uid="{F4D8619B-E645-441C-A7DE-075C77549220}" name="Ano">
      <calculatedColumnFormula>'Dashboard Vendas'!$Q$11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78C6ED-F213-43A2-93C3-A9D014AACAB1}" name="FaturamentoAnual" displayName="FaturamentoAnual" ref="A1:B3" tableType="queryTable" totalsRowShown="0">
  <autoFilter ref="A1:B3" xr:uid="{EC78C6ED-F213-43A2-93C3-A9D014AACAB1}"/>
  <tableColumns count="2">
    <tableColumn id="1" xr3:uid="{EF1844A8-7648-4CDD-AD41-BCFE8A631A3B}" uniqueName="1" name="Ano" queryTableFieldId="1"/>
    <tableColumn id="2" xr3:uid="{09D71CD4-DE7D-4D41-B239-911BC5D007EE}" uniqueName="2" name="Faturamento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EE31E7-9F4E-4AF8-B22A-442289C623E3}" name="Filial2" displayName="Filial2" ref="A1:H351" tableType="queryTable" totalsRowShown="0">
  <autoFilter ref="A1:H351" xr:uid="{21EE31E7-9F4E-4AF8-B22A-442289C623E3}"/>
  <tableColumns count="8">
    <tableColumn id="1" xr3:uid="{8475E244-1A18-4117-9D3A-426CA91E5442}" uniqueName="1" name="Data" queryTableFieldId="1" dataDxfId="7"/>
    <tableColumn id="6" xr3:uid="{848FAEF8-0AFB-4442-8840-B5661FF14CC2}" uniqueName="6" name="Ano" queryTableFieldId="6"/>
    <tableColumn id="7" xr3:uid="{DE710A5D-A77C-4B44-A006-588259D5ED2E}" uniqueName="7" name="Mês" queryTableFieldId="7"/>
    <tableColumn id="8" xr3:uid="{8E6BE05F-F259-4EE9-BA61-F0C6EC1A49F9}" uniqueName="8" name="Nome do Mês" queryTableFieldId="8" dataDxfId="6"/>
    <tableColumn id="2" xr3:uid="{4A0E2675-0739-4C28-A766-610066236662}" uniqueName="2" name="ID Produto" queryTableFieldId="2"/>
    <tableColumn id="3" xr3:uid="{365B0F70-A286-429A-B5DC-34C4A8D9BBA4}" uniqueName="3" name="Quantidade" queryTableFieldId="3"/>
    <tableColumn id="4" xr3:uid="{B1D6562D-7EB1-4D1A-B70B-7BF8A02A78FB}" uniqueName="4" name="Preço" queryTableFieldId="4"/>
    <tableColumn id="5" xr3:uid="{D3F8B6D9-29DE-433F-9CC9-8CF4CBD1B3BA}" uniqueName="5" name="ID Filial" queryTableFieldId="5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876BFF-49AF-43BB-A81D-D714CCA2B89A}" name="AnoDash_2" displayName="AnoDash_2" ref="A1:C13" tableType="queryTable" totalsRowShown="0">
  <autoFilter ref="A1:C13" xr:uid="{B1876BFF-49AF-43BB-A81D-D714CCA2B89A}"/>
  <tableColumns count="3">
    <tableColumn id="4" xr3:uid="{FB58D3FC-204F-4ABC-926C-115E1C6B0175}" uniqueName="4" name="Vendas.Mês" queryTableFieldId="4"/>
    <tableColumn id="14" xr3:uid="{0621E4EA-C298-4BFD-A002-49338988EC34}" uniqueName="14" name="Vendas.Nome do Mês.1" queryTableFieldId="15" dataDxfId="1"/>
    <tableColumn id="13" xr3:uid="{9091A274-DC28-4338-815F-AD44D1B4870B}" uniqueName="13" name="Faturamento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81BC-FB67-46C7-AE11-E949F72875E2}">
  <sheetPr codeName="Planilha1"/>
  <dimension ref="A3:B6"/>
  <sheetViews>
    <sheetView workbookViewId="0">
      <selection activeCell="G17" sqref="G17"/>
    </sheetView>
  </sheetViews>
  <sheetFormatPr defaultRowHeight="15" x14ac:dyDescent="0.25"/>
  <cols>
    <col min="1" max="1" width="18" bestFit="1" customWidth="1"/>
    <col min="2" max="2" width="14.140625" bestFit="1" customWidth="1"/>
  </cols>
  <sheetData>
    <row r="3" spans="1:2" x14ac:dyDescent="0.25">
      <c r="A3" s="69" t="s">
        <v>47</v>
      </c>
      <c r="B3" t="s">
        <v>46</v>
      </c>
    </row>
    <row r="4" spans="1:2" x14ac:dyDescent="0.25">
      <c r="A4" s="70">
        <v>2022</v>
      </c>
      <c r="B4" s="71">
        <v>19159.5</v>
      </c>
    </row>
    <row r="5" spans="1:2" x14ac:dyDescent="0.25">
      <c r="A5" s="70">
        <v>2023</v>
      </c>
      <c r="B5" s="71">
        <v>7323.5</v>
      </c>
    </row>
    <row r="6" spans="1:2" x14ac:dyDescent="0.25">
      <c r="A6" s="70" t="s">
        <v>48</v>
      </c>
      <c r="B6" s="71">
        <v>26483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E04E-4C5F-4B88-931C-8EB284E47CAE}">
  <sheetPr codeName="Planilha2"/>
  <dimension ref="A1:H688"/>
  <sheetViews>
    <sheetView topLeftCell="A662" zoomScale="140" zoomScaleNormal="140" workbookViewId="0">
      <selection activeCell="B669" sqref="B669"/>
    </sheetView>
  </sheetViews>
  <sheetFormatPr defaultRowHeight="15" x14ac:dyDescent="0.25"/>
  <cols>
    <col min="1" max="1" width="11.5703125" bestFit="1" customWidth="1"/>
    <col min="2" max="2" width="6.85546875" bestFit="1" customWidth="1"/>
    <col min="3" max="3" width="7.140625" bestFit="1" customWidth="1"/>
    <col min="4" max="4" width="15.85546875" bestFit="1" customWidth="1"/>
    <col min="5" max="5" width="12.7109375" bestFit="1" customWidth="1"/>
    <col min="6" max="6" width="13.7109375" bestFit="1" customWidth="1"/>
    <col min="7" max="7" width="8.28515625" bestFit="1" customWidth="1"/>
    <col min="8" max="8" width="13.42578125" bestFit="1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43</v>
      </c>
    </row>
    <row r="2" spans="1:8" x14ac:dyDescent="0.25">
      <c r="A2" s="1">
        <v>44564</v>
      </c>
      <c r="B2">
        <v>2022</v>
      </c>
      <c r="C2">
        <v>1</v>
      </c>
      <c r="D2" s="68" t="s">
        <v>7</v>
      </c>
      <c r="E2">
        <v>516</v>
      </c>
      <c r="F2">
        <v>4</v>
      </c>
      <c r="G2">
        <v>18</v>
      </c>
      <c r="H2" t="s">
        <v>44</v>
      </c>
    </row>
    <row r="3" spans="1:8" x14ac:dyDescent="0.25">
      <c r="A3" s="1">
        <v>44564</v>
      </c>
      <c r="B3">
        <v>2022</v>
      </c>
      <c r="C3">
        <v>1</v>
      </c>
      <c r="D3" s="68" t="s">
        <v>7</v>
      </c>
      <c r="E3">
        <v>516</v>
      </c>
      <c r="F3">
        <v>5</v>
      </c>
      <c r="G3">
        <v>22.5</v>
      </c>
      <c r="H3" t="s">
        <v>45</v>
      </c>
    </row>
    <row r="4" spans="1:8" x14ac:dyDescent="0.25">
      <c r="A4" s="1">
        <v>44564</v>
      </c>
      <c r="B4">
        <v>2022</v>
      </c>
      <c r="C4">
        <v>1</v>
      </c>
      <c r="D4" s="68" t="s">
        <v>7</v>
      </c>
      <c r="E4">
        <v>510</v>
      </c>
      <c r="F4">
        <v>5</v>
      </c>
      <c r="G4">
        <v>30</v>
      </c>
      <c r="H4" t="s">
        <v>44</v>
      </c>
    </row>
    <row r="5" spans="1:8" x14ac:dyDescent="0.25">
      <c r="A5" s="1">
        <v>44564</v>
      </c>
      <c r="B5">
        <v>2022</v>
      </c>
      <c r="C5">
        <v>1</v>
      </c>
      <c r="D5" s="68" t="s">
        <v>7</v>
      </c>
      <c r="E5">
        <v>510</v>
      </c>
      <c r="F5">
        <v>8</v>
      </c>
      <c r="G5">
        <v>48</v>
      </c>
      <c r="H5" t="s">
        <v>45</v>
      </c>
    </row>
    <row r="6" spans="1:8" x14ac:dyDescent="0.25">
      <c r="A6" s="1">
        <v>44565</v>
      </c>
      <c r="B6">
        <v>2022</v>
      </c>
      <c r="C6">
        <v>1</v>
      </c>
      <c r="D6" s="68" t="s">
        <v>7</v>
      </c>
      <c r="E6">
        <v>514</v>
      </c>
      <c r="F6">
        <v>10</v>
      </c>
      <c r="G6">
        <v>65</v>
      </c>
      <c r="H6" t="s">
        <v>44</v>
      </c>
    </row>
    <row r="7" spans="1:8" x14ac:dyDescent="0.25">
      <c r="A7" s="1">
        <v>44565</v>
      </c>
      <c r="B7">
        <v>2022</v>
      </c>
      <c r="C7">
        <v>1</v>
      </c>
      <c r="D7" s="68" t="s">
        <v>7</v>
      </c>
      <c r="E7">
        <v>514</v>
      </c>
      <c r="F7">
        <v>11</v>
      </c>
      <c r="G7">
        <v>71.5</v>
      </c>
      <c r="H7" t="s">
        <v>45</v>
      </c>
    </row>
    <row r="8" spans="1:8" x14ac:dyDescent="0.25">
      <c r="A8" s="1">
        <v>44565</v>
      </c>
      <c r="B8">
        <v>2022</v>
      </c>
      <c r="C8">
        <v>1</v>
      </c>
      <c r="D8" s="68" t="s">
        <v>7</v>
      </c>
      <c r="E8">
        <v>510</v>
      </c>
      <c r="F8">
        <v>7</v>
      </c>
      <c r="G8">
        <v>42</v>
      </c>
      <c r="H8" t="s">
        <v>44</v>
      </c>
    </row>
    <row r="9" spans="1:8" x14ac:dyDescent="0.25">
      <c r="A9" s="1">
        <v>44565</v>
      </c>
      <c r="B9">
        <v>2022</v>
      </c>
      <c r="C9">
        <v>1</v>
      </c>
      <c r="D9" s="68" t="s">
        <v>7</v>
      </c>
      <c r="E9">
        <v>510</v>
      </c>
      <c r="F9">
        <v>9</v>
      </c>
      <c r="G9">
        <v>54</v>
      </c>
      <c r="H9" t="s">
        <v>45</v>
      </c>
    </row>
    <row r="10" spans="1:8" x14ac:dyDescent="0.25">
      <c r="A10" s="1">
        <v>44566</v>
      </c>
      <c r="B10">
        <v>2022</v>
      </c>
      <c r="C10">
        <v>1</v>
      </c>
      <c r="D10" s="68" t="s">
        <v>7</v>
      </c>
      <c r="E10">
        <v>510</v>
      </c>
      <c r="F10">
        <v>3</v>
      </c>
      <c r="G10">
        <v>18</v>
      </c>
      <c r="H10" t="s">
        <v>44</v>
      </c>
    </row>
    <row r="11" spans="1:8" x14ac:dyDescent="0.25">
      <c r="A11" s="1">
        <v>44566</v>
      </c>
      <c r="B11">
        <v>2022</v>
      </c>
      <c r="C11">
        <v>1</v>
      </c>
      <c r="D11" s="68" t="s">
        <v>7</v>
      </c>
      <c r="E11">
        <v>510</v>
      </c>
      <c r="F11">
        <v>3</v>
      </c>
      <c r="G11">
        <v>18</v>
      </c>
      <c r="H11" t="s">
        <v>45</v>
      </c>
    </row>
    <row r="12" spans="1:8" x14ac:dyDescent="0.25">
      <c r="A12" s="1">
        <v>44566</v>
      </c>
      <c r="B12">
        <v>2022</v>
      </c>
      <c r="C12">
        <v>1</v>
      </c>
      <c r="D12" s="68" t="s">
        <v>7</v>
      </c>
      <c r="E12">
        <v>548</v>
      </c>
      <c r="F12">
        <v>3</v>
      </c>
      <c r="G12">
        <v>6</v>
      </c>
      <c r="H12" t="s">
        <v>44</v>
      </c>
    </row>
    <row r="13" spans="1:8" x14ac:dyDescent="0.25">
      <c r="A13" s="1">
        <v>44566</v>
      </c>
      <c r="B13">
        <v>2022</v>
      </c>
      <c r="C13">
        <v>1</v>
      </c>
      <c r="D13" s="68" t="s">
        <v>7</v>
      </c>
      <c r="E13">
        <v>548</v>
      </c>
      <c r="F13">
        <v>4</v>
      </c>
      <c r="G13">
        <v>8</v>
      </c>
      <c r="H13" t="s">
        <v>45</v>
      </c>
    </row>
    <row r="14" spans="1:8" x14ac:dyDescent="0.25">
      <c r="A14" s="1">
        <v>44567</v>
      </c>
      <c r="B14">
        <v>2022</v>
      </c>
      <c r="C14">
        <v>1</v>
      </c>
      <c r="D14" s="68" t="s">
        <v>7</v>
      </c>
      <c r="E14">
        <v>540</v>
      </c>
      <c r="F14">
        <v>5</v>
      </c>
      <c r="G14">
        <v>37.5</v>
      </c>
      <c r="H14" t="s">
        <v>44</v>
      </c>
    </row>
    <row r="15" spans="1:8" x14ac:dyDescent="0.25">
      <c r="A15" s="1">
        <v>44567</v>
      </c>
      <c r="B15">
        <v>2022</v>
      </c>
      <c r="C15">
        <v>1</v>
      </c>
      <c r="D15" s="68" t="s">
        <v>7</v>
      </c>
      <c r="E15">
        <v>540</v>
      </c>
      <c r="F15">
        <v>7</v>
      </c>
      <c r="G15">
        <v>52.5</v>
      </c>
      <c r="H15" t="s">
        <v>45</v>
      </c>
    </row>
    <row r="16" spans="1:8" x14ac:dyDescent="0.25">
      <c r="A16" s="1">
        <v>44567</v>
      </c>
      <c r="B16">
        <v>2022</v>
      </c>
      <c r="C16">
        <v>1</v>
      </c>
      <c r="D16" s="68" t="s">
        <v>7</v>
      </c>
      <c r="E16">
        <v>530</v>
      </c>
      <c r="F16">
        <v>3</v>
      </c>
      <c r="G16">
        <v>25.5</v>
      </c>
      <c r="H16" t="s">
        <v>44</v>
      </c>
    </row>
    <row r="17" spans="1:8" x14ac:dyDescent="0.25">
      <c r="A17" s="1">
        <v>44567</v>
      </c>
      <c r="B17">
        <v>2022</v>
      </c>
      <c r="C17">
        <v>1</v>
      </c>
      <c r="D17" s="68" t="s">
        <v>7</v>
      </c>
      <c r="E17">
        <v>530</v>
      </c>
      <c r="F17">
        <v>3</v>
      </c>
      <c r="G17">
        <v>25.5</v>
      </c>
      <c r="H17" t="s">
        <v>45</v>
      </c>
    </row>
    <row r="18" spans="1:8" x14ac:dyDescent="0.25">
      <c r="A18" s="1">
        <v>44568</v>
      </c>
      <c r="B18">
        <v>2022</v>
      </c>
      <c r="C18">
        <v>1</v>
      </c>
      <c r="D18" s="68" t="s">
        <v>7</v>
      </c>
      <c r="E18">
        <v>562</v>
      </c>
      <c r="F18">
        <v>2</v>
      </c>
      <c r="G18">
        <v>10</v>
      </c>
      <c r="H18" t="s">
        <v>44</v>
      </c>
    </row>
    <row r="19" spans="1:8" x14ac:dyDescent="0.25">
      <c r="A19" s="1">
        <v>44568</v>
      </c>
      <c r="B19">
        <v>2022</v>
      </c>
      <c r="C19">
        <v>1</v>
      </c>
      <c r="D19" s="68" t="s">
        <v>7</v>
      </c>
      <c r="E19">
        <v>562</v>
      </c>
      <c r="F19">
        <v>3</v>
      </c>
      <c r="G19">
        <v>15</v>
      </c>
      <c r="H19" t="s">
        <v>45</v>
      </c>
    </row>
    <row r="20" spans="1:8" x14ac:dyDescent="0.25">
      <c r="A20" s="1">
        <v>44568</v>
      </c>
      <c r="B20">
        <v>2022</v>
      </c>
      <c r="C20">
        <v>1</v>
      </c>
      <c r="D20" s="68" t="s">
        <v>7</v>
      </c>
      <c r="E20">
        <v>524</v>
      </c>
      <c r="F20">
        <v>6</v>
      </c>
      <c r="G20">
        <v>12</v>
      </c>
      <c r="H20" t="s">
        <v>44</v>
      </c>
    </row>
    <row r="21" spans="1:8" x14ac:dyDescent="0.25">
      <c r="A21" s="1">
        <v>44568</v>
      </c>
      <c r="B21">
        <v>2022</v>
      </c>
      <c r="C21">
        <v>1</v>
      </c>
      <c r="D21" s="68" t="s">
        <v>7</v>
      </c>
      <c r="E21">
        <v>524</v>
      </c>
      <c r="F21">
        <v>9</v>
      </c>
      <c r="G21">
        <v>18</v>
      </c>
      <c r="H21" t="s">
        <v>45</v>
      </c>
    </row>
    <row r="22" spans="1:8" x14ac:dyDescent="0.25">
      <c r="A22" s="1">
        <v>44571</v>
      </c>
      <c r="B22">
        <v>2022</v>
      </c>
      <c r="C22">
        <v>1</v>
      </c>
      <c r="D22" s="68" t="s">
        <v>7</v>
      </c>
      <c r="E22">
        <v>542</v>
      </c>
      <c r="F22">
        <v>2</v>
      </c>
      <c r="G22">
        <v>20</v>
      </c>
      <c r="H22" t="s">
        <v>44</v>
      </c>
    </row>
    <row r="23" spans="1:8" x14ac:dyDescent="0.25">
      <c r="A23" s="1">
        <v>44571</v>
      </c>
      <c r="B23">
        <v>2022</v>
      </c>
      <c r="C23">
        <v>1</v>
      </c>
      <c r="D23" s="68" t="s">
        <v>7</v>
      </c>
      <c r="E23">
        <v>542</v>
      </c>
      <c r="F23">
        <v>2</v>
      </c>
      <c r="G23">
        <v>20</v>
      </c>
      <c r="H23" t="s">
        <v>45</v>
      </c>
    </row>
    <row r="24" spans="1:8" x14ac:dyDescent="0.25">
      <c r="A24" s="1">
        <v>44571</v>
      </c>
      <c r="B24">
        <v>2022</v>
      </c>
      <c r="C24">
        <v>1</v>
      </c>
      <c r="D24" s="68" t="s">
        <v>7</v>
      </c>
      <c r="E24">
        <v>560</v>
      </c>
      <c r="F24">
        <v>2</v>
      </c>
      <c r="G24">
        <v>16</v>
      </c>
      <c r="H24" t="s">
        <v>44</v>
      </c>
    </row>
    <row r="25" spans="1:8" x14ac:dyDescent="0.25">
      <c r="A25" s="1">
        <v>44571</v>
      </c>
      <c r="B25">
        <v>2022</v>
      </c>
      <c r="C25">
        <v>1</v>
      </c>
      <c r="D25" s="68" t="s">
        <v>7</v>
      </c>
      <c r="E25">
        <v>560</v>
      </c>
      <c r="F25">
        <v>4</v>
      </c>
      <c r="G25">
        <v>32</v>
      </c>
      <c r="H25" t="s">
        <v>45</v>
      </c>
    </row>
    <row r="26" spans="1:8" x14ac:dyDescent="0.25">
      <c r="A26" s="1">
        <v>44573</v>
      </c>
      <c r="B26">
        <v>2022</v>
      </c>
      <c r="C26">
        <v>1</v>
      </c>
      <c r="D26" s="68" t="s">
        <v>7</v>
      </c>
      <c r="E26">
        <v>510</v>
      </c>
      <c r="F26">
        <v>5</v>
      </c>
      <c r="G26">
        <v>30</v>
      </c>
      <c r="H26" t="s">
        <v>44</v>
      </c>
    </row>
    <row r="27" spans="1:8" x14ac:dyDescent="0.25">
      <c r="A27" s="1">
        <v>44573</v>
      </c>
      <c r="B27">
        <v>2022</v>
      </c>
      <c r="C27">
        <v>1</v>
      </c>
      <c r="D27" s="68" t="s">
        <v>7</v>
      </c>
      <c r="E27">
        <v>510</v>
      </c>
      <c r="F27">
        <v>7</v>
      </c>
      <c r="G27">
        <v>42</v>
      </c>
      <c r="H27" t="s">
        <v>45</v>
      </c>
    </row>
    <row r="28" spans="1:8" x14ac:dyDescent="0.25">
      <c r="A28" s="1">
        <v>44573</v>
      </c>
      <c r="B28">
        <v>2022</v>
      </c>
      <c r="C28">
        <v>1</v>
      </c>
      <c r="D28" s="68" t="s">
        <v>7</v>
      </c>
      <c r="E28">
        <v>510</v>
      </c>
      <c r="F28">
        <v>3</v>
      </c>
      <c r="G28">
        <v>18</v>
      </c>
      <c r="H28" t="s">
        <v>44</v>
      </c>
    </row>
    <row r="29" spans="1:8" x14ac:dyDescent="0.25">
      <c r="A29" s="1">
        <v>44573</v>
      </c>
      <c r="B29">
        <v>2022</v>
      </c>
      <c r="C29">
        <v>1</v>
      </c>
      <c r="D29" s="68" t="s">
        <v>7</v>
      </c>
      <c r="E29">
        <v>510</v>
      </c>
      <c r="F29">
        <v>3</v>
      </c>
      <c r="G29">
        <v>18</v>
      </c>
      <c r="H29" t="s">
        <v>45</v>
      </c>
    </row>
    <row r="30" spans="1:8" x14ac:dyDescent="0.25">
      <c r="A30" s="1">
        <v>44575</v>
      </c>
      <c r="B30">
        <v>2022</v>
      </c>
      <c r="C30">
        <v>1</v>
      </c>
      <c r="D30" s="68" t="s">
        <v>7</v>
      </c>
      <c r="E30">
        <v>560</v>
      </c>
      <c r="F30">
        <v>4</v>
      </c>
      <c r="G30">
        <v>32</v>
      </c>
      <c r="H30" t="s">
        <v>44</v>
      </c>
    </row>
    <row r="31" spans="1:8" x14ac:dyDescent="0.25">
      <c r="A31" s="1">
        <v>44575</v>
      </c>
      <c r="B31">
        <v>2022</v>
      </c>
      <c r="C31">
        <v>1</v>
      </c>
      <c r="D31" s="68" t="s">
        <v>7</v>
      </c>
      <c r="E31">
        <v>560</v>
      </c>
      <c r="F31">
        <v>5</v>
      </c>
      <c r="G31">
        <v>40</v>
      </c>
      <c r="H31" t="s">
        <v>45</v>
      </c>
    </row>
    <row r="32" spans="1:8" x14ac:dyDescent="0.25">
      <c r="A32" s="1">
        <v>44575</v>
      </c>
      <c r="B32">
        <v>2022</v>
      </c>
      <c r="C32">
        <v>1</v>
      </c>
      <c r="D32" s="68" t="s">
        <v>7</v>
      </c>
      <c r="E32">
        <v>518</v>
      </c>
      <c r="F32">
        <v>4</v>
      </c>
      <c r="G32">
        <v>16</v>
      </c>
      <c r="H32" t="s">
        <v>44</v>
      </c>
    </row>
    <row r="33" spans="1:8" x14ac:dyDescent="0.25">
      <c r="A33" s="1">
        <v>44575</v>
      </c>
      <c r="B33">
        <v>2022</v>
      </c>
      <c r="C33">
        <v>1</v>
      </c>
      <c r="D33" s="68" t="s">
        <v>7</v>
      </c>
      <c r="E33">
        <v>518</v>
      </c>
      <c r="F33">
        <v>6</v>
      </c>
      <c r="G33">
        <v>24</v>
      </c>
      <c r="H33" t="s">
        <v>45</v>
      </c>
    </row>
    <row r="34" spans="1:8" x14ac:dyDescent="0.25">
      <c r="A34" s="1">
        <v>44578</v>
      </c>
      <c r="B34">
        <v>2022</v>
      </c>
      <c r="C34">
        <v>1</v>
      </c>
      <c r="D34" s="68" t="s">
        <v>7</v>
      </c>
      <c r="E34">
        <v>580</v>
      </c>
      <c r="F34">
        <v>5</v>
      </c>
      <c r="G34">
        <v>40</v>
      </c>
      <c r="H34" t="s">
        <v>44</v>
      </c>
    </row>
    <row r="35" spans="1:8" x14ac:dyDescent="0.25">
      <c r="A35" s="1">
        <v>44578</v>
      </c>
      <c r="B35">
        <v>2022</v>
      </c>
      <c r="C35">
        <v>1</v>
      </c>
      <c r="D35" s="68" t="s">
        <v>7</v>
      </c>
      <c r="E35">
        <v>578</v>
      </c>
      <c r="F35">
        <v>4</v>
      </c>
      <c r="G35">
        <v>62</v>
      </c>
      <c r="H35" t="s">
        <v>45</v>
      </c>
    </row>
    <row r="36" spans="1:8" x14ac:dyDescent="0.25">
      <c r="A36" s="1">
        <v>44578</v>
      </c>
      <c r="B36">
        <v>2022</v>
      </c>
      <c r="C36">
        <v>1</v>
      </c>
      <c r="D36" s="68" t="s">
        <v>7</v>
      </c>
      <c r="E36">
        <v>510</v>
      </c>
      <c r="F36">
        <v>2</v>
      </c>
      <c r="G36">
        <v>12</v>
      </c>
      <c r="H36" t="s">
        <v>44</v>
      </c>
    </row>
    <row r="37" spans="1:8" x14ac:dyDescent="0.25">
      <c r="A37" s="1">
        <v>44578</v>
      </c>
      <c r="B37">
        <v>2022</v>
      </c>
      <c r="C37">
        <v>1</v>
      </c>
      <c r="D37" s="68" t="s">
        <v>7</v>
      </c>
      <c r="E37">
        <v>512</v>
      </c>
      <c r="F37">
        <v>3</v>
      </c>
      <c r="G37">
        <v>9</v>
      </c>
      <c r="H37" t="s">
        <v>45</v>
      </c>
    </row>
    <row r="38" spans="1:8" x14ac:dyDescent="0.25">
      <c r="A38" s="1">
        <v>44580</v>
      </c>
      <c r="B38">
        <v>2022</v>
      </c>
      <c r="C38">
        <v>1</v>
      </c>
      <c r="D38" s="68" t="s">
        <v>7</v>
      </c>
      <c r="E38">
        <v>510</v>
      </c>
      <c r="F38">
        <v>7</v>
      </c>
      <c r="G38">
        <v>42</v>
      </c>
      <c r="H38" t="s">
        <v>44</v>
      </c>
    </row>
    <row r="39" spans="1:8" x14ac:dyDescent="0.25">
      <c r="A39" s="1">
        <v>44580</v>
      </c>
      <c r="B39">
        <v>2022</v>
      </c>
      <c r="C39">
        <v>1</v>
      </c>
      <c r="D39" s="68" t="s">
        <v>7</v>
      </c>
      <c r="E39">
        <v>510</v>
      </c>
      <c r="F39">
        <v>3</v>
      </c>
      <c r="G39">
        <v>18</v>
      </c>
      <c r="H39" t="s">
        <v>45</v>
      </c>
    </row>
    <row r="40" spans="1:8" x14ac:dyDescent="0.25">
      <c r="A40" s="1">
        <v>44580</v>
      </c>
      <c r="B40">
        <v>2022</v>
      </c>
      <c r="C40">
        <v>1</v>
      </c>
      <c r="D40" s="68" t="s">
        <v>7</v>
      </c>
      <c r="E40">
        <v>578</v>
      </c>
      <c r="F40">
        <v>1</v>
      </c>
      <c r="G40">
        <v>15.5</v>
      </c>
      <c r="H40" t="s">
        <v>44</v>
      </c>
    </row>
    <row r="41" spans="1:8" x14ac:dyDescent="0.25">
      <c r="A41" s="1">
        <v>44580</v>
      </c>
      <c r="B41">
        <v>2022</v>
      </c>
      <c r="C41">
        <v>1</v>
      </c>
      <c r="D41" s="68" t="s">
        <v>7</v>
      </c>
      <c r="E41">
        <v>576</v>
      </c>
      <c r="F41">
        <v>3</v>
      </c>
      <c r="G41">
        <v>37.5</v>
      </c>
      <c r="H41" t="s">
        <v>45</v>
      </c>
    </row>
    <row r="42" spans="1:8" x14ac:dyDescent="0.25">
      <c r="A42" s="1">
        <v>44582</v>
      </c>
      <c r="B42">
        <v>2022</v>
      </c>
      <c r="C42">
        <v>1</v>
      </c>
      <c r="D42" s="68" t="s">
        <v>7</v>
      </c>
      <c r="E42">
        <v>540</v>
      </c>
      <c r="F42">
        <v>10</v>
      </c>
      <c r="G42">
        <v>75</v>
      </c>
      <c r="H42" t="s">
        <v>44</v>
      </c>
    </row>
    <row r="43" spans="1:8" x14ac:dyDescent="0.25">
      <c r="A43" s="1">
        <v>44582</v>
      </c>
      <c r="B43">
        <v>2022</v>
      </c>
      <c r="C43">
        <v>1</v>
      </c>
      <c r="D43" s="68" t="s">
        <v>7</v>
      </c>
      <c r="E43">
        <v>540</v>
      </c>
      <c r="F43">
        <v>11</v>
      </c>
      <c r="G43">
        <v>82.5</v>
      </c>
      <c r="H43" t="s">
        <v>45</v>
      </c>
    </row>
    <row r="44" spans="1:8" x14ac:dyDescent="0.25">
      <c r="A44" s="1">
        <v>44582</v>
      </c>
      <c r="B44">
        <v>2022</v>
      </c>
      <c r="C44">
        <v>1</v>
      </c>
      <c r="D44" s="68" t="s">
        <v>7</v>
      </c>
      <c r="E44">
        <v>530</v>
      </c>
      <c r="F44">
        <v>2</v>
      </c>
      <c r="G44">
        <v>17</v>
      </c>
      <c r="H44" t="s">
        <v>44</v>
      </c>
    </row>
    <row r="45" spans="1:8" x14ac:dyDescent="0.25">
      <c r="A45" s="1">
        <v>44582</v>
      </c>
      <c r="B45">
        <v>2022</v>
      </c>
      <c r="C45">
        <v>1</v>
      </c>
      <c r="D45" s="68" t="s">
        <v>7</v>
      </c>
      <c r="E45">
        <v>530</v>
      </c>
      <c r="F45">
        <v>3</v>
      </c>
      <c r="G45">
        <v>25.5</v>
      </c>
      <c r="H45" t="s">
        <v>45</v>
      </c>
    </row>
    <row r="46" spans="1:8" x14ac:dyDescent="0.25">
      <c r="A46" s="1">
        <v>44585</v>
      </c>
      <c r="B46">
        <v>2022</v>
      </c>
      <c r="C46">
        <v>1</v>
      </c>
      <c r="D46" s="68" t="s">
        <v>7</v>
      </c>
      <c r="E46">
        <v>580</v>
      </c>
      <c r="F46">
        <v>4</v>
      </c>
      <c r="G46">
        <v>32</v>
      </c>
      <c r="H46" t="s">
        <v>44</v>
      </c>
    </row>
    <row r="47" spans="1:8" x14ac:dyDescent="0.25">
      <c r="A47" s="1">
        <v>44585</v>
      </c>
      <c r="B47">
        <v>2022</v>
      </c>
      <c r="C47">
        <v>1</v>
      </c>
      <c r="D47" s="68" t="s">
        <v>7</v>
      </c>
      <c r="E47">
        <v>542</v>
      </c>
      <c r="F47">
        <v>3</v>
      </c>
      <c r="G47">
        <v>30</v>
      </c>
      <c r="H47" t="s">
        <v>45</v>
      </c>
    </row>
    <row r="48" spans="1:8" x14ac:dyDescent="0.25">
      <c r="A48" s="1">
        <v>44585</v>
      </c>
      <c r="B48">
        <v>2022</v>
      </c>
      <c r="C48">
        <v>1</v>
      </c>
      <c r="D48" s="68" t="s">
        <v>7</v>
      </c>
      <c r="E48">
        <v>536</v>
      </c>
      <c r="F48">
        <v>3</v>
      </c>
      <c r="G48">
        <v>15</v>
      </c>
      <c r="H48" t="s">
        <v>44</v>
      </c>
    </row>
    <row r="49" spans="1:8" x14ac:dyDescent="0.25">
      <c r="A49" s="1">
        <v>44585</v>
      </c>
      <c r="B49">
        <v>2022</v>
      </c>
      <c r="C49">
        <v>1</v>
      </c>
      <c r="D49" s="68" t="s">
        <v>7</v>
      </c>
      <c r="E49">
        <v>536</v>
      </c>
      <c r="F49">
        <v>4</v>
      </c>
      <c r="G49">
        <v>20</v>
      </c>
      <c r="H49" t="s">
        <v>45</v>
      </c>
    </row>
    <row r="50" spans="1:8" x14ac:dyDescent="0.25">
      <c r="A50" s="1">
        <v>44587</v>
      </c>
      <c r="B50">
        <v>2022</v>
      </c>
      <c r="C50">
        <v>1</v>
      </c>
      <c r="D50" s="68" t="s">
        <v>7</v>
      </c>
      <c r="E50">
        <v>548</v>
      </c>
      <c r="F50">
        <v>2</v>
      </c>
      <c r="G50">
        <v>4</v>
      </c>
      <c r="H50" t="s">
        <v>44</v>
      </c>
    </row>
    <row r="51" spans="1:8" x14ac:dyDescent="0.25">
      <c r="A51" s="1">
        <v>44587</v>
      </c>
      <c r="B51">
        <v>2022</v>
      </c>
      <c r="C51">
        <v>1</v>
      </c>
      <c r="D51" s="68" t="s">
        <v>7</v>
      </c>
      <c r="E51">
        <v>548</v>
      </c>
      <c r="F51">
        <v>4</v>
      </c>
      <c r="G51">
        <v>8</v>
      </c>
      <c r="H51" t="s">
        <v>45</v>
      </c>
    </row>
    <row r="52" spans="1:8" x14ac:dyDescent="0.25">
      <c r="A52" s="1">
        <v>44587</v>
      </c>
      <c r="B52">
        <v>2022</v>
      </c>
      <c r="C52">
        <v>1</v>
      </c>
      <c r="D52" s="68" t="s">
        <v>7</v>
      </c>
      <c r="E52">
        <v>520</v>
      </c>
      <c r="F52">
        <v>4</v>
      </c>
      <c r="G52">
        <v>16</v>
      </c>
      <c r="H52" t="s">
        <v>44</v>
      </c>
    </row>
    <row r="53" spans="1:8" x14ac:dyDescent="0.25">
      <c r="A53" s="1">
        <v>44587</v>
      </c>
      <c r="B53">
        <v>2022</v>
      </c>
      <c r="C53">
        <v>1</v>
      </c>
      <c r="D53" s="68" t="s">
        <v>7</v>
      </c>
      <c r="E53">
        <v>520</v>
      </c>
      <c r="F53">
        <v>5</v>
      </c>
      <c r="G53">
        <v>20</v>
      </c>
      <c r="H53" t="s">
        <v>45</v>
      </c>
    </row>
    <row r="54" spans="1:8" x14ac:dyDescent="0.25">
      <c r="A54" s="1">
        <v>44589</v>
      </c>
      <c r="B54">
        <v>2022</v>
      </c>
      <c r="C54">
        <v>1</v>
      </c>
      <c r="D54" s="68" t="s">
        <v>7</v>
      </c>
      <c r="E54">
        <v>510</v>
      </c>
      <c r="F54">
        <v>5</v>
      </c>
      <c r="G54">
        <v>30</v>
      </c>
      <c r="H54" t="s">
        <v>44</v>
      </c>
    </row>
    <row r="55" spans="1:8" x14ac:dyDescent="0.25">
      <c r="A55" s="1">
        <v>44589</v>
      </c>
      <c r="B55">
        <v>2022</v>
      </c>
      <c r="C55">
        <v>1</v>
      </c>
      <c r="D55" s="68" t="s">
        <v>7</v>
      </c>
      <c r="E55">
        <v>510</v>
      </c>
      <c r="F55">
        <v>8</v>
      </c>
      <c r="G55">
        <v>48</v>
      </c>
      <c r="H55" t="s">
        <v>45</v>
      </c>
    </row>
    <row r="56" spans="1:8" x14ac:dyDescent="0.25">
      <c r="A56" s="1">
        <v>44589</v>
      </c>
      <c r="B56">
        <v>2022</v>
      </c>
      <c r="C56">
        <v>1</v>
      </c>
      <c r="D56" s="68" t="s">
        <v>7</v>
      </c>
      <c r="E56">
        <v>522</v>
      </c>
      <c r="F56">
        <v>5</v>
      </c>
      <c r="G56">
        <v>20</v>
      </c>
      <c r="H56" t="s">
        <v>44</v>
      </c>
    </row>
    <row r="57" spans="1:8" x14ac:dyDescent="0.25">
      <c r="A57" s="1">
        <v>44589</v>
      </c>
      <c r="B57">
        <v>2022</v>
      </c>
      <c r="C57">
        <v>1</v>
      </c>
      <c r="D57" s="68" t="s">
        <v>7</v>
      </c>
      <c r="E57">
        <v>522</v>
      </c>
      <c r="F57">
        <v>7</v>
      </c>
      <c r="G57">
        <v>28</v>
      </c>
      <c r="H57" t="s">
        <v>45</v>
      </c>
    </row>
    <row r="58" spans="1:8" x14ac:dyDescent="0.25">
      <c r="A58" s="1">
        <v>44592</v>
      </c>
      <c r="B58">
        <v>2022</v>
      </c>
      <c r="C58">
        <v>1</v>
      </c>
      <c r="D58" s="68" t="s">
        <v>7</v>
      </c>
      <c r="E58">
        <v>510</v>
      </c>
      <c r="F58">
        <v>5</v>
      </c>
      <c r="G58">
        <v>30</v>
      </c>
      <c r="H58" t="s">
        <v>44</v>
      </c>
    </row>
    <row r="59" spans="1:8" x14ac:dyDescent="0.25">
      <c r="A59" s="1">
        <v>44592</v>
      </c>
      <c r="B59">
        <v>2022</v>
      </c>
      <c r="C59">
        <v>1</v>
      </c>
      <c r="D59" s="68" t="s">
        <v>7</v>
      </c>
      <c r="E59">
        <v>510</v>
      </c>
      <c r="F59">
        <v>10</v>
      </c>
      <c r="G59">
        <v>60</v>
      </c>
      <c r="H59" t="s">
        <v>45</v>
      </c>
    </row>
    <row r="60" spans="1:8" x14ac:dyDescent="0.25">
      <c r="A60" s="1">
        <v>44592</v>
      </c>
      <c r="B60">
        <v>2022</v>
      </c>
      <c r="C60">
        <v>1</v>
      </c>
      <c r="D60" s="68" t="s">
        <v>7</v>
      </c>
      <c r="E60">
        <v>580</v>
      </c>
      <c r="F60">
        <v>5</v>
      </c>
      <c r="G60">
        <v>40</v>
      </c>
      <c r="H60" t="s">
        <v>44</v>
      </c>
    </row>
    <row r="61" spans="1:8" x14ac:dyDescent="0.25">
      <c r="A61" s="1">
        <v>44592</v>
      </c>
      <c r="B61">
        <v>2022</v>
      </c>
      <c r="C61">
        <v>1</v>
      </c>
      <c r="D61" s="68" t="s">
        <v>7</v>
      </c>
      <c r="E61">
        <v>542</v>
      </c>
      <c r="F61">
        <v>4</v>
      </c>
      <c r="G61">
        <v>40</v>
      </c>
      <c r="H61" t="s">
        <v>45</v>
      </c>
    </row>
    <row r="62" spans="1:8" x14ac:dyDescent="0.25">
      <c r="A62" s="1">
        <v>44599</v>
      </c>
      <c r="B62">
        <v>2022</v>
      </c>
      <c r="C62">
        <v>2</v>
      </c>
      <c r="D62" s="68" t="s">
        <v>8</v>
      </c>
      <c r="E62">
        <v>514</v>
      </c>
      <c r="F62">
        <v>11</v>
      </c>
      <c r="G62">
        <v>71.5</v>
      </c>
      <c r="H62" t="s">
        <v>44</v>
      </c>
    </row>
    <row r="63" spans="1:8" x14ac:dyDescent="0.25">
      <c r="A63" s="1">
        <v>44599</v>
      </c>
      <c r="B63">
        <v>2022</v>
      </c>
      <c r="C63">
        <v>2</v>
      </c>
      <c r="D63" s="68" t="s">
        <v>8</v>
      </c>
      <c r="E63">
        <v>514</v>
      </c>
      <c r="F63">
        <v>7</v>
      </c>
      <c r="G63">
        <v>45.5</v>
      </c>
      <c r="H63" t="s">
        <v>45</v>
      </c>
    </row>
    <row r="64" spans="1:8" x14ac:dyDescent="0.25">
      <c r="A64" s="1">
        <v>44599</v>
      </c>
      <c r="B64">
        <v>2022</v>
      </c>
      <c r="C64">
        <v>2</v>
      </c>
      <c r="D64" s="68" t="s">
        <v>8</v>
      </c>
      <c r="E64">
        <v>548</v>
      </c>
      <c r="F64">
        <v>10</v>
      </c>
      <c r="G64">
        <v>20</v>
      </c>
      <c r="H64" t="s">
        <v>44</v>
      </c>
    </row>
    <row r="65" spans="1:8" x14ac:dyDescent="0.25">
      <c r="A65" s="1">
        <v>44599</v>
      </c>
      <c r="B65">
        <v>2022</v>
      </c>
      <c r="C65">
        <v>2</v>
      </c>
      <c r="D65" s="68" t="s">
        <v>8</v>
      </c>
      <c r="E65">
        <v>548</v>
      </c>
      <c r="F65">
        <v>11</v>
      </c>
      <c r="G65">
        <v>22</v>
      </c>
      <c r="H65" t="s">
        <v>45</v>
      </c>
    </row>
    <row r="66" spans="1:8" x14ac:dyDescent="0.25">
      <c r="A66" s="1">
        <v>44599</v>
      </c>
      <c r="B66">
        <v>2022</v>
      </c>
      <c r="C66">
        <v>2</v>
      </c>
      <c r="D66" s="68" t="s">
        <v>8</v>
      </c>
      <c r="E66">
        <v>532</v>
      </c>
      <c r="F66">
        <v>2</v>
      </c>
      <c r="G66">
        <v>20</v>
      </c>
      <c r="H66" t="s">
        <v>44</v>
      </c>
    </row>
    <row r="67" spans="1:8" x14ac:dyDescent="0.25">
      <c r="A67" s="1">
        <v>44599</v>
      </c>
      <c r="B67">
        <v>2022</v>
      </c>
      <c r="C67">
        <v>2</v>
      </c>
      <c r="D67" s="68" t="s">
        <v>8</v>
      </c>
      <c r="E67">
        <v>532</v>
      </c>
      <c r="F67">
        <v>3</v>
      </c>
      <c r="G67">
        <v>30</v>
      </c>
      <c r="H67" t="s">
        <v>45</v>
      </c>
    </row>
    <row r="68" spans="1:8" x14ac:dyDescent="0.25">
      <c r="A68" s="1">
        <v>44599</v>
      </c>
      <c r="B68">
        <v>2022</v>
      </c>
      <c r="C68">
        <v>2</v>
      </c>
      <c r="D68" s="68" t="s">
        <v>8</v>
      </c>
      <c r="E68">
        <v>544</v>
      </c>
      <c r="F68">
        <v>3</v>
      </c>
      <c r="G68">
        <v>36</v>
      </c>
      <c r="H68" t="s">
        <v>44</v>
      </c>
    </row>
    <row r="69" spans="1:8" x14ac:dyDescent="0.25">
      <c r="A69" s="1">
        <v>44599</v>
      </c>
      <c r="B69">
        <v>2022</v>
      </c>
      <c r="C69">
        <v>2</v>
      </c>
      <c r="D69" s="68" t="s">
        <v>8</v>
      </c>
      <c r="E69">
        <v>544</v>
      </c>
      <c r="F69">
        <v>7</v>
      </c>
      <c r="G69">
        <v>105</v>
      </c>
      <c r="H69" t="s">
        <v>45</v>
      </c>
    </row>
    <row r="70" spans="1:8" x14ac:dyDescent="0.25">
      <c r="A70" s="1">
        <v>44600</v>
      </c>
      <c r="B70">
        <v>2022</v>
      </c>
      <c r="C70">
        <v>2</v>
      </c>
      <c r="D70" s="68" t="s">
        <v>8</v>
      </c>
      <c r="E70">
        <v>542</v>
      </c>
      <c r="F70">
        <v>3</v>
      </c>
      <c r="G70">
        <v>30</v>
      </c>
      <c r="H70" t="s">
        <v>44</v>
      </c>
    </row>
    <row r="71" spans="1:8" x14ac:dyDescent="0.25">
      <c r="A71" s="1">
        <v>44600</v>
      </c>
      <c r="B71">
        <v>2022</v>
      </c>
      <c r="C71">
        <v>2</v>
      </c>
      <c r="D71" s="68" t="s">
        <v>8</v>
      </c>
      <c r="E71">
        <v>542</v>
      </c>
      <c r="F71">
        <v>4</v>
      </c>
      <c r="G71">
        <v>40</v>
      </c>
      <c r="H71" t="s">
        <v>45</v>
      </c>
    </row>
    <row r="72" spans="1:8" x14ac:dyDescent="0.25">
      <c r="A72" s="1">
        <v>44600</v>
      </c>
      <c r="B72">
        <v>2022</v>
      </c>
      <c r="C72">
        <v>2</v>
      </c>
      <c r="D72" s="68" t="s">
        <v>8</v>
      </c>
      <c r="E72">
        <v>536</v>
      </c>
      <c r="F72">
        <v>5</v>
      </c>
      <c r="G72">
        <v>25</v>
      </c>
      <c r="H72" t="s">
        <v>44</v>
      </c>
    </row>
    <row r="73" spans="1:8" x14ac:dyDescent="0.25">
      <c r="A73" s="1">
        <v>44600</v>
      </c>
      <c r="B73">
        <v>2022</v>
      </c>
      <c r="C73">
        <v>2</v>
      </c>
      <c r="D73" s="68" t="s">
        <v>8</v>
      </c>
      <c r="E73">
        <v>536</v>
      </c>
      <c r="F73">
        <v>12</v>
      </c>
      <c r="G73">
        <v>60</v>
      </c>
      <c r="H73" t="s">
        <v>45</v>
      </c>
    </row>
    <row r="74" spans="1:8" x14ac:dyDescent="0.25">
      <c r="A74" s="1">
        <v>44601</v>
      </c>
      <c r="B74">
        <v>2022</v>
      </c>
      <c r="C74">
        <v>2</v>
      </c>
      <c r="D74" s="68" t="s">
        <v>8</v>
      </c>
      <c r="E74">
        <v>548</v>
      </c>
      <c r="F74">
        <v>10</v>
      </c>
      <c r="G74">
        <v>20</v>
      </c>
      <c r="H74" t="s">
        <v>44</v>
      </c>
    </row>
    <row r="75" spans="1:8" x14ac:dyDescent="0.25">
      <c r="A75" s="1">
        <v>44601</v>
      </c>
      <c r="B75">
        <v>2022</v>
      </c>
      <c r="C75">
        <v>2</v>
      </c>
      <c r="D75" s="68" t="s">
        <v>8</v>
      </c>
      <c r="E75">
        <v>548</v>
      </c>
      <c r="F75">
        <v>12</v>
      </c>
      <c r="G75">
        <v>24</v>
      </c>
      <c r="H75" t="s">
        <v>45</v>
      </c>
    </row>
    <row r="76" spans="1:8" x14ac:dyDescent="0.25">
      <c r="A76" s="1">
        <v>44601</v>
      </c>
      <c r="B76">
        <v>2022</v>
      </c>
      <c r="C76">
        <v>2</v>
      </c>
      <c r="D76" s="68" t="s">
        <v>8</v>
      </c>
      <c r="E76">
        <v>514</v>
      </c>
      <c r="F76">
        <v>12</v>
      </c>
      <c r="G76">
        <v>78</v>
      </c>
      <c r="H76" t="s">
        <v>44</v>
      </c>
    </row>
    <row r="77" spans="1:8" x14ac:dyDescent="0.25">
      <c r="A77" s="1">
        <v>44601</v>
      </c>
      <c r="B77">
        <v>2022</v>
      </c>
      <c r="C77">
        <v>2</v>
      </c>
      <c r="D77" s="68" t="s">
        <v>8</v>
      </c>
      <c r="E77">
        <v>514</v>
      </c>
      <c r="F77">
        <v>8</v>
      </c>
      <c r="G77">
        <v>52</v>
      </c>
      <c r="H77" t="s">
        <v>45</v>
      </c>
    </row>
    <row r="78" spans="1:8" x14ac:dyDescent="0.25">
      <c r="A78" s="1">
        <v>44602</v>
      </c>
      <c r="B78">
        <v>2022</v>
      </c>
      <c r="C78">
        <v>2</v>
      </c>
      <c r="D78" s="68" t="s">
        <v>8</v>
      </c>
      <c r="E78">
        <v>560</v>
      </c>
      <c r="F78">
        <v>5</v>
      </c>
      <c r="G78">
        <v>40</v>
      </c>
      <c r="H78" t="s">
        <v>44</v>
      </c>
    </row>
    <row r="79" spans="1:8" x14ac:dyDescent="0.25">
      <c r="A79" s="1">
        <v>44602</v>
      </c>
      <c r="B79">
        <v>2022</v>
      </c>
      <c r="C79">
        <v>2</v>
      </c>
      <c r="D79" s="68" t="s">
        <v>8</v>
      </c>
      <c r="E79">
        <v>560</v>
      </c>
      <c r="F79">
        <v>9</v>
      </c>
      <c r="G79">
        <v>72</v>
      </c>
      <c r="H79" t="s">
        <v>45</v>
      </c>
    </row>
    <row r="80" spans="1:8" x14ac:dyDescent="0.25">
      <c r="A80" s="1">
        <v>44602</v>
      </c>
      <c r="B80">
        <v>2022</v>
      </c>
      <c r="C80">
        <v>2</v>
      </c>
      <c r="D80" s="68" t="s">
        <v>8</v>
      </c>
      <c r="E80">
        <v>540</v>
      </c>
      <c r="F80">
        <v>5</v>
      </c>
      <c r="G80">
        <v>37.5</v>
      </c>
      <c r="H80" t="s">
        <v>44</v>
      </c>
    </row>
    <row r="81" spans="1:8" x14ac:dyDescent="0.25">
      <c r="A81" s="1">
        <v>44602</v>
      </c>
      <c r="B81">
        <v>2022</v>
      </c>
      <c r="C81">
        <v>2</v>
      </c>
      <c r="D81" s="68" t="s">
        <v>8</v>
      </c>
      <c r="E81">
        <v>540</v>
      </c>
      <c r="F81">
        <v>7</v>
      </c>
      <c r="G81">
        <v>52.5</v>
      </c>
      <c r="H81" t="s">
        <v>45</v>
      </c>
    </row>
    <row r="82" spans="1:8" x14ac:dyDescent="0.25">
      <c r="A82" s="1">
        <v>44603</v>
      </c>
      <c r="B82">
        <v>2022</v>
      </c>
      <c r="C82">
        <v>2</v>
      </c>
      <c r="D82" s="68" t="s">
        <v>8</v>
      </c>
      <c r="E82">
        <v>530</v>
      </c>
      <c r="F82">
        <v>5</v>
      </c>
      <c r="G82">
        <v>42.5</v>
      </c>
      <c r="H82" t="s">
        <v>44</v>
      </c>
    </row>
    <row r="83" spans="1:8" x14ac:dyDescent="0.25">
      <c r="A83" s="1">
        <v>44603</v>
      </c>
      <c r="B83">
        <v>2022</v>
      </c>
      <c r="C83">
        <v>2</v>
      </c>
      <c r="D83" s="68" t="s">
        <v>8</v>
      </c>
      <c r="E83">
        <v>530</v>
      </c>
      <c r="F83">
        <v>4</v>
      </c>
      <c r="G83">
        <v>34</v>
      </c>
      <c r="H83" t="s">
        <v>45</v>
      </c>
    </row>
    <row r="84" spans="1:8" x14ac:dyDescent="0.25">
      <c r="A84" s="1">
        <v>44603</v>
      </c>
      <c r="B84">
        <v>2022</v>
      </c>
      <c r="C84">
        <v>2</v>
      </c>
      <c r="D84" s="68" t="s">
        <v>8</v>
      </c>
      <c r="E84">
        <v>516</v>
      </c>
      <c r="F84">
        <v>7</v>
      </c>
      <c r="G84">
        <v>31.5</v>
      </c>
      <c r="H84" t="s">
        <v>44</v>
      </c>
    </row>
    <row r="85" spans="1:8" x14ac:dyDescent="0.25">
      <c r="A85" s="1">
        <v>44603</v>
      </c>
      <c r="B85">
        <v>2022</v>
      </c>
      <c r="C85">
        <v>2</v>
      </c>
      <c r="D85" s="68" t="s">
        <v>8</v>
      </c>
      <c r="E85">
        <v>516</v>
      </c>
      <c r="F85">
        <v>7</v>
      </c>
      <c r="G85">
        <v>31.5</v>
      </c>
      <c r="H85" t="s">
        <v>45</v>
      </c>
    </row>
    <row r="86" spans="1:8" x14ac:dyDescent="0.25">
      <c r="A86" s="1">
        <v>44613</v>
      </c>
      <c r="B86">
        <v>2022</v>
      </c>
      <c r="C86">
        <v>2</v>
      </c>
      <c r="D86" s="68" t="s">
        <v>8</v>
      </c>
      <c r="E86">
        <v>524</v>
      </c>
      <c r="F86">
        <v>3</v>
      </c>
      <c r="G86">
        <v>6</v>
      </c>
      <c r="H86" t="s">
        <v>44</v>
      </c>
    </row>
    <row r="87" spans="1:8" x14ac:dyDescent="0.25">
      <c r="A87" s="1">
        <v>44613</v>
      </c>
      <c r="B87">
        <v>2022</v>
      </c>
      <c r="C87">
        <v>2</v>
      </c>
      <c r="D87" s="68" t="s">
        <v>8</v>
      </c>
      <c r="E87">
        <v>524</v>
      </c>
      <c r="F87">
        <v>2</v>
      </c>
      <c r="G87">
        <v>4</v>
      </c>
      <c r="H87" t="s">
        <v>45</v>
      </c>
    </row>
    <row r="88" spans="1:8" x14ac:dyDescent="0.25">
      <c r="A88" s="1">
        <v>44613</v>
      </c>
      <c r="B88">
        <v>2022</v>
      </c>
      <c r="C88">
        <v>2</v>
      </c>
      <c r="D88" s="68" t="s">
        <v>8</v>
      </c>
      <c r="E88">
        <v>518</v>
      </c>
      <c r="F88">
        <v>4</v>
      </c>
      <c r="G88">
        <v>16</v>
      </c>
      <c r="H88" t="s">
        <v>44</v>
      </c>
    </row>
    <row r="89" spans="1:8" x14ac:dyDescent="0.25">
      <c r="A89" s="1">
        <v>44613</v>
      </c>
      <c r="B89">
        <v>2022</v>
      </c>
      <c r="C89">
        <v>2</v>
      </c>
      <c r="D89" s="68" t="s">
        <v>8</v>
      </c>
      <c r="E89">
        <v>518</v>
      </c>
      <c r="F89">
        <v>6</v>
      </c>
      <c r="G89">
        <v>24</v>
      </c>
      <c r="H89" t="s">
        <v>45</v>
      </c>
    </row>
    <row r="90" spans="1:8" x14ac:dyDescent="0.25">
      <c r="A90" s="1">
        <v>44615</v>
      </c>
      <c r="B90">
        <v>2022</v>
      </c>
      <c r="C90">
        <v>2</v>
      </c>
      <c r="D90" s="68" t="s">
        <v>8</v>
      </c>
      <c r="E90">
        <v>580</v>
      </c>
      <c r="F90">
        <v>6</v>
      </c>
      <c r="G90">
        <v>48</v>
      </c>
      <c r="H90" t="s">
        <v>44</v>
      </c>
    </row>
    <row r="91" spans="1:8" x14ac:dyDescent="0.25">
      <c r="A91" s="1">
        <v>44615</v>
      </c>
      <c r="B91">
        <v>2022</v>
      </c>
      <c r="C91">
        <v>2</v>
      </c>
      <c r="D91" s="68" t="s">
        <v>8</v>
      </c>
      <c r="E91">
        <v>542</v>
      </c>
      <c r="F91">
        <v>5</v>
      </c>
      <c r="G91">
        <v>50</v>
      </c>
      <c r="H91" t="s">
        <v>45</v>
      </c>
    </row>
    <row r="92" spans="1:8" x14ac:dyDescent="0.25">
      <c r="A92" s="1">
        <v>44615</v>
      </c>
      <c r="B92">
        <v>2022</v>
      </c>
      <c r="C92">
        <v>2</v>
      </c>
      <c r="D92" s="68" t="s">
        <v>8</v>
      </c>
      <c r="E92">
        <v>520</v>
      </c>
      <c r="F92">
        <v>6</v>
      </c>
      <c r="G92">
        <v>24</v>
      </c>
      <c r="H92" t="s">
        <v>44</v>
      </c>
    </row>
    <row r="93" spans="1:8" x14ac:dyDescent="0.25">
      <c r="A93" s="1">
        <v>44615</v>
      </c>
      <c r="B93">
        <v>2022</v>
      </c>
      <c r="C93">
        <v>2</v>
      </c>
      <c r="D93" s="68" t="s">
        <v>8</v>
      </c>
      <c r="E93">
        <v>520</v>
      </c>
      <c r="F93">
        <v>7</v>
      </c>
      <c r="G93">
        <v>28</v>
      </c>
      <c r="H93" t="s">
        <v>45</v>
      </c>
    </row>
    <row r="94" spans="1:8" x14ac:dyDescent="0.25">
      <c r="A94" s="1">
        <v>44616</v>
      </c>
      <c r="B94">
        <v>2022</v>
      </c>
      <c r="C94">
        <v>2</v>
      </c>
      <c r="D94" s="68" t="s">
        <v>8</v>
      </c>
      <c r="E94">
        <v>510</v>
      </c>
      <c r="F94">
        <v>6</v>
      </c>
      <c r="G94">
        <v>36</v>
      </c>
      <c r="H94" t="s">
        <v>44</v>
      </c>
    </row>
    <row r="95" spans="1:8" x14ac:dyDescent="0.25">
      <c r="A95" s="1">
        <v>44616</v>
      </c>
      <c r="B95">
        <v>2022</v>
      </c>
      <c r="C95">
        <v>2</v>
      </c>
      <c r="D95" s="68" t="s">
        <v>8</v>
      </c>
      <c r="E95">
        <v>510</v>
      </c>
      <c r="F95">
        <v>6</v>
      </c>
      <c r="G95">
        <v>36</v>
      </c>
      <c r="H95" t="s">
        <v>45</v>
      </c>
    </row>
    <row r="96" spans="1:8" x14ac:dyDescent="0.25">
      <c r="A96" s="1">
        <v>44616</v>
      </c>
      <c r="B96">
        <v>2022</v>
      </c>
      <c r="C96">
        <v>2</v>
      </c>
      <c r="D96" s="68" t="s">
        <v>8</v>
      </c>
      <c r="E96">
        <v>522</v>
      </c>
      <c r="F96">
        <v>6</v>
      </c>
      <c r="G96">
        <v>24</v>
      </c>
      <c r="H96" t="s">
        <v>44</v>
      </c>
    </row>
    <row r="97" spans="1:8" x14ac:dyDescent="0.25">
      <c r="A97" s="1">
        <v>44616</v>
      </c>
      <c r="B97">
        <v>2022</v>
      </c>
      <c r="C97">
        <v>2</v>
      </c>
      <c r="D97" s="68" t="s">
        <v>8</v>
      </c>
      <c r="E97">
        <v>522</v>
      </c>
      <c r="F97">
        <v>5</v>
      </c>
      <c r="G97">
        <v>20</v>
      </c>
      <c r="H97" t="s">
        <v>45</v>
      </c>
    </row>
    <row r="98" spans="1:8" x14ac:dyDescent="0.25">
      <c r="A98" s="1">
        <v>44617</v>
      </c>
      <c r="B98">
        <v>2022</v>
      </c>
      <c r="C98">
        <v>2</v>
      </c>
      <c r="D98" s="68" t="s">
        <v>8</v>
      </c>
      <c r="E98">
        <v>510</v>
      </c>
      <c r="F98">
        <v>6</v>
      </c>
      <c r="G98">
        <v>36</v>
      </c>
      <c r="H98" t="s">
        <v>44</v>
      </c>
    </row>
    <row r="99" spans="1:8" x14ac:dyDescent="0.25">
      <c r="A99" s="1">
        <v>44617</v>
      </c>
      <c r="B99">
        <v>2022</v>
      </c>
      <c r="C99">
        <v>2</v>
      </c>
      <c r="D99" s="68" t="s">
        <v>8</v>
      </c>
      <c r="E99">
        <v>510</v>
      </c>
      <c r="F99">
        <v>6</v>
      </c>
      <c r="G99">
        <v>36</v>
      </c>
      <c r="H99" t="s">
        <v>45</v>
      </c>
    </row>
    <row r="100" spans="1:8" x14ac:dyDescent="0.25">
      <c r="A100" s="1">
        <v>44617</v>
      </c>
      <c r="B100">
        <v>2022</v>
      </c>
      <c r="C100">
        <v>2</v>
      </c>
      <c r="D100" s="68" t="s">
        <v>8</v>
      </c>
      <c r="E100">
        <v>562</v>
      </c>
      <c r="F100">
        <v>5</v>
      </c>
      <c r="G100">
        <v>25</v>
      </c>
      <c r="H100" t="s">
        <v>44</v>
      </c>
    </row>
    <row r="101" spans="1:8" x14ac:dyDescent="0.25">
      <c r="A101" s="1">
        <v>44617</v>
      </c>
      <c r="B101">
        <v>2022</v>
      </c>
      <c r="C101">
        <v>2</v>
      </c>
      <c r="D101" s="68" t="s">
        <v>8</v>
      </c>
      <c r="E101">
        <v>562</v>
      </c>
      <c r="F101">
        <v>7</v>
      </c>
      <c r="G101">
        <v>35</v>
      </c>
      <c r="H101" t="s">
        <v>45</v>
      </c>
    </row>
    <row r="102" spans="1:8" x14ac:dyDescent="0.25">
      <c r="A102" s="1">
        <v>44627</v>
      </c>
      <c r="B102">
        <v>2022</v>
      </c>
      <c r="C102">
        <v>3</v>
      </c>
      <c r="D102" s="68" t="s">
        <v>9</v>
      </c>
      <c r="E102">
        <v>544</v>
      </c>
      <c r="F102">
        <v>4</v>
      </c>
      <c r="G102">
        <v>48</v>
      </c>
      <c r="H102" t="s">
        <v>44</v>
      </c>
    </row>
    <row r="103" spans="1:8" x14ac:dyDescent="0.25">
      <c r="A103" s="1">
        <v>44627</v>
      </c>
      <c r="B103">
        <v>2022</v>
      </c>
      <c r="C103">
        <v>3</v>
      </c>
      <c r="D103" s="68" t="s">
        <v>9</v>
      </c>
      <c r="E103">
        <v>544</v>
      </c>
      <c r="F103">
        <v>8</v>
      </c>
      <c r="G103">
        <v>120</v>
      </c>
      <c r="H103" t="s">
        <v>45</v>
      </c>
    </row>
    <row r="104" spans="1:8" x14ac:dyDescent="0.25">
      <c r="A104" s="1">
        <v>44627</v>
      </c>
      <c r="B104">
        <v>2022</v>
      </c>
      <c r="C104">
        <v>3</v>
      </c>
      <c r="D104" s="68" t="s">
        <v>9</v>
      </c>
      <c r="E104">
        <v>532</v>
      </c>
      <c r="F104">
        <v>2</v>
      </c>
      <c r="G104">
        <v>20</v>
      </c>
      <c r="H104" t="s">
        <v>44</v>
      </c>
    </row>
    <row r="105" spans="1:8" x14ac:dyDescent="0.25">
      <c r="A105" s="1">
        <v>44627</v>
      </c>
      <c r="B105">
        <v>2022</v>
      </c>
      <c r="C105">
        <v>3</v>
      </c>
      <c r="D105" s="68" t="s">
        <v>9</v>
      </c>
      <c r="E105">
        <v>532</v>
      </c>
      <c r="F105">
        <v>4</v>
      </c>
      <c r="G105">
        <v>40</v>
      </c>
      <c r="H105" t="s">
        <v>45</v>
      </c>
    </row>
    <row r="106" spans="1:8" x14ac:dyDescent="0.25">
      <c r="A106" s="1">
        <v>44628</v>
      </c>
      <c r="B106">
        <v>2022</v>
      </c>
      <c r="C106">
        <v>3</v>
      </c>
      <c r="D106" s="68" t="s">
        <v>9</v>
      </c>
      <c r="E106">
        <v>580</v>
      </c>
      <c r="F106">
        <v>7</v>
      </c>
      <c r="G106">
        <v>56</v>
      </c>
      <c r="H106" t="s">
        <v>44</v>
      </c>
    </row>
    <row r="107" spans="1:8" x14ac:dyDescent="0.25">
      <c r="A107" s="1">
        <v>44628</v>
      </c>
      <c r="B107">
        <v>2022</v>
      </c>
      <c r="C107">
        <v>3</v>
      </c>
      <c r="D107" s="68" t="s">
        <v>9</v>
      </c>
      <c r="E107">
        <v>542</v>
      </c>
      <c r="F107">
        <v>5</v>
      </c>
      <c r="G107">
        <v>50</v>
      </c>
      <c r="H107" t="s">
        <v>45</v>
      </c>
    </row>
    <row r="108" spans="1:8" x14ac:dyDescent="0.25">
      <c r="A108" s="1">
        <v>44628</v>
      </c>
      <c r="B108">
        <v>2022</v>
      </c>
      <c r="C108">
        <v>3</v>
      </c>
      <c r="D108" s="68" t="s">
        <v>9</v>
      </c>
      <c r="E108">
        <v>536</v>
      </c>
      <c r="F108">
        <v>5</v>
      </c>
      <c r="G108">
        <v>25</v>
      </c>
      <c r="H108" t="s">
        <v>44</v>
      </c>
    </row>
    <row r="109" spans="1:8" x14ac:dyDescent="0.25">
      <c r="A109" s="1">
        <v>44628</v>
      </c>
      <c r="B109">
        <v>2022</v>
      </c>
      <c r="C109">
        <v>3</v>
      </c>
      <c r="D109" s="68" t="s">
        <v>9</v>
      </c>
      <c r="E109">
        <v>536</v>
      </c>
      <c r="F109">
        <v>2</v>
      </c>
      <c r="G109">
        <v>10</v>
      </c>
      <c r="H109" t="s">
        <v>45</v>
      </c>
    </row>
    <row r="110" spans="1:8" x14ac:dyDescent="0.25">
      <c r="A110" s="1">
        <v>44634</v>
      </c>
      <c r="B110">
        <v>2022</v>
      </c>
      <c r="C110">
        <v>3</v>
      </c>
      <c r="D110" s="68" t="s">
        <v>9</v>
      </c>
      <c r="E110">
        <v>548</v>
      </c>
      <c r="F110">
        <v>10</v>
      </c>
      <c r="G110">
        <v>20</v>
      </c>
      <c r="H110" t="s">
        <v>44</v>
      </c>
    </row>
    <row r="111" spans="1:8" x14ac:dyDescent="0.25">
      <c r="A111" s="1">
        <v>44634</v>
      </c>
      <c r="B111">
        <v>2022</v>
      </c>
      <c r="C111">
        <v>3</v>
      </c>
      <c r="D111" s="68" t="s">
        <v>9</v>
      </c>
      <c r="E111">
        <v>548</v>
      </c>
      <c r="F111">
        <v>11</v>
      </c>
      <c r="G111">
        <v>22</v>
      </c>
      <c r="H111" t="s">
        <v>45</v>
      </c>
    </row>
    <row r="112" spans="1:8" x14ac:dyDescent="0.25">
      <c r="A112" s="1">
        <v>44634</v>
      </c>
      <c r="B112">
        <v>2022</v>
      </c>
      <c r="C112">
        <v>3</v>
      </c>
      <c r="D112" s="68" t="s">
        <v>9</v>
      </c>
      <c r="E112">
        <v>514</v>
      </c>
      <c r="F112">
        <v>9</v>
      </c>
      <c r="G112">
        <v>58.5</v>
      </c>
      <c r="H112" t="s">
        <v>44</v>
      </c>
    </row>
    <row r="113" spans="1:8" x14ac:dyDescent="0.25">
      <c r="A113" s="1">
        <v>44634</v>
      </c>
      <c r="B113">
        <v>2022</v>
      </c>
      <c r="C113">
        <v>3</v>
      </c>
      <c r="D113" s="68" t="s">
        <v>9</v>
      </c>
      <c r="E113">
        <v>514</v>
      </c>
      <c r="F113">
        <v>7</v>
      </c>
      <c r="G113">
        <v>45.5</v>
      </c>
      <c r="H113" t="s">
        <v>45</v>
      </c>
    </row>
    <row r="114" spans="1:8" x14ac:dyDescent="0.25">
      <c r="A114" s="1">
        <v>44636</v>
      </c>
      <c r="B114">
        <v>2022</v>
      </c>
      <c r="C114">
        <v>3</v>
      </c>
      <c r="D114" s="68" t="s">
        <v>9</v>
      </c>
      <c r="E114">
        <v>560</v>
      </c>
      <c r="F114">
        <v>5</v>
      </c>
      <c r="G114">
        <v>40</v>
      </c>
      <c r="H114" t="s">
        <v>44</v>
      </c>
    </row>
    <row r="115" spans="1:8" x14ac:dyDescent="0.25">
      <c r="A115" s="1">
        <v>44636</v>
      </c>
      <c r="B115">
        <v>2022</v>
      </c>
      <c r="C115">
        <v>3</v>
      </c>
      <c r="D115" s="68" t="s">
        <v>9</v>
      </c>
      <c r="E115">
        <v>560</v>
      </c>
      <c r="F115">
        <v>9</v>
      </c>
      <c r="G115">
        <v>72</v>
      </c>
      <c r="H115" t="s">
        <v>45</v>
      </c>
    </row>
    <row r="116" spans="1:8" x14ac:dyDescent="0.25">
      <c r="A116" s="1">
        <v>44636</v>
      </c>
      <c r="B116">
        <v>2022</v>
      </c>
      <c r="C116">
        <v>3</v>
      </c>
      <c r="D116" s="68" t="s">
        <v>9</v>
      </c>
      <c r="E116">
        <v>540</v>
      </c>
      <c r="F116">
        <v>5</v>
      </c>
      <c r="G116">
        <v>37.5</v>
      </c>
      <c r="H116" t="s">
        <v>44</v>
      </c>
    </row>
    <row r="117" spans="1:8" x14ac:dyDescent="0.25">
      <c r="A117" s="1">
        <v>44636</v>
      </c>
      <c r="B117">
        <v>2022</v>
      </c>
      <c r="C117">
        <v>3</v>
      </c>
      <c r="D117" s="68" t="s">
        <v>9</v>
      </c>
      <c r="E117">
        <v>540</v>
      </c>
      <c r="F117">
        <v>11</v>
      </c>
      <c r="G117">
        <v>82.5</v>
      </c>
      <c r="H117" t="s">
        <v>45</v>
      </c>
    </row>
    <row r="118" spans="1:8" x14ac:dyDescent="0.25">
      <c r="A118" s="1">
        <v>44638</v>
      </c>
      <c r="B118">
        <v>2022</v>
      </c>
      <c r="C118">
        <v>3</v>
      </c>
      <c r="D118" s="68" t="s">
        <v>9</v>
      </c>
      <c r="E118">
        <v>530</v>
      </c>
      <c r="F118">
        <v>5</v>
      </c>
      <c r="G118">
        <v>42.5</v>
      </c>
      <c r="H118" t="s">
        <v>44</v>
      </c>
    </row>
    <row r="119" spans="1:8" x14ac:dyDescent="0.25">
      <c r="A119" s="1">
        <v>44638</v>
      </c>
      <c r="B119">
        <v>2022</v>
      </c>
      <c r="C119">
        <v>3</v>
      </c>
      <c r="D119" s="68" t="s">
        <v>9</v>
      </c>
      <c r="E119">
        <v>530</v>
      </c>
      <c r="F119">
        <v>5</v>
      </c>
      <c r="G119">
        <v>42.5</v>
      </c>
      <c r="H119" t="s">
        <v>45</v>
      </c>
    </row>
    <row r="120" spans="1:8" x14ac:dyDescent="0.25">
      <c r="A120" s="1">
        <v>44638</v>
      </c>
      <c r="B120">
        <v>2022</v>
      </c>
      <c r="C120">
        <v>3</v>
      </c>
      <c r="D120" s="68" t="s">
        <v>9</v>
      </c>
      <c r="E120">
        <v>516</v>
      </c>
      <c r="F120">
        <v>7</v>
      </c>
      <c r="G120">
        <v>31.5</v>
      </c>
      <c r="H120" t="s">
        <v>44</v>
      </c>
    </row>
    <row r="121" spans="1:8" x14ac:dyDescent="0.25">
      <c r="A121" s="1">
        <v>44638</v>
      </c>
      <c r="B121">
        <v>2022</v>
      </c>
      <c r="C121">
        <v>3</v>
      </c>
      <c r="D121" s="68" t="s">
        <v>9</v>
      </c>
      <c r="E121">
        <v>516</v>
      </c>
      <c r="F121">
        <v>5</v>
      </c>
      <c r="G121">
        <v>22.5</v>
      </c>
      <c r="H121" t="s">
        <v>45</v>
      </c>
    </row>
    <row r="122" spans="1:8" x14ac:dyDescent="0.25">
      <c r="A122" s="1">
        <v>44639</v>
      </c>
      <c r="B122">
        <v>2022</v>
      </c>
      <c r="C122">
        <v>3</v>
      </c>
      <c r="D122" s="68" t="s">
        <v>9</v>
      </c>
      <c r="E122">
        <v>580</v>
      </c>
      <c r="F122">
        <v>5</v>
      </c>
      <c r="G122">
        <v>40</v>
      </c>
      <c r="H122" t="s">
        <v>44</v>
      </c>
    </row>
    <row r="123" spans="1:8" x14ac:dyDescent="0.25">
      <c r="A123" s="1">
        <v>44639</v>
      </c>
      <c r="B123">
        <v>2022</v>
      </c>
      <c r="C123">
        <v>3</v>
      </c>
      <c r="D123" s="68" t="s">
        <v>9</v>
      </c>
      <c r="E123">
        <v>542</v>
      </c>
      <c r="F123">
        <v>6</v>
      </c>
      <c r="G123">
        <v>60</v>
      </c>
      <c r="H123" t="s">
        <v>45</v>
      </c>
    </row>
    <row r="124" spans="1:8" x14ac:dyDescent="0.25">
      <c r="A124" s="1">
        <v>44639</v>
      </c>
      <c r="B124">
        <v>2022</v>
      </c>
      <c r="C124">
        <v>3</v>
      </c>
      <c r="D124" s="68" t="s">
        <v>9</v>
      </c>
      <c r="E124">
        <v>524</v>
      </c>
      <c r="F124">
        <v>3</v>
      </c>
      <c r="G124">
        <v>6</v>
      </c>
      <c r="H124" t="s">
        <v>44</v>
      </c>
    </row>
    <row r="125" spans="1:8" x14ac:dyDescent="0.25">
      <c r="A125" s="1">
        <v>44639</v>
      </c>
      <c r="B125">
        <v>2022</v>
      </c>
      <c r="C125">
        <v>3</v>
      </c>
      <c r="D125" s="68" t="s">
        <v>9</v>
      </c>
      <c r="E125">
        <v>524</v>
      </c>
      <c r="F125">
        <v>3</v>
      </c>
      <c r="G125">
        <v>6</v>
      </c>
      <c r="H125" t="s">
        <v>45</v>
      </c>
    </row>
    <row r="126" spans="1:8" x14ac:dyDescent="0.25">
      <c r="A126" s="1">
        <v>44642</v>
      </c>
      <c r="B126">
        <v>2022</v>
      </c>
      <c r="C126">
        <v>3</v>
      </c>
      <c r="D126" s="68" t="s">
        <v>9</v>
      </c>
      <c r="E126">
        <v>524</v>
      </c>
      <c r="F126">
        <v>3</v>
      </c>
      <c r="G126">
        <v>6</v>
      </c>
      <c r="H126" t="s">
        <v>44</v>
      </c>
    </row>
    <row r="127" spans="1:8" x14ac:dyDescent="0.25">
      <c r="A127" s="1">
        <v>44642</v>
      </c>
      <c r="B127">
        <v>2022</v>
      </c>
      <c r="C127">
        <v>3</v>
      </c>
      <c r="D127" s="68" t="s">
        <v>9</v>
      </c>
      <c r="E127">
        <v>524</v>
      </c>
      <c r="F127">
        <v>3</v>
      </c>
      <c r="G127">
        <v>6</v>
      </c>
      <c r="H127" t="s">
        <v>45</v>
      </c>
    </row>
    <row r="128" spans="1:8" x14ac:dyDescent="0.25">
      <c r="A128" s="1">
        <v>44642</v>
      </c>
      <c r="B128">
        <v>2022</v>
      </c>
      <c r="C128">
        <v>3</v>
      </c>
      <c r="D128" s="68" t="s">
        <v>9</v>
      </c>
      <c r="E128">
        <v>518</v>
      </c>
      <c r="F128">
        <v>4</v>
      </c>
      <c r="G128">
        <v>16</v>
      </c>
      <c r="H128" t="s">
        <v>44</v>
      </c>
    </row>
    <row r="129" spans="1:8" x14ac:dyDescent="0.25">
      <c r="A129" s="1">
        <v>44642</v>
      </c>
      <c r="B129">
        <v>2022</v>
      </c>
      <c r="C129">
        <v>3</v>
      </c>
      <c r="D129" s="68" t="s">
        <v>9</v>
      </c>
      <c r="E129">
        <v>518</v>
      </c>
      <c r="F129">
        <v>4</v>
      </c>
      <c r="G129">
        <v>16</v>
      </c>
      <c r="H129" t="s">
        <v>45</v>
      </c>
    </row>
    <row r="130" spans="1:8" x14ac:dyDescent="0.25">
      <c r="A130" s="1">
        <v>44644</v>
      </c>
      <c r="B130">
        <v>2022</v>
      </c>
      <c r="C130">
        <v>3</v>
      </c>
      <c r="D130" s="68" t="s">
        <v>9</v>
      </c>
      <c r="E130">
        <v>580</v>
      </c>
      <c r="F130">
        <v>6</v>
      </c>
      <c r="G130">
        <v>48</v>
      </c>
      <c r="H130" t="s">
        <v>44</v>
      </c>
    </row>
    <row r="131" spans="1:8" x14ac:dyDescent="0.25">
      <c r="A131" s="1">
        <v>44644</v>
      </c>
      <c r="B131">
        <v>2022</v>
      </c>
      <c r="C131">
        <v>3</v>
      </c>
      <c r="D131" s="68" t="s">
        <v>9</v>
      </c>
      <c r="E131">
        <v>542</v>
      </c>
      <c r="F131">
        <v>6</v>
      </c>
      <c r="G131">
        <v>60</v>
      </c>
      <c r="H131" t="s">
        <v>45</v>
      </c>
    </row>
    <row r="132" spans="1:8" x14ac:dyDescent="0.25">
      <c r="A132" s="1">
        <v>44644</v>
      </c>
      <c r="B132">
        <v>2022</v>
      </c>
      <c r="C132">
        <v>3</v>
      </c>
      <c r="D132" s="68" t="s">
        <v>9</v>
      </c>
      <c r="E132">
        <v>520</v>
      </c>
      <c r="F132">
        <v>6</v>
      </c>
      <c r="G132">
        <v>24</v>
      </c>
      <c r="H132" t="s">
        <v>44</v>
      </c>
    </row>
    <row r="133" spans="1:8" x14ac:dyDescent="0.25">
      <c r="A133" s="1">
        <v>44644</v>
      </c>
      <c r="B133">
        <v>2022</v>
      </c>
      <c r="C133">
        <v>3</v>
      </c>
      <c r="D133" s="68" t="s">
        <v>9</v>
      </c>
      <c r="E133">
        <v>520</v>
      </c>
      <c r="F133">
        <v>6</v>
      </c>
      <c r="G133">
        <v>24</v>
      </c>
      <c r="H133" t="s">
        <v>45</v>
      </c>
    </row>
    <row r="134" spans="1:8" x14ac:dyDescent="0.25">
      <c r="A134" s="1">
        <v>44646</v>
      </c>
      <c r="B134">
        <v>2022</v>
      </c>
      <c r="C134">
        <v>3</v>
      </c>
      <c r="D134" s="68" t="s">
        <v>9</v>
      </c>
      <c r="E134">
        <v>510</v>
      </c>
      <c r="F134">
        <v>6</v>
      </c>
      <c r="G134">
        <v>36</v>
      </c>
      <c r="H134" t="s">
        <v>44</v>
      </c>
    </row>
    <row r="135" spans="1:8" x14ac:dyDescent="0.25">
      <c r="A135" s="1">
        <v>44646</v>
      </c>
      <c r="B135">
        <v>2022</v>
      </c>
      <c r="C135">
        <v>3</v>
      </c>
      <c r="D135" s="68" t="s">
        <v>9</v>
      </c>
      <c r="E135">
        <v>510</v>
      </c>
      <c r="F135">
        <v>6</v>
      </c>
      <c r="G135">
        <v>36</v>
      </c>
      <c r="H135" t="s">
        <v>45</v>
      </c>
    </row>
    <row r="136" spans="1:8" x14ac:dyDescent="0.25">
      <c r="A136" s="1">
        <v>44646</v>
      </c>
      <c r="B136">
        <v>2022</v>
      </c>
      <c r="C136">
        <v>3</v>
      </c>
      <c r="D136" s="68" t="s">
        <v>9</v>
      </c>
      <c r="E136">
        <v>522</v>
      </c>
      <c r="F136">
        <v>6</v>
      </c>
      <c r="G136">
        <v>24</v>
      </c>
      <c r="H136" t="s">
        <v>44</v>
      </c>
    </row>
    <row r="137" spans="1:8" x14ac:dyDescent="0.25">
      <c r="A137" s="1">
        <v>44646</v>
      </c>
      <c r="B137">
        <v>2022</v>
      </c>
      <c r="C137">
        <v>3</v>
      </c>
      <c r="D137" s="68" t="s">
        <v>9</v>
      </c>
      <c r="E137">
        <v>522</v>
      </c>
      <c r="F137">
        <v>6</v>
      </c>
      <c r="G137">
        <v>24</v>
      </c>
      <c r="H137" t="s">
        <v>45</v>
      </c>
    </row>
    <row r="138" spans="1:8" x14ac:dyDescent="0.25">
      <c r="A138" s="1">
        <v>44648</v>
      </c>
      <c r="B138">
        <v>2022</v>
      </c>
      <c r="C138">
        <v>3</v>
      </c>
      <c r="D138" s="68" t="s">
        <v>9</v>
      </c>
      <c r="E138">
        <v>510</v>
      </c>
      <c r="F138">
        <v>6</v>
      </c>
      <c r="G138">
        <v>36</v>
      </c>
      <c r="H138" t="s">
        <v>44</v>
      </c>
    </row>
    <row r="139" spans="1:8" x14ac:dyDescent="0.25">
      <c r="A139" s="1">
        <v>44648</v>
      </c>
      <c r="B139">
        <v>2022</v>
      </c>
      <c r="C139">
        <v>3</v>
      </c>
      <c r="D139" s="68" t="s">
        <v>9</v>
      </c>
      <c r="E139">
        <v>510</v>
      </c>
      <c r="F139">
        <v>6</v>
      </c>
      <c r="G139">
        <v>36</v>
      </c>
      <c r="H139" t="s">
        <v>45</v>
      </c>
    </row>
    <row r="140" spans="1:8" x14ac:dyDescent="0.25">
      <c r="A140" s="1">
        <v>44648</v>
      </c>
      <c r="B140">
        <v>2022</v>
      </c>
      <c r="C140">
        <v>3</v>
      </c>
      <c r="D140" s="68" t="s">
        <v>9</v>
      </c>
      <c r="E140">
        <v>562</v>
      </c>
      <c r="F140">
        <v>5</v>
      </c>
      <c r="G140">
        <v>25</v>
      </c>
      <c r="H140" t="s">
        <v>44</v>
      </c>
    </row>
    <row r="141" spans="1:8" x14ac:dyDescent="0.25">
      <c r="A141" s="1">
        <v>44648</v>
      </c>
      <c r="B141">
        <v>2022</v>
      </c>
      <c r="C141">
        <v>3</v>
      </c>
      <c r="D141" s="68" t="s">
        <v>9</v>
      </c>
      <c r="E141">
        <v>562</v>
      </c>
      <c r="F141">
        <v>5</v>
      </c>
      <c r="G141">
        <v>25</v>
      </c>
      <c r="H141" t="s">
        <v>45</v>
      </c>
    </row>
    <row r="142" spans="1:8" x14ac:dyDescent="0.25">
      <c r="A142" s="1">
        <v>44650</v>
      </c>
      <c r="B142">
        <v>2022</v>
      </c>
      <c r="C142">
        <v>3</v>
      </c>
      <c r="D142" s="68" t="s">
        <v>9</v>
      </c>
      <c r="E142">
        <v>544</v>
      </c>
      <c r="F142">
        <v>2</v>
      </c>
      <c r="G142">
        <v>24</v>
      </c>
      <c r="H142" t="s">
        <v>44</v>
      </c>
    </row>
    <row r="143" spans="1:8" x14ac:dyDescent="0.25">
      <c r="A143" s="1">
        <v>44650</v>
      </c>
      <c r="B143">
        <v>2022</v>
      </c>
      <c r="C143">
        <v>3</v>
      </c>
      <c r="D143" s="68" t="s">
        <v>9</v>
      </c>
      <c r="E143">
        <v>544</v>
      </c>
      <c r="F143">
        <v>6</v>
      </c>
      <c r="G143">
        <v>90</v>
      </c>
      <c r="H143" t="s">
        <v>45</v>
      </c>
    </row>
    <row r="144" spans="1:8" x14ac:dyDescent="0.25">
      <c r="A144" s="1">
        <v>44655</v>
      </c>
      <c r="B144">
        <v>2022</v>
      </c>
      <c r="C144">
        <v>4</v>
      </c>
      <c r="D144" s="68" t="s">
        <v>10</v>
      </c>
      <c r="E144">
        <v>544</v>
      </c>
      <c r="F144">
        <v>2</v>
      </c>
      <c r="G144">
        <v>24</v>
      </c>
      <c r="H144" t="s">
        <v>44</v>
      </c>
    </row>
    <row r="145" spans="1:8" x14ac:dyDescent="0.25">
      <c r="A145" s="1">
        <v>44655</v>
      </c>
      <c r="B145">
        <v>2022</v>
      </c>
      <c r="C145">
        <v>4</v>
      </c>
      <c r="D145" s="68" t="s">
        <v>10</v>
      </c>
      <c r="E145">
        <v>544</v>
      </c>
      <c r="F145">
        <v>6</v>
      </c>
      <c r="G145">
        <v>90</v>
      </c>
      <c r="H145" t="s">
        <v>45</v>
      </c>
    </row>
    <row r="146" spans="1:8" x14ac:dyDescent="0.25">
      <c r="A146" s="1">
        <v>44655</v>
      </c>
      <c r="B146">
        <v>2022</v>
      </c>
      <c r="C146">
        <v>4</v>
      </c>
      <c r="D146" s="68" t="s">
        <v>10</v>
      </c>
      <c r="E146">
        <v>532</v>
      </c>
      <c r="F146">
        <v>2</v>
      </c>
      <c r="G146">
        <v>20</v>
      </c>
      <c r="H146" t="s">
        <v>44</v>
      </c>
    </row>
    <row r="147" spans="1:8" x14ac:dyDescent="0.25">
      <c r="A147" s="1">
        <v>44655</v>
      </c>
      <c r="B147">
        <v>2022</v>
      </c>
      <c r="C147">
        <v>4</v>
      </c>
      <c r="D147" s="68" t="s">
        <v>10</v>
      </c>
      <c r="E147">
        <v>532</v>
      </c>
      <c r="F147">
        <v>4</v>
      </c>
      <c r="G147">
        <v>40</v>
      </c>
      <c r="H147" t="s">
        <v>45</v>
      </c>
    </row>
    <row r="148" spans="1:8" x14ac:dyDescent="0.25">
      <c r="A148" s="1">
        <v>44657</v>
      </c>
      <c r="B148">
        <v>2022</v>
      </c>
      <c r="C148">
        <v>4</v>
      </c>
      <c r="D148" s="68" t="s">
        <v>10</v>
      </c>
      <c r="E148">
        <v>580</v>
      </c>
      <c r="F148">
        <v>3</v>
      </c>
      <c r="G148">
        <v>24</v>
      </c>
      <c r="H148" t="s">
        <v>44</v>
      </c>
    </row>
    <row r="149" spans="1:8" x14ac:dyDescent="0.25">
      <c r="A149" s="1">
        <v>44657</v>
      </c>
      <c r="B149">
        <v>2022</v>
      </c>
      <c r="C149">
        <v>4</v>
      </c>
      <c r="D149" s="68" t="s">
        <v>10</v>
      </c>
      <c r="E149">
        <v>542</v>
      </c>
      <c r="F149">
        <v>3</v>
      </c>
      <c r="G149">
        <v>30</v>
      </c>
      <c r="H149" t="s">
        <v>45</v>
      </c>
    </row>
    <row r="150" spans="1:8" x14ac:dyDescent="0.25">
      <c r="A150" s="1">
        <v>44657</v>
      </c>
      <c r="B150">
        <v>2022</v>
      </c>
      <c r="C150">
        <v>4</v>
      </c>
      <c r="D150" s="68" t="s">
        <v>10</v>
      </c>
      <c r="E150">
        <v>536</v>
      </c>
      <c r="F150">
        <v>5</v>
      </c>
      <c r="G150">
        <v>25</v>
      </c>
      <c r="H150" t="s">
        <v>44</v>
      </c>
    </row>
    <row r="151" spans="1:8" x14ac:dyDescent="0.25">
      <c r="A151" s="1">
        <v>44657</v>
      </c>
      <c r="B151">
        <v>2022</v>
      </c>
      <c r="C151">
        <v>4</v>
      </c>
      <c r="D151" s="68" t="s">
        <v>10</v>
      </c>
      <c r="E151">
        <v>536</v>
      </c>
      <c r="F151">
        <v>7</v>
      </c>
      <c r="G151">
        <v>35</v>
      </c>
      <c r="H151" t="s">
        <v>45</v>
      </c>
    </row>
    <row r="152" spans="1:8" x14ac:dyDescent="0.25">
      <c r="A152" s="1">
        <v>44659</v>
      </c>
      <c r="B152">
        <v>2022</v>
      </c>
      <c r="C152">
        <v>4</v>
      </c>
      <c r="D152" s="68" t="s">
        <v>10</v>
      </c>
      <c r="E152">
        <v>548</v>
      </c>
      <c r="F152">
        <v>10</v>
      </c>
      <c r="G152">
        <v>20</v>
      </c>
      <c r="H152" t="s">
        <v>44</v>
      </c>
    </row>
    <row r="153" spans="1:8" x14ac:dyDescent="0.25">
      <c r="A153" s="1">
        <v>44659</v>
      </c>
      <c r="B153">
        <v>2022</v>
      </c>
      <c r="C153">
        <v>4</v>
      </c>
      <c r="D153" s="68" t="s">
        <v>10</v>
      </c>
      <c r="E153">
        <v>548</v>
      </c>
      <c r="F153">
        <v>12</v>
      </c>
      <c r="G153">
        <v>24</v>
      </c>
      <c r="H153" t="s">
        <v>45</v>
      </c>
    </row>
    <row r="154" spans="1:8" x14ac:dyDescent="0.25">
      <c r="A154" s="1">
        <v>44659</v>
      </c>
      <c r="B154">
        <v>2022</v>
      </c>
      <c r="C154">
        <v>4</v>
      </c>
      <c r="D154" s="68" t="s">
        <v>10</v>
      </c>
      <c r="E154">
        <v>514</v>
      </c>
      <c r="F154">
        <v>8</v>
      </c>
      <c r="G154">
        <v>52</v>
      </c>
      <c r="H154" t="s">
        <v>44</v>
      </c>
    </row>
    <row r="155" spans="1:8" x14ac:dyDescent="0.25">
      <c r="A155" s="1">
        <v>44659</v>
      </c>
      <c r="B155">
        <v>2022</v>
      </c>
      <c r="C155">
        <v>4</v>
      </c>
      <c r="D155" s="68" t="s">
        <v>10</v>
      </c>
      <c r="E155">
        <v>514</v>
      </c>
      <c r="F155">
        <v>8</v>
      </c>
      <c r="G155">
        <v>52</v>
      </c>
      <c r="H155" t="s">
        <v>45</v>
      </c>
    </row>
    <row r="156" spans="1:8" x14ac:dyDescent="0.25">
      <c r="A156" s="1">
        <v>44663</v>
      </c>
      <c r="B156">
        <v>2022</v>
      </c>
      <c r="C156">
        <v>4</v>
      </c>
      <c r="D156" s="68" t="s">
        <v>10</v>
      </c>
      <c r="E156">
        <v>560</v>
      </c>
      <c r="F156">
        <v>5</v>
      </c>
      <c r="G156">
        <v>40</v>
      </c>
      <c r="H156" t="s">
        <v>44</v>
      </c>
    </row>
    <row r="157" spans="1:8" x14ac:dyDescent="0.25">
      <c r="A157" s="1">
        <v>44663</v>
      </c>
      <c r="B157">
        <v>2022</v>
      </c>
      <c r="C157">
        <v>4</v>
      </c>
      <c r="D157" s="68" t="s">
        <v>10</v>
      </c>
      <c r="E157">
        <v>560</v>
      </c>
      <c r="F157">
        <v>5</v>
      </c>
      <c r="G157">
        <v>40</v>
      </c>
      <c r="H157" t="s">
        <v>45</v>
      </c>
    </row>
    <row r="158" spans="1:8" x14ac:dyDescent="0.25">
      <c r="A158" s="1">
        <v>44663</v>
      </c>
      <c r="B158">
        <v>2022</v>
      </c>
      <c r="C158">
        <v>4</v>
      </c>
      <c r="D158" s="68" t="s">
        <v>10</v>
      </c>
      <c r="E158">
        <v>540</v>
      </c>
      <c r="F158">
        <v>5</v>
      </c>
      <c r="G158">
        <v>37.5</v>
      </c>
      <c r="H158" t="s">
        <v>44</v>
      </c>
    </row>
    <row r="159" spans="1:8" x14ac:dyDescent="0.25">
      <c r="A159" s="1">
        <v>44663</v>
      </c>
      <c r="B159">
        <v>2022</v>
      </c>
      <c r="C159">
        <v>4</v>
      </c>
      <c r="D159" s="68" t="s">
        <v>10</v>
      </c>
      <c r="E159">
        <v>540</v>
      </c>
      <c r="F159">
        <v>5</v>
      </c>
      <c r="G159">
        <v>37.5</v>
      </c>
      <c r="H159" t="s">
        <v>45</v>
      </c>
    </row>
    <row r="160" spans="1:8" x14ac:dyDescent="0.25">
      <c r="A160" s="1">
        <v>44665</v>
      </c>
      <c r="B160">
        <v>2022</v>
      </c>
      <c r="C160">
        <v>4</v>
      </c>
      <c r="D160" s="68" t="s">
        <v>10</v>
      </c>
      <c r="E160">
        <v>530</v>
      </c>
      <c r="F160">
        <v>5</v>
      </c>
      <c r="G160">
        <v>42.5</v>
      </c>
      <c r="H160" t="s">
        <v>44</v>
      </c>
    </row>
    <row r="161" spans="1:8" x14ac:dyDescent="0.25">
      <c r="A161" s="1">
        <v>44665</v>
      </c>
      <c r="B161">
        <v>2022</v>
      </c>
      <c r="C161">
        <v>4</v>
      </c>
      <c r="D161" s="68" t="s">
        <v>10</v>
      </c>
      <c r="E161">
        <v>530</v>
      </c>
      <c r="F161">
        <v>5</v>
      </c>
      <c r="G161">
        <v>42.5</v>
      </c>
      <c r="H161" t="s">
        <v>45</v>
      </c>
    </row>
    <row r="162" spans="1:8" x14ac:dyDescent="0.25">
      <c r="A162" s="1">
        <v>44665</v>
      </c>
      <c r="B162">
        <v>2022</v>
      </c>
      <c r="C162">
        <v>4</v>
      </c>
      <c r="D162" s="68" t="s">
        <v>10</v>
      </c>
      <c r="E162">
        <v>516</v>
      </c>
      <c r="F162">
        <v>7</v>
      </c>
      <c r="G162">
        <v>31.5</v>
      </c>
      <c r="H162" t="s">
        <v>44</v>
      </c>
    </row>
    <row r="163" spans="1:8" x14ac:dyDescent="0.25">
      <c r="A163" s="1">
        <v>44665</v>
      </c>
      <c r="B163">
        <v>2022</v>
      </c>
      <c r="C163">
        <v>4</v>
      </c>
      <c r="D163" s="68" t="s">
        <v>10</v>
      </c>
      <c r="E163">
        <v>516</v>
      </c>
      <c r="F163">
        <v>9</v>
      </c>
      <c r="G163">
        <v>40.5</v>
      </c>
      <c r="H163" t="s">
        <v>45</v>
      </c>
    </row>
    <row r="164" spans="1:8" x14ac:dyDescent="0.25">
      <c r="A164" s="1">
        <v>44669</v>
      </c>
      <c r="B164">
        <v>2022</v>
      </c>
      <c r="C164">
        <v>4</v>
      </c>
      <c r="D164" s="68" t="s">
        <v>10</v>
      </c>
      <c r="E164">
        <v>524</v>
      </c>
      <c r="F164">
        <v>3</v>
      </c>
      <c r="G164">
        <v>6</v>
      </c>
      <c r="H164" t="s">
        <v>44</v>
      </c>
    </row>
    <row r="165" spans="1:8" x14ac:dyDescent="0.25">
      <c r="A165" s="1">
        <v>44669</v>
      </c>
      <c r="B165">
        <v>2022</v>
      </c>
      <c r="C165">
        <v>4</v>
      </c>
      <c r="D165" s="68" t="s">
        <v>10</v>
      </c>
      <c r="E165">
        <v>524</v>
      </c>
      <c r="F165">
        <v>3</v>
      </c>
      <c r="G165">
        <v>6</v>
      </c>
      <c r="H165" t="s">
        <v>45</v>
      </c>
    </row>
    <row r="166" spans="1:8" x14ac:dyDescent="0.25">
      <c r="A166" s="1">
        <v>44669</v>
      </c>
      <c r="B166">
        <v>2022</v>
      </c>
      <c r="C166">
        <v>4</v>
      </c>
      <c r="D166" s="68" t="s">
        <v>10</v>
      </c>
      <c r="E166">
        <v>518</v>
      </c>
      <c r="F166">
        <v>4</v>
      </c>
      <c r="G166">
        <v>16</v>
      </c>
      <c r="H166" t="s">
        <v>44</v>
      </c>
    </row>
    <row r="167" spans="1:8" x14ac:dyDescent="0.25">
      <c r="A167" s="1">
        <v>44669</v>
      </c>
      <c r="B167">
        <v>2022</v>
      </c>
      <c r="C167">
        <v>4</v>
      </c>
      <c r="D167" s="68" t="s">
        <v>10</v>
      </c>
      <c r="E167">
        <v>518</v>
      </c>
      <c r="F167">
        <v>4</v>
      </c>
      <c r="G167">
        <v>16</v>
      </c>
      <c r="H167" t="s">
        <v>45</v>
      </c>
    </row>
    <row r="168" spans="1:8" x14ac:dyDescent="0.25">
      <c r="A168" s="1">
        <v>44671</v>
      </c>
      <c r="B168">
        <v>2022</v>
      </c>
      <c r="C168">
        <v>4</v>
      </c>
      <c r="D168" s="68" t="s">
        <v>10</v>
      </c>
      <c r="E168">
        <v>580</v>
      </c>
      <c r="F168">
        <v>6</v>
      </c>
      <c r="G168">
        <v>48</v>
      </c>
      <c r="H168" t="s">
        <v>44</v>
      </c>
    </row>
    <row r="169" spans="1:8" x14ac:dyDescent="0.25">
      <c r="A169" s="1">
        <v>44671</v>
      </c>
      <c r="B169">
        <v>2022</v>
      </c>
      <c r="C169">
        <v>4</v>
      </c>
      <c r="D169" s="68" t="s">
        <v>10</v>
      </c>
      <c r="E169">
        <v>542</v>
      </c>
      <c r="F169">
        <v>6</v>
      </c>
      <c r="G169">
        <v>60</v>
      </c>
      <c r="H169" t="s">
        <v>45</v>
      </c>
    </row>
    <row r="170" spans="1:8" x14ac:dyDescent="0.25">
      <c r="A170" s="1">
        <v>44671</v>
      </c>
      <c r="B170">
        <v>2022</v>
      </c>
      <c r="C170">
        <v>4</v>
      </c>
      <c r="D170" s="68" t="s">
        <v>10</v>
      </c>
      <c r="E170">
        <v>520</v>
      </c>
      <c r="F170">
        <v>6</v>
      </c>
      <c r="G170">
        <v>24</v>
      </c>
      <c r="H170" t="s">
        <v>44</v>
      </c>
    </row>
    <row r="171" spans="1:8" x14ac:dyDescent="0.25">
      <c r="A171" s="1">
        <v>44671</v>
      </c>
      <c r="B171">
        <v>2022</v>
      </c>
      <c r="C171">
        <v>4</v>
      </c>
      <c r="D171" s="68" t="s">
        <v>10</v>
      </c>
      <c r="E171">
        <v>520</v>
      </c>
      <c r="F171">
        <v>6</v>
      </c>
      <c r="G171">
        <v>24</v>
      </c>
      <c r="H171" t="s">
        <v>45</v>
      </c>
    </row>
    <row r="172" spans="1:8" x14ac:dyDescent="0.25">
      <c r="A172" s="1">
        <v>44673</v>
      </c>
      <c r="B172">
        <v>2022</v>
      </c>
      <c r="C172">
        <v>4</v>
      </c>
      <c r="D172" s="68" t="s">
        <v>10</v>
      </c>
      <c r="E172">
        <v>510</v>
      </c>
      <c r="F172">
        <v>6</v>
      </c>
      <c r="G172">
        <v>36</v>
      </c>
      <c r="H172" t="s">
        <v>44</v>
      </c>
    </row>
    <row r="173" spans="1:8" x14ac:dyDescent="0.25">
      <c r="A173" s="1">
        <v>44673</v>
      </c>
      <c r="B173">
        <v>2022</v>
      </c>
      <c r="C173">
        <v>4</v>
      </c>
      <c r="D173" s="68" t="s">
        <v>10</v>
      </c>
      <c r="E173">
        <v>510</v>
      </c>
      <c r="F173">
        <v>6</v>
      </c>
      <c r="G173">
        <v>36</v>
      </c>
      <c r="H173" t="s">
        <v>45</v>
      </c>
    </row>
    <row r="174" spans="1:8" x14ac:dyDescent="0.25">
      <c r="A174" s="1">
        <v>44673</v>
      </c>
      <c r="B174">
        <v>2022</v>
      </c>
      <c r="C174">
        <v>4</v>
      </c>
      <c r="D174" s="68" t="s">
        <v>10</v>
      </c>
      <c r="E174">
        <v>522</v>
      </c>
      <c r="F174">
        <v>6</v>
      </c>
      <c r="G174">
        <v>24</v>
      </c>
      <c r="H174" t="s">
        <v>44</v>
      </c>
    </row>
    <row r="175" spans="1:8" x14ac:dyDescent="0.25">
      <c r="A175" s="1">
        <v>44673</v>
      </c>
      <c r="B175">
        <v>2022</v>
      </c>
      <c r="C175">
        <v>4</v>
      </c>
      <c r="D175" s="68" t="s">
        <v>10</v>
      </c>
      <c r="E175">
        <v>522</v>
      </c>
      <c r="F175">
        <v>6</v>
      </c>
      <c r="G175">
        <v>24</v>
      </c>
      <c r="H175" t="s">
        <v>45</v>
      </c>
    </row>
    <row r="176" spans="1:8" x14ac:dyDescent="0.25">
      <c r="A176" s="1">
        <v>44677</v>
      </c>
      <c r="B176">
        <v>2022</v>
      </c>
      <c r="C176">
        <v>4</v>
      </c>
      <c r="D176" s="68" t="s">
        <v>10</v>
      </c>
      <c r="E176">
        <v>510</v>
      </c>
      <c r="F176">
        <v>6</v>
      </c>
      <c r="G176">
        <v>36</v>
      </c>
      <c r="H176" t="s">
        <v>44</v>
      </c>
    </row>
    <row r="177" spans="1:8" x14ac:dyDescent="0.25">
      <c r="A177" s="1">
        <v>44677</v>
      </c>
      <c r="B177">
        <v>2022</v>
      </c>
      <c r="C177">
        <v>4</v>
      </c>
      <c r="D177" s="68" t="s">
        <v>10</v>
      </c>
      <c r="E177">
        <v>510</v>
      </c>
      <c r="F177">
        <v>6</v>
      </c>
      <c r="G177">
        <v>36</v>
      </c>
      <c r="H177" t="s">
        <v>45</v>
      </c>
    </row>
    <row r="178" spans="1:8" x14ac:dyDescent="0.25">
      <c r="A178" s="1">
        <v>44677</v>
      </c>
      <c r="B178">
        <v>2022</v>
      </c>
      <c r="C178">
        <v>4</v>
      </c>
      <c r="D178" s="68" t="s">
        <v>10</v>
      </c>
      <c r="E178">
        <v>562</v>
      </c>
      <c r="F178">
        <v>5</v>
      </c>
      <c r="G178">
        <v>25</v>
      </c>
      <c r="H178" t="s">
        <v>44</v>
      </c>
    </row>
    <row r="179" spans="1:8" x14ac:dyDescent="0.25">
      <c r="A179" s="1">
        <v>44677</v>
      </c>
      <c r="B179">
        <v>2022</v>
      </c>
      <c r="C179">
        <v>4</v>
      </c>
      <c r="D179" s="68" t="s">
        <v>10</v>
      </c>
      <c r="E179">
        <v>562</v>
      </c>
      <c r="F179">
        <v>5</v>
      </c>
      <c r="G179">
        <v>25</v>
      </c>
      <c r="H179" t="s">
        <v>45</v>
      </c>
    </row>
    <row r="180" spans="1:8" x14ac:dyDescent="0.25">
      <c r="A180" s="1">
        <v>44683</v>
      </c>
      <c r="B180">
        <v>2022</v>
      </c>
      <c r="C180">
        <v>5</v>
      </c>
      <c r="D180" s="68" t="s">
        <v>11</v>
      </c>
      <c r="E180">
        <v>544</v>
      </c>
      <c r="F180">
        <v>3</v>
      </c>
      <c r="G180">
        <v>36</v>
      </c>
      <c r="H180" t="s">
        <v>44</v>
      </c>
    </row>
    <row r="181" spans="1:8" x14ac:dyDescent="0.25">
      <c r="A181" s="1">
        <v>44683</v>
      </c>
      <c r="B181">
        <v>2022</v>
      </c>
      <c r="C181">
        <v>5</v>
      </c>
      <c r="D181" s="68" t="s">
        <v>11</v>
      </c>
      <c r="E181">
        <v>544</v>
      </c>
      <c r="F181">
        <v>6</v>
      </c>
      <c r="G181">
        <v>90</v>
      </c>
      <c r="H181" t="s">
        <v>45</v>
      </c>
    </row>
    <row r="182" spans="1:8" x14ac:dyDescent="0.25">
      <c r="A182" s="1">
        <v>44683</v>
      </c>
      <c r="B182">
        <v>2022</v>
      </c>
      <c r="C182">
        <v>5</v>
      </c>
      <c r="D182" s="68" t="s">
        <v>11</v>
      </c>
      <c r="E182">
        <v>532</v>
      </c>
      <c r="F182">
        <v>2</v>
      </c>
      <c r="G182">
        <v>20</v>
      </c>
      <c r="H182" t="s">
        <v>44</v>
      </c>
    </row>
    <row r="183" spans="1:8" x14ac:dyDescent="0.25">
      <c r="A183" s="1">
        <v>44683</v>
      </c>
      <c r="B183">
        <v>2022</v>
      </c>
      <c r="C183">
        <v>5</v>
      </c>
      <c r="D183" s="68" t="s">
        <v>11</v>
      </c>
      <c r="E183">
        <v>532</v>
      </c>
      <c r="F183">
        <v>2</v>
      </c>
      <c r="G183">
        <v>20</v>
      </c>
      <c r="H183" t="s">
        <v>45</v>
      </c>
    </row>
    <row r="184" spans="1:8" x14ac:dyDescent="0.25">
      <c r="A184" s="1">
        <v>44685</v>
      </c>
      <c r="B184">
        <v>2022</v>
      </c>
      <c r="C184">
        <v>5</v>
      </c>
      <c r="D184" s="68" t="s">
        <v>11</v>
      </c>
      <c r="E184">
        <v>580</v>
      </c>
      <c r="F184">
        <v>3</v>
      </c>
      <c r="G184">
        <v>24</v>
      </c>
      <c r="H184" t="s">
        <v>44</v>
      </c>
    </row>
    <row r="185" spans="1:8" x14ac:dyDescent="0.25">
      <c r="A185" s="1">
        <v>44685</v>
      </c>
      <c r="B185">
        <v>2022</v>
      </c>
      <c r="C185">
        <v>5</v>
      </c>
      <c r="D185" s="68" t="s">
        <v>11</v>
      </c>
      <c r="E185">
        <v>542</v>
      </c>
      <c r="F185">
        <v>3</v>
      </c>
      <c r="G185">
        <v>30</v>
      </c>
      <c r="H185" t="s">
        <v>45</v>
      </c>
    </row>
    <row r="186" spans="1:8" x14ac:dyDescent="0.25">
      <c r="A186" s="1">
        <v>44685</v>
      </c>
      <c r="B186">
        <v>2022</v>
      </c>
      <c r="C186">
        <v>5</v>
      </c>
      <c r="D186" s="68" t="s">
        <v>11</v>
      </c>
      <c r="E186">
        <v>536</v>
      </c>
      <c r="F186">
        <v>5</v>
      </c>
      <c r="G186">
        <v>25</v>
      </c>
      <c r="H186" t="s">
        <v>44</v>
      </c>
    </row>
    <row r="187" spans="1:8" x14ac:dyDescent="0.25">
      <c r="A187" s="1">
        <v>44685</v>
      </c>
      <c r="B187">
        <v>2022</v>
      </c>
      <c r="C187">
        <v>5</v>
      </c>
      <c r="D187" s="68" t="s">
        <v>11</v>
      </c>
      <c r="E187">
        <v>580</v>
      </c>
      <c r="F187">
        <v>13</v>
      </c>
      <c r="G187">
        <v>104</v>
      </c>
      <c r="H187" t="s">
        <v>45</v>
      </c>
    </row>
    <row r="188" spans="1:8" x14ac:dyDescent="0.25">
      <c r="A188" s="1">
        <v>44685</v>
      </c>
      <c r="B188">
        <v>2022</v>
      </c>
      <c r="C188">
        <v>5</v>
      </c>
      <c r="D188" s="68" t="s">
        <v>11</v>
      </c>
      <c r="E188">
        <v>536</v>
      </c>
      <c r="F188">
        <v>5</v>
      </c>
      <c r="G188">
        <v>25</v>
      </c>
      <c r="H188" t="s">
        <v>45</v>
      </c>
    </row>
    <row r="189" spans="1:8" x14ac:dyDescent="0.25">
      <c r="A189" s="1">
        <v>44687</v>
      </c>
      <c r="B189">
        <v>2022</v>
      </c>
      <c r="C189">
        <v>5</v>
      </c>
      <c r="D189" s="68" t="s">
        <v>11</v>
      </c>
      <c r="E189">
        <v>548</v>
      </c>
      <c r="F189">
        <v>10</v>
      </c>
      <c r="G189">
        <v>20</v>
      </c>
      <c r="H189" t="s">
        <v>44</v>
      </c>
    </row>
    <row r="190" spans="1:8" x14ac:dyDescent="0.25">
      <c r="A190" s="1">
        <v>44687</v>
      </c>
      <c r="B190">
        <v>2022</v>
      </c>
      <c r="C190">
        <v>5</v>
      </c>
      <c r="D190" s="68" t="s">
        <v>11</v>
      </c>
      <c r="E190">
        <v>548</v>
      </c>
      <c r="F190">
        <v>10</v>
      </c>
      <c r="G190">
        <v>20</v>
      </c>
      <c r="H190" t="s">
        <v>45</v>
      </c>
    </row>
    <row r="191" spans="1:8" x14ac:dyDescent="0.25">
      <c r="A191" s="1">
        <v>44687</v>
      </c>
      <c r="B191">
        <v>2022</v>
      </c>
      <c r="C191">
        <v>5</v>
      </c>
      <c r="D191" s="68" t="s">
        <v>11</v>
      </c>
      <c r="E191">
        <v>514</v>
      </c>
      <c r="F191">
        <v>7</v>
      </c>
      <c r="G191">
        <v>45.5</v>
      </c>
      <c r="H191" t="s">
        <v>44</v>
      </c>
    </row>
    <row r="192" spans="1:8" x14ac:dyDescent="0.25">
      <c r="A192" s="1">
        <v>44687</v>
      </c>
      <c r="B192">
        <v>2022</v>
      </c>
      <c r="C192">
        <v>5</v>
      </c>
      <c r="D192" s="68" t="s">
        <v>11</v>
      </c>
      <c r="E192">
        <v>514</v>
      </c>
      <c r="F192">
        <v>7</v>
      </c>
      <c r="G192">
        <v>45.5</v>
      </c>
      <c r="H192" t="s">
        <v>45</v>
      </c>
    </row>
    <row r="193" spans="1:8" x14ac:dyDescent="0.25">
      <c r="A193" s="1">
        <v>44690</v>
      </c>
      <c r="B193">
        <v>2022</v>
      </c>
      <c r="C193">
        <v>5</v>
      </c>
      <c r="D193" s="68" t="s">
        <v>11</v>
      </c>
      <c r="E193">
        <v>560</v>
      </c>
      <c r="F193">
        <v>5</v>
      </c>
      <c r="G193">
        <v>40</v>
      </c>
      <c r="H193" t="s">
        <v>44</v>
      </c>
    </row>
    <row r="194" spans="1:8" x14ac:dyDescent="0.25">
      <c r="A194" s="1">
        <v>44690</v>
      </c>
      <c r="B194">
        <v>2022</v>
      </c>
      <c r="C194">
        <v>5</v>
      </c>
      <c r="D194" s="68" t="s">
        <v>11</v>
      </c>
      <c r="E194">
        <v>560</v>
      </c>
      <c r="F194">
        <v>5</v>
      </c>
      <c r="G194">
        <v>40</v>
      </c>
      <c r="H194" t="s">
        <v>45</v>
      </c>
    </row>
    <row r="195" spans="1:8" x14ac:dyDescent="0.25">
      <c r="A195" s="1">
        <v>44690</v>
      </c>
      <c r="B195">
        <v>2022</v>
      </c>
      <c r="C195">
        <v>5</v>
      </c>
      <c r="D195" s="68" t="s">
        <v>11</v>
      </c>
      <c r="E195">
        <v>540</v>
      </c>
      <c r="F195">
        <v>5</v>
      </c>
      <c r="G195">
        <v>37.5</v>
      </c>
      <c r="H195" t="s">
        <v>44</v>
      </c>
    </row>
    <row r="196" spans="1:8" x14ac:dyDescent="0.25">
      <c r="A196" s="1">
        <v>44690</v>
      </c>
      <c r="B196">
        <v>2022</v>
      </c>
      <c r="C196">
        <v>5</v>
      </c>
      <c r="D196" s="68" t="s">
        <v>11</v>
      </c>
      <c r="E196">
        <v>540</v>
      </c>
      <c r="F196">
        <v>5</v>
      </c>
      <c r="G196">
        <v>37.5</v>
      </c>
      <c r="H196" t="s">
        <v>45</v>
      </c>
    </row>
    <row r="197" spans="1:8" x14ac:dyDescent="0.25">
      <c r="A197" s="1">
        <v>44697</v>
      </c>
      <c r="B197">
        <v>2022</v>
      </c>
      <c r="C197">
        <v>5</v>
      </c>
      <c r="D197" s="68" t="s">
        <v>11</v>
      </c>
      <c r="E197">
        <v>530</v>
      </c>
      <c r="F197">
        <v>5</v>
      </c>
      <c r="G197">
        <v>42.5</v>
      </c>
      <c r="H197" t="s">
        <v>44</v>
      </c>
    </row>
    <row r="198" spans="1:8" x14ac:dyDescent="0.25">
      <c r="A198" s="1">
        <v>44697</v>
      </c>
      <c r="B198">
        <v>2022</v>
      </c>
      <c r="C198">
        <v>5</v>
      </c>
      <c r="D198" s="68" t="s">
        <v>11</v>
      </c>
      <c r="E198">
        <v>530</v>
      </c>
      <c r="F198">
        <v>5</v>
      </c>
      <c r="G198">
        <v>42.5</v>
      </c>
      <c r="H198" t="s">
        <v>45</v>
      </c>
    </row>
    <row r="199" spans="1:8" x14ac:dyDescent="0.25">
      <c r="A199" s="1">
        <v>44697</v>
      </c>
      <c r="B199">
        <v>2022</v>
      </c>
      <c r="C199">
        <v>5</v>
      </c>
      <c r="D199" s="68" t="s">
        <v>11</v>
      </c>
      <c r="E199">
        <v>516</v>
      </c>
      <c r="F199">
        <v>7</v>
      </c>
      <c r="G199">
        <v>31.5</v>
      </c>
      <c r="H199" t="s">
        <v>44</v>
      </c>
    </row>
    <row r="200" spans="1:8" x14ac:dyDescent="0.25">
      <c r="A200" s="1">
        <v>44697</v>
      </c>
      <c r="B200">
        <v>2022</v>
      </c>
      <c r="C200">
        <v>5</v>
      </c>
      <c r="D200" s="68" t="s">
        <v>11</v>
      </c>
      <c r="E200">
        <v>516</v>
      </c>
      <c r="F200">
        <v>7</v>
      </c>
      <c r="G200">
        <v>31.5</v>
      </c>
      <c r="H200" t="s">
        <v>45</v>
      </c>
    </row>
    <row r="201" spans="1:8" x14ac:dyDescent="0.25">
      <c r="A201" s="1">
        <v>44699</v>
      </c>
      <c r="B201">
        <v>2022</v>
      </c>
      <c r="C201">
        <v>5</v>
      </c>
      <c r="D201" s="68" t="s">
        <v>11</v>
      </c>
      <c r="E201">
        <v>524</v>
      </c>
      <c r="F201">
        <v>3</v>
      </c>
      <c r="G201">
        <v>6</v>
      </c>
      <c r="H201" t="s">
        <v>44</v>
      </c>
    </row>
    <row r="202" spans="1:8" x14ac:dyDescent="0.25">
      <c r="A202" s="1">
        <v>44699</v>
      </c>
      <c r="B202">
        <v>2022</v>
      </c>
      <c r="C202">
        <v>5</v>
      </c>
      <c r="D202" s="68" t="s">
        <v>11</v>
      </c>
      <c r="E202">
        <v>524</v>
      </c>
      <c r="F202">
        <v>3</v>
      </c>
      <c r="G202">
        <v>6</v>
      </c>
      <c r="H202" t="s">
        <v>45</v>
      </c>
    </row>
    <row r="203" spans="1:8" x14ac:dyDescent="0.25">
      <c r="A203" s="1">
        <v>44699</v>
      </c>
      <c r="B203">
        <v>2022</v>
      </c>
      <c r="C203">
        <v>5</v>
      </c>
      <c r="D203" s="68" t="s">
        <v>11</v>
      </c>
      <c r="E203">
        <v>518</v>
      </c>
      <c r="F203">
        <v>4</v>
      </c>
      <c r="G203">
        <v>16</v>
      </c>
      <c r="H203" t="s">
        <v>44</v>
      </c>
    </row>
    <row r="204" spans="1:8" x14ac:dyDescent="0.25">
      <c r="A204" s="1">
        <v>44699</v>
      </c>
      <c r="B204">
        <v>2022</v>
      </c>
      <c r="C204">
        <v>5</v>
      </c>
      <c r="D204" s="68" t="s">
        <v>11</v>
      </c>
      <c r="E204">
        <v>518</v>
      </c>
      <c r="F204">
        <v>4</v>
      </c>
      <c r="G204">
        <v>16</v>
      </c>
      <c r="H204" t="s">
        <v>45</v>
      </c>
    </row>
    <row r="205" spans="1:8" x14ac:dyDescent="0.25">
      <c r="A205" s="1">
        <v>44701</v>
      </c>
      <c r="B205">
        <v>2022</v>
      </c>
      <c r="C205">
        <v>5</v>
      </c>
      <c r="D205" s="68" t="s">
        <v>11</v>
      </c>
      <c r="E205">
        <v>580</v>
      </c>
      <c r="F205">
        <v>6</v>
      </c>
      <c r="G205">
        <v>48</v>
      </c>
      <c r="H205" t="s">
        <v>44</v>
      </c>
    </row>
    <row r="206" spans="1:8" x14ac:dyDescent="0.25">
      <c r="A206" s="1">
        <v>44701</v>
      </c>
      <c r="B206">
        <v>2022</v>
      </c>
      <c r="C206">
        <v>5</v>
      </c>
      <c r="D206" s="68" t="s">
        <v>11</v>
      </c>
      <c r="E206">
        <v>542</v>
      </c>
      <c r="F206">
        <v>6</v>
      </c>
      <c r="G206">
        <v>60</v>
      </c>
      <c r="H206" t="s">
        <v>45</v>
      </c>
    </row>
    <row r="207" spans="1:8" x14ac:dyDescent="0.25">
      <c r="A207" s="1">
        <v>44701</v>
      </c>
      <c r="B207">
        <v>2022</v>
      </c>
      <c r="C207">
        <v>5</v>
      </c>
      <c r="D207" s="68" t="s">
        <v>11</v>
      </c>
      <c r="E207">
        <v>520</v>
      </c>
      <c r="F207">
        <v>6</v>
      </c>
      <c r="G207">
        <v>24</v>
      </c>
      <c r="H207" t="s">
        <v>44</v>
      </c>
    </row>
    <row r="208" spans="1:8" x14ac:dyDescent="0.25">
      <c r="A208" s="1">
        <v>44701</v>
      </c>
      <c r="B208">
        <v>2022</v>
      </c>
      <c r="C208">
        <v>5</v>
      </c>
      <c r="D208" s="68" t="s">
        <v>11</v>
      </c>
      <c r="E208">
        <v>520</v>
      </c>
      <c r="F208">
        <v>6</v>
      </c>
      <c r="G208">
        <v>24</v>
      </c>
      <c r="H208" t="s">
        <v>45</v>
      </c>
    </row>
    <row r="209" spans="1:8" x14ac:dyDescent="0.25">
      <c r="A209" s="1">
        <v>44704</v>
      </c>
      <c r="B209">
        <v>2022</v>
      </c>
      <c r="C209">
        <v>5</v>
      </c>
      <c r="D209" s="68" t="s">
        <v>11</v>
      </c>
      <c r="E209">
        <v>510</v>
      </c>
      <c r="F209">
        <v>6</v>
      </c>
      <c r="G209">
        <v>36</v>
      </c>
      <c r="H209" t="s">
        <v>44</v>
      </c>
    </row>
    <row r="210" spans="1:8" x14ac:dyDescent="0.25">
      <c r="A210" s="1">
        <v>44704</v>
      </c>
      <c r="B210">
        <v>2022</v>
      </c>
      <c r="C210">
        <v>5</v>
      </c>
      <c r="D210" s="68" t="s">
        <v>11</v>
      </c>
      <c r="E210">
        <v>510</v>
      </c>
      <c r="F210">
        <v>6</v>
      </c>
      <c r="G210">
        <v>36</v>
      </c>
      <c r="H210" t="s">
        <v>45</v>
      </c>
    </row>
    <row r="211" spans="1:8" x14ac:dyDescent="0.25">
      <c r="A211" s="1">
        <v>44704</v>
      </c>
      <c r="B211">
        <v>2022</v>
      </c>
      <c r="C211">
        <v>5</v>
      </c>
      <c r="D211" s="68" t="s">
        <v>11</v>
      </c>
      <c r="E211">
        <v>522</v>
      </c>
      <c r="F211">
        <v>6</v>
      </c>
      <c r="G211">
        <v>24</v>
      </c>
      <c r="H211" t="s">
        <v>44</v>
      </c>
    </row>
    <row r="212" spans="1:8" x14ac:dyDescent="0.25">
      <c r="A212" s="1">
        <v>44704</v>
      </c>
      <c r="B212">
        <v>2022</v>
      </c>
      <c r="C212">
        <v>5</v>
      </c>
      <c r="D212" s="68" t="s">
        <v>11</v>
      </c>
      <c r="E212">
        <v>522</v>
      </c>
      <c r="F212">
        <v>6</v>
      </c>
      <c r="G212">
        <v>24</v>
      </c>
      <c r="H212" t="s">
        <v>45</v>
      </c>
    </row>
    <row r="213" spans="1:8" x14ac:dyDescent="0.25">
      <c r="A213" s="1">
        <v>44706</v>
      </c>
      <c r="B213">
        <v>2022</v>
      </c>
      <c r="C213">
        <v>5</v>
      </c>
      <c r="D213" s="68" t="s">
        <v>11</v>
      </c>
      <c r="E213">
        <v>510</v>
      </c>
      <c r="F213">
        <v>6</v>
      </c>
      <c r="G213">
        <v>36</v>
      </c>
      <c r="H213" t="s">
        <v>44</v>
      </c>
    </row>
    <row r="214" spans="1:8" x14ac:dyDescent="0.25">
      <c r="A214" s="1">
        <v>44706</v>
      </c>
      <c r="B214">
        <v>2022</v>
      </c>
      <c r="C214">
        <v>5</v>
      </c>
      <c r="D214" s="68" t="s">
        <v>11</v>
      </c>
      <c r="E214">
        <v>510</v>
      </c>
      <c r="F214">
        <v>6</v>
      </c>
      <c r="G214">
        <v>36</v>
      </c>
      <c r="H214" t="s">
        <v>45</v>
      </c>
    </row>
    <row r="215" spans="1:8" x14ac:dyDescent="0.25">
      <c r="A215" s="1">
        <v>44706</v>
      </c>
      <c r="B215">
        <v>2022</v>
      </c>
      <c r="C215">
        <v>5</v>
      </c>
      <c r="D215" s="68" t="s">
        <v>11</v>
      </c>
      <c r="E215">
        <v>562</v>
      </c>
      <c r="F215">
        <v>5</v>
      </c>
      <c r="G215">
        <v>25</v>
      </c>
      <c r="H215" t="s">
        <v>44</v>
      </c>
    </row>
    <row r="216" spans="1:8" x14ac:dyDescent="0.25">
      <c r="A216" s="1">
        <v>44706</v>
      </c>
      <c r="B216">
        <v>2022</v>
      </c>
      <c r="C216">
        <v>5</v>
      </c>
      <c r="D216" s="68" t="s">
        <v>11</v>
      </c>
      <c r="E216">
        <v>562</v>
      </c>
      <c r="F216">
        <v>5</v>
      </c>
      <c r="G216">
        <v>25</v>
      </c>
      <c r="H216" t="s">
        <v>45</v>
      </c>
    </row>
    <row r="217" spans="1:8" x14ac:dyDescent="0.25">
      <c r="A217" s="1">
        <v>44707</v>
      </c>
      <c r="B217">
        <v>2022</v>
      </c>
      <c r="C217">
        <v>5</v>
      </c>
      <c r="D217" s="68" t="s">
        <v>11</v>
      </c>
      <c r="E217">
        <v>536</v>
      </c>
      <c r="F217">
        <v>5</v>
      </c>
      <c r="G217">
        <v>25</v>
      </c>
      <c r="H217" t="s">
        <v>44</v>
      </c>
    </row>
    <row r="218" spans="1:8" x14ac:dyDescent="0.25">
      <c r="A218" s="1">
        <v>44707</v>
      </c>
      <c r="B218">
        <v>2022</v>
      </c>
      <c r="C218">
        <v>5</v>
      </c>
      <c r="D218" s="68" t="s">
        <v>11</v>
      </c>
      <c r="E218">
        <v>536</v>
      </c>
      <c r="F218">
        <v>5</v>
      </c>
      <c r="G218">
        <v>25</v>
      </c>
      <c r="H218" t="s">
        <v>45</v>
      </c>
    </row>
    <row r="219" spans="1:8" x14ac:dyDescent="0.25">
      <c r="A219" s="1">
        <v>44707</v>
      </c>
      <c r="B219">
        <v>2022</v>
      </c>
      <c r="C219">
        <v>5</v>
      </c>
      <c r="D219" s="68" t="s">
        <v>11</v>
      </c>
      <c r="E219">
        <v>544</v>
      </c>
      <c r="F219">
        <v>4</v>
      </c>
      <c r="G219">
        <v>48</v>
      </c>
      <c r="H219" t="s">
        <v>44</v>
      </c>
    </row>
    <row r="220" spans="1:8" x14ac:dyDescent="0.25">
      <c r="A220" s="1">
        <v>44707</v>
      </c>
      <c r="B220">
        <v>2022</v>
      </c>
      <c r="C220">
        <v>5</v>
      </c>
      <c r="D220" s="68" t="s">
        <v>11</v>
      </c>
      <c r="E220">
        <v>544</v>
      </c>
      <c r="F220">
        <v>6</v>
      </c>
      <c r="G220">
        <v>90</v>
      </c>
      <c r="H220" t="s">
        <v>45</v>
      </c>
    </row>
    <row r="221" spans="1:8" x14ac:dyDescent="0.25">
      <c r="A221" s="1">
        <v>44707</v>
      </c>
      <c r="B221">
        <v>2022</v>
      </c>
      <c r="C221">
        <v>5</v>
      </c>
      <c r="D221" s="68" t="s">
        <v>11</v>
      </c>
      <c r="E221">
        <v>532</v>
      </c>
      <c r="F221">
        <v>2</v>
      </c>
      <c r="G221">
        <v>20</v>
      </c>
      <c r="H221" t="s">
        <v>44</v>
      </c>
    </row>
    <row r="222" spans="1:8" x14ac:dyDescent="0.25">
      <c r="A222" s="1">
        <v>44707</v>
      </c>
      <c r="B222">
        <v>2022</v>
      </c>
      <c r="C222">
        <v>5</v>
      </c>
      <c r="D222" s="68" t="s">
        <v>11</v>
      </c>
      <c r="E222">
        <v>532</v>
      </c>
      <c r="F222">
        <v>2</v>
      </c>
      <c r="G222">
        <v>20</v>
      </c>
      <c r="H222" t="s">
        <v>45</v>
      </c>
    </row>
    <row r="223" spans="1:8" x14ac:dyDescent="0.25">
      <c r="A223" s="1">
        <v>44708</v>
      </c>
      <c r="B223">
        <v>2022</v>
      </c>
      <c r="C223">
        <v>5</v>
      </c>
      <c r="D223" s="68" t="s">
        <v>11</v>
      </c>
      <c r="E223">
        <v>514</v>
      </c>
      <c r="F223">
        <v>9</v>
      </c>
      <c r="G223">
        <v>58.5</v>
      </c>
      <c r="H223" t="s">
        <v>44</v>
      </c>
    </row>
    <row r="224" spans="1:8" x14ac:dyDescent="0.25">
      <c r="A224" s="1">
        <v>44708</v>
      </c>
      <c r="B224">
        <v>2022</v>
      </c>
      <c r="C224">
        <v>5</v>
      </c>
      <c r="D224" s="68" t="s">
        <v>11</v>
      </c>
      <c r="E224">
        <v>514</v>
      </c>
      <c r="F224">
        <v>7</v>
      </c>
      <c r="G224">
        <v>45.5</v>
      </c>
      <c r="H224" t="s">
        <v>45</v>
      </c>
    </row>
    <row r="225" spans="1:8" x14ac:dyDescent="0.25">
      <c r="A225" s="1">
        <v>44708</v>
      </c>
      <c r="B225">
        <v>2022</v>
      </c>
      <c r="C225">
        <v>5</v>
      </c>
      <c r="D225" s="68" t="s">
        <v>11</v>
      </c>
      <c r="E225">
        <v>580</v>
      </c>
      <c r="F225">
        <v>3</v>
      </c>
      <c r="G225">
        <v>24</v>
      </c>
      <c r="H225" t="s">
        <v>44</v>
      </c>
    </row>
    <row r="226" spans="1:8" x14ac:dyDescent="0.25">
      <c r="A226" s="1">
        <v>44708</v>
      </c>
      <c r="B226">
        <v>2022</v>
      </c>
      <c r="C226">
        <v>5</v>
      </c>
      <c r="D226" s="68" t="s">
        <v>11</v>
      </c>
      <c r="E226">
        <v>580</v>
      </c>
      <c r="F226">
        <v>15</v>
      </c>
      <c r="G226">
        <v>120</v>
      </c>
      <c r="H226" t="s">
        <v>45</v>
      </c>
    </row>
    <row r="227" spans="1:8" x14ac:dyDescent="0.25">
      <c r="A227" s="1">
        <v>44708</v>
      </c>
      <c r="B227">
        <v>2022</v>
      </c>
      <c r="C227">
        <v>5</v>
      </c>
      <c r="D227" s="68" t="s">
        <v>11</v>
      </c>
      <c r="E227">
        <v>542</v>
      </c>
      <c r="F227">
        <v>3</v>
      </c>
      <c r="G227">
        <v>30</v>
      </c>
      <c r="H227" t="s">
        <v>45</v>
      </c>
    </row>
    <row r="228" spans="1:8" x14ac:dyDescent="0.25">
      <c r="A228" s="1">
        <v>44713</v>
      </c>
      <c r="B228">
        <v>2022</v>
      </c>
      <c r="C228">
        <v>6</v>
      </c>
      <c r="D228" s="68" t="s">
        <v>12</v>
      </c>
      <c r="E228">
        <v>544</v>
      </c>
      <c r="F228">
        <v>2</v>
      </c>
      <c r="G228">
        <v>24</v>
      </c>
      <c r="H228" t="s">
        <v>44</v>
      </c>
    </row>
    <row r="229" spans="1:8" x14ac:dyDescent="0.25">
      <c r="A229" s="1">
        <v>44713</v>
      </c>
      <c r="B229">
        <v>2022</v>
      </c>
      <c r="C229">
        <v>6</v>
      </c>
      <c r="D229" s="68" t="s">
        <v>12</v>
      </c>
      <c r="E229">
        <v>544</v>
      </c>
      <c r="F229">
        <v>6</v>
      </c>
      <c r="G229">
        <v>90</v>
      </c>
      <c r="H229" t="s">
        <v>45</v>
      </c>
    </row>
    <row r="230" spans="1:8" x14ac:dyDescent="0.25">
      <c r="A230" s="1">
        <v>44713</v>
      </c>
      <c r="B230">
        <v>2022</v>
      </c>
      <c r="C230">
        <v>6</v>
      </c>
      <c r="D230" s="68" t="s">
        <v>12</v>
      </c>
      <c r="E230">
        <v>532</v>
      </c>
      <c r="F230">
        <v>2</v>
      </c>
      <c r="G230">
        <v>20</v>
      </c>
      <c r="H230" t="s">
        <v>44</v>
      </c>
    </row>
    <row r="231" spans="1:8" x14ac:dyDescent="0.25">
      <c r="A231" s="1">
        <v>44713</v>
      </c>
      <c r="B231">
        <v>2022</v>
      </c>
      <c r="C231">
        <v>6</v>
      </c>
      <c r="D231" s="68" t="s">
        <v>12</v>
      </c>
      <c r="E231">
        <v>532</v>
      </c>
      <c r="F231">
        <v>2</v>
      </c>
      <c r="G231">
        <v>20</v>
      </c>
      <c r="H231" t="s">
        <v>45</v>
      </c>
    </row>
    <row r="232" spans="1:8" x14ac:dyDescent="0.25">
      <c r="A232" s="1">
        <v>44715</v>
      </c>
      <c r="B232">
        <v>2022</v>
      </c>
      <c r="C232">
        <v>6</v>
      </c>
      <c r="D232" s="68" t="s">
        <v>12</v>
      </c>
      <c r="E232">
        <v>536</v>
      </c>
      <c r="F232">
        <v>5</v>
      </c>
      <c r="G232">
        <v>25</v>
      </c>
      <c r="H232" t="s">
        <v>44</v>
      </c>
    </row>
    <row r="233" spans="1:8" x14ac:dyDescent="0.25">
      <c r="A233" s="1">
        <v>44715</v>
      </c>
      <c r="B233">
        <v>2022</v>
      </c>
      <c r="C233">
        <v>6</v>
      </c>
      <c r="D233" s="68" t="s">
        <v>12</v>
      </c>
      <c r="E233">
        <v>536</v>
      </c>
      <c r="F233">
        <v>5</v>
      </c>
      <c r="G233">
        <v>25</v>
      </c>
      <c r="H233" t="s">
        <v>45</v>
      </c>
    </row>
    <row r="234" spans="1:8" x14ac:dyDescent="0.25">
      <c r="A234" s="1">
        <v>44718</v>
      </c>
      <c r="B234">
        <v>2022</v>
      </c>
      <c r="C234">
        <v>6</v>
      </c>
      <c r="D234" s="68" t="s">
        <v>12</v>
      </c>
      <c r="E234">
        <v>514</v>
      </c>
      <c r="F234">
        <v>8</v>
      </c>
      <c r="G234">
        <v>52</v>
      </c>
      <c r="H234" t="s">
        <v>44</v>
      </c>
    </row>
    <row r="235" spans="1:8" x14ac:dyDescent="0.25">
      <c r="A235" s="1">
        <v>44718</v>
      </c>
      <c r="B235">
        <v>2022</v>
      </c>
      <c r="C235">
        <v>6</v>
      </c>
      <c r="D235" s="68" t="s">
        <v>12</v>
      </c>
      <c r="E235">
        <v>580</v>
      </c>
      <c r="F235">
        <v>15</v>
      </c>
      <c r="G235">
        <v>120</v>
      </c>
      <c r="H235" t="s">
        <v>45</v>
      </c>
    </row>
    <row r="236" spans="1:8" x14ac:dyDescent="0.25">
      <c r="A236" s="1">
        <v>44718</v>
      </c>
      <c r="B236">
        <v>2022</v>
      </c>
      <c r="C236">
        <v>6</v>
      </c>
      <c r="D236" s="68" t="s">
        <v>12</v>
      </c>
      <c r="E236">
        <v>580</v>
      </c>
      <c r="F236">
        <v>3</v>
      </c>
      <c r="G236">
        <v>24</v>
      </c>
      <c r="H236" t="s">
        <v>44</v>
      </c>
    </row>
    <row r="237" spans="1:8" x14ac:dyDescent="0.25">
      <c r="A237" s="1">
        <v>44718</v>
      </c>
      <c r="B237">
        <v>2022</v>
      </c>
      <c r="C237">
        <v>6</v>
      </c>
      <c r="D237" s="68" t="s">
        <v>12</v>
      </c>
      <c r="E237">
        <v>514</v>
      </c>
      <c r="F237">
        <v>7</v>
      </c>
      <c r="G237">
        <v>45.5</v>
      </c>
      <c r="H237" t="s">
        <v>45</v>
      </c>
    </row>
    <row r="238" spans="1:8" x14ac:dyDescent="0.25">
      <c r="A238" s="1">
        <v>44718</v>
      </c>
      <c r="B238">
        <v>2022</v>
      </c>
      <c r="C238">
        <v>6</v>
      </c>
      <c r="D238" s="68" t="s">
        <v>12</v>
      </c>
      <c r="E238">
        <v>542</v>
      </c>
      <c r="F238">
        <v>3</v>
      </c>
      <c r="G238">
        <v>30</v>
      </c>
      <c r="H238" t="s">
        <v>45</v>
      </c>
    </row>
    <row r="239" spans="1:8" x14ac:dyDescent="0.25">
      <c r="A239" s="1">
        <v>44720</v>
      </c>
      <c r="B239">
        <v>2022</v>
      </c>
      <c r="C239">
        <v>6</v>
      </c>
      <c r="D239" s="68" t="s">
        <v>12</v>
      </c>
      <c r="E239">
        <v>540</v>
      </c>
      <c r="F239">
        <v>5</v>
      </c>
      <c r="G239">
        <v>37.5</v>
      </c>
      <c r="H239" t="s">
        <v>44</v>
      </c>
    </row>
    <row r="240" spans="1:8" x14ac:dyDescent="0.25">
      <c r="A240" s="1">
        <v>44720</v>
      </c>
      <c r="B240">
        <v>2022</v>
      </c>
      <c r="C240">
        <v>6</v>
      </c>
      <c r="D240" s="68" t="s">
        <v>12</v>
      </c>
      <c r="E240">
        <v>540</v>
      </c>
      <c r="F240">
        <v>5</v>
      </c>
      <c r="G240">
        <v>37.5</v>
      </c>
      <c r="H240" t="s">
        <v>45</v>
      </c>
    </row>
    <row r="241" spans="1:8" x14ac:dyDescent="0.25">
      <c r="A241" s="1">
        <v>44720</v>
      </c>
      <c r="B241">
        <v>2022</v>
      </c>
      <c r="C241">
        <v>6</v>
      </c>
      <c r="D241" s="68" t="s">
        <v>12</v>
      </c>
      <c r="E241">
        <v>548</v>
      </c>
      <c r="F241">
        <v>10</v>
      </c>
      <c r="G241">
        <v>20</v>
      </c>
      <c r="H241" t="s">
        <v>44</v>
      </c>
    </row>
    <row r="242" spans="1:8" x14ac:dyDescent="0.25">
      <c r="A242" s="1">
        <v>44720</v>
      </c>
      <c r="B242">
        <v>2022</v>
      </c>
      <c r="C242">
        <v>6</v>
      </c>
      <c r="D242" s="68" t="s">
        <v>12</v>
      </c>
      <c r="E242">
        <v>548</v>
      </c>
      <c r="F242">
        <v>10</v>
      </c>
      <c r="G242">
        <v>20</v>
      </c>
      <c r="H242" t="s">
        <v>45</v>
      </c>
    </row>
    <row r="243" spans="1:8" x14ac:dyDescent="0.25">
      <c r="A243" s="1">
        <v>44722</v>
      </c>
      <c r="B243">
        <v>2022</v>
      </c>
      <c r="C243">
        <v>6</v>
      </c>
      <c r="D243" s="68" t="s">
        <v>12</v>
      </c>
      <c r="E243">
        <v>560</v>
      </c>
      <c r="F243">
        <v>5</v>
      </c>
      <c r="G243">
        <v>40</v>
      </c>
      <c r="H243" t="s">
        <v>44</v>
      </c>
    </row>
    <row r="244" spans="1:8" x14ac:dyDescent="0.25">
      <c r="A244" s="1">
        <v>44722</v>
      </c>
      <c r="B244">
        <v>2022</v>
      </c>
      <c r="C244">
        <v>6</v>
      </c>
      <c r="D244" s="68" t="s">
        <v>12</v>
      </c>
      <c r="E244">
        <v>560</v>
      </c>
      <c r="F244">
        <v>5</v>
      </c>
      <c r="G244">
        <v>40</v>
      </c>
      <c r="H244" t="s">
        <v>45</v>
      </c>
    </row>
    <row r="245" spans="1:8" x14ac:dyDescent="0.25">
      <c r="A245" s="1">
        <v>44732</v>
      </c>
      <c r="B245">
        <v>2022</v>
      </c>
      <c r="C245">
        <v>6</v>
      </c>
      <c r="D245" s="68" t="s">
        <v>12</v>
      </c>
      <c r="E245">
        <v>530</v>
      </c>
      <c r="F245">
        <v>5</v>
      </c>
      <c r="G245">
        <v>42.5</v>
      </c>
      <c r="H245" t="s">
        <v>44</v>
      </c>
    </row>
    <row r="246" spans="1:8" x14ac:dyDescent="0.25">
      <c r="A246" s="1">
        <v>44732</v>
      </c>
      <c r="B246">
        <v>2022</v>
      </c>
      <c r="C246">
        <v>6</v>
      </c>
      <c r="D246" s="68" t="s">
        <v>12</v>
      </c>
      <c r="E246">
        <v>530</v>
      </c>
      <c r="F246">
        <v>5</v>
      </c>
      <c r="G246">
        <v>42.5</v>
      </c>
      <c r="H246" t="s">
        <v>45</v>
      </c>
    </row>
    <row r="247" spans="1:8" x14ac:dyDescent="0.25">
      <c r="A247" s="1">
        <v>44732</v>
      </c>
      <c r="B247">
        <v>2022</v>
      </c>
      <c r="C247">
        <v>6</v>
      </c>
      <c r="D247" s="68" t="s">
        <v>12</v>
      </c>
      <c r="E247">
        <v>516</v>
      </c>
      <c r="F247">
        <v>7</v>
      </c>
      <c r="G247">
        <v>31.5</v>
      </c>
      <c r="H247" t="s">
        <v>44</v>
      </c>
    </row>
    <row r="248" spans="1:8" x14ac:dyDescent="0.25">
      <c r="A248" s="1">
        <v>44732</v>
      </c>
      <c r="B248">
        <v>2022</v>
      </c>
      <c r="C248">
        <v>6</v>
      </c>
      <c r="D248" s="68" t="s">
        <v>12</v>
      </c>
      <c r="E248">
        <v>516</v>
      </c>
      <c r="F248">
        <v>7</v>
      </c>
      <c r="G248">
        <v>31.5</v>
      </c>
      <c r="H248" t="s">
        <v>45</v>
      </c>
    </row>
    <row r="249" spans="1:8" x14ac:dyDescent="0.25">
      <c r="A249" s="1">
        <v>44734</v>
      </c>
      <c r="B249">
        <v>2022</v>
      </c>
      <c r="C249">
        <v>6</v>
      </c>
      <c r="D249" s="68" t="s">
        <v>12</v>
      </c>
      <c r="E249">
        <v>524</v>
      </c>
      <c r="F249">
        <v>3</v>
      </c>
      <c r="G249">
        <v>6</v>
      </c>
      <c r="H249" t="s">
        <v>44</v>
      </c>
    </row>
    <row r="250" spans="1:8" x14ac:dyDescent="0.25">
      <c r="A250" s="1">
        <v>44734</v>
      </c>
      <c r="B250">
        <v>2022</v>
      </c>
      <c r="C250">
        <v>6</v>
      </c>
      <c r="D250" s="68" t="s">
        <v>12</v>
      </c>
      <c r="E250">
        <v>580</v>
      </c>
      <c r="F250">
        <v>13</v>
      </c>
      <c r="G250">
        <v>104</v>
      </c>
      <c r="H250" t="s">
        <v>45</v>
      </c>
    </row>
    <row r="251" spans="1:8" x14ac:dyDescent="0.25">
      <c r="A251" s="1">
        <v>44734</v>
      </c>
      <c r="B251">
        <v>2022</v>
      </c>
      <c r="C251">
        <v>6</v>
      </c>
      <c r="D251" s="68" t="s">
        <v>12</v>
      </c>
      <c r="E251">
        <v>518</v>
      </c>
      <c r="F251">
        <v>4</v>
      </c>
      <c r="G251">
        <v>16</v>
      </c>
      <c r="H251" t="s">
        <v>44</v>
      </c>
    </row>
    <row r="252" spans="1:8" x14ac:dyDescent="0.25">
      <c r="A252" s="1">
        <v>44734</v>
      </c>
      <c r="B252">
        <v>2022</v>
      </c>
      <c r="C252">
        <v>6</v>
      </c>
      <c r="D252" s="68" t="s">
        <v>12</v>
      </c>
      <c r="E252">
        <v>524</v>
      </c>
      <c r="F252">
        <v>3</v>
      </c>
      <c r="G252">
        <v>6</v>
      </c>
      <c r="H252" t="s">
        <v>45</v>
      </c>
    </row>
    <row r="253" spans="1:8" x14ac:dyDescent="0.25">
      <c r="A253" s="1">
        <v>44734</v>
      </c>
      <c r="B253">
        <v>2022</v>
      </c>
      <c r="C253">
        <v>6</v>
      </c>
      <c r="D253" s="68" t="s">
        <v>12</v>
      </c>
      <c r="E253">
        <v>518</v>
      </c>
      <c r="F253">
        <v>4</v>
      </c>
      <c r="G253">
        <v>16</v>
      </c>
      <c r="H253" t="s">
        <v>45</v>
      </c>
    </row>
    <row r="254" spans="1:8" x14ac:dyDescent="0.25">
      <c r="A254" s="1">
        <v>44736</v>
      </c>
      <c r="B254">
        <v>2022</v>
      </c>
      <c r="C254">
        <v>6</v>
      </c>
      <c r="D254" s="68" t="s">
        <v>12</v>
      </c>
      <c r="E254">
        <v>580</v>
      </c>
      <c r="F254">
        <v>6</v>
      </c>
      <c r="G254">
        <v>48</v>
      </c>
      <c r="H254" t="s">
        <v>44</v>
      </c>
    </row>
    <row r="255" spans="1:8" x14ac:dyDescent="0.25">
      <c r="A255" s="1">
        <v>44736</v>
      </c>
      <c r="B255">
        <v>2022</v>
      </c>
      <c r="C255">
        <v>6</v>
      </c>
      <c r="D255" s="68" t="s">
        <v>12</v>
      </c>
      <c r="E255">
        <v>542</v>
      </c>
      <c r="F255">
        <v>6</v>
      </c>
      <c r="G255">
        <v>60</v>
      </c>
      <c r="H255" t="s">
        <v>45</v>
      </c>
    </row>
    <row r="256" spans="1:8" x14ac:dyDescent="0.25">
      <c r="A256" s="1">
        <v>44736</v>
      </c>
      <c r="B256">
        <v>2022</v>
      </c>
      <c r="C256">
        <v>6</v>
      </c>
      <c r="D256" s="68" t="s">
        <v>12</v>
      </c>
      <c r="E256">
        <v>520</v>
      </c>
      <c r="F256">
        <v>6</v>
      </c>
      <c r="G256">
        <v>24</v>
      </c>
      <c r="H256" t="s">
        <v>44</v>
      </c>
    </row>
    <row r="257" spans="1:8" x14ac:dyDescent="0.25">
      <c r="A257" s="1">
        <v>44736</v>
      </c>
      <c r="B257">
        <v>2022</v>
      </c>
      <c r="C257">
        <v>6</v>
      </c>
      <c r="D257" s="68" t="s">
        <v>12</v>
      </c>
      <c r="E257">
        <v>520</v>
      </c>
      <c r="F257">
        <v>6</v>
      </c>
      <c r="G257">
        <v>24</v>
      </c>
      <c r="H257" t="s">
        <v>45</v>
      </c>
    </row>
    <row r="258" spans="1:8" x14ac:dyDescent="0.25">
      <c r="A258" s="1">
        <v>44739</v>
      </c>
      <c r="B258">
        <v>2022</v>
      </c>
      <c r="C258">
        <v>6</v>
      </c>
      <c r="D258" s="68" t="s">
        <v>12</v>
      </c>
      <c r="E258">
        <v>510</v>
      </c>
      <c r="F258">
        <v>6</v>
      </c>
      <c r="G258">
        <v>36</v>
      </c>
      <c r="H258" t="s">
        <v>44</v>
      </c>
    </row>
    <row r="259" spans="1:8" x14ac:dyDescent="0.25">
      <c r="A259" s="1">
        <v>44739</v>
      </c>
      <c r="B259">
        <v>2022</v>
      </c>
      <c r="C259">
        <v>6</v>
      </c>
      <c r="D259" s="68" t="s">
        <v>12</v>
      </c>
      <c r="E259">
        <v>510</v>
      </c>
      <c r="F259">
        <v>6</v>
      </c>
      <c r="G259">
        <v>36</v>
      </c>
      <c r="H259" t="s">
        <v>45</v>
      </c>
    </row>
    <row r="260" spans="1:8" x14ac:dyDescent="0.25">
      <c r="A260" s="1">
        <v>44739</v>
      </c>
      <c r="B260">
        <v>2022</v>
      </c>
      <c r="C260">
        <v>6</v>
      </c>
      <c r="D260" s="68" t="s">
        <v>12</v>
      </c>
      <c r="E260">
        <v>522</v>
      </c>
      <c r="F260">
        <v>6</v>
      </c>
      <c r="G260">
        <v>24</v>
      </c>
      <c r="H260" t="s">
        <v>44</v>
      </c>
    </row>
    <row r="261" spans="1:8" x14ac:dyDescent="0.25">
      <c r="A261" s="1">
        <v>44739</v>
      </c>
      <c r="B261">
        <v>2022</v>
      </c>
      <c r="C261">
        <v>6</v>
      </c>
      <c r="D261" s="68" t="s">
        <v>12</v>
      </c>
      <c r="E261">
        <v>522</v>
      </c>
      <c r="F261">
        <v>6</v>
      </c>
      <c r="G261">
        <v>24</v>
      </c>
      <c r="H261" t="s">
        <v>45</v>
      </c>
    </row>
    <row r="262" spans="1:8" x14ac:dyDescent="0.25">
      <c r="A262" s="1">
        <v>44741</v>
      </c>
      <c r="B262">
        <v>2022</v>
      </c>
      <c r="C262">
        <v>6</v>
      </c>
      <c r="D262" s="68" t="s">
        <v>12</v>
      </c>
      <c r="E262">
        <v>510</v>
      </c>
      <c r="F262">
        <v>6</v>
      </c>
      <c r="G262">
        <v>36</v>
      </c>
      <c r="H262" t="s">
        <v>44</v>
      </c>
    </row>
    <row r="263" spans="1:8" x14ac:dyDescent="0.25">
      <c r="A263" s="1">
        <v>44741</v>
      </c>
      <c r="B263">
        <v>2022</v>
      </c>
      <c r="C263">
        <v>6</v>
      </c>
      <c r="D263" s="68" t="s">
        <v>12</v>
      </c>
      <c r="E263">
        <v>510</v>
      </c>
      <c r="F263">
        <v>6</v>
      </c>
      <c r="G263">
        <v>36</v>
      </c>
      <c r="H263" t="s">
        <v>45</v>
      </c>
    </row>
    <row r="264" spans="1:8" x14ac:dyDescent="0.25">
      <c r="A264" s="1">
        <v>44741</v>
      </c>
      <c r="B264">
        <v>2022</v>
      </c>
      <c r="C264">
        <v>6</v>
      </c>
      <c r="D264" s="68" t="s">
        <v>12</v>
      </c>
      <c r="E264">
        <v>562</v>
      </c>
      <c r="F264">
        <v>5</v>
      </c>
      <c r="G264">
        <v>25</v>
      </c>
      <c r="H264" t="s">
        <v>44</v>
      </c>
    </row>
    <row r="265" spans="1:8" x14ac:dyDescent="0.25">
      <c r="A265" s="1">
        <v>44741</v>
      </c>
      <c r="B265">
        <v>2022</v>
      </c>
      <c r="C265">
        <v>6</v>
      </c>
      <c r="D265" s="68" t="s">
        <v>12</v>
      </c>
      <c r="E265">
        <v>562</v>
      </c>
      <c r="F265">
        <v>5</v>
      </c>
      <c r="G265">
        <v>25</v>
      </c>
      <c r="H265" t="s">
        <v>45</v>
      </c>
    </row>
    <row r="266" spans="1:8" x14ac:dyDescent="0.25">
      <c r="A266" s="1">
        <v>44742</v>
      </c>
      <c r="B266">
        <v>2022</v>
      </c>
      <c r="C266">
        <v>6</v>
      </c>
      <c r="D266" s="68" t="s">
        <v>12</v>
      </c>
      <c r="E266">
        <v>532</v>
      </c>
      <c r="F266">
        <v>2</v>
      </c>
      <c r="G266">
        <v>20</v>
      </c>
      <c r="H266" t="s">
        <v>44</v>
      </c>
    </row>
    <row r="267" spans="1:8" x14ac:dyDescent="0.25">
      <c r="A267" s="1">
        <v>44742</v>
      </c>
      <c r="B267">
        <v>2022</v>
      </c>
      <c r="C267">
        <v>6</v>
      </c>
      <c r="D267" s="68" t="s">
        <v>12</v>
      </c>
      <c r="E267">
        <v>532</v>
      </c>
      <c r="F267">
        <v>2</v>
      </c>
      <c r="G267">
        <v>20</v>
      </c>
      <c r="H267" t="s">
        <v>45</v>
      </c>
    </row>
    <row r="268" spans="1:8" x14ac:dyDescent="0.25">
      <c r="A268" s="1">
        <v>44742</v>
      </c>
      <c r="B268">
        <v>2022</v>
      </c>
      <c r="C268">
        <v>6</v>
      </c>
      <c r="D268" s="68" t="s">
        <v>12</v>
      </c>
      <c r="E268">
        <v>544</v>
      </c>
      <c r="F268">
        <v>2</v>
      </c>
      <c r="G268">
        <v>24</v>
      </c>
      <c r="H268" t="s">
        <v>44</v>
      </c>
    </row>
    <row r="269" spans="1:8" x14ac:dyDescent="0.25">
      <c r="A269" s="1">
        <v>44742</v>
      </c>
      <c r="B269">
        <v>2022</v>
      </c>
      <c r="C269">
        <v>6</v>
      </c>
      <c r="D269" s="68" t="s">
        <v>12</v>
      </c>
      <c r="E269">
        <v>544</v>
      </c>
      <c r="F269">
        <v>6</v>
      </c>
      <c r="G269">
        <v>90</v>
      </c>
      <c r="H269" t="s">
        <v>45</v>
      </c>
    </row>
    <row r="270" spans="1:8" x14ac:dyDescent="0.25">
      <c r="A270" s="1">
        <v>44742</v>
      </c>
      <c r="B270">
        <v>2022</v>
      </c>
      <c r="C270">
        <v>6</v>
      </c>
      <c r="D270" s="68" t="s">
        <v>12</v>
      </c>
      <c r="E270">
        <v>576</v>
      </c>
      <c r="F270">
        <v>10</v>
      </c>
      <c r="G270">
        <v>125</v>
      </c>
      <c r="H270" t="s">
        <v>44</v>
      </c>
    </row>
    <row r="271" spans="1:8" x14ac:dyDescent="0.25">
      <c r="A271" s="1">
        <v>44742</v>
      </c>
      <c r="B271">
        <v>2022</v>
      </c>
      <c r="C271">
        <v>6</v>
      </c>
      <c r="D271" s="68" t="s">
        <v>12</v>
      </c>
      <c r="E271">
        <v>576</v>
      </c>
      <c r="F271">
        <v>10</v>
      </c>
      <c r="G271">
        <v>125</v>
      </c>
      <c r="H271" t="s">
        <v>45</v>
      </c>
    </row>
    <row r="272" spans="1:8" x14ac:dyDescent="0.25">
      <c r="A272" s="1">
        <v>44742</v>
      </c>
      <c r="B272">
        <v>2022</v>
      </c>
      <c r="C272">
        <v>6</v>
      </c>
      <c r="D272" s="68" t="s">
        <v>12</v>
      </c>
      <c r="E272">
        <v>578</v>
      </c>
      <c r="F272">
        <v>4</v>
      </c>
      <c r="G272">
        <v>62</v>
      </c>
      <c r="H272" t="s">
        <v>44</v>
      </c>
    </row>
    <row r="273" spans="1:8" x14ac:dyDescent="0.25">
      <c r="A273" s="1">
        <v>44742</v>
      </c>
      <c r="B273">
        <v>2022</v>
      </c>
      <c r="C273">
        <v>6</v>
      </c>
      <c r="D273" s="68" t="s">
        <v>12</v>
      </c>
      <c r="E273">
        <v>578</v>
      </c>
      <c r="F273">
        <v>4</v>
      </c>
      <c r="G273">
        <v>62</v>
      </c>
      <c r="H273" t="s">
        <v>45</v>
      </c>
    </row>
    <row r="274" spans="1:8" x14ac:dyDescent="0.25">
      <c r="A274" s="1">
        <v>44745</v>
      </c>
      <c r="B274">
        <v>2022</v>
      </c>
      <c r="C274">
        <v>7</v>
      </c>
      <c r="D274" s="68" t="s">
        <v>13</v>
      </c>
      <c r="E274">
        <v>544</v>
      </c>
      <c r="F274">
        <v>2</v>
      </c>
      <c r="G274">
        <v>24</v>
      </c>
      <c r="H274" t="s">
        <v>44</v>
      </c>
    </row>
    <row r="275" spans="1:8" x14ac:dyDescent="0.25">
      <c r="A275" s="1">
        <v>44745</v>
      </c>
      <c r="B275">
        <v>2022</v>
      </c>
      <c r="C275">
        <v>7</v>
      </c>
      <c r="D275" s="68" t="s">
        <v>13</v>
      </c>
      <c r="E275">
        <v>544</v>
      </c>
      <c r="F275">
        <v>6</v>
      </c>
      <c r="G275">
        <v>90</v>
      </c>
      <c r="H275" t="s">
        <v>45</v>
      </c>
    </row>
    <row r="276" spans="1:8" x14ac:dyDescent="0.25">
      <c r="A276" s="1">
        <v>44745</v>
      </c>
      <c r="B276">
        <v>2022</v>
      </c>
      <c r="C276">
        <v>7</v>
      </c>
      <c r="D276" s="68" t="s">
        <v>13</v>
      </c>
      <c r="E276">
        <v>532</v>
      </c>
      <c r="F276">
        <v>2</v>
      </c>
      <c r="G276">
        <v>20</v>
      </c>
      <c r="H276" t="s">
        <v>44</v>
      </c>
    </row>
    <row r="277" spans="1:8" x14ac:dyDescent="0.25">
      <c r="A277" s="1">
        <v>44745</v>
      </c>
      <c r="B277">
        <v>2022</v>
      </c>
      <c r="C277">
        <v>7</v>
      </c>
      <c r="D277" s="68" t="s">
        <v>13</v>
      </c>
      <c r="E277">
        <v>532</v>
      </c>
      <c r="F277">
        <v>2</v>
      </c>
      <c r="G277">
        <v>20</v>
      </c>
      <c r="H277" t="s">
        <v>45</v>
      </c>
    </row>
    <row r="278" spans="1:8" x14ac:dyDescent="0.25">
      <c r="A278" s="1">
        <v>44747</v>
      </c>
      <c r="B278">
        <v>2022</v>
      </c>
      <c r="C278">
        <v>7</v>
      </c>
      <c r="D278" s="68" t="s">
        <v>13</v>
      </c>
      <c r="E278">
        <v>580</v>
      </c>
      <c r="F278">
        <v>3</v>
      </c>
      <c r="G278">
        <v>24</v>
      </c>
      <c r="H278" t="s">
        <v>44</v>
      </c>
    </row>
    <row r="279" spans="1:8" x14ac:dyDescent="0.25">
      <c r="A279" s="1">
        <v>44747</v>
      </c>
      <c r="B279">
        <v>2022</v>
      </c>
      <c r="C279">
        <v>7</v>
      </c>
      <c r="D279" s="68" t="s">
        <v>13</v>
      </c>
      <c r="E279">
        <v>542</v>
      </c>
      <c r="F279">
        <v>3</v>
      </c>
      <c r="G279">
        <v>30</v>
      </c>
      <c r="H279" t="s">
        <v>45</v>
      </c>
    </row>
    <row r="280" spans="1:8" x14ac:dyDescent="0.25">
      <c r="A280" s="1">
        <v>44747</v>
      </c>
      <c r="B280">
        <v>2022</v>
      </c>
      <c r="C280">
        <v>7</v>
      </c>
      <c r="D280" s="68" t="s">
        <v>13</v>
      </c>
      <c r="E280">
        <v>536</v>
      </c>
      <c r="F280">
        <v>5</v>
      </c>
      <c r="G280">
        <v>25</v>
      </c>
      <c r="H280" t="s">
        <v>44</v>
      </c>
    </row>
    <row r="281" spans="1:8" x14ac:dyDescent="0.25">
      <c r="A281" s="1">
        <v>44747</v>
      </c>
      <c r="B281">
        <v>2022</v>
      </c>
      <c r="C281">
        <v>7</v>
      </c>
      <c r="D281" s="68" t="s">
        <v>13</v>
      </c>
      <c r="E281">
        <v>580</v>
      </c>
      <c r="F281">
        <v>12</v>
      </c>
      <c r="G281">
        <v>96</v>
      </c>
      <c r="H281" t="s">
        <v>45</v>
      </c>
    </row>
    <row r="282" spans="1:8" x14ac:dyDescent="0.25">
      <c r="A282" s="1">
        <v>44747</v>
      </c>
      <c r="B282">
        <v>2022</v>
      </c>
      <c r="C282">
        <v>7</v>
      </c>
      <c r="D282" s="68" t="s">
        <v>13</v>
      </c>
      <c r="E282">
        <v>536</v>
      </c>
      <c r="F282">
        <v>5</v>
      </c>
      <c r="G282">
        <v>25</v>
      </c>
      <c r="H282" t="s">
        <v>45</v>
      </c>
    </row>
    <row r="283" spans="1:8" x14ac:dyDescent="0.25">
      <c r="A283" s="1">
        <v>44747</v>
      </c>
      <c r="B283">
        <v>2022</v>
      </c>
      <c r="C283">
        <v>7</v>
      </c>
      <c r="D283" s="68" t="s">
        <v>13</v>
      </c>
      <c r="E283">
        <v>580</v>
      </c>
      <c r="F283">
        <v>11</v>
      </c>
      <c r="G283">
        <v>88</v>
      </c>
      <c r="H283" t="s">
        <v>45</v>
      </c>
    </row>
    <row r="284" spans="1:8" x14ac:dyDescent="0.25">
      <c r="A284" s="1">
        <v>44749</v>
      </c>
      <c r="B284">
        <v>2022</v>
      </c>
      <c r="C284">
        <v>7</v>
      </c>
      <c r="D284" s="68" t="s">
        <v>13</v>
      </c>
      <c r="E284">
        <v>548</v>
      </c>
      <c r="F284">
        <v>10</v>
      </c>
      <c r="G284">
        <v>20</v>
      </c>
      <c r="H284" t="s">
        <v>44</v>
      </c>
    </row>
    <row r="285" spans="1:8" x14ac:dyDescent="0.25">
      <c r="A285" s="1">
        <v>44749</v>
      </c>
      <c r="B285">
        <v>2022</v>
      </c>
      <c r="C285">
        <v>7</v>
      </c>
      <c r="D285" s="68" t="s">
        <v>13</v>
      </c>
      <c r="E285">
        <v>514</v>
      </c>
      <c r="F285">
        <v>7</v>
      </c>
      <c r="G285">
        <v>45.5</v>
      </c>
      <c r="H285" t="s">
        <v>45</v>
      </c>
    </row>
    <row r="286" spans="1:8" x14ac:dyDescent="0.25">
      <c r="A286" s="1">
        <v>44749</v>
      </c>
      <c r="B286">
        <v>2022</v>
      </c>
      <c r="C286">
        <v>7</v>
      </c>
      <c r="D286" s="68" t="s">
        <v>13</v>
      </c>
      <c r="E286">
        <v>514</v>
      </c>
      <c r="F286">
        <v>8</v>
      </c>
      <c r="G286">
        <v>52</v>
      </c>
      <c r="H286" t="s">
        <v>44</v>
      </c>
    </row>
    <row r="287" spans="1:8" x14ac:dyDescent="0.25">
      <c r="A287" s="1">
        <v>44749</v>
      </c>
      <c r="B287">
        <v>2022</v>
      </c>
      <c r="C287">
        <v>7</v>
      </c>
      <c r="D287" s="68" t="s">
        <v>13</v>
      </c>
      <c r="E287">
        <v>548</v>
      </c>
      <c r="F287">
        <v>10</v>
      </c>
      <c r="G287">
        <v>20</v>
      </c>
      <c r="H287" t="s">
        <v>45</v>
      </c>
    </row>
    <row r="288" spans="1:8" x14ac:dyDescent="0.25">
      <c r="A288" s="1">
        <v>44752</v>
      </c>
      <c r="B288">
        <v>2022</v>
      </c>
      <c r="C288">
        <v>7</v>
      </c>
      <c r="D288" s="68" t="s">
        <v>13</v>
      </c>
      <c r="E288">
        <v>560</v>
      </c>
      <c r="F288">
        <v>5</v>
      </c>
      <c r="G288">
        <v>40</v>
      </c>
      <c r="H288" t="s">
        <v>44</v>
      </c>
    </row>
    <row r="289" spans="1:8" x14ac:dyDescent="0.25">
      <c r="A289" s="1">
        <v>44752</v>
      </c>
      <c r="B289">
        <v>2022</v>
      </c>
      <c r="C289">
        <v>7</v>
      </c>
      <c r="D289" s="68" t="s">
        <v>13</v>
      </c>
      <c r="E289">
        <v>560</v>
      </c>
      <c r="F289">
        <v>5</v>
      </c>
      <c r="G289">
        <v>40</v>
      </c>
      <c r="H289" t="s">
        <v>45</v>
      </c>
    </row>
    <row r="290" spans="1:8" x14ac:dyDescent="0.25">
      <c r="A290" s="1">
        <v>44752</v>
      </c>
      <c r="B290">
        <v>2022</v>
      </c>
      <c r="C290">
        <v>7</v>
      </c>
      <c r="D290" s="68" t="s">
        <v>13</v>
      </c>
      <c r="E290">
        <v>540</v>
      </c>
      <c r="F290">
        <v>5</v>
      </c>
      <c r="G290">
        <v>37.5</v>
      </c>
      <c r="H290" t="s">
        <v>44</v>
      </c>
    </row>
    <row r="291" spans="1:8" x14ac:dyDescent="0.25">
      <c r="A291" s="1">
        <v>44752</v>
      </c>
      <c r="B291">
        <v>2022</v>
      </c>
      <c r="C291">
        <v>7</v>
      </c>
      <c r="D291" s="68" t="s">
        <v>13</v>
      </c>
      <c r="E291">
        <v>540</v>
      </c>
      <c r="F291">
        <v>5</v>
      </c>
      <c r="G291">
        <v>37.5</v>
      </c>
      <c r="H291" t="s">
        <v>45</v>
      </c>
    </row>
    <row r="292" spans="1:8" x14ac:dyDescent="0.25">
      <c r="A292" s="1">
        <v>44754</v>
      </c>
      <c r="B292">
        <v>2022</v>
      </c>
      <c r="C292">
        <v>7</v>
      </c>
      <c r="D292" s="68" t="s">
        <v>13</v>
      </c>
      <c r="E292">
        <v>530</v>
      </c>
      <c r="F292">
        <v>5</v>
      </c>
      <c r="G292">
        <v>42.5</v>
      </c>
      <c r="H292" t="s">
        <v>44</v>
      </c>
    </row>
    <row r="293" spans="1:8" x14ac:dyDescent="0.25">
      <c r="A293" s="1">
        <v>44754</v>
      </c>
      <c r="B293">
        <v>2022</v>
      </c>
      <c r="C293">
        <v>7</v>
      </c>
      <c r="D293" s="68" t="s">
        <v>13</v>
      </c>
      <c r="E293">
        <v>516</v>
      </c>
      <c r="F293">
        <v>7</v>
      </c>
      <c r="G293">
        <v>31.5</v>
      </c>
      <c r="H293" t="s">
        <v>45</v>
      </c>
    </row>
    <row r="294" spans="1:8" x14ac:dyDescent="0.25">
      <c r="A294" s="1">
        <v>44754</v>
      </c>
      <c r="B294">
        <v>2022</v>
      </c>
      <c r="C294">
        <v>7</v>
      </c>
      <c r="D294" s="68" t="s">
        <v>13</v>
      </c>
      <c r="E294">
        <v>516</v>
      </c>
      <c r="F294">
        <v>7</v>
      </c>
      <c r="G294">
        <v>31.5</v>
      </c>
      <c r="H294" t="s">
        <v>44</v>
      </c>
    </row>
    <row r="295" spans="1:8" x14ac:dyDescent="0.25">
      <c r="A295" s="1">
        <v>44754</v>
      </c>
      <c r="B295">
        <v>2022</v>
      </c>
      <c r="C295">
        <v>7</v>
      </c>
      <c r="D295" s="68" t="s">
        <v>13</v>
      </c>
      <c r="E295">
        <v>530</v>
      </c>
      <c r="F295">
        <v>5</v>
      </c>
      <c r="G295">
        <v>42.5</v>
      </c>
      <c r="H295" t="s">
        <v>45</v>
      </c>
    </row>
    <row r="296" spans="1:8" x14ac:dyDescent="0.25">
      <c r="A296" s="1">
        <v>44756</v>
      </c>
      <c r="B296">
        <v>2022</v>
      </c>
      <c r="C296">
        <v>7</v>
      </c>
      <c r="D296" s="68" t="s">
        <v>13</v>
      </c>
      <c r="E296">
        <v>524</v>
      </c>
      <c r="F296">
        <v>3</v>
      </c>
      <c r="G296">
        <v>6</v>
      </c>
      <c r="H296" t="s">
        <v>44</v>
      </c>
    </row>
    <row r="297" spans="1:8" x14ac:dyDescent="0.25">
      <c r="A297" s="1">
        <v>44756</v>
      </c>
      <c r="B297">
        <v>2022</v>
      </c>
      <c r="C297">
        <v>7</v>
      </c>
      <c r="D297" s="68" t="s">
        <v>13</v>
      </c>
      <c r="E297">
        <v>518</v>
      </c>
      <c r="F297">
        <v>4</v>
      </c>
      <c r="G297">
        <v>16</v>
      </c>
      <c r="H297" t="s">
        <v>45</v>
      </c>
    </row>
    <row r="298" spans="1:8" x14ac:dyDescent="0.25">
      <c r="A298" s="1">
        <v>44756</v>
      </c>
      <c r="B298">
        <v>2022</v>
      </c>
      <c r="C298">
        <v>7</v>
      </c>
      <c r="D298" s="68" t="s">
        <v>13</v>
      </c>
      <c r="E298">
        <v>518</v>
      </c>
      <c r="F298">
        <v>4</v>
      </c>
      <c r="G298">
        <v>16</v>
      </c>
      <c r="H298" t="s">
        <v>44</v>
      </c>
    </row>
    <row r="299" spans="1:8" x14ac:dyDescent="0.25">
      <c r="A299" s="1">
        <v>44756</v>
      </c>
      <c r="B299">
        <v>2022</v>
      </c>
      <c r="C299">
        <v>7</v>
      </c>
      <c r="D299" s="68" t="s">
        <v>13</v>
      </c>
      <c r="E299">
        <v>524</v>
      </c>
      <c r="F299">
        <v>3</v>
      </c>
      <c r="G299">
        <v>6</v>
      </c>
      <c r="H299" t="s">
        <v>45</v>
      </c>
    </row>
    <row r="300" spans="1:8" x14ac:dyDescent="0.25">
      <c r="A300" s="1">
        <v>44766</v>
      </c>
      <c r="B300">
        <v>2022</v>
      </c>
      <c r="C300">
        <v>7</v>
      </c>
      <c r="D300" s="68" t="s">
        <v>13</v>
      </c>
      <c r="E300">
        <v>580</v>
      </c>
      <c r="F300">
        <v>6</v>
      </c>
      <c r="G300">
        <v>48</v>
      </c>
      <c r="H300" t="s">
        <v>44</v>
      </c>
    </row>
    <row r="301" spans="1:8" x14ac:dyDescent="0.25">
      <c r="A301" s="1">
        <v>44766</v>
      </c>
      <c r="B301">
        <v>2022</v>
      </c>
      <c r="C301">
        <v>7</v>
      </c>
      <c r="D301" s="68" t="s">
        <v>13</v>
      </c>
      <c r="E301">
        <v>542</v>
      </c>
      <c r="F301">
        <v>6</v>
      </c>
      <c r="G301">
        <v>60</v>
      </c>
      <c r="H301" t="s">
        <v>45</v>
      </c>
    </row>
    <row r="302" spans="1:8" x14ac:dyDescent="0.25">
      <c r="A302" s="1">
        <v>44766</v>
      </c>
      <c r="B302">
        <v>2022</v>
      </c>
      <c r="C302">
        <v>7</v>
      </c>
      <c r="D302" s="68" t="s">
        <v>13</v>
      </c>
      <c r="E302">
        <v>520</v>
      </c>
      <c r="F302">
        <v>6</v>
      </c>
      <c r="G302">
        <v>24</v>
      </c>
      <c r="H302" t="s">
        <v>44</v>
      </c>
    </row>
    <row r="303" spans="1:8" x14ac:dyDescent="0.25">
      <c r="A303" s="1">
        <v>44766</v>
      </c>
      <c r="B303">
        <v>2022</v>
      </c>
      <c r="C303">
        <v>7</v>
      </c>
      <c r="D303" s="68" t="s">
        <v>13</v>
      </c>
      <c r="E303">
        <v>520</v>
      </c>
      <c r="F303">
        <v>6</v>
      </c>
      <c r="G303">
        <v>24</v>
      </c>
      <c r="H303" t="s">
        <v>45</v>
      </c>
    </row>
    <row r="304" spans="1:8" x14ac:dyDescent="0.25">
      <c r="A304" s="1">
        <v>44768</v>
      </c>
      <c r="B304">
        <v>2022</v>
      </c>
      <c r="C304">
        <v>7</v>
      </c>
      <c r="D304" s="68" t="s">
        <v>13</v>
      </c>
      <c r="E304">
        <v>510</v>
      </c>
      <c r="F304">
        <v>6</v>
      </c>
      <c r="G304">
        <v>36</v>
      </c>
      <c r="H304" t="s">
        <v>44</v>
      </c>
    </row>
    <row r="305" spans="1:8" x14ac:dyDescent="0.25">
      <c r="A305" s="1">
        <v>44768</v>
      </c>
      <c r="B305">
        <v>2022</v>
      </c>
      <c r="C305">
        <v>7</v>
      </c>
      <c r="D305" s="68" t="s">
        <v>13</v>
      </c>
      <c r="E305">
        <v>522</v>
      </c>
      <c r="F305">
        <v>6</v>
      </c>
      <c r="G305">
        <v>24</v>
      </c>
      <c r="H305" t="s">
        <v>45</v>
      </c>
    </row>
    <row r="306" spans="1:8" x14ac:dyDescent="0.25">
      <c r="A306" s="1">
        <v>44768</v>
      </c>
      <c r="B306">
        <v>2022</v>
      </c>
      <c r="C306">
        <v>7</v>
      </c>
      <c r="D306" s="68" t="s">
        <v>13</v>
      </c>
      <c r="E306">
        <v>522</v>
      </c>
      <c r="F306">
        <v>6</v>
      </c>
      <c r="G306">
        <v>24</v>
      </c>
      <c r="H306" t="s">
        <v>44</v>
      </c>
    </row>
    <row r="307" spans="1:8" x14ac:dyDescent="0.25">
      <c r="A307" s="1">
        <v>44768</v>
      </c>
      <c r="B307">
        <v>2022</v>
      </c>
      <c r="C307">
        <v>7</v>
      </c>
      <c r="D307" s="68" t="s">
        <v>13</v>
      </c>
      <c r="E307">
        <v>510</v>
      </c>
      <c r="F307">
        <v>6</v>
      </c>
      <c r="G307">
        <v>36</v>
      </c>
      <c r="H307" t="s">
        <v>45</v>
      </c>
    </row>
    <row r="308" spans="1:8" x14ac:dyDescent="0.25">
      <c r="A308" s="1">
        <v>44770</v>
      </c>
      <c r="B308">
        <v>2022</v>
      </c>
      <c r="C308">
        <v>7</v>
      </c>
      <c r="D308" s="68" t="s">
        <v>13</v>
      </c>
      <c r="E308">
        <v>510</v>
      </c>
      <c r="F308">
        <v>6</v>
      </c>
      <c r="G308">
        <v>36</v>
      </c>
      <c r="H308" t="s">
        <v>44</v>
      </c>
    </row>
    <row r="309" spans="1:8" x14ac:dyDescent="0.25">
      <c r="A309" s="1">
        <v>44770</v>
      </c>
      <c r="B309">
        <v>2022</v>
      </c>
      <c r="C309">
        <v>7</v>
      </c>
      <c r="D309" s="68" t="s">
        <v>13</v>
      </c>
      <c r="E309">
        <v>562</v>
      </c>
      <c r="F309">
        <v>5</v>
      </c>
      <c r="G309">
        <v>25</v>
      </c>
      <c r="H309" t="s">
        <v>45</v>
      </c>
    </row>
    <row r="310" spans="1:8" x14ac:dyDescent="0.25">
      <c r="A310" s="1">
        <v>44770</v>
      </c>
      <c r="B310">
        <v>2022</v>
      </c>
      <c r="C310">
        <v>7</v>
      </c>
      <c r="D310" s="68" t="s">
        <v>13</v>
      </c>
      <c r="E310">
        <v>562</v>
      </c>
      <c r="F310">
        <v>5</v>
      </c>
      <c r="G310">
        <v>25</v>
      </c>
      <c r="H310" t="s">
        <v>44</v>
      </c>
    </row>
    <row r="311" spans="1:8" x14ac:dyDescent="0.25">
      <c r="A311" s="1">
        <v>44770</v>
      </c>
      <c r="B311">
        <v>2022</v>
      </c>
      <c r="C311">
        <v>7</v>
      </c>
      <c r="D311" s="68" t="s">
        <v>13</v>
      </c>
      <c r="E311">
        <v>510</v>
      </c>
      <c r="F311">
        <v>6</v>
      </c>
      <c r="G311">
        <v>36</v>
      </c>
      <c r="H311" t="s">
        <v>45</v>
      </c>
    </row>
    <row r="312" spans="1:8" x14ac:dyDescent="0.25">
      <c r="A312" s="1">
        <v>44771</v>
      </c>
      <c r="B312">
        <v>2022</v>
      </c>
      <c r="C312">
        <v>7</v>
      </c>
      <c r="D312" s="68" t="s">
        <v>13</v>
      </c>
      <c r="E312">
        <v>536</v>
      </c>
      <c r="F312">
        <v>5</v>
      </c>
      <c r="G312">
        <v>25</v>
      </c>
      <c r="H312" t="s">
        <v>44</v>
      </c>
    </row>
    <row r="313" spans="1:8" x14ac:dyDescent="0.25">
      <c r="A313" s="1">
        <v>44771</v>
      </c>
      <c r="B313">
        <v>2022</v>
      </c>
      <c r="C313">
        <v>7</v>
      </c>
      <c r="D313" s="68" t="s">
        <v>13</v>
      </c>
      <c r="E313">
        <v>536</v>
      </c>
      <c r="F313">
        <v>5</v>
      </c>
      <c r="G313">
        <v>25</v>
      </c>
      <c r="H313" t="s">
        <v>45</v>
      </c>
    </row>
    <row r="314" spans="1:8" x14ac:dyDescent="0.25">
      <c r="A314" s="1">
        <v>44771</v>
      </c>
      <c r="B314">
        <v>2022</v>
      </c>
      <c r="C314">
        <v>7</v>
      </c>
      <c r="D314" s="68" t="s">
        <v>13</v>
      </c>
      <c r="E314">
        <v>580</v>
      </c>
      <c r="F314">
        <v>3</v>
      </c>
      <c r="G314">
        <v>24</v>
      </c>
      <c r="H314" t="s">
        <v>44</v>
      </c>
    </row>
    <row r="315" spans="1:8" x14ac:dyDescent="0.25">
      <c r="A315" s="1">
        <v>44771</v>
      </c>
      <c r="B315">
        <v>2022</v>
      </c>
      <c r="C315">
        <v>7</v>
      </c>
      <c r="D315" s="68" t="s">
        <v>13</v>
      </c>
      <c r="E315">
        <v>542</v>
      </c>
      <c r="F315">
        <v>3</v>
      </c>
      <c r="G315">
        <v>30</v>
      </c>
      <c r="H315" t="s">
        <v>45</v>
      </c>
    </row>
    <row r="316" spans="1:8" x14ac:dyDescent="0.25">
      <c r="A316" s="1">
        <v>44771</v>
      </c>
      <c r="B316">
        <v>2022</v>
      </c>
      <c r="C316">
        <v>7</v>
      </c>
      <c r="D316" s="68" t="s">
        <v>13</v>
      </c>
      <c r="E316">
        <v>532</v>
      </c>
      <c r="F316">
        <v>2</v>
      </c>
      <c r="G316">
        <v>20</v>
      </c>
      <c r="H316" t="s">
        <v>44</v>
      </c>
    </row>
    <row r="317" spans="1:8" x14ac:dyDescent="0.25">
      <c r="A317" s="1">
        <v>44771</v>
      </c>
      <c r="B317">
        <v>2022</v>
      </c>
      <c r="C317">
        <v>7</v>
      </c>
      <c r="D317" s="68" t="s">
        <v>13</v>
      </c>
      <c r="E317">
        <v>532</v>
      </c>
      <c r="F317">
        <v>2</v>
      </c>
      <c r="G317">
        <v>20</v>
      </c>
      <c r="H317" t="s">
        <v>45</v>
      </c>
    </row>
    <row r="318" spans="1:8" x14ac:dyDescent="0.25">
      <c r="A318" s="1">
        <v>44771</v>
      </c>
      <c r="B318">
        <v>2022</v>
      </c>
      <c r="C318">
        <v>7</v>
      </c>
      <c r="D318" s="68" t="s">
        <v>13</v>
      </c>
      <c r="E318">
        <v>544</v>
      </c>
      <c r="F318">
        <v>2</v>
      </c>
      <c r="G318">
        <v>24</v>
      </c>
      <c r="H318" t="s">
        <v>44</v>
      </c>
    </row>
    <row r="319" spans="1:8" x14ac:dyDescent="0.25">
      <c r="A319" s="1">
        <v>44771</v>
      </c>
      <c r="B319">
        <v>2022</v>
      </c>
      <c r="C319">
        <v>7</v>
      </c>
      <c r="D319" s="68" t="s">
        <v>13</v>
      </c>
      <c r="E319">
        <v>544</v>
      </c>
      <c r="F319">
        <v>6</v>
      </c>
      <c r="G319">
        <v>90</v>
      </c>
      <c r="H319" t="s">
        <v>45</v>
      </c>
    </row>
    <row r="320" spans="1:8" x14ac:dyDescent="0.25">
      <c r="A320" s="1">
        <v>44774</v>
      </c>
      <c r="B320">
        <v>2022</v>
      </c>
      <c r="C320">
        <v>8</v>
      </c>
      <c r="D320" s="68" t="s">
        <v>14</v>
      </c>
      <c r="E320">
        <v>544</v>
      </c>
      <c r="F320">
        <v>2</v>
      </c>
      <c r="G320">
        <v>24</v>
      </c>
      <c r="H320" t="s">
        <v>44</v>
      </c>
    </row>
    <row r="321" spans="1:8" x14ac:dyDescent="0.25">
      <c r="A321" s="1">
        <v>44774</v>
      </c>
      <c r="B321">
        <v>2022</v>
      </c>
      <c r="C321">
        <v>8</v>
      </c>
      <c r="D321" s="68" t="s">
        <v>14</v>
      </c>
      <c r="E321">
        <v>544</v>
      </c>
      <c r="F321">
        <v>6</v>
      </c>
      <c r="G321">
        <v>90</v>
      </c>
      <c r="H321" t="s">
        <v>45</v>
      </c>
    </row>
    <row r="322" spans="1:8" x14ac:dyDescent="0.25">
      <c r="A322" s="1">
        <v>44774</v>
      </c>
      <c r="B322">
        <v>2022</v>
      </c>
      <c r="C322">
        <v>8</v>
      </c>
      <c r="D322" s="68" t="s">
        <v>14</v>
      </c>
      <c r="E322">
        <v>532</v>
      </c>
      <c r="F322">
        <v>2</v>
      </c>
      <c r="G322">
        <v>20</v>
      </c>
      <c r="H322" t="s">
        <v>44</v>
      </c>
    </row>
    <row r="323" spans="1:8" x14ac:dyDescent="0.25">
      <c r="A323" s="1">
        <v>44774</v>
      </c>
      <c r="B323">
        <v>2022</v>
      </c>
      <c r="C323">
        <v>8</v>
      </c>
      <c r="D323" s="68" t="s">
        <v>14</v>
      </c>
      <c r="E323">
        <v>532</v>
      </c>
      <c r="F323">
        <v>2</v>
      </c>
      <c r="G323">
        <v>20</v>
      </c>
      <c r="H323" t="s">
        <v>45</v>
      </c>
    </row>
    <row r="324" spans="1:8" x14ac:dyDescent="0.25">
      <c r="A324" s="1">
        <v>44776</v>
      </c>
      <c r="B324">
        <v>2022</v>
      </c>
      <c r="C324">
        <v>8</v>
      </c>
      <c r="D324" s="68" t="s">
        <v>14</v>
      </c>
      <c r="E324">
        <v>580</v>
      </c>
      <c r="F324">
        <v>3</v>
      </c>
      <c r="G324">
        <v>24</v>
      </c>
      <c r="H324" t="s">
        <v>44</v>
      </c>
    </row>
    <row r="325" spans="1:8" x14ac:dyDescent="0.25">
      <c r="A325" s="1">
        <v>44776</v>
      </c>
      <c r="B325">
        <v>2022</v>
      </c>
      <c r="C325">
        <v>8</v>
      </c>
      <c r="D325" s="68" t="s">
        <v>14</v>
      </c>
      <c r="E325">
        <v>542</v>
      </c>
      <c r="F325">
        <v>3</v>
      </c>
      <c r="G325">
        <v>30</v>
      </c>
      <c r="H325" t="s">
        <v>45</v>
      </c>
    </row>
    <row r="326" spans="1:8" x14ac:dyDescent="0.25">
      <c r="A326" s="1">
        <v>44776</v>
      </c>
      <c r="B326">
        <v>2022</v>
      </c>
      <c r="C326">
        <v>8</v>
      </c>
      <c r="D326" s="68" t="s">
        <v>14</v>
      </c>
      <c r="E326">
        <v>536</v>
      </c>
      <c r="F326">
        <v>5</v>
      </c>
      <c r="G326">
        <v>25</v>
      </c>
      <c r="H326" t="s">
        <v>44</v>
      </c>
    </row>
    <row r="327" spans="1:8" x14ac:dyDescent="0.25">
      <c r="A327" s="1">
        <v>44776</v>
      </c>
      <c r="B327">
        <v>2022</v>
      </c>
      <c r="C327">
        <v>8</v>
      </c>
      <c r="D327" s="68" t="s">
        <v>14</v>
      </c>
      <c r="E327">
        <v>536</v>
      </c>
      <c r="F327">
        <v>5</v>
      </c>
      <c r="G327">
        <v>25</v>
      </c>
      <c r="H327" t="s">
        <v>45</v>
      </c>
    </row>
    <row r="328" spans="1:8" x14ac:dyDescent="0.25">
      <c r="A328" s="1">
        <v>44778</v>
      </c>
      <c r="B328">
        <v>2022</v>
      </c>
      <c r="C328">
        <v>8</v>
      </c>
      <c r="D328" s="68" t="s">
        <v>14</v>
      </c>
      <c r="E328">
        <v>548</v>
      </c>
      <c r="F328">
        <v>10</v>
      </c>
      <c r="G328">
        <v>20</v>
      </c>
      <c r="H328" t="s">
        <v>44</v>
      </c>
    </row>
    <row r="329" spans="1:8" x14ac:dyDescent="0.25">
      <c r="A329" s="1">
        <v>44778</v>
      </c>
      <c r="B329">
        <v>2022</v>
      </c>
      <c r="C329">
        <v>8</v>
      </c>
      <c r="D329" s="68" t="s">
        <v>14</v>
      </c>
      <c r="E329">
        <v>580</v>
      </c>
      <c r="F329">
        <v>15</v>
      </c>
      <c r="G329">
        <v>120</v>
      </c>
      <c r="H329" t="s">
        <v>45</v>
      </c>
    </row>
    <row r="330" spans="1:8" x14ac:dyDescent="0.25">
      <c r="A330" s="1">
        <v>44778</v>
      </c>
      <c r="B330">
        <v>2022</v>
      </c>
      <c r="C330">
        <v>8</v>
      </c>
      <c r="D330" s="68" t="s">
        <v>14</v>
      </c>
      <c r="E330">
        <v>514</v>
      </c>
      <c r="F330">
        <v>9</v>
      </c>
      <c r="G330">
        <v>58.5</v>
      </c>
      <c r="H330" t="s">
        <v>44</v>
      </c>
    </row>
    <row r="331" spans="1:8" x14ac:dyDescent="0.25">
      <c r="A331" s="1">
        <v>44778</v>
      </c>
      <c r="B331">
        <v>2022</v>
      </c>
      <c r="C331">
        <v>8</v>
      </c>
      <c r="D331" s="68" t="s">
        <v>14</v>
      </c>
      <c r="E331">
        <v>548</v>
      </c>
      <c r="F331">
        <v>10</v>
      </c>
      <c r="G331">
        <v>20</v>
      </c>
      <c r="H331" t="s">
        <v>45</v>
      </c>
    </row>
    <row r="332" spans="1:8" x14ac:dyDescent="0.25">
      <c r="A332" s="1">
        <v>44778</v>
      </c>
      <c r="B332">
        <v>2022</v>
      </c>
      <c r="C332">
        <v>8</v>
      </c>
      <c r="D332" s="68" t="s">
        <v>14</v>
      </c>
      <c r="E332">
        <v>514</v>
      </c>
      <c r="F332">
        <v>7</v>
      </c>
      <c r="G332">
        <v>45.5</v>
      </c>
      <c r="H332" t="s">
        <v>45</v>
      </c>
    </row>
    <row r="333" spans="1:8" x14ac:dyDescent="0.25">
      <c r="A333" s="1">
        <v>44781</v>
      </c>
      <c r="B333">
        <v>2022</v>
      </c>
      <c r="C333">
        <v>8</v>
      </c>
      <c r="D333" s="68" t="s">
        <v>14</v>
      </c>
      <c r="E333">
        <v>560</v>
      </c>
      <c r="F333">
        <v>5</v>
      </c>
      <c r="G333">
        <v>40</v>
      </c>
      <c r="H333" t="s">
        <v>44</v>
      </c>
    </row>
    <row r="334" spans="1:8" x14ac:dyDescent="0.25">
      <c r="A334" s="1">
        <v>44781</v>
      </c>
      <c r="B334">
        <v>2022</v>
      </c>
      <c r="C334">
        <v>8</v>
      </c>
      <c r="D334" s="68" t="s">
        <v>14</v>
      </c>
      <c r="E334">
        <v>560</v>
      </c>
      <c r="F334">
        <v>5</v>
      </c>
      <c r="G334">
        <v>40</v>
      </c>
      <c r="H334" t="s">
        <v>45</v>
      </c>
    </row>
    <row r="335" spans="1:8" x14ac:dyDescent="0.25">
      <c r="A335" s="1">
        <v>44781</v>
      </c>
      <c r="B335">
        <v>2022</v>
      </c>
      <c r="C335">
        <v>8</v>
      </c>
      <c r="D335" s="68" t="s">
        <v>14</v>
      </c>
      <c r="E335">
        <v>540</v>
      </c>
      <c r="F335">
        <v>5</v>
      </c>
      <c r="G335">
        <v>37.5</v>
      </c>
      <c r="H335" t="s">
        <v>44</v>
      </c>
    </row>
    <row r="336" spans="1:8" x14ac:dyDescent="0.25">
      <c r="A336" s="1">
        <v>44781</v>
      </c>
      <c r="B336">
        <v>2022</v>
      </c>
      <c r="C336">
        <v>8</v>
      </c>
      <c r="D336" s="68" t="s">
        <v>14</v>
      </c>
      <c r="E336">
        <v>540</v>
      </c>
      <c r="F336">
        <v>5</v>
      </c>
      <c r="G336">
        <v>37.5</v>
      </c>
      <c r="H336" t="s">
        <v>45</v>
      </c>
    </row>
    <row r="337" spans="1:8" x14ac:dyDescent="0.25">
      <c r="A337" s="1">
        <v>44783</v>
      </c>
      <c r="B337">
        <v>2022</v>
      </c>
      <c r="C337">
        <v>8</v>
      </c>
      <c r="D337" s="68" t="s">
        <v>14</v>
      </c>
      <c r="E337">
        <v>530</v>
      </c>
      <c r="F337">
        <v>5</v>
      </c>
      <c r="G337">
        <v>42.5</v>
      </c>
      <c r="H337" t="s">
        <v>44</v>
      </c>
    </row>
    <row r="338" spans="1:8" x14ac:dyDescent="0.25">
      <c r="A338" s="1">
        <v>44783</v>
      </c>
      <c r="B338">
        <v>2022</v>
      </c>
      <c r="C338">
        <v>8</v>
      </c>
      <c r="D338" s="68" t="s">
        <v>14</v>
      </c>
      <c r="E338">
        <v>530</v>
      </c>
      <c r="F338">
        <v>5</v>
      </c>
      <c r="G338">
        <v>42.5</v>
      </c>
      <c r="H338" t="s">
        <v>45</v>
      </c>
    </row>
    <row r="339" spans="1:8" x14ac:dyDescent="0.25">
      <c r="A339" s="1">
        <v>44783</v>
      </c>
      <c r="B339">
        <v>2022</v>
      </c>
      <c r="C339">
        <v>8</v>
      </c>
      <c r="D339" s="68" t="s">
        <v>14</v>
      </c>
      <c r="E339">
        <v>516</v>
      </c>
      <c r="F339">
        <v>7</v>
      </c>
      <c r="G339">
        <v>31.5</v>
      </c>
      <c r="H339" t="s">
        <v>44</v>
      </c>
    </row>
    <row r="340" spans="1:8" x14ac:dyDescent="0.25">
      <c r="A340" s="1">
        <v>44783</v>
      </c>
      <c r="B340">
        <v>2022</v>
      </c>
      <c r="C340">
        <v>8</v>
      </c>
      <c r="D340" s="68" t="s">
        <v>14</v>
      </c>
      <c r="E340">
        <v>516</v>
      </c>
      <c r="F340">
        <v>7</v>
      </c>
      <c r="G340">
        <v>31.5</v>
      </c>
      <c r="H340" t="s">
        <v>45</v>
      </c>
    </row>
    <row r="341" spans="1:8" x14ac:dyDescent="0.25">
      <c r="A341" s="1">
        <v>44785</v>
      </c>
      <c r="B341">
        <v>2022</v>
      </c>
      <c r="C341">
        <v>8</v>
      </c>
      <c r="D341" s="68" t="s">
        <v>14</v>
      </c>
      <c r="E341">
        <v>524</v>
      </c>
      <c r="F341">
        <v>3</v>
      </c>
      <c r="G341">
        <v>6</v>
      </c>
      <c r="H341" t="s">
        <v>44</v>
      </c>
    </row>
    <row r="342" spans="1:8" x14ac:dyDescent="0.25">
      <c r="A342" s="1">
        <v>44785</v>
      </c>
      <c r="B342">
        <v>2022</v>
      </c>
      <c r="C342">
        <v>8</v>
      </c>
      <c r="D342" s="68" t="s">
        <v>14</v>
      </c>
      <c r="E342">
        <v>524</v>
      </c>
      <c r="F342">
        <v>3</v>
      </c>
      <c r="G342">
        <v>6</v>
      </c>
      <c r="H342" t="s">
        <v>45</v>
      </c>
    </row>
    <row r="343" spans="1:8" x14ac:dyDescent="0.25">
      <c r="A343" s="1">
        <v>44785</v>
      </c>
      <c r="B343">
        <v>2022</v>
      </c>
      <c r="C343">
        <v>8</v>
      </c>
      <c r="D343" s="68" t="s">
        <v>14</v>
      </c>
      <c r="E343">
        <v>518</v>
      </c>
      <c r="F343">
        <v>4</v>
      </c>
      <c r="G343">
        <v>16</v>
      </c>
      <c r="H343" t="s">
        <v>44</v>
      </c>
    </row>
    <row r="344" spans="1:8" x14ac:dyDescent="0.25">
      <c r="A344" s="1">
        <v>44785</v>
      </c>
      <c r="B344">
        <v>2022</v>
      </c>
      <c r="C344">
        <v>8</v>
      </c>
      <c r="D344" s="68" t="s">
        <v>14</v>
      </c>
      <c r="E344">
        <v>518</v>
      </c>
      <c r="F344">
        <v>4</v>
      </c>
      <c r="G344">
        <v>16</v>
      </c>
      <c r="H344" t="s">
        <v>45</v>
      </c>
    </row>
    <row r="345" spans="1:8" x14ac:dyDescent="0.25">
      <c r="A345" s="1">
        <v>44795</v>
      </c>
      <c r="B345">
        <v>2022</v>
      </c>
      <c r="C345">
        <v>8</v>
      </c>
      <c r="D345" s="68" t="s">
        <v>14</v>
      </c>
      <c r="E345">
        <v>580</v>
      </c>
      <c r="F345">
        <v>4</v>
      </c>
      <c r="G345">
        <v>32</v>
      </c>
      <c r="H345" t="s">
        <v>44</v>
      </c>
    </row>
    <row r="346" spans="1:8" x14ac:dyDescent="0.25">
      <c r="A346" s="1">
        <v>44795</v>
      </c>
      <c r="B346">
        <v>2022</v>
      </c>
      <c r="C346">
        <v>8</v>
      </c>
      <c r="D346" s="68" t="s">
        <v>14</v>
      </c>
      <c r="E346">
        <v>542</v>
      </c>
      <c r="F346">
        <v>6</v>
      </c>
      <c r="G346">
        <v>60</v>
      </c>
      <c r="H346" t="s">
        <v>45</v>
      </c>
    </row>
    <row r="347" spans="1:8" x14ac:dyDescent="0.25">
      <c r="A347" s="1">
        <v>44795</v>
      </c>
      <c r="B347">
        <v>2022</v>
      </c>
      <c r="C347">
        <v>8</v>
      </c>
      <c r="D347" s="68" t="s">
        <v>14</v>
      </c>
      <c r="E347">
        <v>520</v>
      </c>
      <c r="F347">
        <v>6</v>
      </c>
      <c r="G347">
        <v>24</v>
      </c>
      <c r="H347" t="s">
        <v>44</v>
      </c>
    </row>
    <row r="348" spans="1:8" x14ac:dyDescent="0.25">
      <c r="A348" s="1">
        <v>44795</v>
      </c>
      <c r="B348">
        <v>2022</v>
      </c>
      <c r="C348">
        <v>8</v>
      </c>
      <c r="D348" s="68" t="s">
        <v>14</v>
      </c>
      <c r="E348">
        <v>520</v>
      </c>
      <c r="F348">
        <v>6</v>
      </c>
      <c r="G348">
        <v>24</v>
      </c>
      <c r="H348" t="s">
        <v>45</v>
      </c>
    </row>
    <row r="349" spans="1:8" x14ac:dyDescent="0.25">
      <c r="A349" s="1">
        <v>44796</v>
      </c>
      <c r="B349">
        <v>2022</v>
      </c>
      <c r="C349">
        <v>8</v>
      </c>
      <c r="D349" s="68" t="s">
        <v>14</v>
      </c>
      <c r="E349">
        <v>536</v>
      </c>
      <c r="F349">
        <v>5</v>
      </c>
      <c r="G349">
        <v>25</v>
      </c>
      <c r="H349" t="s">
        <v>44</v>
      </c>
    </row>
    <row r="350" spans="1:8" x14ac:dyDescent="0.25">
      <c r="A350" s="1">
        <v>44796</v>
      </c>
      <c r="B350">
        <v>2022</v>
      </c>
      <c r="C350">
        <v>8</v>
      </c>
      <c r="D350" s="68" t="s">
        <v>14</v>
      </c>
      <c r="E350">
        <v>536</v>
      </c>
      <c r="F350">
        <v>5</v>
      </c>
      <c r="G350">
        <v>25</v>
      </c>
      <c r="H350" t="s">
        <v>45</v>
      </c>
    </row>
    <row r="351" spans="1:8" x14ac:dyDescent="0.25">
      <c r="A351" s="1">
        <v>44796</v>
      </c>
      <c r="B351">
        <v>2022</v>
      </c>
      <c r="C351">
        <v>8</v>
      </c>
      <c r="D351" s="68" t="s">
        <v>14</v>
      </c>
      <c r="E351">
        <v>580</v>
      </c>
      <c r="F351">
        <v>3</v>
      </c>
      <c r="G351">
        <v>24</v>
      </c>
      <c r="H351" t="s">
        <v>44</v>
      </c>
    </row>
    <row r="352" spans="1:8" x14ac:dyDescent="0.25">
      <c r="A352" s="1">
        <v>44796</v>
      </c>
      <c r="B352">
        <v>2022</v>
      </c>
      <c r="C352">
        <v>8</v>
      </c>
      <c r="D352" s="68" t="s">
        <v>14</v>
      </c>
      <c r="E352">
        <v>542</v>
      </c>
      <c r="F352">
        <v>3</v>
      </c>
      <c r="G352">
        <v>30</v>
      </c>
      <c r="H352" t="s">
        <v>45</v>
      </c>
    </row>
    <row r="353" spans="1:8" x14ac:dyDescent="0.25">
      <c r="A353" s="1">
        <v>44796</v>
      </c>
      <c r="B353">
        <v>2022</v>
      </c>
      <c r="C353">
        <v>8</v>
      </c>
      <c r="D353" s="68" t="s">
        <v>14</v>
      </c>
      <c r="E353">
        <v>544</v>
      </c>
      <c r="F353">
        <v>2</v>
      </c>
      <c r="G353">
        <v>24</v>
      </c>
      <c r="H353" t="s">
        <v>44</v>
      </c>
    </row>
    <row r="354" spans="1:8" x14ac:dyDescent="0.25">
      <c r="A354" s="1">
        <v>44796</v>
      </c>
      <c r="B354">
        <v>2022</v>
      </c>
      <c r="C354">
        <v>8</v>
      </c>
      <c r="D354" s="68" t="s">
        <v>14</v>
      </c>
      <c r="E354">
        <v>544</v>
      </c>
      <c r="F354">
        <v>6</v>
      </c>
      <c r="G354">
        <v>90</v>
      </c>
      <c r="H354" t="s">
        <v>45</v>
      </c>
    </row>
    <row r="355" spans="1:8" x14ac:dyDescent="0.25">
      <c r="A355" s="1">
        <v>44796</v>
      </c>
      <c r="B355">
        <v>2022</v>
      </c>
      <c r="C355">
        <v>8</v>
      </c>
      <c r="D355" s="68" t="s">
        <v>14</v>
      </c>
      <c r="E355">
        <v>510</v>
      </c>
      <c r="F355">
        <v>6</v>
      </c>
      <c r="G355">
        <v>36</v>
      </c>
      <c r="H355" t="s">
        <v>44</v>
      </c>
    </row>
    <row r="356" spans="1:8" x14ac:dyDescent="0.25">
      <c r="A356" s="1">
        <v>44796</v>
      </c>
      <c r="B356">
        <v>2022</v>
      </c>
      <c r="C356">
        <v>8</v>
      </c>
      <c r="D356" s="68" t="s">
        <v>14</v>
      </c>
      <c r="E356">
        <v>510</v>
      </c>
      <c r="F356">
        <v>6</v>
      </c>
      <c r="G356">
        <v>36</v>
      </c>
      <c r="H356" t="s">
        <v>45</v>
      </c>
    </row>
    <row r="357" spans="1:8" x14ac:dyDescent="0.25">
      <c r="A357" s="1">
        <v>44796</v>
      </c>
      <c r="B357">
        <v>2022</v>
      </c>
      <c r="C357">
        <v>8</v>
      </c>
      <c r="D357" s="68" t="s">
        <v>14</v>
      </c>
      <c r="E357">
        <v>532</v>
      </c>
      <c r="F357">
        <v>2</v>
      </c>
      <c r="G357">
        <v>20</v>
      </c>
      <c r="H357" t="s">
        <v>44</v>
      </c>
    </row>
    <row r="358" spans="1:8" x14ac:dyDescent="0.25">
      <c r="A358" s="1">
        <v>44796</v>
      </c>
      <c r="B358">
        <v>2022</v>
      </c>
      <c r="C358">
        <v>8</v>
      </c>
      <c r="D358" s="68" t="s">
        <v>14</v>
      </c>
      <c r="E358">
        <v>532</v>
      </c>
      <c r="F358">
        <v>2</v>
      </c>
      <c r="G358">
        <v>20</v>
      </c>
      <c r="H358" t="s">
        <v>45</v>
      </c>
    </row>
    <row r="359" spans="1:8" x14ac:dyDescent="0.25">
      <c r="A359" s="1">
        <v>44797</v>
      </c>
      <c r="B359">
        <v>2022</v>
      </c>
      <c r="C359">
        <v>8</v>
      </c>
      <c r="D359" s="68" t="s">
        <v>14</v>
      </c>
      <c r="E359">
        <v>510</v>
      </c>
      <c r="F359">
        <v>6</v>
      </c>
      <c r="G359">
        <v>36</v>
      </c>
      <c r="H359" t="s">
        <v>44</v>
      </c>
    </row>
    <row r="360" spans="1:8" x14ac:dyDescent="0.25">
      <c r="A360" s="1">
        <v>44797</v>
      </c>
      <c r="B360">
        <v>2022</v>
      </c>
      <c r="C360">
        <v>8</v>
      </c>
      <c r="D360" s="68" t="s">
        <v>14</v>
      </c>
      <c r="E360">
        <v>580</v>
      </c>
      <c r="F360">
        <v>12</v>
      </c>
      <c r="G360">
        <v>96</v>
      </c>
      <c r="H360" t="s">
        <v>45</v>
      </c>
    </row>
    <row r="361" spans="1:8" x14ac:dyDescent="0.25">
      <c r="A361" s="1">
        <v>44797</v>
      </c>
      <c r="B361">
        <v>2022</v>
      </c>
      <c r="C361">
        <v>8</v>
      </c>
      <c r="D361" s="68" t="s">
        <v>14</v>
      </c>
      <c r="E361">
        <v>522</v>
      </c>
      <c r="F361">
        <v>6</v>
      </c>
      <c r="G361">
        <v>24</v>
      </c>
      <c r="H361" t="s">
        <v>44</v>
      </c>
    </row>
    <row r="362" spans="1:8" x14ac:dyDescent="0.25">
      <c r="A362" s="1">
        <v>44797</v>
      </c>
      <c r="B362">
        <v>2022</v>
      </c>
      <c r="C362">
        <v>8</v>
      </c>
      <c r="D362" s="68" t="s">
        <v>14</v>
      </c>
      <c r="E362">
        <v>580</v>
      </c>
      <c r="F362">
        <v>13</v>
      </c>
      <c r="G362">
        <v>104</v>
      </c>
      <c r="H362" t="s">
        <v>45</v>
      </c>
    </row>
    <row r="363" spans="1:8" x14ac:dyDescent="0.25">
      <c r="A363" s="1">
        <v>44797</v>
      </c>
      <c r="B363">
        <v>2022</v>
      </c>
      <c r="C363">
        <v>8</v>
      </c>
      <c r="D363" s="68" t="s">
        <v>14</v>
      </c>
      <c r="E363">
        <v>522</v>
      </c>
      <c r="F363">
        <v>6</v>
      </c>
      <c r="G363">
        <v>24</v>
      </c>
      <c r="H363" t="s">
        <v>45</v>
      </c>
    </row>
    <row r="364" spans="1:8" x14ac:dyDescent="0.25">
      <c r="A364" s="1">
        <v>44797</v>
      </c>
      <c r="B364">
        <v>2022</v>
      </c>
      <c r="C364">
        <v>8</v>
      </c>
      <c r="D364" s="68" t="s">
        <v>14</v>
      </c>
      <c r="E364">
        <v>510</v>
      </c>
      <c r="F364">
        <v>6</v>
      </c>
      <c r="G364">
        <v>36</v>
      </c>
      <c r="H364" t="s">
        <v>45</v>
      </c>
    </row>
    <row r="365" spans="1:8" x14ac:dyDescent="0.25">
      <c r="A365" s="1">
        <v>44799</v>
      </c>
      <c r="B365">
        <v>2022</v>
      </c>
      <c r="C365">
        <v>8</v>
      </c>
      <c r="D365" s="68" t="s">
        <v>14</v>
      </c>
      <c r="E365">
        <v>510</v>
      </c>
      <c r="F365">
        <v>6</v>
      </c>
      <c r="G365">
        <v>36</v>
      </c>
      <c r="H365" t="s">
        <v>44</v>
      </c>
    </row>
    <row r="366" spans="1:8" x14ac:dyDescent="0.25">
      <c r="A366" s="1">
        <v>44799</v>
      </c>
      <c r="B366">
        <v>2022</v>
      </c>
      <c r="C366">
        <v>8</v>
      </c>
      <c r="D366" s="68" t="s">
        <v>14</v>
      </c>
      <c r="E366">
        <v>510</v>
      </c>
      <c r="F366">
        <v>6</v>
      </c>
      <c r="G366">
        <v>36</v>
      </c>
      <c r="H366" t="s">
        <v>45</v>
      </c>
    </row>
    <row r="367" spans="1:8" x14ac:dyDescent="0.25">
      <c r="A367" s="1">
        <v>44799</v>
      </c>
      <c r="B367">
        <v>2022</v>
      </c>
      <c r="C367">
        <v>8</v>
      </c>
      <c r="D367" s="68" t="s">
        <v>14</v>
      </c>
      <c r="E367">
        <v>562</v>
      </c>
      <c r="F367">
        <v>5</v>
      </c>
      <c r="G367">
        <v>25</v>
      </c>
      <c r="H367" t="s">
        <v>44</v>
      </c>
    </row>
    <row r="368" spans="1:8" x14ac:dyDescent="0.25">
      <c r="A368" s="1">
        <v>44799</v>
      </c>
      <c r="B368">
        <v>2022</v>
      </c>
      <c r="C368">
        <v>8</v>
      </c>
      <c r="D368" s="68" t="s">
        <v>14</v>
      </c>
      <c r="E368">
        <v>562</v>
      </c>
      <c r="F368">
        <v>5</v>
      </c>
      <c r="G368">
        <v>25</v>
      </c>
      <c r="H368" t="s">
        <v>45</v>
      </c>
    </row>
    <row r="369" spans="1:8" x14ac:dyDescent="0.25">
      <c r="A369" s="1">
        <v>44809</v>
      </c>
      <c r="B369">
        <v>2022</v>
      </c>
      <c r="C369">
        <v>9</v>
      </c>
      <c r="D369" s="68" t="s">
        <v>15</v>
      </c>
      <c r="E369">
        <v>544</v>
      </c>
      <c r="F369">
        <v>3</v>
      </c>
      <c r="G369">
        <v>36</v>
      </c>
      <c r="H369" t="s">
        <v>44</v>
      </c>
    </row>
    <row r="370" spans="1:8" x14ac:dyDescent="0.25">
      <c r="A370" s="1">
        <v>44809</v>
      </c>
      <c r="B370">
        <v>2022</v>
      </c>
      <c r="C370">
        <v>9</v>
      </c>
      <c r="D370" s="68" t="s">
        <v>15</v>
      </c>
      <c r="E370">
        <v>532</v>
      </c>
      <c r="F370">
        <v>2</v>
      </c>
      <c r="G370">
        <v>20</v>
      </c>
      <c r="H370" t="s">
        <v>45</v>
      </c>
    </row>
    <row r="371" spans="1:8" x14ac:dyDescent="0.25">
      <c r="A371" s="1">
        <v>44809</v>
      </c>
      <c r="B371">
        <v>2022</v>
      </c>
      <c r="C371">
        <v>9</v>
      </c>
      <c r="D371" s="68" t="s">
        <v>15</v>
      </c>
      <c r="E371">
        <v>532</v>
      </c>
      <c r="F371">
        <v>2</v>
      </c>
      <c r="G371">
        <v>20</v>
      </c>
      <c r="H371" t="s">
        <v>44</v>
      </c>
    </row>
    <row r="372" spans="1:8" x14ac:dyDescent="0.25">
      <c r="A372" s="1">
        <v>44809</v>
      </c>
      <c r="B372">
        <v>2022</v>
      </c>
      <c r="C372">
        <v>9</v>
      </c>
      <c r="D372" s="68" t="s">
        <v>15</v>
      </c>
      <c r="E372">
        <v>544</v>
      </c>
      <c r="F372">
        <v>6</v>
      </c>
      <c r="G372">
        <v>90</v>
      </c>
      <c r="H372" t="s">
        <v>45</v>
      </c>
    </row>
    <row r="373" spans="1:8" x14ac:dyDescent="0.25">
      <c r="A373" s="1">
        <v>44811</v>
      </c>
      <c r="B373">
        <v>2022</v>
      </c>
      <c r="C373">
        <v>9</v>
      </c>
      <c r="D373" s="68" t="s">
        <v>15</v>
      </c>
      <c r="E373">
        <v>580</v>
      </c>
      <c r="F373">
        <v>3</v>
      </c>
      <c r="G373">
        <v>24</v>
      </c>
      <c r="H373" t="s">
        <v>44</v>
      </c>
    </row>
    <row r="374" spans="1:8" x14ac:dyDescent="0.25">
      <c r="A374" s="1">
        <v>44811</v>
      </c>
      <c r="B374">
        <v>2022</v>
      </c>
      <c r="C374">
        <v>9</v>
      </c>
      <c r="D374" s="68" t="s">
        <v>15</v>
      </c>
      <c r="E374">
        <v>536</v>
      </c>
      <c r="F374">
        <v>5</v>
      </c>
      <c r="G374">
        <v>25</v>
      </c>
      <c r="H374" t="s">
        <v>45</v>
      </c>
    </row>
    <row r="375" spans="1:8" x14ac:dyDescent="0.25">
      <c r="A375" s="1">
        <v>44811</v>
      </c>
      <c r="B375">
        <v>2022</v>
      </c>
      <c r="C375">
        <v>9</v>
      </c>
      <c r="D375" s="68" t="s">
        <v>15</v>
      </c>
      <c r="E375">
        <v>536</v>
      </c>
      <c r="F375">
        <v>5</v>
      </c>
      <c r="G375">
        <v>25</v>
      </c>
      <c r="H375" t="s">
        <v>44</v>
      </c>
    </row>
    <row r="376" spans="1:8" x14ac:dyDescent="0.25">
      <c r="A376" s="1">
        <v>44811</v>
      </c>
      <c r="B376">
        <v>2022</v>
      </c>
      <c r="C376">
        <v>9</v>
      </c>
      <c r="D376" s="68" t="s">
        <v>15</v>
      </c>
      <c r="E376">
        <v>542</v>
      </c>
      <c r="F376">
        <v>3</v>
      </c>
      <c r="G376">
        <v>30</v>
      </c>
      <c r="H376" t="s">
        <v>45</v>
      </c>
    </row>
    <row r="377" spans="1:8" x14ac:dyDescent="0.25">
      <c r="A377" s="1">
        <v>44813</v>
      </c>
      <c r="B377">
        <v>2022</v>
      </c>
      <c r="C377">
        <v>9</v>
      </c>
      <c r="D377" s="68" t="s">
        <v>15</v>
      </c>
      <c r="E377">
        <v>548</v>
      </c>
      <c r="F377">
        <v>10</v>
      </c>
      <c r="G377">
        <v>20</v>
      </c>
      <c r="H377" t="s">
        <v>44</v>
      </c>
    </row>
    <row r="378" spans="1:8" x14ac:dyDescent="0.25">
      <c r="A378" s="1">
        <v>44813</v>
      </c>
      <c r="B378">
        <v>2022</v>
      </c>
      <c r="C378">
        <v>9</v>
      </c>
      <c r="D378" s="68" t="s">
        <v>15</v>
      </c>
      <c r="E378">
        <v>548</v>
      </c>
      <c r="F378">
        <v>10</v>
      </c>
      <c r="G378">
        <v>20</v>
      </c>
      <c r="H378" t="s">
        <v>45</v>
      </c>
    </row>
    <row r="379" spans="1:8" x14ac:dyDescent="0.25">
      <c r="A379" s="1">
        <v>44813</v>
      </c>
      <c r="B379">
        <v>2022</v>
      </c>
      <c r="C379">
        <v>9</v>
      </c>
      <c r="D379" s="68" t="s">
        <v>15</v>
      </c>
      <c r="E379">
        <v>514</v>
      </c>
      <c r="F379">
        <v>7</v>
      </c>
      <c r="G379">
        <v>45.5</v>
      </c>
      <c r="H379" t="s">
        <v>44</v>
      </c>
    </row>
    <row r="380" spans="1:8" x14ac:dyDescent="0.25">
      <c r="A380" s="1">
        <v>44813</v>
      </c>
      <c r="B380">
        <v>2022</v>
      </c>
      <c r="C380">
        <v>9</v>
      </c>
      <c r="D380" s="68" t="s">
        <v>15</v>
      </c>
      <c r="E380">
        <v>514</v>
      </c>
      <c r="F380">
        <v>7</v>
      </c>
      <c r="G380">
        <v>45.5</v>
      </c>
      <c r="H380" t="s">
        <v>45</v>
      </c>
    </row>
    <row r="381" spans="1:8" x14ac:dyDescent="0.25">
      <c r="A381" s="1">
        <v>44816</v>
      </c>
      <c r="B381">
        <v>2022</v>
      </c>
      <c r="C381">
        <v>9</v>
      </c>
      <c r="D381" s="68" t="s">
        <v>15</v>
      </c>
      <c r="E381">
        <v>560</v>
      </c>
      <c r="F381">
        <v>5</v>
      </c>
      <c r="G381">
        <v>40</v>
      </c>
      <c r="H381" t="s">
        <v>44</v>
      </c>
    </row>
    <row r="382" spans="1:8" x14ac:dyDescent="0.25">
      <c r="A382" s="1">
        <v>44816</v>
      </c>
      <c r="B382">
        <v>2022</v>
      </c>
      <c r="C382">
        <v>9</v>
      </c>
      <c r="D382" s="68" t="s">
        <v>15</v>
      </c>
      <c r="E382">
        <v>560</v>
      </c>
      <c r="F382">
        <v>5</v>
      </c>
      <c r="G382">
        <v>40</v>
      </c>
      <c r="H382" t="s">
        <v>45</v>
      </c>
    </row>
    <row r="383" spans="1:8" x14ac:dyDescent="0.25">
      <c r="A383" s="1">
        <v>44816</v>
      </c>
      <c r="B383">
        <v>2022</v>
      </c>
      <c r="C383">
        <v>9</v>
      </c>
      <c r="D383" s="68" t="s">
        <v>15</v>
      </c>
      <c r="E383">
        <v>540</v>
      </c>
      <c r="F383">
        <v>5</v>
      </c>
      <c r="G383">
        <v>37.5</v>
      </c>
      <c r="H383" t="s">
        <v>44</v>
      </c>
    </row>
    <row r="384" spans="1:8" x14ac:dyDescent="0.25">
      <c r="A384" s="1">
        <v>44816</v>
      </c>
      <c r="B384">
        <v>2022</v>
      </c>
      <c r="C384">
        <v>9</v>
      </c>
      <c r="D384" s="68" t="s">
        <v>15</v>
      </c>
      <c r="E384">
        <v>540</v>
      </c>
      <c r="F384">
        <v>5</v>
      </c>
      <c r="G384">
        <v>37.5</v>
      </c>
      <c r="H384" t="s">
        <v>45</v>
      </c>
    </row>
    <row r="385" spans="1:8" x14ac:dyDescent="0.25">
      <c r="A385" s="1">
        <v>44818</v>
      </c>
      <c r="B385">
        <v>2022</v>
      </c>
      <c r="C385">
        <v>9</v>
      </c>
      <c r="D385" s="68" t="s">
        <v>15</v>
      </c>
      <c r="E385">
        <v>530</v>
      </c>
      <c r="F385">
        <v>5</v>
      </c>
      <c r="G385">
        <v>42.5</v>
      </c>
      <c r="H385" t="s">
        <v>44</v>
      </c>
    </row>
    <row r="386" spans="1:8" x14ac:dyDescent="0.25">
      <c r="A386" s="1">
        <v>44818</v>
      </c>
      <c r="B386">
        <v>2022</v>
      </c>
      <c r="C386">
        <v>9</v>
      </c>
      <c r="D386" s="68" t="s">
        <v>15</v>
      </c>
      <c r="E386">
        <v>530</v>
      </c>
      <c r="F386">
        <v>5</v>
      </c>
      <c r="G386">
        <v>42.5</v>
      </c>
      <c r="H386" t="s">
        <v>45</v>
      </c>
    </row>
    <row r="387" spans="1:8" x14ac:dyDescent="0.25">
      <c r="A387" s="1">
        <v>44818</v>
      </c>
      <c r="B387">
        <v>2022</v>
      </c>
      <c r="C387">
        <v>9</v>
      </c>
      <c r="D387" s="68" t="s">
        <v>15</v>
      </c>
      <c r="E387">
        <v>516</v>
      </c>
      <c r="F387">
        <v>7</v>
      </c>
      <c r="G387">
        <v>31.5</v>
      </c>
      <c r="H387" t="s">
        <v>44</v>
      </c>
    </row>
    <row r="388" spans="1:8" x14ac:dyDescent="0.25">
      <c r="A388" s="1">
        <v>44818</v>
      </c>
      <c r="B388">
        <v>2022</v>
      </c>
      <c r="C388">
        <v>9</v>
      </c>
      <c r="D388" s="68" t="s">
        <v>15</v>
      </c>
      <c r="E388">
        <v>516</v>
      </c>
      <c r="F388">
        <v>7</v>
      </c>
      <c r="G388">
        <v>31.5</v>
      </c>
      <c r="H388" t="s">
        <v>45</v>
      </c>
    </row>
    <row r="389" spans="1:8" x14ac:dyDescent="0.25">
      <c r="A389" s="1">
        <v>44820</v>
      </c>
      <c r="B389">
        <v>2022</v>
      </c>
      <c r="C389">
        <v>9</v>
      </c>
      <c r="D389" s="68" t="s">
        <v>15</v>
      </c>
      <c r="E389">
        <v>524</v>
      </c>
      <c r="F389">
        <v>3</v>
      </c>
      <c r="G389">
        <v>6</v>
      </c>
      <c r="H389" t="s">
        <v>44</v>
      </c>
    </row>
    <row r="390" spans="1:8" x14ac:dyDescent="0.25">
      <c r="A390" s="1">
        <v>44820</v>
      </c>
      <c r="B390">
        <v>2022</v>
      </c>
      <c r="C390">
        <v>9</v>
      </c>
      <c r="D390" s="68" t="s">
        <v>15</v>
      </c>
      <c r="E390">
        <v>524</v>
      </c>
      <c r="F390">
        <v>3</v>
      </c>
      <c r="G390">
        <v>6</v>
      </c>
      <c r="H390" t="s">
        <v>45</v>
      </c>
    </row>
    <row r="391" spans="1:8" x14ac:dyDescent="0.25">
      <c r="A391" s="1">
        <v>44820</v>
      </c>
      <c r="B391">
        <v>2022</v>
      </c>
      <c r="C391">
        <v>9</v>
      </c>
      <c r="D391" s="68" t="s">
        <v>15</v>
      </c>
      <c r="E391">
        <v>518</v>
      </c>
      <c r="F391">
        <v>4</v>
      </c>
      <c r="G391">
        <v>16</v>
      </c>
      <c r="H391" t="s">
        <v>44</v>
      </c>
    </row>
    <row r="392" spans="1:8" x14ac:dyDescent="0.25">
      <c r="A392" s="1">
        <v>44820</v>
      </c>
      <c r="B392">
        <v>2022</v>
      </c>
      <c r="C392">
        <v>9</v>
      </c>
      <c r="D392" s="68" t="s">
        <v>15</v>
      </c>
      <c r="E392">
        <v>518</v>
      </c>
      <c r="F392">
        <v>4</v>
      </c>
      <c r="G392">
        <v>16</v>
      </c>
      <c r="H392" t="s">
        <v>45</v>
      </c>
    </row>
    <row r="393" spans="1:8" x14ac:dyDescent="0.25">
      <c r="A393" s="1">
        <v>44830</v>
      </c>
      <c r="B393">
        <v>2022</v>
      </c>
      <c r="C393">
        <v>9</v>
      </c>
      <c r="D393" s="68" t="s">
        <v>15</v>
      </c>
      <c r="E393">
        <v>542</v>
      </c>
      <c r="F393">
        <v>4</v>
      </c>
      <c r="G393">
        <v>40</v>
      </c>
      <c r="H393" t="s">
        <v>44</v>
      </c>
    </row>
    <row r="394" spans="1:8" x14ac:dyDescent="0.25">
      <c r="A394" s="1">
        <v>44830</v>
      </c>
      <c r="B394">
        <v>2022</v>
      </c>
      <c r="C394">
        <v>9</v>
      </c>
      <c r="D394" s="68" t="s">
        <v>15</v>
      </c>
      <c r="E394">
        <v>542</v>
      </c>
      <c r="F394">
        <v>6</v>
      </c>
      <c r="G394">
        <v>60</v>
      </c>
      <c r="H394" t="s">
        <v>45</v>
      </c>
    </row>
    <row r="395" spans="1:8" x14ac:dyDescent="0.25">
      <c r="A395" s="1">
        <v>44830</v>
      </c>
      <c r="B395">
        <v>2022</v>
      </c>
      <c r="C395">
        <v>9</v>
      </c>
      <c r="D395" s="68" t="s">
        <v>15</v>
      </c>
      <c r="E395">
        <v>520</v>
      </c>
      <c r="F395">
        <v>6</v>
      </c>
      <c r="G395">
        <v>24</v>
      </c>
      <c r="H395" t="s">
        <v>44</v>
      </c>
    </row>
    <row r="396" spans="1:8" x14ac:dyDescent="0.25">
      <c r="A396" s="1">
        <v>44830</v>
      </c>
      <c r="B396">
        <v>2022</v>
      </c>
      <c r="C396">
        <v>9</v>
      </c>
      <c r="D396" s="68" t="s">
        <v>15</v>
      </c>
      <c r="E396">
        <v>520</v>
      </c>
      <c r="F396">
        <v>6</v>
      </c>
      <c r="G396">
        <v>24</v>
      </c>
      <c r="H396" t="s">
        <v>45</v>
      </c>
    </row>
    <row r="397" spans="1:8" x14ac:dyDescent="0.25">
      <c r="A397" s="1">
        <v>44832</v>
      </c>
      <c r="B397">
        <v>2022</v>
      </c>
      <c r="C397">
        <v>9</v>
      </c>
      <c r="D397" s="68" t="s">
        <v>15</v>
      </c>
      <c r="E397">
        <v>510</v>
      </c>
      <c r="F397">
        <v>6</v>
      </c>
      <c r="G397">
        <v>36</v>
      </c>
      <c r="H397" t="s">
        <v>44</v>
      </c>
    </row>
    <row r="398" spans="1:8" x14ac:dyDescent="0.25">
      <c r="A398" s="1">
        <v>44832</v>
      </c>
      <c r="B398">
        <v>2022</v>
      </c>
      <c r="C398">
        <v>9</v>
      </c>
      <c r="D398" s="68" t="s">
        <v>15</v>
      </c>
      <c r="E398">
        <v>510</v>
      </c>
      <c r="F398">
        <v>6</v>
      </c>
      <c r="G398">
        <v>36</v>
      </c>
      <c r="H398" t="s">
        <v>45</v>
      </c>
    </row>
    <row r="399" spans="1:8" x14ac:dyDescent="0.25">
      <c r="A399" s="1">
        <v>44832</v>
      </c>
      <c r="B399">
        <v>2022</v>
      </c>
      <c r="C399">
        <v>9</v>
      </c>
      <c r="D399" s="68" t="s">
        <v>15</v>
      </c>
      <c r="E399">
        <v>522</v>
      </c>
      <c r="F399">
        <v>6</v>
      </c>
      <c r="G399">
        <v>24</v>
      </c>
      <c r="H399" t="s">
        <v>44</v>
      </c>
    </row>
    <row r="400" spans="1:8" x14ac:dyDescent="0.25">
      <c r="A400" s="1">
        <v>44832</v>
      </c>
      <c r="B400">
        <v>2022</v>
      </c>
      <c r="C400">
        <v>9</v>
      </c>
      <c r="D400" s="68" t="s">
        <v>15</v>
      </c>
      <c r="E400">
        <v>522</v>
      </c>
      <c r="F400">
        <v>6</v>
      </c>
      <c r="G400">
        <v>24</v>
      </c>
      <c r="H400" t="s">
        <v>45</v>
      </c>
    </row>
    <row r="401" spans="1:8" x14ac:dyDescent="0.25">
      <c r="A401" s="1">
        <v>44834</v>
      </c>
      <c r="B401">
        <v>2022</v>
      </c>
      <c r="C401">
        <v>9</v>
      </c>
      <c r="D401" s="68" t="s">
        <v>15</v>
      </c>
      <c r="E401">
        <v>510</v>
      </c>
      <c r="F401">
        <v>6</v>
      </c>
      <c r="G401">
        <v>36</v>
      </c>
      <c r="H401" t="s">
        <v>44</v>
      </c>
    </row>
    <row r="402" spans="1:8" x14ac:dyDescent="0.25">
      <c r="A402" s="1">
        <v>44834</v>
      </c>
      <c r="B402">
        <v>2022</v>
      </c>
      <c r="C402">
        <v>9</v>
      </c>
      <c r="D402" s="68" t="s">
        <v>15</v>
      </c>
      <c r="E402">
        <v>580</v>
      </c>
      <c r="F402">
        <v>13</v>
      </c>
      <c r="G402">
        <v>104</v>
      </c>
      <c r="H402" t="s">
        <v>45</v>
      </c>
    </row>
    <row r="403" spans="1:8" x14ac:dyDescent="0.25">
      <c r="A403" s="1">
        <v>44834</v>
      </c>
      <c r="B403">
        <v>2022</v>
      </c>
      <c r="C403">
        <v>9</v>
      </c>
      <c r="D403" s="68" t="s">
        <v>15</v>
      </c>
      <c r="E403">
        <v>562</v>
      </c>
      <c r="F403">
        <v>5</v>
      </c>
      <c r="G403">
        <v>25</v>
      </c>
      <c r="H403" t="s">
        <v>44</v>
      </c>
    </row>
    <row r="404" spans="1:8" x14ac:dyDescent="0.25">
      <c r="A404" s="1">
        <v>44834</v>
      </c>
      <c r="B404">
        <v>2022</v>
      </c>
      <c r="C404">
        <v>9</v>
      </c>
      <c r="D404" s="68" t="s">
        <v>15</v>
      </c>
      <c r="E404">
        <v>510</v>
      </c>
      <c r="F404">
        <v>6</v>
      </c>
      <c r="G404">
        <v>36</v>
      </c>
      <c r="H404" t="s">
        <v>45</v>
      </c>
    </row>
    <row r="405" spans="1:8" x14ac:dyDescent="0.25">
      <c r="A405" s="1">
        <v>44834</v>
      </c>
      <c r="B405">
        <v>2022</v>
      </c>
      <c r="C405">
        <v>9</v>
      </c>
      <c r="D405" s="68" t="s">
        <v>15</v>
      </c>
      <c r="E405">
        <v>562</v>
      </c>
      <c r="F405">
        <v>5</v>
      </c>
      <c r="G405">
        <v>25</v>
      </c>
      <c r="H405" t="s">
        <v>45</v>
      </c>
    </row>
    <row r="406" spans="1:8" x14ac:dyDescent="0.25">
      <c r="A406" s="1">
        <v>44837</v>
      </c>
      <c r="B406">
        <v>2022</v>
      </c>
      <c r="C406">
        <v>10</v>
      </c>
      <c r="D406" s="68" t="s">
        <v>16</v>
      </c>
      <c r="E406">
        <v>544</v>
      </c>
      <c r="F406">
        <v>4</v>
      </c>
      <c r="G406">
        <v>48</v>
      </c>
      <c r="H406" t="s">
        <v>44</v>
      </c>
    </row>
    <row r="407" spans="1:8" x14ac:dyDescent="0.25">
      <c r="A407" s="1">
        <v>44837</v>
      </c>
      <c r="B407">
        <v>2022</v>
      </c>
      <c r="C407">
        <v>10</v>
      </c>
      <c r="D407" s="68" t="s">
        <v>16</v>
      </c>
      <c r="E407">
        <v>544</v>
      </c>
      <c r="F407">
        <v>6</v>
      </c>
      <c r="G407">
        <v>90</v>
      </c>
      <c r="H407" t="s">
        <v>45</v>
      </c>
    </row>
    <row r="408" spans="1:8" x14ac:dyDescent="0.25">
      <c r="A408" s="1">
        <v>44837</v>
      </c>
      <c r="B408">
        <v>2022</v>
      </c>
      <c r="C408">
        <v>10</v>
      </c>
      <c r="D408" s="68" t="s">
        <v>16</v>
      </c>
      <c r="E408">
        <v>532</v>
      </c>
      <c r="F408">
        <v>3</v>
      </c>
      <c r="G408">
        <v>30</v>
      </c>
      <c r="H408" t="s">
        <v>44</v>
      </c>
    </row>
    <row r="409" spans="1:8" x14ac:dyDescent="0.25">
      <c r="A409" s="1">
        <v>44837</v>
      </c>
      <c r="B409">
        <v>2022</v>
      </c>
      <c r="C409">
        <v>10</v>
      </c>
      <c r="D409" s="68" t="s">
        <v>16</v>
      </c>
      <c r="E409">
        <v>532</v>
      </c>
      <c r="F409">
        <v>2</v>
      </c>
      <c r="G409">
        <v>20</v>
      </c>
      <c r="H409" t="s">
        <v>45</v>
      </c>
    </row>
    <row r="410" spans="1:8" x14ac:dyDescent="0.25">
      <c r="A410" s="1">
        <v>44839</v>
      </c>
      <c r="B410">
        <v>2022</v>
      </c>
      <c r="C410">
        <v>10</v>
      </c>
      <c r="D410" s="68" t="s">
        <v>16</v>
      </c>
      <c r="E410">
        <v>542</v>
      </c>
      <c r="F410">
        <v>1</v>
      </c>
      <c r="G410">
        <v>10</v>
      </c>
      <c r="H410" t="s">
        <v>44</v>
      </c>
    </row>
    <row r="411" spans="1:8" x14ac:dyDescent="0.25">
      <c r="A411" s="1">
        <v>44839</v>
      </c>
      <c r="B411">
        <v>2022</v>
      </c>
      <c r="C411">
        <v>10</v>
      </c>
      <c r="D411" s="68" t="s">
        <v>16</v>
      </c>
      <c r="E411">
        <v>542</v>
      </c>
      <c r="F411">
        <v>3</v>
      </c>
      <c r="G411">
        <v>30</v>
      </c>
      <c r="H411" t="s">
        <v>45</v>
      </c>
    </row>
    <row r="412" spans="1:8" x14ac:dyDescent="0.25">
      <c r="A412" s="1">
        <v>44839</v>
      </c>
      <c r="B412">
        <v>2022</v>
      </c>
      <c r="C412">
        <v>10</v>
      </c>
      <c r="D412" s="68" t="s">
        <v>16</v>
      </c>
      <c r="E412">
        <v>536</v>
      </c>
      <c r="F412">
        <v>5</v>
      </c>
      <c r="G412">
        <v>25</v>
      </c>
      <c r="H412" t="s">
        <v>44</v>
      </c>
    </row>
    <row r="413" spans="1:8" x14ac:dyDescent="0.25">
      <c r="A413" s="1">
        <v>44839</v>
      </c>
      <c r="B413">
        <v>2022</v>
      </c>
      <c r="C413">
        <v>10</v>
      </c>
      <c r="D413" s="68" t="s">
        <v>16</v>
      </c>
      <c r="E413">
        <v>536</v>
      </c>
      <c r="F413">
        <v>5</v>
      </c>
      <c r="G413">
        <v>25</v>
      </c>
      <c r="H413" t="s">
        <v>45</v>
      </c>
    </row>
    <row r="414" spans="1:8" x14ac:dyDescent="0.25">
      <c r="A414" s="1">
        <v>44841</v>
      </c>
      <c r="B414">
        <v>2022</v>
      </c>
      <c r="C414">
        <v>10</v>
      </c>
      <c r="D414" s="68" t="s">
        <v>16</v>
      </c>
      <c r="E414">
        <v>548</v>
      </c>
      <c r="F414">
        <v>10</v>
      </c>
      <c r="G414">
        <v>20</v>
      </c>
      <c r="H414" t="s">
        <v>44</v>
      </c>
    </row>
    <row r="415" spans="1:8" x14ac:dyDescent="0.25">
      <c r="A415" s="1">
        <v>44841</v>
      </c>
      <c r="B415">
        <v>2022</v>
      </c>
      <c r="C415">
        <v>10</v>
      </c>
      <c r="D415" s="68" t="s">
        <v>16</v>
      </c>
      <c r="E415">
        <v>548</v>
      </c>
      <c r="F415">
        <v>10</v>
      </c>
      <c r="G415">
        <v>20</v>
      </c>
      <c r="H415" t="s">
        <v>45</v>
      </c>
    </row>
    <row r="416" spans="1:8" x14ac:dyDescent="0.25">
      <c r="A416" s="1">
        <v>44841</v>
      </c>
      <c r="B416">
        <v>2022</v>
      </c>
      <c r="C416">
        <v>10</v>
      </c>
      <c r="D416" s="68" t="s">
        <v>16</v>
      </c>
      <c r="E416">
        <v>514</v>
      </c>
      <c r="F416">
        <v>6</v>
      </c>
      <c r="G416">
        <v>39</v>
      </c>
      <c r="H416" t="s">
        <v>44</v>
      </c>
    </row>
    <row r="417" spans="1:8" x14ac:dyDescent="0.25">
      <c r="A417" s="1">
        <v>44841</v>
      </c>
      <c r="B417">
        <v>2022</v>
      </c>
      <c r="C417">
        <v>10</v>
      </c>
      <c r="D417" s="68" t="s">
        <v>16</v>
      </c>
      <c r="E417">
        <v>514</v>
      </c>
      <c r="F417">
        <v>7</v>
      </c>
      <c r="G417">
        <v>45.5</v>
      </c>
      <c r="H417" t="s">
        <v>45</v>
      </c>
    </row>
    <row r="418" spans="1:8" x14ac:dyDescent="0.25">
      <c r="A418" s="1">
        <v>44842</v>
      </c>
      <c r="B418">
        <v>2022</v>
      </c>
      <c r="C418">
        <v>10</v>
      </c>
      <c r="D418" s="68" t="s">
        <v>16</v>
      </c>
      <c r="E418">
        <v>530</v>
      </c>
      <c r="F418">
        <v>6</v>
      </c>
      <c r="G418">
        <v>51</v>
      </c>
      <c r="H418" t="s">
        <v>44</v>
      </c>
    </row>
    <row r="419" spans="1:8" x14ac:dyDescent="0.25">
      <c r="A419" s="1">
        <v>44842</v>
      </c>
      <c r="B419">
        <v>2022</v>
      </c>
      <c r="C419">
        <v>10</v>
      </c>
      <c r="D419" s="68" t="s">
        <v>16</v>
      </c>
      <c r="E419">
        <v>530</v>
      </c>
      <c r="F419">
        <v>6</v>
      </c>
      <c r="G419">
        <v>51</v>
      </c>
      <c r="H419" t="s">
        <v>45</v>
      </c>
    </row>
    <row r="420" spans="1:8" x14ac:dyDescent="0.25">
      <c r="A420" s="1">
        <v>44842</v>
      </c>
      <c r="B420">
        <v>2022</v>
      </c>
      <c r="C420">
        <v>10</v>
      </c>
      <c r="D420" s="68" t="s">
        <v>16</v>
      </c>
      <c r="E420">
        <v>540</v>
      </c>
      <c r="F420">
        <v>5</v>
      </c>
      <c r="G420">
        <v>37.5</v>
      </c>
      <c r="H420" t="s">
        <v>44</v>
      </c>
    </row>
    <row r="421" spans="1:8" x14ac:dyDescent="0.25">
      <c r="A421" s="1">
        <v>44842</v>
      </c>
      <c r="B421">
        <v>2022</v>
      </c>
      <c r="C421">
        <v>10</v>
      </c>
      <c r="D421" s="68" t="s">
        <v>16</v>
      </c>
      <c r="E421">
        <v>540</v>
      </c>
      <c r="F421">
        <v>5</v>
      </c>
      <c r="G421">
        <v>37.5</v>
      </c>
      <c r="H421" t="s">
        <v>45</v>
      </c>
    </row>
    <row r="422" spans="1:8" x14ac:dyDescent="0.25">
      <c r="A422" s="1">
        <v>44842</v>
      </c>
      <c r="B422">
        <v>2022</v>
      </c>
      <c r="C422">
        <v>10</v>
      </c>
      <c r="D422" s="68" t="s">
        <v>16</v>
      </c>
      <c r="E422">
        <v>524</v>
      </c>
      <c r="F422">
        <v>3</v>
      </c>
      <c r="G422">
        <v>6</v>
      </c>
      <c r="H422" t="s">
        <v>44</v>
      </c>
    </row>
    <row r="423" spans="1:8" x14ac:dyDescent="0.25">
      <c r="A423" s="1">
        <v>44842</v>
      </c>
      <c r="B423">
        <v>2022</v>
      </c>
      <c r="C423">
        <v>10</v>
      </c>
      <c r="D423" s="68" t="s">
        <v>16</v>
      </c>
      <c r="E423">
        <v>524</v>
      </c>
      <c r="F423">
        <v>3</v>
      </c>
      <c r="G423">
        <v>6</v>
      </c>
      <c r="H423" t="s">
        <v>45</v>
      </c>
    </row>
    <row r="424" spans="1:8" x14ac:dyDescent="0.25">
      <c r="A424" s="1">
        <v>44842</v>
      </c>
      <c r="B424">
        <v>2022</v>
      </c>
      <c r="C424">
        <v>10</v>
      </c>
      <c r="D424" s="68" t="s">
        <v>16</v>
      </c>
      <c r="E424">
        <v>580</v>
      </c>
      <c r="F424">
        <v>7</v>
      </c>
      <c r="G424">
        <v>56</v>
      </c>
      <c r="H424" t="s">
        <v>44</v>
      </c>
    </row>
    <row r="425" spans="1:8" x14ac:dyDescent="0.25">
      <c r="A425" s="1">
        <v>44842</v>
      </c>
      <c r="B425">
        <v>2022</v>
      </c>
      <c r="C425">
        <v>10</v>
      </c>
      <c r="D425" s="68" t="s">
        <v>16</v>
      </c>
      <c r="E425">
        <v>580</v>
      </c>
      <c r="F425">
        <v>5</v>
      </c>
      <c r="G425">
        <v>40</v>
      </c>
      <c r="H425" t="s">
        <v>45</v>
      </c>
    </row>
    <row r="426" spans="1:8" x14ac:dyDescent="0.25">
      <c r="A426" s="1">
        <v>44842</v>
      </c>
      <c r="B426">
        <v>2022</v>
      </c>
      <c r="C426">
        <v>10</v>
      </c>
      <c r="D426" s="68" t="s">
        <v>16</v>
      </c>
      <c r="E426">
        <v>522</v>
      </c>
      <c r="F426">
        <v>5</v>
      </c>
      <c r="G426">
        <v>20</v>
      </c>
      <c r="H426" t="s">
        <v>44</v>
      </c>
    </row>
    <row r="427" spans="1:8" x14ac:dyDescent="0.25">
      <c r="A427" s="1">
        <v>44842</v>
      </c>
      <c r="B427">
        <v>2022</v>
      </c>
      <c r="C427">
        <v>10</v>
      </c>
      <c r="D427" s="68" t="s">
        <v>16</v>
      </c>
      <c r="E427">
        <v>522</v>
      </c>
      <c r="F427">
        <v>5</v>
      </c>
      <c r="G427">
        <v>20</v>
      </c>
      <c r="H427" t="s">
        <v>45</v>
      </c>
    </row>
    <row r="428" spans="1:8" x14ac:dyDescent="0.25">
      <c r="A428" s="1">
        <v>44844</v>
      </c>
      <c r="B428">
        <v>2022</v>
      </c>
      <c r="C428">
        <v>10</v>
      </c>
      <c r="D428" s="68" t="s">
        <v>16</v>
      </c>
      <c r="E428">
        <v>560</v>
      </c>
      <c r="F428">
        <v>5</v>
      </c>
      <c r="G428">
        <v>40</v>
      </c>
      <c r="H428" t="s">
        <v>44</v>
      </c>
    </row>
    <row r="429" spans="1:8" x14ac:dyDescent="0.25">
      <c r="A429" s="1">
        <v>44844</v>
      </c>
      <c r="B429">
        <v>2022</v>
      </c>
      <c r="C429">
        <v>10</v>
      </c>
      <c r="D429" s="68" t="s">
        <v>16</v>
      </c>
      <c r="E429">
        <v>560</v>
      </c>
      <c r="F429">
        <v>5</v>
      </c>
      <c r="G429">
        <v>40</v>
      </c>
      <c r="H429" t="s">
        <v>45</v>
      </c>
    </row>
    <row r="430" spans="1:8" x14ac:dyDescent="0.25">
      <c r="A430" s="1">
        <v>44844</v>
      </c>
      <c r="B430">
        <v>2022</v>
      </c>
      <c r="C430">
        <v>10</v>
      </c>
      <c r="D430" s="68" t="s">
        <v>16</v>
      </c>
      <c r="E430">
        <v>540</v>
      </c>
      <c r="F430">
        <v>5</v>
      </c>
      <c r="G430">
        <v>37.5</v>
      </c>
      <c r="H430" t="s">
        <v>44</v>
      </c>
    </row>
    <row r="431" spans="1:8" x14ac:dyDescent="0.25">
      <c r="A431" s="1">
        <v>44844</v>
      </c>
      <c r="B431">
        <v>2022</v>
      </c>
      <c r="C431">
        <v>10</v>
      </c>
      <c r="D431" s="68" t="s">
        <v>16</v>
      </c>
      <c r="E431">
        <v>540</v>
      </c>
      <c r="F431">
        <v>5</v>
      </c>
      <c r="G431">
        <v>37.5</v>
      </c>
      <c r="H431" t="s">
        <v>45</v>
      </c>
    </row>
    <row r="432" spans="1:8" x14ac:dyDescent="0.25">
      <c r="A432" s="1">
        <v>44846</v>
      </c>
      <c r="B432">
        <v>2022</v>
      </c>
      <c r="C432">
        <v>10</v>
      </c>
      <c r="D432" s="68" t="s">
        <v>16</v>
      </c>
      <c r="E432">
        <v>530</v>
      </c>
      <c r="F432">
        <v>5</v>
      </c>
      <c r="G432">
        <v>42.5</v>
      </c>
      <c r="H432" t="s">
        <v>44</v>
      </c>
    </row>
    <row r="433" spans="1:8" x14ac:dyDescent="0.25">
      <c r="A433" s="1">
        <v>44846</v>
      </c>
      <c r="B433">
        <v>2022</v>
      </c>
      <c r="C433">
        <v>10</v>
      </c>
      <c r="D433" s="68" t="s">
        <v>16</v>
      </c>
      <c r="E433">
        <v>530</v>
      </c>
      <c r="F433">
        <v>5</v>
      </c>
      <c r="G433">
        <v>42.5</v>
      </c>
      <c r="H433" t="s">
        <v>45</v>
      </c>
    </row>
    <row r="434" spans="1:8" x14ac:dyDescent="0.25">
      <c r="A434" s="1">
        <v>44846</v>
      </c>
      <c r="B434">
        <v>2022</v>
      </c>
      <c r="C434">
        <v>10</v>
      </c>
      <c r="D434" s="68" t="s">
        <v>16</v>
      </c>
      <c r="E434">
        <v>516</v>
      </c>
      <c r="F434">
        <v>7</v>
      </c>
      <c r="G434">
        <v>31.5</v>
      </c>
      <c r="H434" t="s">
        <v>44</v>
      </c>
    </row>
    <row r="435" spans="1:8" x14ac:dyDescent="0.25">
      <c r="A435" s="1">
        <v>44846</v>
      </c>
      <c r="B435">
        <v>2022</v>
      </c>
      <c r="C435">
        <v>10</v>
      </c>
      <c r="D435" s="68" t="s">
        <v>16</v>
      </c>
      <c r="E435">
        <v>516</v>
      </c>
      <c r="F435">
        <v>7</v>
      </c>
      <c r="G435">
        <v>31.5</v>
      </c>
      <c r="H435" t="s">
        <v>45</v>
      </c>
    </row>
    <row r="436" spans="1:8" x14ac:dyDescent="0.25">
      <c r="A436" s="1">
        <v>44848</v>
      </c>
      <c r="B436">
        <v>2022</v>
      </c>
      <c r="C436">
        <v>10</v>
      </c>
      <c r="D436" s="68" t="s">
        <v>16</v>
      </c>
      <c r="E436">
        <v>524</v>
      </c>
      <c r="F436">
        <v>3</v>
      </c>
      <c r="G436">
        <v>6</v>
      </c>
      <c r="H436" t="s">
        <v>44</v>
      </c>
    </row>
    <row r="437" spans="1:8" x14ac:dyDescent="0.25">
      <c r="A437" s="1">
        <v>44848</v>
      </c>
      <c r="B437">
        <v>2022</v>
      </c>
      <c r="C437">
        <v>10</v>
      </c>
      <c r="D437" s="68" t="s">
        <v>16</v>
      </c>
      <c r="E437">
        <v>580</v>
      </c>
      <c r="F437">
        <v>14</v>
      </c>
      <c r="G437">
        <v>112</v>
      </c>
      <c r="H437" t="s">
        <v>45</v>
      </c>
    </row>
    <row r="438" spans="1:8" x14ac:dyDescent="0.25">
      <c r="A438" s="1">
        <v>44848</v>
      </c>
      <c r="B438">
        <v>2022</v>
      </c>
      <c r="C438">
        <v>10</v>
      </c>
      <c r="D438" s="68" t="s">
        <v>16</v>
      </c>
      <c r="E438">
        <v>518</v>
      </c>
      <c r="F438">
        <v>4</v>
      </c>
      <c r="G438">
        <v>16</v>
      </c>
      <c r="H438" t="s">
        <v>44</v>
      </c>
    </row>
    <row r="439" spans="1:8" x14ac:dyDescent="0.25">
      <c r="A439" s="1">
        <v>44848</v>
      </c>
      <c r="B439">
        <v>2022</v>
      </c>
      <c r="C439">
        <v>10</v>
      </c>
      <c r="D439" s="68" t="s">
        <v>16</v>
      </c>
      <c r="E439">
        <v>524</v>
      </c>
      <c r="F439">
        <v>3</v>
      </c>
      <c r="G439">
        <v>6</v>
      </c>
      <c r="H439" t="s">
        <v>45</v>
      </c>
    </row>
    <row r="440" spans="1:8" x14ac:dyDescent="0.25">
      <c r="A440" s="1">
        <v>44848</v>
      </c>
      <c r="B440">
        <v>2022</v>
      </c>
      <c r="C440">
        <v>10</v>
      </c>
      <c r="D440" s="68" t="s">
        <v>16</v>
      </c>
      <c r="E440">
        <v>518</v>
      </c>
      <c r="F440">
        <v>4</v>
      </c>
      <c r="G440">
        <v>16</v>
      </c>
      <c r="H440" t="s">
        <v>45</v>
      </c>
    </row>
    <row r="441" spans="1:8" x14ac:dyDescent="0.25">
      <c r="A441" s="1">
        <v>44858</v>
      </c>
      <c r="B441">
        <v>2022</v>
      </c>
      <c r="C441">
        <v>10</v>
      </c>
      <c r="D441" s="68" t="s">
        <v>16</v>
      </c>
      <c r="E441">
        <v>542</v>
      </c>
      <c r="F441">
        <v>3</v>
      </c>
      <c r="G441">
        <v>30</v>
      </c>
      <c r="H441" t="s">
        <v>44</v>
      </c>
    </row>
    <row r="442" spans="1:8" x14ac:dyDescent="0.25">
      <c r="A442" s="1">
        <v>44858</v>
      </c>
      <c r="B442">
        <v>2022</v>
      </c>
      <c r="C442">
        <v>10</v>
      </c>
      <c r="D442" s="68" t="s">
        <v>16</v>
      </c>
      <c r="E442">
        <v>542</v>
      </c>
      <c r="F442">
        <v>6</v>
      </c>
      <c r="G442">
        <v>60</v>
      </c>
      <c r="H442" t="s">
        <v>45</v>
      </c>
    </row>
    <row r="443" spans="1:8" x14ac:dyDescent="0.25">
      <c r="A443" s="1">
        <v>44858</v>
      </c>
      <c r="B443">
        <v>2022</v>
      </c>
      <c r="C443">
        <v>10</v>
      </c>
      <c r="D443" s="68" t="s">
        <v>16</v>
      </c>
      <c r="E443">
        <v>520</v>
      </c>
      <c r="F443">
        <v>6</v>
      </c>
      <c r="G443">
        <v>24</v>
      </c>
      <c r="H443" t="s">
        <v>44</v>
      </c>
    </row>
    <row r="444" spans="1:8" x14ac:dyDescent="0.25">
      <c r="A444" s="1">
        <v>44858</v>
      </c>
      <c r="B444">
        <v>2022</v>
      </c>
      <c r="C444">
        <v>10</v>
      </c>
      <c r="D444" s="68" t="s">
        <v>16</v>
      </c>
      <c r="E444">
        <v>520</v>
      </c>
      <c r="F444">
        <v>6</v>
      </c>
      <c r="G444">
        <v>24</v>
      </c>
      <c r="H444" t="s">
        <v>45</v>
      </c>
    </row>
    <row r="445" spans="1:8" x14ac:dyDescent="0.25">
      <c r="A445" s="1">
        <v>44860</v>
      </c>
      <c r="B445">
        <v>2022</v>
      </c>
      <c r="C445">
        <v>10</v>
      </c>
      <c r="D445" s="68" t="s">
        <v>16</v>
      </c>
      <c r="E445">
        <v>510</v>
      </c>
      <c r="F445">
        <v>6</v>
      </c>
      <c r="G445">
        <v>36</v>
      </c>
      <c r="H445" t="s">
        <v>44</v>
      </c>
    </row>
    <row r="446" spans="1:8" x14ac:dyDescent="0.25">
      <c r="A446" s="1">
        <v>44860</v>
      </c>
      <c r="B446">
        <v>2022</v>
      </c>
      <c r="C446">
        <v>10</v>
      </c>
      <c r="D446" s="68" t="s">
        <v>16</v>
      </c>
      <c r="E446">
        <v>510</v>
      </c>
      <c r="F446">
        <v>6</v>
      </c>
      <c r="G446">
        <v>36</v>
      </c>
      <c r="H446" t="s">
        <v>45</v>
      </c>
    </row>
    <row r="447" spans="1:8" x14ac:dyDescent="0.25">
      <c r="A447" s="1">
        <v>44860</v>
      </c>
      <c r="B447">
        <v>2022</v>
      </c>
      <c r="C447">
        <v>10</v>
      </c>
      <c r="D447" s="68" t="s">
        <v>16</v>
      </c>
      <c r="E447">
        <v>522</v>
      </c>
      <c r="F447">
        <v>6</v>
      </c>
      <c r="G447">
        <v>24</v>
      </c>
      <c r="H447" t="s">
        <v>44</v>
      </c>
    </row>
    <row r="448" spans="1:8" x14ac:dyDescent="0.25">
      <c r="A448" s="1">
        <v>44860</v>
      </c>
      <c r="B448">
        <v>2022</v>
      </c>
      <c r="C448">
        <v>10</v>
      </c>
      <c r="D448" s="68" t="s">
        <v>16</v>
      </c>
      <c r="E448">
        <v>522</v>
      </c>
      <c r="F448">
        <v>6</v>
      </c>
      <c r="G448">
        <v>24</v>
      </c>
      <c r="H448" t="s">
        <v>45</v>
      </c>
    </row>
    <row r="449" spans="1:8" x14ac:dyDescent="0.25">
      <c r="A449" s="1">
        <v>44862</v>
      </c>
      <c r="B449">
        <v>2022</v>
      </c>
      <c r="C449">
        <v>10</v>
      </c>
      <c r="D449" s="68" t="s">
        <v>16</v>
      </c>
      <c r="E449">
        <v>510</v>
      </c>
      <c r="F449">
        <v>6</v>
      </c>
      <c r="G449">
        <v>36</v>
      </c>
      <c r="H449" t="s">
        <v>44</v>
      </c>
    </row>
    <row r="450" spans="1:8" x14ac:dyDescent="0.25">
      <c r="A450" s="1">
        <v>44862</v>
      </c>
      <c r="B450">
        <v>2022</v>
      </c>
      <c r="C450">
        <v>10</v>
      </c>
      <c r="D450" s="68" t="s">
        <v>16</v>
      </c>
      <c r="E450">
        <v>510</v>
      </c>
      <c r="F450">
        <v>6</v>
      </c>
      <c r="G450">
        <v>36</v>
      </c>
      <c r="H450" t="s">
        <v>45</v>
      </c>
    </row>
    <row r="451" spans="1:8" x14ac:dyDescent="0.25">
      <c r="A451" s="1">
        <v>44862</v>
      </c>
      <c r="B451">
        <v>2022</v>
      </c>
      <c r="C451">
        <v>10</v>
      </c>
      <c r="D451" s="68" t="s">
        <v>16</v>
      </c>
      <c r="E451">
        <v>562</v>
      </c>
      <c r="F451">
        <v>5</v>
      </c>
      <c r="G451">
        <v>25</v>
      </c>
      <c r="H451" t="s">
        <v>44</v>
      </c>
    </row>
    <row r="452" spans="1:8" x14ac:dyDescent="0.25">
      <c r="A452" s="1">
        <v>44862</v>
      </c>
      <c r="B452">
        <v>2022</v>
      </c>
      <c r="C452">
        <v>10</v>
      </c>
      <c r="D452" s="68" t="s">
        <v>16</v>
      </c>
      <c r="E452">
        <v>562</v>
      </c>
      <c r="F452">
        <v>5</v>
      </c>
      <c r="G452">
        <v>25</v>
      </c>
      <c r="H452" t="s">
        <v>45</v>
      </c>
    </row>
    <row r="453" spans="1:8" x14ac:dyDescent="0.25">
      <c r="A453" s="1">
        <v>44866</v>
      </c>
      <c r="B453">
        <v>2022</v>
      </c>
      <c r="C453">
        <v>11</v>
      </c>
      <c r="D453" s="68" t="s">
        <v>17</v>
      </c>
      <c r="E453">
        <v>544</v>
      </c>
      <c r="F453">
        <v>3</v>
      </c>
      <c r="G453">
        <v>36</v>
      </c>
      <c r="H453" t="s">
        <v>44</v>
      </c>
    </row>
    <row r="454" spans="1:8" x14ac:dyDescent="0.25">
      <c r="A454" s="1">
        <v>44866</v>
      </c>
      <c r="B454">
        <v>2022</v>
      </c>
      <c r="C454">
        <v>11</v>
      </c>
      <c r="D454" s="68" t="s">
        <v>17</v>
      </c>
      <c r="E454">
        <v>544</v>
      </c>
      <c r="F454">
        <v>6</v>
      </c>
      <c r="G454">
        <v>90</v>
      </c>
      <c r="H454" t="s">
        <v>45</v>
      </c>
    </row>
    <row r="455" spans="1:8" x14ac:dyDescent="0.25">
      <c r="A455" s="1">
        <v>44866</v>
      </c>
      <c r="B455">
        <v>2022</v>
      </c>
      <c r="C455">
        <v>11</v>
      </c>
      <c r="D455" s="68" t="s">
        <v>17</v>
      </c>
      <c r="E455">
        <v>532</v>
      </c>
      <c r="F455">
        <v>1</v>
      </c>
      <c r="G455">
        <v>10</v>
      </c>
      <c r="H455" t="s">
        <v>44</v>
      </c>
    </row>
    <row r="456" spans="1:8" x14ac:dyDescent="0.25">
      <c r="A456" s="1">
        <v>44866</v>
      </c>
      <c r="B456">
        <v>2022</v>
      </c>
      <c r="C456">
        <v>11</v>
      </c>
      <c r="D456" s="68" t="s">
        <v>17</v>
      </c>
      <c r="E456">
        <v>532</v>
      </c>
      <c r="F456">
        <v>2</v>
      </c>
      <c r="G456">
        <v>20</v>
      </c>
      <c r="H456" t="s">
        <v>45</v>
      </c>
    </row>
    <row r="457" spans="1:8" x14ac:dyDescent="0.25">
      <c r="A457" s="1">
        <v>44868</v>
      </c>
      <c r="B457">
        <v>2022</v>
      </c>
      <c r="C457">
        <v>11</v>
      </c>
      <c r="D457" s="68" t="s">
        <v>17</v>
      </c>
      <c r="E457">
        <v>542</v>
      </c>
      <c r="F457">
        <v>3</v>
      </c>
      <c r="G457">
        <v>30</v>
      </c>
      <c r="H457" t="s">
        <v>44</v>
      </c>
    </row>
    <row r="458" spans="1:8" x14ac:dyDescent="0.25">
      <c r="A458" s="1">
        <v>44868</v>
      </c>
      <c r="B458">
        <v>2022</v>
      </c>
      <c r="C458">
        <v>11</v>
      </c>
      <c r="D458" s="68" t="s">
        <v>17</v>
      </c>
      <c r="E458">
        <v>580</v>
      </c>
      <c r="F458">
        <v>12</v>
      </c>
      <c r="G458">
        <v>96</v>
      </c>
      <c r="H458" t="s">
        <v>45</v>
      </c>
    </row>
    <row r="459" spans="1:8" x14ac:dyDescent="0.25">
      <c r="A459" s="1">
        <v>44868</v>
      </c>
      <c r="B459">
        <v>2022</v>
      </c>
      <c r="C459">
        <v>11</v>
      </c>
      <c r="D459" s="68" t="s">
        <v>17</v>
      </c>
      <c r="E459">
        <v>536</v>
      </c>
      <c r="F459">
        <v>5</v>
      </c>
      <c r="G459">
        <v>25</v>
      </c>
      <c r="H459" t="s">
        <v>44</v>
      </c>
    </row>
    <row r="460" spans="1:8" x14ac:dyDescent="0.25">
      <c r="A460" s="1">
        <v>44868</v>
      </c>
      <c r="B460">
        <v>2022</v>
      </c>
      <c r="C460">
        <v>11</v>
      </c>
      <c r="D460" s="68" t="s">
        <v>17</v>
      </c>
      <c r="E460">
        <v>542</v>
      </c>
      <c r="F460">
        <v>3</v>
      </c>
      <c r="G460">
        <v>30</v>
      </c>
      <c r="H460" t="s">
        <v>45</v>
      </c>
    </row>
    <row r="461" spans="1:8" x14ac:dyDescent="0.25">
      <c r="A461" s="1">
        <v>44868</v>
      </c>
      <c r="B461">
        <v>2022</v>
      </c>
      <c r="C461">
        <v>11</v>
      </c>
      <c r="D461" s="68" t="s">
        <v>17</v>
      </c>
      <c r="E461">
        <v>536</v>
      </c>
      <c r="F461">
        <v>5</v>
      </c>
      <c r="G461">
        <v>25</v>
      </c>
      <c r="H461" t="s">
        <v>45</v>
      </c>
    </row>
    <row r="462" spans="1:8" x14ac:dyDescent="0.25">
      <c r="A462" s="1">
        <v>44879</v>
      </c>
      <c r="B462">
        <v>2022</v>
      </c>
      <c r="C462">
        <v>11</v>
      </c>
      <c r="D462" s="68" t="s">
        <v>17</v>
      </c>
      <c r="E462">
        <v>548</v>
      </c>
      <c r="F462">
        <v>10</v>
      </c>
      <c r="G462">
        <v>20</v>
      </c>
      <c r="H462" t="s">
        <v>44</v>
      </c>
    </row>
    <row r="463" spans="1:8" x14ac:dyDescent="0.25">
      <c r="A463" s="1">
        <v>44879</v>
      </c>
      <c r="B463">
        <v>2022</v>
      </c>
      <c r="C463">
        <v>11</v>
      </c>
      <c r="D463" s="68" t="s">
        <v>17</v>
      </c>
      <c r="E463">
        <v>548</v>
      </c>
      <c r="F463">
        <v>10</v>
      </c>
      <c r="G463">
        <v>20</v>
      </c>
      <c r="H463" t="s">
        <v>45</v>
      </c>
    </row>
    <row r="464" spans="1:8" x14ac:dyDescent="0.25">
      <c r="A464" s="1">
        <v>44879</v>
      </c>
      <c r="B464">
        <v>2022</v>
      </c>
      <c r="C464">
        <v>11</v>
      </c>
      <c r="D464" s="68" t="s">
        <v>17</v>
      </c>
      <c r="E464">
        <v>514</v>
      </c>
      <c r="F464">
        <v>8</v>
      </c>
      <c r="G464">
        <v>52</v>
      </c>
      <c r="H464" t="s">
        <v>44</v>
      </c>
    </row>
    <row r="465" spans="1:8" x14ac:dyDescent="0.25">
      <c r="A465" s="1">
        <v>44879</v>
      </c>
      <c r="B465">
        <v>2022</v>
      </c>
      <c r="C465">
        <v>11</v>
      </c>
      <c r="D465" s="68" t="s">
        <v>17</v>
      </c>
      <c r="E465">
        <v>514</v>
      </c>
      <c r="F465">
        <v>7</v>
      </c>
      <c r="G465">
        <v>45.5</v>
      </c>
      <c r="H465" t="s">
        <v>45</v>
      </c>
    </row>
    <row r="466" spans="1:8" x14ac:dyDescent="0.25">
      <c r="A466" s="1">
        <v>44881</v>
      </c>
      <c r="B466">
        <v>2022</v>
      </c>
      <c r="C466">
        <v>11</v>
      </c>
      <c r="D466" s="68" t="s">
        <v>17</v>
      </c>
      <c r="E466">
        <v>560</v>
      </c>
      <c r="F466">
        <v>5</v>
      </c>
      <c r="G466">
        <v>40</v>
      </c>
      <c r="H466" t="s">
        <v>44</v>
      </c>
    </row>
    <row r="467" spans="1:8" x14ac:dyDescent="0.25">
      <c r="A467" s="1">
        <v>44881</v>
      </c>
      <c r="B467">
        <v>2022</v>
      </c>
      <c r="C467">
        <v>11</v>
      </c>
      <c r="D467" s="68" t="s">
        <v>17</v>
      </c>
      <c r="E467">
        <v>560</v>
      </c>
      <c r="F467">
        <v>5</v>
      </c>
      <c r="G467">
        <v>40</v>
      </c>
      <c r="H467" t="s">
        <v>45</v>
      </c>
    </row>
    <row r="468" spans="1:8" x14ac:dyDescent="0.25">
      <c r="A468" s="1">
        <v>44881</v>
      </c>
      <c r="B468">
        <v>2022</v>
      </c>
      <c r="C468">
        <v>11</v>
      </c>
      <c r="D468" s="68" t="s">
        <v>17</v>
      </c>
      <c r="E468">
        <v>540</v>
      </c>
      <c r="F468">
        <v>5</v>
      </c>
      <c r="G468">
        <v>37.5</v>
      </c>
      <c r="H468" t="s">
        <v>44</v>
      </c>
    </row>
    <row r="469" spans="1:8" x14ac:dyDescent="0.25">
      <c r="A469" s="1">
        <v>44881</v>
      </c>
      <c r="B469">
        <v>2022</v>
      </c>
      <c r="C469">
        <v>11</v>
      </c>
      <c r="D469" s="68" t="s">
        <v>17</v>
      </c>
      <c r="E469">
        <v>540</v>
      </c>
      <c r="F469">
        <v>5</v>
      </c>
      <c r="G469">
        <v>37.5</v>
      </c>
      <c r="H469" t="s">
        <v>45</v>
      </c>
    </row>
    <row r="470" spans="1:8" x14ac:dyDescent="0.25">
      <c r="A470" s="1">
        <v>44883</v>
      </c>
      <c r="B470">
        <v>2022</v>
      </c>
      <c r="C470">
        <v>11</v>
      </c>
      <c r="D470" s="68" t="s">
        <v>17</v>
      </c>
      <c r="E470">
        <v>530</v>
      </c>
      <c r="F470">
        <v>5</v>
      </c>
      <c r="G470">
        <v>42.5</v>
      </c>
      <c r="H470" t="s">
        <v>44</v>
      </c>
    </row>
    <row r="471" spans="1:8" x14ac:dyDescent="0.25">
      <c r="A471" s="1">
        <v>44883</v>
      </c>
      <c r="B471">
        <v>2022</v>
      </c>
      <c r="C471">
        <v>11</v>
      </c>
      <c r="D471" s="68" t="s">
        <v>17</v>
      </c>
      <c r="E471">
        <v>530</v>
      </c>
      <c r="F471">
        <v>5</v>
      </c>
      <c r="G471">
        <v>42.5</v>
      </c>
      <c r="H471" t="s">
        <v>45</v>
      </c>
    </row>
    <row r="472" spans="1:8" x14ac:dyDescent="0.25">
      <c r="A472" s="1">
        <v>44883</v>
      </c>
      <c r="B472">
        <v>2022</v>
      </c>
      <c r="C472">
        <v>11</v>
      </c>
      <c r="D472" s="68" t="s">
        <v>17</v>
      </c>
      <c r="E472">
        <v>516</v>
      </c>
      <c r="F472">
        <v>7</v>
      </c>
      <c r="G472">
        <v>31.5</v>
      </c>
      <c r="H472" t="s">
        <v>44</v>
      </c>
    </row>
    <row r="473" spans="1:8" x14ac:dyDescent="0.25">
      <c r="A473" s="1">
        <v>44883</v>
      </c>
      <c r="B473">
        <v>2022</v>
      </c>
      <c r="C473">
        <v>11</v>
      </c>
      <c r="D473" s="68" t="s">
        <v>17</v>
      </c>
      <c r="E473">
        <v>516</v>
      </c>
      <c r="F473">
        <v>7</v>
      </c>
      <c r="G473">
        <v>31.5</v>
      </c>
      <c r="H473" t="s">
        <v>45</v>
      </c>
    </row>
    <row r="474" spans="1:8" x14ac:dyDescent="0.25">
      <c r="A474" s="1">
        <v>44886</v>
      </c>
      <c r="B474">
        <v>2022</v>
      </c>
      <c r="C474">
        <v>11</v>
      </c>
      <c r="D474" s="68" t="s">
        <v>17</v>
      </c>
      <c r="E474">
        <v>524</v>
      </c>
      <c r="F474">
        <v>3</v>
      </c>
      <c r="G474">
        <v>6</v>
      </c>
      <c r="H474" t="s">
        <v>44</v>
      </c>
    </row>
    <row r="475" spans="1:8" x14ac:dyDescent="0.25">
      <c r="A475" s="1">
        <v>44886</v>
      </c>
      <c r="B475">
        <v>2022</v>
      </c>
      <c r="C475">
        <v>11</v>
      </c>
      <c r="D475" s="68" t="s">
        <v>17</v>
      </c>
      <c r="E475">
        <v>524</v>
      </c>
      <c r="F475">
        <v>3</v>
      </c>
      <c r="G475">
        <v>6</v>
      </c>
      <c r="H475" t="s">
        <v>45</v>
      </c>
    </row>
    <row r="476" spans="1:8" x14ac:dyDescent="0.25">
      <c r="A476" s="1">
        <v>44886</v>
      </c>
      <c r="B476">
        <v>2022</v>
      </c>
      <c r="C476">
        <v>11</v>
      </c>
      <c r="D476" s="68" t="s">
        <v>17</v>
      </c>
      <c r="E476">
        <v>518</v>
      </c>
      <c r="F476">
        <v>4</v>
      </c>
      <c r="G476">
        <v>16</v>
      </c>
      <c r="H476" t="s">
        <v>44</v>
      </c>
    </row>
    <row r="477" spans="1:8" x14ac:dyDescent="0.25">
      <c r="A477" s="1">
        <v>44886</v>
      </c>
      <c r="B477">
        <v>2022</v>
      </c>
      <c r="C477">
        <v>11</v>
      </c>
      <c r="D477" s="68" t="s">
        <v>17</v>
      </c>
      <c r="E477">
        <v>518</v>
      </c>
      <c r="F477">
        <v>4</v>
      </c>
      <c r="G477">
        <v>16</v>
      </c>
      <c r="H477" t="s">
        <v>45</v>
      </c>
    </row>
    <row r="478" spans="1:8" x14ac:dyDescent="0.25">
      <c r="A478" s="1">
        <v>44888</v>
      </c>
      <c r="B478">
        <v>2022</v>
      </c>
      <c r="C478">
        <v>11</v>
      </c>
      <c r="D478" s="68" t="s">
        <v>17</v>
      </c>
      <c r="E478">
        <v>542</v>
      </c>
      <c r="F478">
        <v>2</v>
      </c>
      <c r="G478">
        <v>20</v>
      </c>
      <c r="H478" t="s">
        <v>44</v>
      </c>
    </row>
    <row r="479" spans="1:8" x14ac:dyDescent="0.25">
      <c r="A479" s="1">
        <v>44888</v>
      </c>
      <c r="B479">
        <v>2022</v>
      </c>
      <c r="C479">
        <v>11</v>
      </c>
      <c r="D479" s="68" t="s">
        <v>17</v>
      </c>
      <c r="E479">
        <v>542</v>
      </c>
      <c r="F479">
        <v>6</v>
      </c>
      <c r="G479">
        <v>60</v>
      </c>
      <c r="H479" t="s">
        <v>45</v>
      </c>
    </row>
    <row r="480" spans="1:8" x14ac:dyDescent="0.25">
      <c r="A480" s="1">
        <v>44888</v>
      </c>
      <c r="B480">
        <v>2022</v>
      </c>
      <c r="C480">
        <v>11</v>
      </c>
      <c r="D480" s="68" t="s">
        <v>17</v>
      </c>
      <c r="E480">
        <v>520</v>
      </c>
      <c r="F480">
        <v>6</v>
      </c>
      <c r="G480">
        <v>24</v>
      </c>
      <c r="H480" t="s">
        <v>44</v>
      </c>
    </row>
    <row r="481" spans="1:8" x14ac:dyDescent="0.25">
      <c r="A481" s="1">
        <v>44888</v>
      </c>
      <c r="B481">
        <v>2022</v>
      </c>
      <c r="C481">
        <v>11</v>
      </c>
      <c r="D481" s="68" t="s">
        <v>17</v>
      </c>
      <c r="E481">
        <v>520</v>
      </c>
      <c r="F481">
        <v>6</v>
      </c>
      <c r="G481">
        <v>24</v>
      </c>
      <c r="H481" t="s">
        <v>45</v>
      </c>
    </row>
    <row r="482" spans="1:8" x14ac:dyDescent="0.25">
      <c r="A482" s="1">
        <v>44890</v>
      </c>
      <c r="B482">
        <v>2022</v>
      </c>
      <c r="C482">
        <v>11</v>
      </c>
      <c r="D482" s="68" t="s">
        <v>17</v>
      </c>
      <c r="E482">
        <v>510</v>
      </c>
      <c r="F482">
        <v>6</v>
      </c>
      <c r="G482">
        <v>36</v>
      </c>
      <c r="H482" t="s">
        <v>44</v>
      </c>
    </row>
    <row r="483" spans="1:8" x14ac:dyDescent="0.25">
      <c r="A483" s="1">
        <v>44890</v>
      </c>
      <c r="B483">
        <v>2022</v>
      </c>
      <c r="C483">
        <v>11</v>
      </c>
      <c r="D483" s="68" t="s">
        <v>17</v>
      </c>
      <c r="E483">
        <v>510</v>
      </c>
      <c r="F483">
        <v>6</v>
      </c>
      <c r="G483">
        <v>36</v>
      </c>
      <c r="H483" t="s">
        <v>45</v>
      </c>
    </row>
    <row r="484" spans="1:8" x14ac:dyDescent="0.25">
      <c r="A484" s="1">
        <v>44890</v>
      </c>
      <c r="B484">
        <v>2022</v>
      </c>
      <c r="C484">
        <v>11</v>
      </c>
      <c r="D484" s="68" t="s">
        <v>17</v>
      </c>
      <c r="E484">
        <v>522</v>
      </c>
      <c r="F484">
        <v>6</v>
      </c>
      <c r="G484">
        <v>24</v>
      </c>
      <c r="H484" t="s">
        <v>44</v>
      </c>
    </row>
    <row r="485" spans="1:8" x14ac:dyDescent="0.25">
      <c r="A485" s="1">
        <v>44890</v>
      </c>
      <c r="B485">
        <v>2022</v>
      </c>
      <c r="C485">
        <v>11</v>
      </c>
      <c r="D485" s="68" t="s">
        <v>17</v>
      </c>
      <c r="E485">
        <v>522</v>
      </c>
      <c r="F485">
        <v>6</v>
      </c>
      <c r="G485">
        <v>24</v>
      </c>
      <c r="H485" t="s">
        <v>45</v>
      </c>
    </row>
    <row r="486" spans="1:8" x14ac:dyDescent="0.25">
      <c r="A486" s="1">
        <v>44893</v>
      </c>
      <c r="B486">
        <v>2022</v>
      </c>
      <c r="C486">
        <v>11</v>
      </c>
      <c r="D486" s="68" t="s">
        <v>17</v>
      </c>
      <c r="E486">
        <v>510</v>
      </c>
      <c r="F486">
        <v>6</v>
      </c>
      <c r="G486">
        <v>36</v>
      </c>
      <c r="H486" t="s">
        <v>44</v>
      </c>
    </row>
    <row r="487" spans="1:8" x14ac:dyDescent="0.25">
      <c r="A487" s="1">
        <v>44893</v>
      </c>
      <c r="B487">
        <v>2022</v>
      </c>
      <c r="C487">
        <v>11</v>
      </c>
      <c r="D487" s="68" t="s">
        <v>17</v>
      </c>
      <c r="E487">
        <v>510</v>
      </c>
      <c r="F487">
        <v>6</v>
      </c>
      <c r="G487">
        <v>36</v>
      </c>
      <c r="H487" t="s">
        <v>45</v>
      </c>
    </row>
    <row r="488" spans="1:8" x14ac:dyDescent="0.25">
      <c r="A488" s="1">
        <v>44893</v>
      </c>
      <c r="B488">
        <v>2022</v>
      </c>
      <c r="C488">
        <v>11</v>
      </c>
      <c r="D488" s="68" t="s">
        <v>17</v>
      </c>
      <c r="E488">
        <v>562</v>
      </c>
      <c r="F488">
        <v>5</v>
      </c>
      <c r="G488">
        <v>25</v>
      </c>
      <c r="H488" t="s">
        <v>44</v>
      </c>
    </row>
    <row r="489" spans="1:8" x14ac:dyDescent="0.25">
      <c r="A489" s="1">
        <v>44893</v>
      </c>
      <c r="B489">
        <v>2022</v>
      </c>
      <c r="C489">
        <v>11</v>
      </c>
      <c r="D489" s="68" t="s">
        <v>17</v>
      </c>
      <c r="E489">
        <v>562</v>
      </c>
      <c r="F489">
        <v>5</v>
      </c>
      <c r="G489">
        <v>25</v>
      </c>
      <c r="H489" t="s">
        <v>45</v>
      </c>
    </row>
    <row r="490" spans="1:8" x14ac:dyDescent="0.25">
      <c r="A490" s="1">
        <v>44894</v>
      </c>
      <c r="B490">
        <v>2022</v>
      </c>
      <c r="C490">
        <v>11</v>
      </c>
      <c r="D490" s="68" t="s">
        <v>17</v>
      </c>
      <c r="E490">
        <v>542</v>
      </c>
      <c r="F490">
        <v>3</v>
      </c>
      <c r="G490">
        <v>30</v>
      </c>
      <c r="H490" t="s">
        <v>44</v>
      </c>
    </row>
    <row r="491" spans="1:8" x14ac:dyDescent="0.25">
      <c r="A491" s="1">
        <v>44894</v>
      </c>
      <c r="B491">
        <v>2022</v>
      </c>
      <c r="C491">
        <v>11</v>
      </c>
      <c r="D491" s="68" t="s">
        <v>17</v>
      </c>
      <c r="E491">
        <v>542</v>
      </c>
      <c r="F491">
        <v>6</v>
      </c>
      <c r="G491">
        <v>60</v>
      </c>
      <c r="H491" t="s">
        <v>45</v>
      </c>
    </row>
    <row r="492" spans="1:8" x14ac:dyDescent="0.25">
      <c r="A492" s="1">
        <v>44894</v>
      </c>
      <c r="B492">
        <v>2022</v>
      </c>
      <c r="C492">
        <v>11</v>
      </c>
      <c r="D492" s="68" t="s">
        <v>17</v>
      </c>
      <c r="E492">
        <v>522</v>
      </c>
      <c r="F492">
        <v>6</v>
      </c>
      <c r="G492">
        <v>24</v>
      </c>
      <c r="H492" t="s">
        <v>44</v>
      </c>
    </row>
    <row r="493" spans="1:8" x14ac:dyDescent="0.25">
      <c r="A493" s="1">
        <v>44894</v>
      </c>
      <c r="B493">
        <v>2022</v>
      </c>
      <c r="C493">
        <v>11</v>
      </c>
      <c r="D493" s="68" t="s">
        <v>17</v>
      </c>
      <c r="E493">
        <v>522</v>
      </c>
      <c r="F493">
        <v>6</v>
      </c>
      <c r="G493">
        <v>24</v>
      </c>
      <c r="H493" t="s">
        <v>45</v>
      </c>
    </row>
    <row r="494" spans="1:8" x14ac:dyDescent="0.25">
      <c r="A494" s="1">
        <v>44894</v>
      </c>
      <c r="B494">
        <v>2022</v>
      </c>
      <c r="C494">
        <v>11</v>
      </c>
      <c r="D494" s="68" t="s">
        <v>17</v>
      </c>
      <c r="E494">
        <v>520</v>
      </c>
      <c r="F494">
        <v>6</v>
      </c>
      <c r="G494">
        <v>24</v>
      </c>
      <c r="H494" t="s">
        <v>44</v>
      </c>
    </row>
    <row r="495" spans="1:8" x14ac:dyDescent="0.25">
      <c r="A495" s="1">
        <v>44894</v>
      </c>
      <c r="B495">
        <v>2022</v>
      </c>
      <c r="C495">
        <v>11</v>
      </c>
      <c r="D495" s="68" t="s">
        <v>17</v>
      </c>
      <c r="E495">
        <v>520</v>
      </c>
      <c r="F495">
        <v>6</v>
      </c>
      <c r="G495">
        <v>24</v>
      </c>
      <c r="H495" t="s">
        <v>45</v>
      </c>
    </row>
    <row r="496" spans="1:8" x14ac:dyDescent="0.25">
      <c r="A496" s="1">
        <v>44894</v>
      </c>
      <c r="B496">
        <v>2022</v>
      </c>
      <c r="C496">
        <v>11</v>
      </c>
      <c r="D496" s="68" t="s">
        <v>17</v>
      </c>
      <c r="E496">
        <v>518</v>
      </c>
      <c r="F496">
        <v>4</v>
      </c>
      <c r="G496">
        <v>16</v>
      </c>
      <c r="H496" t="s">
        <v>44</v>
      </c>
    </row>
    <row r="497" spans="1:8" x14ac:dyDescent="0.25">
      <c r="A497" s="1">
        <v>44894</v>
      </c>
      <c r="B497">
        <v>2022</v>
      </c>
      <c r="C497">
        <v>11</v>
      </c>
      <c r="D497" s="68" t="s">
        <v>17</v>
      </c>
      <c r="E497">
        <v>518</v>
      </c>
      <c r="F497">
        <v>4</v>
      </c>
      <c r="G497">
        <v>16</v>
      </c>
      <c r="H497" t="s">
        <v>45</v>
      </c>
    </row>
    <row r="498" spans="1:8" x14ac:dyDescent="0.25">
      <c r="A498" s="1">
        <v>44894</v>
      </c>
      <c r="B498">
        <v>2022</v>
      </c>
      <c r="C498">
        <v>11</v>
      </c>
      <c r="D498" s="68" t="s">
        <v>17</v>
      </c>
      <c r="E498">
        <v>524</v>
      </c>
      <c r="F498">
        <v>3</v>
      </c>
      <c r="G498">
        <v>6</v>
      </c>
      <c r="H498" t="s">
        <v>44</v>
      </c>
    </row>
    <row r="499" spans="1:8" x14ac:dyDescent="0.25">
      <c r="A499" s="1">
        <v>44894</v>
      </c>
      <c r="B499">
        <v>2022</v>
      </c>
      <c r="C499">
        <v>11</v>
      </c>
      <c r="D499" s="68" t="s">
        <v>17</v>
      </c>
      <c r="E499">
        <v>524</v>
      </c>
      <c r="F499">
        <v>3</v>
      </c>
      <c r="G499">
        <v>6</v>
      </c>
      <c r="H499" t="s">
        <v>45</v>
      </c>
    </row>
    <row r="500" spans="1:8" x14ac:dyDescent="0.25">
      <c r="A500" s="1">
        <v>44900</v>
      </c>
      <c r="B500">
        <v>2022</v>
      </c>
      <c r="C500">
        <v>12</v>
      </c>
      <c r="D500" s="68" t="s">
        <v>18</v>
      </c>
      <c r="E500">
        <v>544</v>
      </c>
      <c r="F500">
        <v>3</v>
      </c>
      <c r="G500">
        <v>36</v>
      </c>
      <c r="H500" t="s">
        <v>44</v>
      </c>
    </row>
    <row r="501" spans="1:8" x14ac:dyDescent="0.25">
      <c r="A501" s="1">
        <v>44900</v>
      </c>
      <c r="B501">
        <v>2022</v>
      </c>
      <c r="C501">
        <v>12</v>
      </c>
      <c r="D501" s="68" t="s">
        <v>18</v>
      </c>
      <c r="E501">
        <v>544</v>
      </c>
      <c r="F501">
        <v>6</v>
      </c>
      <c r="G501">
        <v>90</v>
      </c>
      <c r="H501" t="s">
        <v>45</v>
      </c>
    </row>
    <row r="502" spans="1:8" x14ac:dyDescent="0.25">
      <c r="A502" s="1">
        <v>44900</v>
      </c>
      <c r="B502">
        <v>2022</v>
      </c>
      <c r="C502">
        <v>12</v>
      </c>
      <c r="D502" s="68" t="s">
        <v>18</v>
      </c>
      <c r="E502">
        <v>532</v>
      </c>
      <c r="F502">
        <v>1</v>
      </c>
      <c r="G502">
        <v>10</v>
      </c>
      <c r="H502" t="s">
        <v>44</v>
      </c>
    </row>
    <row r="503" spans="1:8" x14ac:dyDescent="0.25">
      <c r="A503" s="1">
        <v>44900</v>
      </c>
      <c r="B503">
        <v>2022</v>
      </c>
      <c r="C503">
        <v>12</v>
      </c>
      <c r="D503" s="68" t="s">
        <v>18</v>
      </c>
      <c r="E503">
        <v>532</v>
      </c>
      <c r="F503">
        <v>2</v>
      </c>
      <c r="G503">
        <v>20</v>
      </c>
      <c r="H503" t="s">
        <v>45</v>
      </c>
    </row>
    <row r="504" spans="1:8" x14ac:dyDescent="0.25">
      <c r="A504" s="1">
        <v>44902</v>
      </c>
      <c r="B504">
        <v>2022</v>
      </c>
      <c r="C504">
        <v>12</v>
      </c>
      <c r="D504" s="68" t="s">
        <v>18</v>
      </c>
      <c r="E504">
        <v>542</v>
      </c>
      <c r="F504">
        <v>2</v>
      </c>
      <c r="G504">
        <v>20</v>
      </c>
      <c r="H504" t="s">
        <v>44</v>
      </c>
    </row>
    <row r="505" spans="1:8" x14ac:dyDescent="0.25">
      <c r="A505" s="1">
        <v>44902</v>
      </c>
      <c r="B505">
        <v>2022</v>
      </c>
      <c r="C505">
        <v>12</v>
      </c>
      <c r="D505" s="68" t="s">
        <v>18</v>
      </c>
      <c r="E505">
        <v>542</v>
      </c>
      <c r="F505">
        <v>3</v>
      </c>
      <c r="G505">
        <v>30</v>
      </c>
      <c r="H505" t="s">
        <v>45</v>
      </c>
    </row>
    <row r="506" spans="1:8" x14ac:dyDescent="0.25">
      <c r="A506" s="1">
        <v>44902</v>
      </c>
      <c r="B506">
        <v>2022</v>
      </c>
      <c r="C506">
        <v>12</v>
      </c>
      <c r="D506" s="68" t="s">
        <v>18</v>
      </c>
      <c r="E506">
        <v>536</v>
      </c>
      <c r="F506">
        <v>5</v>
      </c>
      <c r="G506">
        <v>25</v>
      </c>
      <c r="H506" t="s">
        <v>44</v>
      </c>
    </row>
    <row r="507" spans="1:8" x14ac:dyDescent="0.25">
      <c r="A507" s="1">
        <v>44902</v>
      </c>
      <c r="B507">
        <v>2022</v>
      </c>
      <c r="C507">
        <v>12</v>
      </c>
      <c r="D507" s="68" t="s">
        <v>18</v>
      </c>
      <c r="E507">
        <v>536</v>
      </c>
      <c r="F507">
        <v>5</v>
      </c>
      <c r="G507">
        <v>25</v>
      </c>
      <c r="H507" t="s">
        <v>45</v>
      </c>
    </row>
    <row r="508" spans="1:8" x14ac:dyDescent="0.25">
      <c r="A508" s="1">
        <v>44904</v>
      </c>
      <c r="B508">
        <v>2022</v>
      </c>
      <c r="C508">
        <v>12</v>
      </c>
      <c r="D508" s="68" t="s">
        <v>18</v>
      </c>
      <c r="E508">
        <v>548</v>
      </c>
      <c r="F508">
        <v>10</v>
      </c>
      <c r="G508">
        <v>20</v>
      </c>
      <c r="H508" t="s">
        <v>44</v>
      </c>
    </row>
    <row r="509" spans="1:8" x14ac:dyDescent="0.25">
      <c r="A509" s="1">
        <v>44904</v>
      </c>
      <c r="B509">
        <v>2022</v>
      </c>
      <c r="C509">
        <v>12</v>
      </c>
      <c r="D509" s="68" t="s">
        <v>18</v>
      </c>
      <c r="E509">
        <v>548</v>
      </c>
      <c r="F509">
        <v>10</v>
      </c>
      <c r="G509">
        <v>20</v>
      </c>
      <c r="H509" t="s">
        <v>45</v>
      </c>
    </row>
    <row r="510" spans="1:8" x14ac:dyDescent="0.25">
      <c r="A510" s="1">
        <v>44904</v>
      </c>
      <c r="B510">
        <v>2022</v>
      </c>
      <c r="C510">
        <v>12</v>
      </c>
      <c r="D510" s="68" t="s">
        <v>18</v>
      </c>
      <c r="E510">
        <v>514</v>
      </c>
      <c r="F510">
        <v>9</v>
      </c>
      <c r="G510">
        <v>58.5</v>
      </c>
      <c r="H510" t="s">
        <v>44</v>
      </c>
    </row>
    <row r="511" spans="1:8" x14ac:dyDescent="0.25">
      <c r="A511" s="1">
        <v>44904</v>
      </c>
      <c r="B511">
        <v>2022</v>
      </c>
      <c r="C511">
        <v>12</v>
      </c>
      <c r="D511" s="68" t="s">
        <v>18</v>
      </c>
      <c r="E511">
        <v>514</v>
      </c>
      <c r="F511">
        <v>7</v>
      </c>
      <c r="G511">
        <v>45.5</v>
      </c>
      <c r="H511" t="s">
        <v>45</v>
      </c>
    </row>
    <row r="512" spans="1:8" x14ac:dyDescent="0.25">
      <c r="A512" s="1">
        <v>44907</v>
      </c>
      <c r="B512">
        <v>2022</v>
      </c>
      <c r="C512">
        <v>12</v>
      </c>
      <c r="D512" s="68" t="s">
        <v>18</v>
      </c>
      <c r="E512">
        <v>560</v>
      </c>
      <c r="F512">
        <v>5</v>
      </c>
      <c r="G512">
        <v>40</v>
      </c>
      <c r="H512" t="s">
        <v>44</v>
      </c>
    </row>
    <row r="513" spans="1:8" x14ac:dyDescent="0.25">
      <c r="A513" s="1">
        <v>44907</v>
      </c>
      <c r="B513">
        <v>2022</v>
      </c>
      <c r="C513">
        <v>12</v>
      </c>
      <c r="D513" s="68" t="s">
        <v>18</v>
      </c>
      <c r="E513">
        <v>560</v>
      </c>
      <c r="F513">
        <v>5</v>
      </c>
      <c r="G513">
        <v>40</v>
      </c>
      <c r="H513" t="s">
        <v>45</v>
      </c>
    </row>
    <row r="514" spans="1:8" x14ac:dyDescent="0.25">
      <c r="A514" s="1">
        <v>44907</v>
      </c>
      <c r="B514">
        <v>2022</v>
      </c>
      <c r="C514">
        <v>12</v>
      </c>
      <c r="D514" s="68" t="s">
        <v>18</v>
      </c>
      <c r="E514">
        <v>540</v>
      </c>
      <c r="F514">
        <v>5</v>
      </c>
      <c r="G514">
        <v>37.5</v>
      </c>
      <c r="H514" t="s">
        <v>44</v>
      </c>
    </row>
    <row r="515" spans="1:8" x14ac:dyDescent="0.25">
      <c r="A515" s="1">
        <v>44907</v>
      </c>
      <c r="B515">
        <v>2022</v>
      </c>
      <c r="C515">
        <v>12</v>
      </c>
      <c r="D515" s="68" t="s">
        <v>18</v>
      </c>
      <c r="E515">
        <v>540</v>
      </c>
      <c r="F515">
        <v>5</v>
      </c>
      <c r="G515">
        <v>37.5</v>
      </c>
      <c r="H515" t="s">
        <v>45</v>
      </c>
    </row>
    <row r="516" spans="1:8" x14ac:dyDescent="0.25">
      <c r="A516" s="1">
        <v>44909</v>
      </c>
      <c r="B516">
        <v>2022</v>
      </c>
      <c r="C516">
        <v>12</v>
      </c>
      <c r="D516" s="68" t="s">
        <v>18</v>
      </c>
      <c r="E516">
        <v>530</v>
      </c>
      <c r="F516">
        <v>5</v>
      </c>
      <c r="G516">
        <v>42.5</v>
      </c>
      <c r="H516" t="s">
        <v>44</v>
      </c>
    </row>
    <row r="517" spans="1:8" x14ac:dyDescent="0.25">
      <c r="A517" s="1">
        <v>44909</v>
      </c>
      <c r="B517">
        <v>2022</v>
      </c>
      <c r="C517">
        <v>12</v>
      </c>
      <c r="D517" s="68" t="s">
        <v>18</v>
      </c>
      <c r="E517">
        <v>580</v>
      </c>
      <c r="F517">
        <v>17</v>
      </c>
      <c r="G517">
        <v>136</v>
      </c>
      <c r="H517" t="s">
        <v>45</v>
      </c>
    </row>
    <row r="518" spans="1:8" x14ac:dyDescent="0.25">
      <c r="A518" s="1">
        <v>44909</v>
      </c>
      <c r="B518">
        <v>2022</v>
      </c>
      <c r="C518">
        <v>12</v>
      </c>
      <c r="D518" s="68" t="s">
        <v>18</v>
      </c>
      <c r="E518">
        <v>516</v>
      </c>
      <c r="F518">
        <v>7</v>
      </c>
      <c r="G518">
        <v>31.5</v>
      </c>
      <c r="H518" t="s">
        <v>44</v>
      </c>
    </row>
    <row r="519" spans="1:8" x14ac:dyDescent="0.25">
      <c r="A519" s="1">
        <v>44909</v>
      </c>
      <c r="B519">
        <v>2022</v>
      </c>
      <c r="C519">
        <v>12</v>
      </c>
      <c r="D519" s="68" t="s">
        <v>18</v>
      </c>
      <c r="E519">
        <v>530</v>
      </c>
      <c r="F519">
        <v>5</v>
      </c>
      <c r="G519">
        <v>42.5</v>
      </c>
      <c r="H519" t="s">
        <v>45</v>
      </c>
    </row>
    <row r="520" spans="1:8" x14ac:dyDescent="0.25">
      <c r="A520" s="1">
        <v>44909</v>
      </c>
      <c r="B520">
        <v>2022</v>
      </c>
      <c r="C520">
        <v>12</v>
      </c>
      <c r="D520" s="68" t="s">
        <v>18</v>
      </c>
      <c r="E520">
        <v>516</v>
      </c>
      <c r="F520">
        <v>7</v>
      </c>
      <c r="G520">
        <v>31.5</v>
      </c>
      <c r="H520" t="s">
        <v>45</v>
      </c>
    </row>
    <row r="521" spans="1:8" x14ac:dyDescent="0.25">
      <c r="A521" s="1">
        <v>44911</v>
      </c>
      <c r="B521">
        <v>2022</v>
      </c>
      <c r="C521">
        <v>12</v>
      </c>
      <c r="D521" s="68" t="s">
        <v>18</v>
      </c>
      <c r="E521">
        <v>524</v>
      </c>
      <c r="F521">
        <v>3</v>
      </c>
      <c r="G521">
        <v>6</v>
      </c>
      <c r="H521" t="s">
        <v>44</v>
      </c>
    </row>
    <row r="522" spans="1:8" x14ac:dyDescent="0.25">
      <c r="A522" s="1">
        <v>44911</v>
      </c>
      <c r="B522">
        <v>2022</v>
      </c>
      <c r="C522">
        <v>12</v>
      </c>
      <c r="D522" s="68" t="s">
        <v>18</v>
      </c>
      <c r="E522">
        <v>524</v>
      </c>
      <c r="F522">
        <v>3</v>
      </c>
      <c r="G522">
        <v>6</v>
      </c>
      <c r="H522" t="s">
        <v>45</v>
      </c>
    </row>
    <row r="523" spans="1:8" x14ac:dyDescent="0.25">
      <c r="A523" s="1">
        <v>44911</v>
      </c>
      <c r="B523">
        <v>2022</v>
      </c>
      <c r="C523">
        <v>12</v>
      </c>
      <c r="D523" s="68" t="s">
        <v>18</v>
      </c>
      <c r="E523">
        <v>518</v>
      </c>
      <c r="F523">
        <v>4</v>
      </c>
      <c r="G523">
        <v>16</v>
      </c>
      <c r="H523" t="s">
        <v>44</v>
      </c>
    </row>
    <row r="524" spans="1:8" x14ac:dyDescent="0.25">
      <c r="A524" s="1">
        <v>44911</v>
      </c>
      <c r="B524">
        <v>2022</v>
      </c>
      <c r="C524">
        <v>12</v>
      </c>
      <c r="D524" s="68" t="s">
        <v>18</v>
      </c>
      <c r="E524">
        <v>518</v>
      </c>
      <c r="F524">
        <v>4</v>
      </c>
      <c r="G524">
        <v>16</v>
      </c>
      <c r="H524" t="s">
        <v>45</v>
      </c>
    </row>
    <row r="525" spans="1:8" x14ac:dyDescent="0.25">
      <c r="A525" s="1">
        <v>44912</v>
      </c>
      <c r="B525">
        <v>2022</v>
      </c>
      <c r="C525">
        <v>12</v>
      </c>
      <c r="D525" s="68" t="s">
        <v>18</v>
      </c>
      <c r="E525">
        <v>580</v>
      </c>
      <c r="F525">
        <v>6</v>
      </c>
      <c r="G525">
        <v>48</v>
      </c>
      <c r="H525" t="s">
        <v>44</v>
      </c>
    </row>
    <row r="526" spans="1:8" x14ac:dyDescent="0.25">
      <c r="A526" s="1">
        <v>44912</v>
      </c>
      <c r="B526">
        <v>2022</v>
      </c>
      <c r="C526">
        <v>12</v>
      </c>
      <c r="D526" s="68" t="s">
        <v>18</v>
      </c>
      <c r="E526">
        <v>580</v>
      </c>
      <c r="F526">
        <v>7</v>
      </c>
      <c r="G526">
        <v>56</v>
      </c>
      <c r="H526" t="s">
        <v>45</v>
      </c>
    </row>
    <row r="527" spans="1:8" x14ac:dyDescent="0.25">
      <c r="A527" s="1">
        <v>44912</v>
      </c>
      <c r="B527">
        <v>2022</v>
      </c>
      <c r="C527">
        <v>12</v>
      </c>
      <c r="D527" s="68" t="s">
        <v>18</v>
      </c>
      <c r="E527">
        <v>568</v>
      </c>
      <c r="F527">
        <v>7</v>
      </c>
      <c r="G527">
        <v>73.5</v>
      </c>
      <c r="H527" t="s">
        <v>44</v>
      </c>
    </row>
    <row r="528" spans="1:8" x14ac:dyDescent="0.25">
      <c r="A528" s="1">
        <v>44912</v>
      </c>
      <c r="B528">
        <v>2022</v>
      </c>
      <c r="C528">
        <v>12</v>
      </c>
      <c r="D528" s="68" t="s">
        <v>18</v>
      </c>
      <c r="E528">
        <v>568</v>
      </c>
      <c r="F528">
        <v>7</v>
      </c>
      <c r="G528">
        <v>73.5</v>
      </c>
      <c r="H528" t="s">
        <v>45</v>
      </c>
    </row>
    <row r="529" spans="1:8" x14ac:dyDescent="0.25">
      <c r="A529" s="1">
        <v>44912</v>
      </c>
      <c r="B529">
        <v>2022</v>
      </c>
      <c r="C529">
        <v>12</v>
      </c>
      <c r="D529" s="68" t="s">
        <v>18</v>
      </c>
      <c r="E529">
        <v>576</v>
      </c>
      <c r="F529">
        <v>10</v>
      </c>
      <c r="G529">
        <v>125</v>
      </c>
      <c r="H529" t="s">
        <v>44</v>
      </c>
    </row>
    <row r="530" spans="1:8" x14ac:dyDescent="0.25">
      <c r="A530" s="1">
        <v>44912</v>
      </c>
      <c r="B530">
        <v>2022</v>
      </c>
      <c r="C530">
        <v>12</v>
      </c>
      <c r="D530" s="68" t="s">
        <v>18</v>
      </c>
      <c r="E530">
        <v>576</v>
      </c>
      <c r="F530">
        <v>10</v>
      </c>
      <c r="G530">
        <v>125</v>
      </c>
      <c r="H530" t="s">
        <v>45</v>
      </c>
    </row>
    <row r="531" spans="1:8" x14ac:dyDescent="0.25">
      <c r="A531" s="1">
        <v>44912</v>
      </c>
      <c r="B531">
        <v>2022</v>
      </c>
      <c r="C531">
        <v>12</v>
      </c>
      <c r="D531" s="68" t="s">
        <v>18</v>
      </c>
      <c r="E531">
        <v>578</v>
      </c>
      <c r="F531">
        <v>4</v>
      </c>
      <c r="G531">
        <v>62</v>
      </c>
      <c r="H531" t="s">
        <v>44</v>
      </c>
    </row>
    <row r="532" spans="1:8" x14ac:dyDescent="0.25">
      <c r="A532" s="1">
        <v>44912</v>
      </c>
      <c r="B532">
        <v>2022</v>
      </c>
      <c r="C532">
        <v>12</v>
      </c>
      <c r="D532" s="68" t="s">
        <v>18</v>
      </c>
      <c r="E532">
        <v>578</v>
      </c>
      <c r="F532">
        <v>4</v>
      </c>
      <c r="G532">
        <v>62</v>
      </c>
      <c r="H532" t="s">
        <v>45</v>
      </c>
    </row>
    <row r="533" spans="1:8" x14ac:dyDescent="0.25">
      <c r="A533" s="1">
        <v>44914</v>
      </c>
      <c r="B533">
        <v>2022</v>
      </c>
      <c r="C533">
        <v>12</v>
      </c>
      <c r="D533" s="68" t="s">
        <v>18</v>
      </c>
      <c r="E533">
        <v>542</v>
      </c>
      <c r="F533">
        <v>4</v>
      </c>
      <c r="G533">
        <v>40</v>
      </c>
      <c r="H533" t="s">
        <v>44</v>
      </c>
    </row>
    <row r="534" spans="1:8" x14ac:dyDescent="0.25">
      <c r="A534" s="1">
        <v>44914</v>
      </c>
      <c r="B534">
        <v>2022</v>
      </c>
      <c r="C534">
        <v>12</v>
      </c>
      <c r="D534" s="68" t="s">
        <v>18</v>
      </c>
      <c r="E534">
        <v>542</v>
      </c>
      <c r="F534">
        <v>6</v>
      </c>
      <c r="G534">
        <v>60</v>
      </c>
      <c r="H534" t="s">
        <v>45</v>
      </c>
    </row>
    <row r="535" spans="1:8" x14ac:dyDescent="0.25">
      <c r="A535" s="1">
        <v>44914</v>
      </c>
      <c r="B535">
        <v>2022</v>
      </c>
      <c r="C535">
        <v>12</v>
      </c>
      <c r="D535" s="68" t="s">
        <v>18</v>
      </c>
      <c r="E535">
        <v>520</v>
      </c>
      <c r="F535">
        <v>6</v>
      </c>
      <c r="G535">
        <v>24</v>
      </c>
      <c r="H535" t="s">
        <v>44</v>
      </c>
    </row>
    <row r="536" spans="1:8" x14ac:dyDescent="0.25">
      <c r="A536" s="1">
        <v>44914</v>
      </c>
      <c r="B536">
        <v>2022</v>
      </c>
      <c r="C536">
        <v>12</v>
      </c>
      <c r="D536" s="68" t="s">
        <v>18</v>
      </c>
      <c r="E536">
        <v>520</v>
      </c>
      <c r="F536">
        <v>6</v>
      </c>
      <c r="G536">
        <v>24</v>
      </c>
      <c r="H536" t="s">
        <v>45</v>
      </c>
    </row>
    <row r="537" spans="1:8" x14ac:dyDescent="0.25">
      <c r="A537" s="1">
        <v>44916</v>
      </c>
      <c r="B537">
        <v>2022</v>
      </c>
      <c r="C537">
        <v>12</v>
      </c>
      <c r="D537" s="68" t="s">
        <v>18</v>
      </c>
      <c r="E537">
        <v>510</v>
      </c>
      <c r="F537">
        <v>6</v>
      </c>
      <c r="G537">
        <v>36</v>
      </c>
      <c r="H537" t="s">
        <v>44</v>
      </c>
    </row>
    <row r="538" spans="1:8" x14ac:dyDescent="0.25">
      <c r="A538" s="1">
        <v>44916</v>
      </c>
      <c r="B538">
        <v>2022</v>
      </c>
      <c r="C538">
        <v>12</v>
      </c>
      <c r="D538" s="68" t="s">
        <v>18</v>
      </c>
      <c r="E538">
        <v>510</v>
      </c>
      <c r="F538">
        <v>6</v>
      </c>
      <c r="G538">
        <v>36</v>
      </c>
      <c r="H538" t="s">
        <v>45</v>
      </c>
    </row>
    <row r="539" spans="1:8" x14ac:dyDescent="0.25">
      <c r="A539" s="1">
        <v>44916</v>
      </c>
      <c r="B539">
        <v>2022</v>
      </c>
      <c r="C539">
        <v>12</v>
      </c>
      <c r="D539" s="68" t="s">
        <v>18</v>
      </c>
      <c r="E539">
        <v>522</v>
      </c>
      <c r="F539">
        <v>6</v>
      </c>
      <c r="G539">
        <v>24</v>
      </c>
      <c r="H539" t="s">
        <v>44</v>
      </c>
    </row>
    <row r="540" spans="1:8" x14ac:dyDescent="0.25">
      <c r="A540" s="1">
        <v>44916</v>
      </c>
      <c r="B540">
        <v>2022</v>
      </c>
      <c r="C540">
        <v>12</v>
      </c>
      <c r="D540" s="68" t="s">
        <v>18</v>
      </c>
      <c r="E540">
        <v>522</v>
      </c>
      <c r="F540">
        <v>6</v>
      </c>
      <c r="G540">
        <v>24</v>
      </c>
      <c r="H540" t="s">
        <v>45</v>
      </c>
    </row>
    <row r="541" spans="1:8" x14ac:dyDescent="0.25">
      <c r="A541" s="1">
        <v>44918</v>
      </c>
      <c r="B541">
        <v>2022</v>
      </c>
      <c r="C541">
        <v>12</v>
      </c>
      <c r="D541" s="68" t="s">
        <v>18</v>
      </c>
      <c r="E541">
        <v>510</v>
      </c>
      <c r="F541">
        <v>6</v>
      </c>
      <c r="G541">
        <v>36</v>
      </c>
      <c r="H541" t="s">
        <v>44</v>
      </c>
    </row>
    <row r="542" spans="1:8" x14ac:dyDescent="0.25">
      <c r="A542" s="1">
        <v>44918</v>
      </c>
      <c r="B542">
        <v>2022</v>
      </c>
      <c r="C542">
        <v>12</v>
      </c>
      <c r="D542" s="68" t="s">
        <v>18</v>
      </c>
      <c r="E542">
        <v>510</v>
      </c>
      <c r="F542">
        <v>6</v>
      </c>
      <c r="G542">
        <v>36</v>
      </c>
      <c r="H542" t="s">
        <v>45</v>
      </c>
    </row>
    <row r="543" spans="1:8" x14ac:dyDescent="0.25">
      <c r="A543" s="1">
        <v>44918</v>
      </c>
      <c r="B543">
        <v>2022</v>
      </c>
      <c r="C543">
        <v>12</v>
      </c>
      <c r="D543" s="68" t="s">
        <v>18</v>
      </c>
      <c r="E543">
        <v>562</v>
      </c>
      <c r="F543">
        <v>5</v>
      </c>
      <c r="G543">
        <v>25</v>
      </c>
      <c r="H543" t="s">
        <v>44</v>
      </c>
    </row>
    <row r="544" spans="1:8" x14ac:dyDescent="0.25">
      <c r="A544" s="1">
        <v>44918</v>
      </c>
      <c r="B544">
        <v>2022</v>
      </c>
      <c r="C544">
        <v>12</v>
      </c>
      <c r="D544" s="68" t="s">
        <v>18</v>
      </c>
      <c r="E544">
        <v>562</v>
      </c>
      <c r="F544">
        <v>5</v>
      </c>
      <c r="G544">
        <v>25</v>
      </c>
      <c r="H544" t="s">
        <v>45</v>
      </c>
    </row>
    <row r="545" spans="1:8" x14ac:dyDescent="0.25">
      <c r="A545" s="1">
        <v>44936</v>
      </c>
      <c r="B545">
        <v>2023</v>
      </c>
      <c r="C545">
        <v>1</v>
      </c>
      <c r="D545" s="68" t="s">
        <v>7</v>
      </c>
      <c r="E545">
        <v>516</v>
      </c>
      <c r="F545">
        <v>4</v>
      </c>
      <c r="G545">
        <v>18</v>
      </c>
      <c r="H545" t="s">
        <v>44</v>
      </c>
    </row>
    <row r="546" spans="1:8" x14ac:dyDescent="0.25">
      <c r="A546" s="1">
        <v>44936</v>
      </c>
      <c r="B546">
        <v>2023</v>
      </c>
      <c r="C546">
        <v>1</v>
      </c>
      <c r="D546" s="68" t="s">
        <v>7</v>
      </c>
      <c r="E546">
        <v>516</v>
      </c>
      <c r="F546">
        <v>4</v>
      </c>
      <c r="G546">
        <v>18</v>
      </c>
      <c r="H546" t="s">
        <v>45</v>
      </c>
    </row>
    <row r="547" spans="1:8" x14ac:dyDescent="0.25">
      <c r="A547" s="1">
        <v>44936</v>
      </c>
      <c r="B547">
        <v>2023</v>
      </c>
      <c r="C547">
        <v>1</v>
      </c>
      <c r="D547" s="68" t="s">
        <v>7</v>
      </c>
      <c r="E547">
        <v>580</v>
      </c>
      <c r="F547">
        <v>8</v>
      </c>
      <c r="G547">
        <v>64</v>
      </c>
      <c r="H547" t="s">
        <v>44</v>
      </c>
    </row>
    <row r="548" spans="1:8" x14ac:dyDescent="0.25">
      <c r="A548" s="1">
        <v>44936</v>
      </c>
      <c r="B548">
        <v>2023</v>
      </c>
      <c r="C548">
        <v>1</v>
      </c>
      <c r="D548" s="68" t="s">
        <v>7</v>
      </c>
      <c r="E548">
        <v>580</v>
      </c>
      <c r="F548">
        <v>5</v>
      </c>
      <c r="G548">
        <v>40</v>
      </c>
      <c r="H548" t="s">
        <v>45</v>
      </c>
    </row>
    <row r="549" spans="1:8" x14ac:dyDescent="0.25">
      <c r="A549" s="1">
        <v>44936</v>
      </c>
      <c r="B549">
        <v>2023</v>
      </c>
      <c r="C549">
        <v>1</v>
      </c>
      <c r="D549" s="68" t="s">
        <v>7</v>
      </c>
      <c r="E549">
        <v>510</v>
      </c>
      <c r="F549">
        <v>7</v>
      </c>
      <c r="G549">
        <v>42</v>
      </c>
      <c r="H549" t="s">
        <v>44</v>
      </c>
    </row>
    <row r="550" spans="1:8" x14ac:dyDescent="0.25">
      <c r="A550" s="1">
        <v>44936</v>
      </c>
      <c r="B550">
        <v>2023</v>
      </c>
      <c r="C550">
        <v>1</v>
      </c>
      <c r="D550" s="68" t="s">
        <v>7</v>
      </c>
      <c r="E550">
        <v>510</v>
      </c>
      <c r="F550">
        <v>7</v>
      </c>
      <c r="G550">
        <v>42</v>
      </c>
      <c r="H550" t="s">
        <v>45</v>
      </c>
    </row>
    <row r="551" spans="1:8" x14ac:dyDescent="0.25">
      <c r="A551" s="1">
        <v>44936</v>
      </c>
      <c r="B551">
        <v>2023</v>
      </c>
      <c r="C551">
        <v>1</v>
      </c>
      <c r="D551" s="68" t="s">
        <v>7</v>
      </c>
      <c r="E551">
        <v>514</v>
      </c>
      <c r="F551">
        <v>6</v>
      </c>
      <c r="G551">
        <v>39</v>
      </c>
      <c r="H551" t="s">
        <v>44</v>
      </c>
    </row>
    <row r="552" spans="1:8" x14ac:dyDescent="0.25">
      <c r="A552" s="1">
        <v>44936</v>
      </c>
      <c r="B552">
        <v>2023</v>
      </c>
      <c r="C552">
        <v>1</v>
      </c>
      <c r="D552" s="68" t="s">
        <v>7</v>
      </c>
      <c r="E552">
        <v>514</v>
      </c>
      <c r="F552">
        <v>3</v>
      </c>
      <c r="G552">
        <v>19.5</v>
      </c>
      <c r="H552" t="s">
        <v>45</v>
      </c>
    </row>
    <row r="553" spans="1:8" x14ac:dyDescent="0.25">
      <c r="A553" s="1">
        <v>44938</v>
      </c>
      <c r="B553">
        <v>2023</v>
      </c>
      <c r="C553">
        <v>1</v>
      </c>
      <c r="D553" s="68" t="s">
        <v>7</v>
      </c>
      <c r="E553">
        <v>580</v>
      </c>
      <c r="F553">
        <v>6</v>
      </c>
      <c r="G553">
        <v>48</v>
      </c>
      <c r="H553" t="s">
        <v>44</v>
      </c>
    </row>
    <row r="554" spans="1:8" x14ac:dyDescent="0.25">
      <c r="A554" s="1">
        <v>44938</v>
      </c>
      <c r="B554">
        <v>2023</v>
      </c>
      <c r="C554">
        <v>1</v>
      </c>
      <c r="D554" s="68" t="s">
        <v>7</v>
      </c>
      <c r="E554">
        <v>580</v>
      </c>
      <c r="F554">
        <v>5</v>
      </c>
      <c r="G554">
        <v>40</v>
      </c>
      <c r="H554" t="s">
        <v>45</v>
      </c>
    </row>
    <row r="555" spans="1:8" x14ac:dyDescent="0.25">
      <c r="A555" s="1">
        <v>44938</v>
      </c>
      <c r="B555">
        <v>2023</v>
      </c>
      <c r="C555">
        <v>1</v>
      </c>
      <c r="D555" s="68" t="s">
        <v>7</v>
      </c>
      <c r="E555">
        <v>516</v>
      </c>
      <c r="F555">
        <v>5</v>
      </c>
      <c r="G555">
        <v>22.5</v>
      </c>
      <c r="H555" t="s">
        <v>44</v>
      </c>
    </row>
    <row r="556" spans="1:8" x14ac:dyDescent="0.25">
      <c r="A556" s="1">
        <v>44938</v>
      </c>
      <c r="B556">
        <v>2023</v>
      </c>
      <c r="C556">
        <v>1</v>
      </c>
      <c r="D556" s="68" t="s">
        <v>7</v>
      </c>
      <c r="E556">
        <v>516</v>
      </c>
      <c r="F556">
        <v>5</v>
      </c>
      <c r="G556">
        <v>22.5</v>
      </c>
      <c r="H556" t="s">
        <v>45</v>
      </c>
    </row>
    <row r="557" spans="1:8" x14ac:dyDescent="0.25">
      <c r="A557" s="1">
        <v>44938</v>
      </c>
      <c r="B557">
        <v>2023</v>
      </c>
      <c r="C557">
        <v>1</v>
      </c>
      <c r="D557" s="68" t="s">
        <v>7</v>
      </c>
      <c r="E557">
        <v>580</v>
      </c>
      <c r="F557">
        <v>7</v>
      </c>
      <c r="G557">
        <v>56</v>
      </c>
      <c r="H557" t="s">
        <v>44</v>
      </c>
    </row>
    <row r="558" spans="1:8" x14ac:dyDescent="0.25">
      <c r="A558" s="1">
        <v>44938</v>
      </c>
      <c r="B558">
        <v>2023</v>
      </c>
      <c r="C558">
        <v>1</v>
      </c>
      <c r="D558" s="68" t="s">
        <v>7</v>
      </c>
      <c r="E558">
        <v>580</v>
      </c>
      <c r="F558">
        <v>5</v>
      </c>
      <c r="G558">
        <v>40</v>
      </c>
      <c r="H558" t="s">
        <v>45</v>
      </c>
    </row>
    <row r="559" spans="1:8" x14ac:dyDescent="0.25">
      <c r="A559" s="1">
        <v>44940</v>
      </c>
      <c r="B559">
        <v>2023</v>
      </c>
      <c r="C559">
        <v>1</v>
      </c>
      <c r="D559" s="68" t="s">
        <v>7</v>
      </c>
      <c r="E559">
        <v>522</v>
      </c>
      <c r="F559">
        <v>5</v>
      </c>
      <c r="G559">
        <v>20</v>
      </c>
      <c r="H559" t="s">
        <v>44</v>
      </c>
    </row>
    <row r="560" spans="1:8" x14ac:dyDescent="0.25">
      <c r="A560" s="1">
        <v>44940</v>
      </c>
      <c r="B560">
        <v>2023</v>
      </c>
      <c r="C560">
        <v>1</v>
      </c>
      <c r="D560" s="68" t="s">
        <v>7</v>
      </c>
      <c r="E560">
        <v>522</v>
      </c>
      <c r="F560">
        <v>5</v>
      </c>
      <c r="G560">
        <v>20</v>
      </c>
      <c r="H560" t="s">
        <v>45</v>
      </c>
    </row>
    <row r="561" spans="1:8" x14ac:dyDescent="0.25">
      <c r="A561" s="1">
        <v>44943</v>
      </c>
      <c r="B561">
        <v>2023</v>
      </c>
      <c r="C561">
        <v>1</v>
      </c>
      <c r="D561" s="68" t="s">
        <v>7</v>
      </c>
      <c r="E561">
        <v>524</v>
      </c>
      <c r="F561">
        <v>3</v>
      </c>
      <c r="G561">
        <v>6</v>
      </c>
      <c r="H561" t="s">
        <v>44</v>
      </c>
    </row>
    <row r="562" spans="1:8" x14ac:dyDescent="0.25">
      <c r="A562" s="1">
        <v>44943</v>
      </c>
      <c r="B562">
        <v>2023</v>
      </c>
      <c r="C562">
        <v>1</v>
      </c>
      <c r="D562" s="68" t="s">
        <v>7</v>
      </c>
      <c r="E562">
        <v>524</v>
      </c>
      <c r="F562">
        <v>3</v>
      </c>
      <c r="G562">
        <v>6</v>
      </c>
      <c r="H562" t="s">
        <v>45</v>
      </c>
    </row>
    <row r="563" spans="1:8" x14ac:dyDescent="0.25">
      <c r="A563" s="1">
        <v>44945</v>
      </c>
      <c r="B563">
        <v>2023</v>
      </c>
      <c r="C563">
        <v>1</v>
      </c>
      <c r="D563" s="68" t="s">
        <v>7</v>
      </c>
      <c r="E563">
        <v>530</v>
      </c>
      <c r="F563">
        <v>6</v>
      </c>
      <c r="G563">
        <v>51</v>
      </c>
      <c r="H563" t="s">
        <v>44</v>
      </c>
    </row>
    <row r="564" spans="1:8" x14ac:dyDescent="0.25">
      <c r="A564" s="1">
        <v>44945</v>
      </c>
      <c r="B564">
        <v>2023</v>
      </c>
      <c r="C564">
        <v>1</v>
      </c>
      <c r="D564" s="68" t="s">
        <v>7</v>
      </c>
      <c r="E564">
        <v>530</v>
      </c>
      <c r="F564">
        <v>6</v>
      </c>
      <c r="G564">
        <v>51</v>
      </c>
      <c r="H564" t="s">
        <v>45</v>
      </c>
    </row>
    <row r="565" spans="1:8" x14ac:dyDescent="0.25">
      <c r="A565" s="1">
        <v>44947</v>
      </c>
      <c r="B565">
        <v>2023</v>
      </c>
      <c r="C565">
        <v>1</v>
      </c>
      <c r="D565" s="68" t="s">
        <v>7</v>
      </c>
      <c r="E565">
        <v>536</v>
      </c>
      <c r="F565">
        <v>3</v>
      </c>
      <c r="G565">
        <v>15</v>
      </c>
      <c r="H565" t="s">
        <v>44</v>
      </c>
    </row>
    <row r="566" spans="1:8" x14ac:dyDescent="0.25">
      <c r="A566" s="1">
        <v>44947</v>
      </c>
      <c r="B566">
        <v>2023</v>
      </c>
      <c r="C566">
        <v>1</v>
      </c>
      <c r="D566" s="68" t="s">
        <v>7</v>
      </c>
      <c r="E566">
        <v>536</v>
      </c>
      <c r="F566">
        <v>3</v>
      </c>
      <c r="G566">
        <v>15</v>
      </c>
      <c r="H566" t="s">
        <v>45</v>
      </c>
    </row>
    <row r="567" spans="1:8" x14ac:dyDescent="0.25">
      <c r="A567" s="1">
        <v>44950</v>
      </c>
      <c r="B567">
        <v>2023</v>
      </c>
      <c r="C567">
        <v>1</v>
      </c>
      <c r="D567" s="68" t="s">
        <v>7</v>
      </c>
      <c r="E567">
        <v>540</v>
      </c>
      <c r="F567">
        <v>7</v>
      </c>
      <c r="G567">
        <v>52.5</v>
      </c>
      <c r="H567" t="s">
        <v>44</v>
      </c>
    </row>
    <row r="568" spans="1:8" x14ac:dyDescent="0.25">
      <c r="A568" s="1">
        <v>44950</v>
      </c>
      <c r="B568">
        <v>2023</v>
      </c>
      <c r="C568">
        <v>1</v>
      </c>
      <c r="D568" s="68" t="s">
        <v>7</v>
      </c>
      <c r="E568">
        <v>540</v>
      </c>
      <c r="F568">
        <v>7</v>
      </c>
      <c r="G568">
        <v>52.5</v>
      </c>
      <c r="H568" t="s">
        <v>45</v>
      </c>
    </row>
    <row r="569" spans="1:8" x14ac:dyDescent="0.25">
      <c r="A569" s="1">
        <v>44952</v>
      </c>
      <c r="B569">
        <v>2023</v>
      </c>
      <c r="C569">
        <v>1</v>
      </c>
      <c r="D569" s="68" t="s">
        <v>7</v>
      </c>
      <c r="E569">
        <v>578</v>
      </c>
      <c r="F569">
        <v>4</v>
      </c>
      <c r="G569">
        <v>62</v>
      </c>
      <c r="H569" t="s">
        <v>44</v>
      </c>
    </row>
    <row r="570" spans="1:8" x14ac:dyDescent="0.25">
      <c r="A570" s="1">
        <v>44952</v>
      </c>
      <c r="B570">
        <v>2023</v>
      </c>
      <c r="C570">
        <v>1</v>
      </c>
      <c r="D570" s="68" t="s">
        <v>7</v>
      </c>
      <c r="E570">
        <v>578</v>
      </c>
      <c r="F570">
        <v>4</v>
      </c>
      <c r="G570">
        <v>62</v>
      </c>
      <c r="H570" t="s">
        <v>45</v>
      </c>
    </row>
    <row r="571" spans="1:8" x14ac:dyDescent="0.25">
      <c r="A571" s="1">
        <v>44952</v>
      </c>
      <c r="B571">
        <v>2023</v>
      </c>
      <c r="C571">
        <v>1</v>
      </c>
      <c r="D571" s="68" t="s">
        <v>7</v>
      </c>
      <c r="E571">
        <v>576</v>
      </c>
      <c r="F571">
        <v>10</v>
      </c>
      <c r="G571">
        <v>125</v>
      </c>
      <c r="H571" t="s">
        <v>44</v>
      </c>
    </row>
    <row r="572" spans="1:8" x14ac:dyDescent="0.25">
      <c r="A572" s="1">
        <v>44952</v>
      </c>
      <c r="B572">
        <v>2023</v>
      </c>
      <c r="C572">
        <v>1</v>
      </c>
      <c r="D572" s="68" t="s">
        <v>7</v>
      </c>
      <c r="E572">
        <v>576</v>
      </c>
      <c r="F572">
        <v>10</v>
      </c>
      <c r="G572">
        <v>125</v>
      </c>
      <c r="H572" t="s">
        <v>45</v>
      </c>
    </row>
    <row r="573" spans="1:8" x14ac:dyDescent="0.25">
      <c r="A573" s="1">
        <v>44952</v>
      </c>
      <c r="B573">
        <v>2023</v>
      </c>
      <c r="C573">
        <v>1</v>
      </c>
      <c r="D573" s="68" t="s">
        <v>7</v>
      </c>
      <c r="E573">
        <v>580</v>
      </c>
      <c r="F573">
        <v>8</v>
      </c>
      <c r="G573">
        <v>64</v>
      </c>
      <c r="H573" t="s">
        <v>44</v>
      </c>
    </row>
    <row r="574" spans="1:8" x14ac:dyDescent="0.25">
      <c r="A574" s="1">
        <v>44952</v>
      </c>
      <c r="B574">
        <v>2023</v>
      </c>
      <c r="C574">
        <v>1</v>
      </c>
      <c r="D574" s="68" t="s">
        <v>7</v>
      </c>
      <c r="E574">
        <v>580</v>
      </c>
      <c r="F574">
        <v>12</v>
      </c>
      <c r="G574">
        <v>96</v>
      </c>
      <c r="H574" t="s">
        <v>45</v>
      </c>
    </row>
    <row r="575" spans="1:8" x14ac:dyDescent="0.25">
      <c r="A575" s="1">
        <v>44953</v>
      </c>
      <c r="B575">
        <v>2023</v>
      </c>
      <c r="C575">
        <v>1</v>
      </c>
      <c r="D575" s="68" t="s">
        <v>7</v>
      </c>
      <c r="E575">
        <v>568</v>
      </c>
      <c r="F575">
        <v>7</v>
      </c>
      <c r="G575">
        <v>73.5</v>
      </c>
      <c r="H575" t="s">
        <v>44</v>
      </c>
    </row>
    <row r="576" spans="1:8" x14ac:dyDescent="0.25">
      <c r="A576" s="1">
        <v>44953</v>
      </c>
      <c r="B576">
        <v>2023</v>
      </c>
      <c r="C576">
        <v>1</v>
      </c>
      <c r="D576" s="68" t="s">
        <v>7</v>
      </c>
      <c r="E576">
        <v>568</v>
      </c>
      <c r="F576">
        <v>7</v>
      </c>
      <c r="G576">
        <v>73.5</v>
      </c>
      <c r="H576" t="s">
        <v>45</v>
      </c>
    </row>
    <row r="577" spans="1:8" x14ac:dyDescent="0.25">
      <c r="A577" s="1">
        <v>44953</v>
      </c>
      <c r="B577">
        <v>2023</v>
      </c>
      <c r="C577">
        <v>1</v>
      </c>
      <c r="D577" s="68" t="s">
        <v>7</v>
      </c>
      <c r="E577">
        <v>580</v>
      </c>
      <c r="F577">
        <v>7</v>
      </c>
      <c r="G577">
        <v>56</v>
      </c>
      <c r="H577" t="s">
        <v>44</v>
      </c>
    </row>
    <row r="578" spans="1:8" x14ac:dyDescent="0.25">
      <c r="A578" s="1">
        <v>44953</v>
      </c>
      <c r="B578">
        <v>2023</v>
      </c>
      <c r="C578">
        <v>1</v>
      </c>
      <c r="D578" s="68" t="s">
        <v>7</v>
      </c>
      <c r="E578">
        <v>580</v>
      </c>
      <c r="F578">
        <v>7</v>
      </c>
      <c r="G578">
        <v>56</v>
      </c>
      <c r="H578" t="s">
        <v>45</v>
      </c>
    </row>
    <row r="579" spans="1:8" x14ac:dyDescent="0.25">
      <c r="A579" s="1">
        <v>44954</v>
      </c>
      <c r="B579">
        <v>2023</v>
      </c>
      <c r="C579">
        <v>1</v>
      </c>
      <c r="D579" s="68" t="s">
        <v>7</v>
      </c>
      <c r="E579">
        <v>580</v>
      </c>
      <c r="F579">
        <v>9</v>
      </c>
      <c r="G579">
        <v>72</v>
      </c>
      <c r="H579" t="s">
        <v>44</v>
      </c>
    </row>
    <row r="580" spans="1:8" x14ac:dyDescent="0.25">
      <c r="A580" s="1">
        <v>44954</v>
      </c>
      <c r="B580">
        <v>2023</v>
      </c>
      <c r="C580">
        <v>1</v>
      </c>
      <c r="D580" s="68" t="s">
        <v>7</v>
      </c>
      <c r="E580">
        <v>580</v>
      </c>
      <c r="F580">
        <v>12</v>
      </c>
      <c r="G580">
        <v>96</v>
      </c>
      <c r="H580" t="s">
        <v>45</v>
      </c>
    </row>
    <row r="581" spans="1:8" x14ac:dyDescent="0.25">
      <c r="A581" s="1">
        <v>44954</v>
      </c>
      <c r="B581">
        <v>2023</v>
      </c>
      <c r="C581">
        <v>1</v>
      </c>
      <c r="D581" s="68" t="s">
        <v>7</v>
      </c>
      <c r="E581">
        <v>580</v>
      </c>
      <c r="F581">
        <v>9</v>
      </c>
      <c r="G581">
        <v>72</v>
      </c>
      <c r="H581" t="s">
        <v>44</v>
      </c>
    </row>
    <row r="582" spans="1:8" x14ac:dyDescent="0.25">
      <c r="A582" s="1">
        <v>44954</v>
      </c>
      <c r="B582">
        <v>2023</v>
      </c>
      <c r="C582">
        <v>1</v>
      </c>
      <c r="D582" s="68" t="s">
        <v>7</v>
      </c>
      <c r="E582">
        <v>580</v>
      </c>
      <c r="F582">
        <v>12</v>
      </c>
      <c r="G582">
        <v>96</v>
      </c>
      <c r="H582" t="s">
        <v>45</v>
      </c>
    </row>
    <row r="583" spans="1:8" x14ac:dyDescent="0.25">
      <c r="A583" s="1">
        <v>44955</v>
      </c>
      <c r="B583">
        <v>2023</v>
      </c>
      <c r="C583">
        <v>1</v>
      </c>
      <c r="D583" s="68" t="s">
        <v>7</v>
      </c>
      <c r="E583">
        <v>560</v>
      </c>
      <c r="F583">
        <v>10</v>
      </c>
      <c r="G583">
        <v>80</v>
      </c>
      <c r="H583" t="s">
        <v>44</v>
      </c>
    </row>
    <row r="584" spans="1:8" x14ac:dyDescent="0.25">
      <c r="A584" s="1">
        <v>44955</v>
      </c>
      <c r="B584">
        <v>2023</v>
      </c>
      <c r="C584">
        <v>1</v>
      </c>
      <c r="D584" s="68" t="s">
        <v>7</v>
      </c>
      <c r="E584">
        <v>560</v>
      </c>
      <c r="F584">
        <v>10</v>
      </c>
      <c r="G584">
        <v>80</v>
      </c>
      <c r="H584" t="s">
        <v>45</v>
      </c>
    </row>
    <row r="585" spans="1:8" x14ac:dyDescent="0.25">
      <c r="A585" s="1">
        <v>44955</v>
      </c>
      <c r="B585">
        <v>2023</v>
      </c>
      <c r="C585">
        <v>1</v>
      </c>
      <c r="D585" s="68" t="s">
        <v>7</v>
      </c>
      <c r="E585">
        <v>572</v>
      </c>
      <c r="F585">
        <v>6</v>
      </c>
      <c r="G585">
        <v>36</v>
      </c>
      <c r="H585" t="s">
        <v>44</v>
      </c>
    </row>
    <row r="586" spans="1:8" x14ac:dyDescent="0.25">
      <c r="A586" s="1">
        <v>44955</v>
      </c>
      <c r="B586">
        <v>2023</v>
      </c>
      <c r="C586">
        <v>1</v>
      </c>
      <c r="D586" s="68" t="s">
        <v>7</v>
      </c>
      <c r="E586">
        <v>572</v>
      </c>
      <c r="F586">
        <v>6</v>
      </c>
      <c r="G586">
        <v>36</v>
      </c>
      <c r="H586" t="s">
        <v>45</v>
      </c>
    </row>
    <row r="587" spans="1:8" x14ac:dyDescent="0.25">
      <c r="A587" s="1">
        <v>44955</v>
      </c>
      <c r="B587">
        <v>2023</v>
      </c>
      <c r="C587">
        <v>1</v>
      </c>
      <c r="D587" s="68" t="s">
        <v>7</v>
      </c>
      <c r="E587">
        <v>574</v>
      </c>
      <c r="F587">
        <v>5</v>
      </c>
      <c r="G587">
        <v>27.5</v>
      </c>
      <c r="H587" t="s">
        <v>44</v>
      </c>
    </row>
    <row r="588" spans="1:8" x14ac:dyDescent="0.25">
      <c r="A588" s="1">
        <v>44955</v>
      </c>
      <c r="B588">
        <v>2023</v>
      </c>
      <c r="C588">
        <v>1</v>
      </c>
      <c r="D588" s="68" t="s">
        <v>7</v>
      </c>
      <c r="E588">
        <v>574</v>
      </c>
      <c r="F588">
        <v>5</v>
      </c>
      <c r="G588">
        <v>27.5</v>
      </c>
      <c r="H588" t="s">
        <v>45</v>
      </c>
    </row>
    <row r="589" spans="1:8" x14ac:dyDescent="0.25">
      <c r="A589" s="1">
        <v>44955</v>
      </c>
      <c r="B589">
        <v>2023</v>
      </c>
      <c r="C589">
        <v>1</v>
      </c>
      <c r="D589" s="68" t="s">
        <v>7</v>
      </c>
      <c r="E589">
        <v>576</v>
      </c>
      <c r="F589">
        <v>10</v>
      </c>
      <c r="G589">
        <v>125</v>
      </c>
      <c r="H589" t="s">
        <v>44</v>
      </c>
    </row>
    <row r="590" spans="1:8" x14ac:dyDescent="0.25">
      <c r="A590" s="1">
        <v>44955</v>
      </c>
      <c r="B590">
        <v>2023</v>
      </c>
      <c r="C590">
        <v>1</v>
      </c>
      <c r="D590" s="68" t="s">
        <v>7</v>
      </c>
      <c r="E590">
        <v>576</v>
      </c>
      <c r="F590">
        <v>10</v>
      </c>
      <c r="G590">
        <v>125</v>
      </c>
      <c r="H590" t="s">
        <v>45</v>
      </c>
    </row>
    <row r="591" spans="1:8" x14ac:dyDescent="0.25">
      <c r="A591" s="1">
        <v>44955</v>
      </c>
      <c r="B591">
        <v>2023</v>
      </c>
      <c r="C591">
        <v>1</v>
      </c>
      <c r="D591" s="68" t="s">
        <v>7</v>
      </c>
      <c r="E591">
        <v>542</v>
      </c>
      <c r="F591">
        <v>3</v>
      </c>
      <c r="G591">
        <v>30</v>
      </c>
      <c r="H591" t="s">
        <v>44</v>
      </c>
    </row>
    <row r="592" spans="1:8" x14ac:dyDescent="0.25">
      <c r="A592" s="1">
        <v>44955</v>
      </c>
      <c r="B592">
        <v>2023</v>
      </c>
      <c r="C592">
        <v>1</v>
      </c>
      <c r="D592" s="68" t="s">
        <v>7</v>
      </c>
      <c r="E592">
        <v>542</v>
      </c>
      <c r="F592">
        <v>7</v>
      </c>
      <c r="G592">
        <v>70</v>
      </c>
      <c r="H592" t="s">
        <v>45</v>
      </c>
    </row>
    <row r="593" spans="1:8" x14ac:dyDescent="0.25">
      <c r="A593" s="1">
        <v>44955</v>
      </c>
      <c r="B593">
        <v>2023</v>
      </c>
      <c r="C593">
        <v>1</v>
      </c>
      <c r="D593" s="68" t="s">
        <v>7</v>
      </c>
      <c r="E593">
        <v>548</v>
      </c>
      <c r="F593">
        <v>5</v>
      </c>
      <c r="G593">
        <v>10</v>
      </c>
      <c r="H593" t="s">
        <v>44</v>
      </c>
    </row>
    <row r="594" spans="1:8" x14ac:dyDescent="0.25">
      <c r="A594" s="1">
        <v>44955</v>
      </c>
      <c r="B594">
        <v>2023</v>
      </c>
      <c r="C594">
        <v>1</v>
      </c>
      <c r="D594" s="68" t="s">
        <v>7</v>
      </c>
      <c r="E594">
        <v>548</v>
      </c>
      <c r="F594">
        <v>5</v>
      </c>
      <c r="G594">
        <v>10</v>
      </c>
      <c r="H594" t="s">
        <v>45</v>
      </c>
    </row>
    <row r="595" spans="1:8" x14ac:dyDescent="0.25">
      <c r="A595" s="1">
        <v>44964</v>
      </c>
      <c r="B595">
        <v>2023</v>
      </c>
      <c r="C595">
        <v>2</v>
      </c>
      <c r="D595" s="68" t="s">
        <v>8</v>
      </c>
      <c r="E595">
        <v>542</v>
      </c>
      <c r="F595">
        <v>1</v>
      </c>
      <c r="G595">
        <v>10</v>
      </c>
      <c r="H595" t="s">
        <v>44</v>
      </c>
    </row>
    <row r="596" spans="1:8" x14ac:dyDescent="0.25">
      <c r="A596" s="1">
        <v>44964</v>
      </c>
      <c r="B596">
        <v>2023</v>
      </c>
      <c r="C596">
        <v>2</v>
      </c>
      <c r="D596" s="68" t="s">
        <v>8</v>
      </c>
      <c r="E596">
        <v>542</v>
      </c>
      <c r="F596">
        <v>1</v>
      </c>
      <c r="G596">
        <v>10</v>
      </c>
      <c r="H596" t="s">
        <v>45</v>
      </c>
    </row>
    <row r="597" spans="1:8" x14ac:dyDescent="0.25">
      <c r="A597" s="1">
        <v>44965</v>
      </c>
      <c r="B597">
        <v>2023</v>
      </c>
      <c r="C597">
        <v>2</v>
      </c>
      <c r="D597" s="68" t="s">
        <v>8</v>
      </c>
      <c r="E597">
        <v>548</v>
      </c>
      <c r="F597">
        <v>5</v>
      </c>
      <c r="G597">
        <v>10</v>
      </c>
      <c r="H597" t="s">
        <v>44</v>
      </c>
    </row>
    <row r="598" spans="1:8" x14ac:dyDescent="0.25">
      <c r="A598" s="1">
        <v>44965</v>
      </c>
      <c r="B598">
        <v>2023</v>
      </c>
      <c r="C598">
        <v>2</v>
      </c>
      <c r="D598" s="68" t="s">
        <v>8</v>
      </c>
      <c r="E598">
        <v>548</v>
      </c>
      <c r="F598">
        <v>5</v>
      </c>
      <c r="G598">
        <v>10</v>
      </c>
      <c r="H598" t="s">
        <v>45</v>
      </c>
    </row>
    <row r="599" spans="1:8" x14ac:dyDescent="0.25">
      <c r="A599" s="1">
        <v>44966</v>
      </c>
      <c r="B599">
        <v>2023</v>
      </c>
      <c r="C599">
        <v>2</v>
      </c>
      <c r="D599" s="68" t="s">
        <v>8</v>
      </c>
      <c r="E599">
        <v>560</v>
      </c>
      <c r="F599">
        <v>2</v>
      </c>
      <c r="G599">
        <v>16</v>
      </c>
      <c r="H599" t="s">
        <v>44</v>
      </c>
    </row>
    <row r="600" spans="1:8" x14ac:dyDescent="0.25">
      <c r="A600" s="1">
        <v>44966</v>
      </c>
      <c r="B600">
        <v>2023</v>
      </c>
      <c r="C600">
        <v>2</v>
      </c>
      <c r="D600" s="68" t="s">
        <v>8</v>
      </c>
      <c r="E600">
        <v>560</v>
      </c>
      <c r="F600">
        <v>2</v>
      </c>
      <c r="G600">
        <v>16</v>
      </c>
      <c r="H600" t="s">
        <v>45</v>
      </c>
    </row>
    <row r="601" spans="1:8" x14ac:dyDescent="0.25">
      <c r="A601" s="1">
        <v>44967</v>
      </c>
      <c r="B601">
        <v>2023</v>
      </c>
      <c r="C601">
        <v>2</v>
      </c>
      <c r="D601" s="68" t="s">
        <v>8</v>
      </c>
      <c r="E601">
        <v>566</v>
      </c>
      <c r="F601">
        <v>2</v>
      </c>
      <c r="G601">
        <v>17</v>
      </c>
      <c r="H601" t="s">
        <v>44</v>
      </c>
    </row>
    <row r="602" spans="1:8" x14ac:dyDescent="0.25">
      <c r="A602" s="1">
        <v>44967</v>
      </c>
      <c r="B602">
        <v>2023</v>
      </c>
      <c r="C602">
        <v>2</v>
      </c>
      <c r="D602" s="68" t="s">
        <v>8</v>
      </c>
      <c r="E602">
        <v>566</v>
      </c>
      <c r="F602">
        <v>2</v>
      </c>
      <c r="G602">
        <v>17</v>
      </c>
      <c r="H602" t="s">
        <v>45</v>
      </c>
    </row>
    <row r="603" spans="1:8" x14ac:dyDescent="0.25">
      <c r="A603" s="1">
        <v>44968</v>
      </c>
      <c r="B603">
        <v>2023</v>
      </c>
      <c r="C603">
        <v>2</v>
      </c>
      <c r="D603" s="68" t="s">
        <v>8</v>
      </c>
      <c r="E603">
        <v>580</v>
      </c>
      <c r="F603">
        <v>9</v>
      </c>
      <c r="G603">
        <v>72</v>
      </c>
      <c r="H603" t="s">
        <v>44</v>
      </c>
    </row>
    <row r="604" spans="1:8" x14ac:dyDescent="0.25">
      <c r="A604" s="1">
        <v>44968</v>
      </c>
      <c r="B604">
        <v>2023</v>
      </c>
      <c r="C604">
        <v>2</v>
      </c>
      <c r="D604" s="68" t="s">
        <v>8</v>
      </c>
      <c r="E604">
        <v>580</v>
      </c>
      <c r="F604">
        <v>7</v>
      </c>
      <c r="G604">
        <v>56</v>
      </c>
      <c r="H604" t="s">
        <v>45</v>
      </c>
    </row>
    <row r="605" spans="1:8" x14ac:dyDescent="0.25">
      <c r="A605" s="1">
        <v>44968</v>
      </c>
      <c r="B605">
        <v>2023</v>
      </c>
      <c r="C605">
        <v>2</v>
      </c>
      <c r="D605" s="68" t="s">
        <v>8</v>
      </c>
      <c r="E605">
        <v>568</v>
      </c>
      <c r="F605">
        <v>7</v>
      </c>
      <c r="G605">
        <v>73.5</v>
      </c>
      <c r="H605" t="s">
        <v>44</v>
      </c>
    </row>
    <row r="606" spans="1:8" x14ac:dyDescent="0.25">
      <c r="A606" s="1">
        <v>44968</v>
      </c>
      <c r="B606">
        <v>2023</v>
      </c>
      <c r="C606">
        <v>2</v>
      </c>
      <c r="D606" s="68" t="s">
        <v>8</v>
      </c>
      <c r="E606">
        <v>568</v>
      </c>
      <c r="F606">
        <v>7</v>
      </c>
      <c r="G606">
        <v>73.5</v>
      </c>
      <c r="H606" t="s">
        <v>45</v>
      </c>
    </row>
    <row r="607" spans="1:8" x14ac:dyDescent="0.25">
      <c r="A607" s="1">
        <v>44968</v>
      </c>
      <c r="B607">
        <v>2023</v>
      </c>
      <c r="C607">
        <v>2</v>
      </c>
      <c r="D607" s="68" t="s">
        <v>8</v>
      </c>
      <c r="E607">
        <v>576</v>
      </c>
      <c r="F607">
        <v>10</v>
      </c>
      <c r="G607">
        <v>125</v>
      </c>
      <c r="H607" t="s">
        <v>44</v>
      </c>
    </row>
    <row r="608" spans="1:8" x14ac:dyDescent="0.25">
      <c r="A608" s="1">
        <v>44968</v>
      </c>
      <c r="B608">
        <v>2023</v>
      </c>
      <c r="C608">
        <v>2</v>
      </c>
      <c r="D608" s="68" t="s">
        <v>8</v>
      </c>
      <c r="E608">
        <v>576</v>
      </c>
      <c r="F608">
        <v>10</v>
      </c>
      <c r="G608">
        <v>125</v>
      </c>
      <c r="H608" t="s">
        <v>45</v>
      </c>
    </row>
    <row r="609" spans="1:8" x14ac:dyDescent="0.25">
      <c r="A609" s="1">
        <v>44968</v>
      </c>
      <c r="B609">
        <v>2023</v>
      </c>
      <c r="C609">
        <v>2</v>
      </c>
      <c r="D609" s="68" t="s">
        <v>8</v>
      </c>
      <c r="E609">
        <v>578</v>
      </c>
      <c r="F609">
        <v>4</v>
      </c>
      <c r="G609">
        <v>62</v>
      </c>
      <c r="H609" t="s">
        <v>44</v>
      </c>
    </row>
    <row r="610" spans="1:8" x14ac:dyDescent="0.25">
      <c r="A610" s="1">
        <v>44968</v>
      </c>
      <c r="B610">
        <v>2023</v>
      </c>
      <c r="C610">
        <v>2</v>
      </c>
      <c r="D610" s="68" t="s">
        <v>8</v>
      </c>
      <c r="E610">
        <v>578</v>
      </c>
      <c r="F610">
        <v>4</v>
      </c>
      <c r="G610">
        <v>62</v>
      </c>
      <c r="H610" t="s">
        <v>45</v>
      </c>
    </row>
    <row r="611" spans="1:8" x14ac:dyDescent="0.25">
      <c r="A611" s="1">
        <v>44969</v>
      </c>
      <c r="B611">
        <v>2023</v>
      </c>
      <c r="C611">
        <v>2</v>
      </c>
      <c r="D611" s="68" t="s">
        <v>8</v>
      </c>
      <c r="E611">
        <v>580</v>
      </c>
      <c r="F611">
        <v>6</v>
      </c>
      <c r="G611">
        <v>48</v>
      </c>
      <c r="H611" t="s">
        <v>44</v>
      </c>
    </row>
    <row r="612" spans="1:8" x14ac:dyDescent="0.25">
      <c r="A612" s="1">
        <v>44969</v>
      </c>
      <c r="B612">
        <v>2023</v>
      </c>
      <c r="C612">
        <v>2</v>
      </c>
      <c r="D612" s="68" t="s">
        <v>8</v>
      </c>
      <c r="E612">
        <v>580</v>
      </c>
      <c r="F612">
        <v>7</v>
      </c>
      <c r="G612">
        <v>56</v>
      </c>
      <c r="H612" t="s">
        <v>45</v>
      </c>
    </row>
    <row r="613" spans="1:8" x14ac:dyDescent="0.25">
      <c r="A613" s="1">
        <v>44969</v>
      </c>
      <c r="B613">
        <v>2023</v>
      </c>
      <c r="C613">
        <v>2</v>
      </c>
      <c r="D613" s="68" t="s">
        <v>8</v>
      </c>
      <c r="E613">
        <v>568</v>
      </c>
      <c r="F613">
        <v>7</v>
      </c>
      <c r="G613">
        <v>73.5</v>
      </c>
      <c r="H613" t="s">
        <v>44</v>
      </c>
    </row>
    <row r="614" spans="1:8" x14ac:dyDescent="0.25">
      <c r="A614" s="1">
        <v>44969</v>
      </c>
      <c r="B614">
        <v>2023</v>
      </c>
      <c r="C614">
        <v>2</v>
      </c>
      <c r="D614" s="68" t="s">
        <v>8</v>
      </c>
      <c r="E614">
        <v>568</v>
      </c>
      <c r="F614">
        <v>7</v>
      </c>
      <c r="G614">
        <v>73.5</v>
      </c>
      <c r="H614" t="s">
        <v>45</v>
      </c>
    </row>
    <row r="615" spans="1:8" x14ac:dyDescent="0.25">
      <c r="A615" s="1">
        <v>44969</v>
      </c>
      <c r="B615">
        <v>2023</v>
      </c>
      <c r="C615">
        <v>2</v>
      </c>
      <c r="D615" s="68" t="s">
        <v>8</v>
      </c>
      <c r="E615">
        <v>576</v>
      </c>
      <c r="F615">
        <v>10</v>
      </c>
      <c r="G615">
        <v>125</v>
      </c>
      <c r="H615" t="s">
        <v>44</v>
      </c>
    </row>
    <row r="616" spans="1:8" x14ac:dyDescent="0.25">
      <c r="A616" s="1">
        <v>44969</v>
      </c>
      <c r="B616">
        <v>2023</v>
      </c>
      <c r="C616">
        <v>2</v>
      </c>
      <c r="D616" s="68" t="s">
        <v>8</v>
      </c>
      <c r="E616">
        <v>576</v>
      </c>
      <c r="F616">
        <v>10</v>
      </c>
      <c r="G616">
        <v>125</v>
      </c>
      <c r="H616" t="s">
        <v>45</v>
      </c>
    </row>
    <row r="617" spans="1:8" x14ac:dyDescent="0.25">
      <c r="A617" s="1">
        <v>44969</v>
      </c>
      <c r="B617">
        <v>2023</v>
      </c>
      <c r="C617">
        <v>2</v>
      </c>
      <c r="D617" s="68" t="s">
        <v>8</v>
      </c>
      <c r="E617">
        <v>578</v>
      </c>
      <c r="F617">
        <v>10</v>
      </c>
      <c r="G617">
        <v>155</v>
      </c>
      <c r="H617" t="s">
        <v>44</v>
      </c>
    </row>
    <row r="618" spans="1:8" x14ac:dyDescent="0.25">
      <c r="A618" s="1">
        <v>44969</v>
      </c>
      <c r="B618">
        <v>2023</v>
      </c>
      <c r="C618">
        <v>2</v>
      </c>
      <c r="D618" s="68" t="s">
        <v>8</v>
      </c>
      <c r="E618">
        <v>578</v>
      </c>
      <c r="F618">
        <v>4</v>
      </c>
      <c r="G618">
        <v>62</v>
      </c>
      <c r="H618" t="s">
        <v>45</v>
      </c>
    </row>
    <row r="619" spans="1:8" x14ac:dyDescent="0.25">
      <c r="A619" s="1">
        <v>44978</v>
      </c>
      <c r="B619">
        <v>2023</v>
      </c>
      <c r="C619">
        <v>2</v>
      </c>
      <c r="D619" s="68" t="s">
        <v>8</v>
      </c>
      <c r="E619">
        <v>568</v>
      </c>
      <c r="F619">
        <v>3</v>
      </c>
      <c r="G619">
        <v>31.5</v>
      </c>
      <c r="H619" t="s">
        <v>44</v>
      </c>
    </row>
    <row r="620" spans="1:8" x14ac:dyDescent="0.25">
      <c r="A620" s="1">
        <v>44978</v>
      </c>
      <c r="B620">
        <v>2023</v>
      </c>
      <c r="C620">
        <v>2</v>
      </c>
      <c r="D620" s="68" t="s">
        <v>8</v>
      </c>
      <c r="E620">
        <v>568</v>
      </c>
      <c r="F620">
        <v>3</v>
      </c>
      <c r="G620">
        <v>31.5</v>
      </c>
      <c r="H620" t="s">
        <v>45</v>
      </c>
    </row>
    <row r="621" spans="1:8" x14ac:dyDescent="0.25">
      <c r="A621" s="1">
        <v>44980</v>
      </c>
      <c r="B621">
        <v>2023</v>
      </c>
      <c r="C621">
        <v>2</v>
      </c>
      <c r="D621" s="68" t="s">
        <v>8</v>
      </c>
      <c r="E621">
        <v>570</v>
      </c>
      <c r="F621">
        <v>3</v>
      </c>
      <c r="G621">
        <v>15</v>
      </c>
      <c r="H621" t="s">
        <v>44</v>
      </c>
    </row>
    <row r="622" spans="1:8" x14ac:dyDescent="0.25">
      <c r="A622" s="1">
        <v>44980</v>
      </c>
      <c r="B622">
        <v>2023</v>
      </c>
      <c r="C622">
        <v>2</v>
      </c>
      <c r="D622" s="68" t="s">
        <v>8</v>
      </c>
      <c r="E622">
        <v>570</v>
      </c>
      <c r="F622">
        <v>3</v>
      </c>
      <c r="G622">
        <v>15</v>
      </c>
      <c r="H622" t="s">
        <v>45</v>
      </c>
    </row>
    <row r="623" spans="1:8" x14ac:dyDescent="0.25">
      <c r="A623" s="1">
        <v>44981</v>
      </c>
      <c r="B623">
        <v>2023</v>
      </c>
      <c r="C623">
        <v>2</v>
      </c>
      <c r="D623" s="68" t="s">
        <v>8</v>
      </c>
      <c r="E623">
        <v>572</v>
      </c>
      <c r="F623">
        <v>5</v>
      </c>
      <c r="G623">
        <v>30</v>
      </c>
      <c r="H623" t="s">
        <v>44</v>
      </c>
    </row>
    <row r="624" spans="1:8" x14ac:dyDescent="0.25">
      <c r="A624" s="1">
        <v>44981</v>
      </c>
      <c r="B624">
        <v>2023</v>
      </c>
      <c r="C624">
        <v>2</v>
      </c>
      <c r="D624" s="68" t="s">
        <v>8</v>
      </c>
      <c r="E624">
        <v>572</v>
      </c>
      <c r="F624">
        <v>5</v>
      </c>
      <c r="G624">
        <v>30</v>
      </c>
      <c r="H624" t="s">
        <v>45</v>
      </c>
    </row>
    <row r="625" spans="1:8" x14ac:dyDescent="0.25">
      <c r="A625" s="1">
        <v>44982</v>
      </c>
      <c r="B625">
        <v>2023</v>
      </c>
      <c r="C625">
        <v>2</v>
      </c>
      <c r="D625" s="68" t="s">
        <v>8</v>
      </c>
      <c r="E625">
        <v>574</v>
      </c>
      <c r="F625">
        <v>5</v>
      </c>
      <c r="G625">
        <v>27.5</v>
      </c>
      <c r="H625" t="s">
        <v>44</v>
      </c>
    </row>
    <row r="626" spans="1:8" x14ac:dyDescent="0.25">
      <c r="A626" s="1">
        <v>44982</v>
      </c>
      <c r="B626">
        <v>2023</v>
      </c>
      <c r="C626">
        <v>2</v>
      </c>
      <c r="D626" s="68" t="s">
        <v>8</v>
      </c>
      <c r="E626">
        <v>574</v>
      </c>
      <c r="F626">
        <v>5</v>
      </c>
      <c r="G626">
        <v>27.5</v>
      </c>
      <c r="H626" t="s">
        <v>45</v>
      </c>
    </row>
    <row r="627" spans="1:8" x14ac:dyDescent="0.25">
      <c r="A627" s="1">
        <v>44984</v>
      </c>
      <c r="B627">
        <v>2023</v>
      </c>
      <c r="C627">
        <v>2</v>
      </c>
      <c r="D627" s="68" t="s">
        <v>8</v>
      </c>
      <c r="E627">
        <v>518</v>
      </c>
      <c r="F627">
        <v>3</v>
      </c>
      <c r="G627">
        <v>12</v>
      </c>
      <c r="H627" t="s">
        <v>44</v>
      </c>
    </row>
    <row r="628" spans="1:8" x14ac:dyDescent="0.25">
      <c r="A628" s="1">
        <v>44984</v>
      </c>
      <c r="B628">
        <v>2023</v>
      </c>
      <c r="C628">
        <v>2</v>
      </c>
      <c r="D628" s="68" t="s">
        <v>8</v>
      </c>
      <c r="E628">
        <v>518</v>
      </c>
      <c r="F628">
        <v>3</v>
      </c>
      <c r="G628">
        <v>12</v>
      </c>
      <c r="H628" t="s">
        <v>45</v>
      </c>
    </row>
    <row r="629" spans="1:8" x14ac:dyDescent="0.25">
      <c r="A629" s="1">
        <v>44984</v>
      </c>
      <c r="B629">
        <v>2023</v>
      </c>
      <c r="C629">
        <v>2</v>
      </c>
      <c r="D629" s="68" t="s">
        <v>8</v>
      </c>
      <c r="E629">
        <v>580</v>
      </c>
      <c r="F629">
        <v>8</v>
      </c>
      <c r="G629">
        <v>64</v>
      </c>
      <c r="H629" t="s">
        <v>44</v>
      </c>
    </row>
    <row r="630" spans="1:8" x14ac:dyDescent="0.25">
      <c r="A630" s="1">
        <v>44984</v>
      </c>
      <c r="B630">
        <v>2023</v>
      </c>
      <c r="C630">
        <v>2</v>
      </c>
      <c r="D630" s="68" t="s">
        <v>8</v>
      </c>
      <c r="E630">
        <v>580</v>
      </c>
      <c r="F630">
        <v>5</v>
      </c>
      <c r="G630">
        <v>40</v>
      </c>
      <c r="H630" t="s">
        <v>45</v>
      </c>
    </row>
    <row r="631" spans="1:8" x14ac:dyDescent="0.25">
      <c r="A631" s="1">
        <v>44985</v>
      </c>
      <c r="B631">
        <v>2023</v>
      </c>
      <c r="C631">
        <v>2</v>
      </c>
      <c r="D631" s="68" t="s">
        <v>8</v>
      </c>
      <c r="E631">
        <v>540</v>
      </c>
      <c r="F631">
        <v>10</v>
      </c>
      <c r="G631">
        <v>75</v>
      </c>
      <c r="H631" t="s">
        <v>44</v>
      </c>
    </row>
    <row r="632" spans="1:8" x14ac:dyDescent="0.25">
      <c r="A632" s="1">
        <v>44985</v>
      </c>
      <c r="B632">
        <v>2023</v>
      </c>
      <c r="C632">
        <v>2</v>
      </c>
      <c r="D632" s="68" t="s">
        <v>8</v>
      </c>
      <c r="E632">
        <v>540</v>
      </c>
      <c r="F632">
        <v>10</v>
      </c>
      <c r="G632">
        <v>75</v>
      </c>
      <c r="H632" t="s">
        <v>45</v>
      </c>
    </row>
    <row r="633" spans="1:8" x14ac:dyDescent="0.25">
      <c r="A633" s="1">
        <v>44985</v>
      </c>
      <c r="B633">
        <v>2023</v>
      </c>
      <c r="C633">
        <v>2</v>
      </c>
      <c r="D633" s="68" t="s">
        <v>8</v>
      </c>
      <c r="E633">
        <v>542</v>
      </c>
      <c r="F633">
        <v>3</v>
      </c>
      <c r="G633">
        <v>30</v>
      </c>
      <c r="H633" t="s">
        <v>44</v>
      </c>
    </row>
    <row r="634" spans="1:8" x14ac:dyDescent="0.25">
      <c r="A634" s="1">
        <v>44985</v>
      </c>
      <c r="B634">
        <v>2023</v>
      </c>
      <c r="C634">
        <v>2</v>
      </c>
      <c r="D634" s="68" t="s">
        <v>8</v>
      </c>
      <c r="E634">
        <v>542</v>
      </c>
      <c r="F634">
        <v>7</v>
      </c>
      <c r="G634">
        <v>70</v>
      </c>
      <c r="H634" t="s">
        <v>45</v>
      </c>
    </row>
    <row r="635" spans="1:8" x14ac:dyDescent="0.25">
      <c r="A635" s="1">
        <v>44985</v>
      </c>
      <c r="B635">
        <v>2023</v>
      </c>
      <c r="C635">
        <v>2</v>
      </c>
      <c r="D635" s="68" t="s">
        <v>8</v>
      </c>
      <c r="E635">
        <v>548</v>
      </c>
      <c r="F635">
        <v>5</v>
      </c>
      <c r="G635">
        <v>10</v>
      </c>
      <c r="H635" t="s">
        <v>44</v>
      </c>
    </row>
    <row r="636" spans="1:8" x14ac:dyDescent="0.25">
      <c r="A636" s="1">
        <v>44985</v>
      </c>
      <c r="B636">
        <v>2023</v>
      </c>
      <c r="C636">
        <v>2</v>
      </c>
      <c r="D636" s="68" t="s">
        <v>8</v>
      </c>
      <c r="E636">
        <v>548</v>
      </c>
      <c r="F636">
        <v>5</v>
      </c>
      <c r="G636">
        <v>10</v>
      </c>
      <c r="H636" t="s">
        <v>45</v>
      </c>
    </row>
    <row r="637" spans="1:8" x14ac:dyDescent="0.25">
      <c r="A637" s="1">
        <v>44985</v>
      </c>
      <c r="B637">
        <v>2023</v>
      </c>
      <c r="C637">
        <v>2</v>
      </c>
      <c r="D637" s="68" t="s">
        <v>8</v>
      </c>
      <c r="E637">
        <v>580</v>
      </c>
      <c r="F637">
        <v>9</v>
      </c>
      <c r="G637">
        <v>72</v>
      </c>
      <c r="H637" t="s">
        <v>44</v>
      </c>
    </row>
    <row r="638" spans="1:8" x14ac:dyDescent="0.25">
      <c r="A638" s="1">
        <v>44985</v>
      </c>
      <c r="B638">
        <v>2023</v>
      </c>
      <c r="C638">
        <v>2</v>
      </c>
      <c r="D638" s="68" t="s">
        <v>8</v>
      </c>
      <c r="E638">
        <v>580</v>
      </c>
      <c r="F638">
        <v>5</v>
      </c>
      <c r="G638">
        <v>40</v>
      </c>
      <c r="H638" t="s">
        <v>45</v>
      </c>
    </row>
    <row r="639" spans="1:8" x14ac:dyDescent="0.25">
      <c r="A639" s="1">
        <v>44985</v>
      </c>
      <c r="B639">
        <v>2023</v>
      </c>
      <c r="C639">
        <v>2</v>
      </c>
      <c r="D639" s="68" t="s">
        <v>8</v>
      </c>
      <c r="E639">
        <v>520</v>
      </c>
      <c r="F639">
        <v>5</v>
      </c>
      <c r="G639">
        <v>20</v>
      </c>
      <c r="H639" t="s">
        <v>44</v>
      </c>
    </row>
    <row r="640" spans="1:8" x14ac:dyDescent="0.25">
      <c r="A640" s="1">
        <v>44985</v>
      </c>
      <c r="B640">
        <v>2023</v>
      </c>
      <c r="C640">
        <v>2</v>
      </c>
      <c r="D640" s="68" t="s">
        <v>8</v>
      </c>
      <c r="E640">
        <v>520</v>
      </c>
      <c r="F640">
        <v>5</v>
      </c>
      <c r="G640">
        <v>20</v>
      </c>
      <c r="H640" t="s">
        <v>45</v>
      </c>
    </row>
    <row r="641" spans="1:8" x14ac:dyDescent="0.25">
      <c r="A641" s="1">
        <v>44985</v>
      </c>
      <c r="B641">
        <v>2023</v>
      </c>
      <c r="C641">
        <v>2</v>
      </c>
      <c r="D641" s="68" t="s">
        <v>8</v>
      </c>
      <c r="E641">
        <v>530</v>
      </c>
      <c r="F641">
        <v>7</v>
      </c>
      <c r="G641">
        <v>59.5</v>
      </c>
      <c r="H641" t="s">
        <v>44</v>
      </c>
    </row>
    <row r="642" spans="1:8" x14ac:dyDescent="0.25">
      <c r="A642" s="1">
        <v>44985</v>
      </c>
      <c r="B642">
        <v>2023</v>
      </c>
      <c r="C642">
        <v>2</v>
      </c>
      <c r="D642" s="68" t="s">
        <v>8</v>
      </c>
      <c r="E642">
        <v>530</v>
      </c>
      <c r="F642">
        <v>7</v>
      </c>
      <c r="G642">
        <v>59.5</v>
      </c>
      <c r="H642" t="s">
        <v>45</v>
      </c>
    </row>
    <row r="643" spans="1:8" x14ac:dyDescent="0.25">
      <c r="A643" s="1">
        <v>44992</v>
      </c>
      <c r="B643">
        <v>2023</v>
      </c>
      <c r="C643">
        <v>3</v>
      </c>
      <c r="D643" s="68" t="s">
        <v>9</v>
      </c>
      <c r="E643">
        <v>576</v>
      </c>
      <c r="F643">
        <v>4</v>
      </c>
      <c r="G643">
        <v>50</v>
      </c>
      <c r="H643" t="s">
        <v>44</v>
      </c>
    </row>
    <row r="644" spans="1:8" x14ac:dyDescent="0.25">
      <c r="A644" s="1">
        <v>44992</v>
      </c>
      <c r="B644">
        <v>2023</v>
      </c>
      <c r="C644">
        <v>3</v>
      </c>
      <c r="D644" s="68" t="s">
        <v>9</v>
      </c>
      <c r="E644">
        <v>576</v>
      </c>
      <c r="F644">
        <v>4</v>
      </c>
      <c r="G644">
        <v>50</v>
      </c>
      <c r="H644" t="s">
        <v>45</v>
      </c>
    </row>
    <row r="645" spans="1:8" x14ac:dyDescent="0.25">
      <c r="A645" s="1">
        <v>44993</v>
      </c>
      <c r="B645">
        <v>2023</v>
      </c>
      <c r="C645">
        <v>3</v>
      </c>
      <c r="D645" s="68" t="s">
        <v>9</v>
      </c>
      <c r="E645">
        <v>578</v>
      </c>
      <c r="F645">
        <v>4</v>
      </c>
      <c r="G645">
        <v>62</v>
      </c>
      <c r="H645" t="s">
        <v>44</v>
      </c>
    </row>
    <row r="646" spans="1:8" x14ac:dyDescent="0.25">
      <c r="A646" s="1">
        <v>44993</v>
      </c>
      <c r="B646">
        <v>2023</v>
      </c>
      <c r="C646">
        <v>3</v>
      </c>
      <c r="D646" s="68" t="s">
        <v>9</v>
      </c>
      <c r="E646">
        <v>578</v>
      </c>
      <c r="F646">
        <v>4</v>
      </c>
      <c r="G646">
        <v>62</v>
      </c>
      <c r="H646" t="s">
        <v>45</v>
      </c>
    </row>
    <row r="647" spans="1:8" x14ac:dyDescent="0.25">
      <c r="A647" s="1">
        <v>44999</v>
      </c>
      <c r="B647">
        <v>2023</v>
      </c>
      <c r="C647">
        <v>3</v>
      </c>
      <c r="D647" s="68" t="s">
        <v>9</v>
      </c>
      <c r="E647">
        <v>580</v>
      </c>
      <c r="F647">
        <v>5</v>
      </c>
      <c r="G647">
        <v>40</v>
      </c>
      <c r="H647" t="s">
        <v>44</v>
      </c>
    </row>
    <row r="648" spans="1:8" x14ac:dyDescent="0.25">
      <c r="A648" s="1">
        <v>44999</v>
      </c>
      <c r="B648">
        <v>2023</v>
      </c>
      <c r="C648">
        <v>3</v>
      </c>
      <c r="D648" s="68" t="s">
        <v>9</v>
      </c>
      <c r="E648">
        <v>580</v>
      </c>
      <c r="F648">
        <v>7</v>
      </c>
      <c r="G648">
        <v>56</v>
      </c>
      <c r="H648" t="s">
        <v>45</v>
      </c>
    </row>
    <row r="649" spans="1:8" x14ac:dyDescent="0.25">
      <c r="A649" s="1">
        <v>45000</v>
      </c>
      <c r="B649">
        <v>2023</v>
      </c>
      <c r="C649">
        <v>3</v>
      </c>
      <c r="D649" s="68" t="s">
        <v>9</v>
      </c>
      <c r="E649">
        <v>580</v>
      </c>
      <c r="F649">
        <v>9</v>
      </c>
      <c r="G649">
        <v>72</v>
      </c>
      <c r="H649" t="s">
        <v>44</v>
      </c>
    </row>
    <row r="650" spans="1:8" x14ac:dyDescent="0.25">
      <c r="A650" s="1">
        <v>45000</v>
      </c>
      <c r="B650">
        <v>2023</v>
      </c>
      <c r="C650">
        <v>3</v>
      </c>
      <c r="D650" s="68" t="s">
        <v>9</v>
      </c>
      <c r="E650">
        <v>580</v>
      </c>
      <c r="F650">
        <v>5</v>
      </c>
      <c r="G650">
        <v>40</v>
      </c>
      <c r="H650" t="s">
        <v>45</v>
      </c>
    </row>
    <row r="651" spans="1:8" x14ac:dyDescent="0.25">
      <c r="A651" s="1">
        <v>45000</v>
      </c>
      <c r="B651">
        <v>2023</v>
      </c>
      <c r="C651">
        <v>3</v>
      </c>
      <c r="D651" s="68" t="s">
        <v>9</v>
      </c>
      <c r="E651">
        <v>510</v>
      </c>
      <c r="F651">
        <v>5</v>
      </c>
      <c r="G651">
        <v>30</v>
      </c>
      <c r="H651" t="s">
        <v>44</v>
      </c>
    </row>
    <row r="652" spans="1:8" x14ac:dyDescent="0.25">
      <c r="A652" s="1">
        <v>45000</v>
      </c>
      <c r="B652">
        <v>2023</v>
      </c>
      <c r="C652">
        <v>3</v>
      </c>
      <c r="D652" s="68" t="s">
        <v>9</v>
      </c>
      <c r="E652">
        <v>510</v>
      </c>
      <c r="F652">
        <v>5</v>
      </c>
      <c r="G652">
        <v>30</v>
      </c>
      <c r="H652" t="s">
        <v>45</v>
      </c>
    </row>
    <row r="653" spans="1:8" x14ac:dyDescent="0.25">
      <c r="A653" s="1">
        <v>45001</v>
      </c>
      <c r="B653">
        <v>2023</v>
      </c>
      <c r="C653">
        <v>3</v>
      </c>
      <c r="D653" s="68" t="s">
        <v>9</v>
      </c>
      <c r="E653">
        <v>580</v>
      </c>
      <c r="F653">
        <v>8</v>
      </c>
      <c r="G653">
        <v>64</v>
      </c>
      <c r="H653" t="s">
        <v>44</v>
      </c>
    </row>
    <row r="654" spans="1:8" x14ac:dyDescent="0.25">
      <c r="A654" s="1">
        <v>45001</v>
      </c>
      <c r="B654">
        <v>2023</v>
      </c>
      <c r="C654">
        <v>3</v>
      </c>
      <c r="D654" s="68" t="s">
        <v>9</v>
      </c>
      <c r="E654">
        <v>580</v>
      </c>
      <c r="F654">
        <v>5</v>
      </c>
      <c r="G654">
        <v>40</v>
      </c>
      <c r="H654" t="s">
        <v>45</v>
      </c>
    </row>
    <row r="655" spans="1:8" x14ac:dyDescent="0.25">
      <c r="A655" s="1">
        <v>45001</v>
      </c>
      <c r="B655">
        <v>2023</v>
      </c>
      <c r="C655">
        <v>3</v>
      </c>
      <c r="D655" s="68" t="s">
        <v>9</v>
      </c>
      <c r="E655">
        <v>514</v>
      </c>
      <c r="F655">
        <v>7</v>
      </c>
      <c r="G655">
        <v>45.5</v>
      </c>
      <c r="H655" t="s">
        <v>44</v>
      </c>
    </row>
    <row r="656" spans="1:8" x14ac:dyDescent="0.25">
      <c r="A656" s="1">
        <v>45001</v>
      </c>
      <c r="B656">
        <v>2023</v>
      </c>
      <c r="C656">
        <v>3</v>
      </c>
      <c r="D656" s="68" t="s">
        <v>9</v>
      </c>
      <c r="E656">
        <v>514</v>
      </c>
      <c r="F656">
        <v>7</v>
      </c>
      <c r="G656">
        <v>45.5</v>
      </c>
      <c r="H656" t="s">
        <v>45</v>
      </c>
    </row>
    <row r="657" spans="1:8" x14ac:dyDescent="0.25">
      <c r="A657" s="1">
        <v>45002</v>
      </c>
      <c r="B657">
        <v>2023</v>
      </c>
      <c r="C657">
        <v>3</v>
      </c>
      <c r="D657" s="68" t="s">
        <v>9</v>
      </c>
      <c r="E657">
        <v>580</v>
      </c>
      <c r="F657">
        <v>9</v>
      </c>
      <c r="G657">
        <v>72</v>
      </c>
      <c r="H657" t="s">
        <v>44</v>
      </c>
    </row>
    <row r="658" spans="1:8" x14ac:dyDescent="0.25">
      <c r="A658" s="1">
        <v>45002</v>
      </c>
      <c r="B658">
        <v>2023</v>
      </c>
      <c r="C658">
        <v>3</v>
      </c>
      <c r="D658" s="68" t="s">
        <v>9</v>
      </c>
      <c r="E658">
        <v>580</v>
      </c>
      <c r="F658">
        <v>5</v>
      </c>
      <c r="G658">
        <v>40</v>
      </c>
      <c r="H658" t="s">
        <v>45</v>
      </c>
    </row>
    <row r="659" spans="1:8" x14ac:dyDescent="0.25">
      <c r="A659" s="1">
        <v>45002</v>
      </c>
      <c r="B659">
        <v>2023</v>
      </c>
      <c r="C659">
        <v>3</v>
      </c>
      <c r="D659" s="68" t="s">
        <v>9</v>
      </c>
      <c r="E659">
        <v>516</v>
      </c>
      <c r="F659">
        <v>5</v>
      </c>
      <c r="G659">
        <v>22.5</v>
      </c>
      <c r="H659" t="s">
        <v>44</v>
      </c>
    </row>
    <row r="660" spans="1:8" x14ac:dyDescent="0.25">
      <c r="A660" s="1">
        <v>45002</v>
      </c>
      <c r="B660">
        <v>2023</v>
      </c>
      <c r="C660">
        <v>3</v>
      </c>
      <c r="D660" s="68" t="s">
        <v>9</v>
      </c>
      <c r="E660">
        <v>516</v>
      </c>
      <c r="F660">
        <v>5</v>
      </c>
      <c r="G660">
        <v>22.5</v>
      </c>
      <c r="H660" t="s">
        <v>45</v>
      </c>
    </row>
    <row r="661" spans="1:8" x14ac:dyDescent="0.25">
      <c r="A661" s="1">
        <v>45003</v>
      </c>
      <c r="B661">
        <v>2023</v>
      </c>
      <c r="C661">
        <v>3</v>
      </c>
      <c r="D661" s="68" t="s">
        <v>9</v>
      </c>
      <c r="E661">
        <v>580</v>
      </c>
      <c r="F661">
        <v>7</v>
      </c>
      <c r="G661">
        <v>56</v>
      </c>
      <c r="H661" t="s">
        <v>44</v>
      </c>
    </row>
    <row r="662" spans="1:8" x14ac:dyDescent="0.25">
      <c r="A662" s="1">
        <v>45003</v>
      </c>
      <c r="B662">
        <v>2023</v>
      </c>
      <c r="C662">
        <v>3</v>
      </c>
      <c r="D662" s="68" t="s">
        <v>9</v>
      </c>
      <c r="E662">
        <v>580</v>
      </c>
      <c r="F662">
        <v>5</v>
      </c>
      <c r="G662">
        <v>40</v>
      </c>
      <c r="H662" t="s">
        <v>45</v>
      </c>
    </row>
    <row r="663" spans="1:8" x14ac:dyDescent="0.25">
      <c r="A663" s="1">
        <v>45003</v>
      </c>
      <c r="B663">
        <v>2023</v>
      </c>
      <c r="C663">
        <v>3</v>
      </c>
      <c r="D663" s="68" t="s">
        <v>9</v>
      </c>
      <c r="E663">
        <v>518</v>
      </c>
      <c r="F663">
        <v>3</v>
      </c>
      <c r="G663">
        <v>12</v>
      </c>
      <c r="H663" t="s">
        <v>44</v>
      </c>
    </row>
    <row r="664" spans="1:8" x14ac:dyDescent="0.25">
      <c r="A664" s="1">
        <v>45003</v>
      </c>
      <c r="B664">
        <v>2023</v>
      </c>
      <c r="C664">
        <v>3</v>
      </c>
      <c r="D664" s="68" t="s">
        <v>9</v>
      </c>
      <c r="E664">
        <v>518</v>
      </c>
      <c r="F664">
        <v>3</v>
      </c>
      <c r="G664">
        <v>12</v>
      </c>
      <c r="H664" t="s">
        <v>45</v>
      </c>
    </row>
    <row r="665" spans="1:8" x14ac:dyDescent="0.25">
      <c r="A665" s="1">
        <v>45004</v>
      </c>
      <c r="B665">
        <v>2023</v>
      </c>
      <c r="C665">
        <v>3</v>
      </c>
      <c r="D665" s="68" t="s">
        <v>9</v>
      </c>
      <c r="E665">
        <v>520</v>
      </c>
      <c r="F665">
        <v>5</v>
      </c>
      <c r="G665">
        <v>20</v>
      </c>
      <c r="H665" t="s">
        <v>44</v>
      </c>
    </row>
    <row r="666" spans="1:8" x14ac:dyDescent="0.25">
      <c r="A666" s="1">
        <v>45004</v>
      </c>
      <c r="B666">
        <v>2023</v>
      </c>
      <c r="C666">
        <v>3</v>
      </c>
      <c r="D666" s="68" t="s">
        <v>9</v>
      </c>
      <c r="E666">
        <v>520</v>
      </c>
      <c r="F666">
        <v>5</v>
      </c>
      <c r="G666">
        <v>20</v>
      </c>
      <c r="H666" t="s">
        <v>45</v>
      </c>
    </row>
    <row r="667" spans="1:8" x14ac:dyDescent="0.25">
      <c r="A667" s="1">
        <v>45005</v>
      </c>
      <c r="B667">
        <v>2023</v>
      </c>
      <c r="C667">
        <v>3</v>
      </c>
      <c r="D667" s="68" t="s">
        <v>9</v>
      </c>
      <c r="E667">
        <v>560</v>
      </c>
      <c r="F667">
        <v>10</v>
      </c>
      <c r="G667">
        <v>80</v>
      </c>
      <c r="H667" t="s">
        <v>44</v>
      </c>
    </row>
    <row r="668" spans="1:8" x14ac:dyDescent="0.25">
      <c r="A668" s="1">
        <v>45005</v>
      </c>
      <c r="B668">
        <v>2023</v>
      </c>
      <c r="C668">
        <v>3</v>
      </c>
      <c r="D668" s="68" t="s">
        <v>9</v>
      </c>
      <c r="E668">
        <v>560</v>
      </c>
      <c r="F668">
        <v>10</v>
      </c>
      <c r="G668">
        <v>80</v>
      </c>
      <c r="H668" t="s">
        <v>45</v>
      </c>
    </row>
    <row r="669" spans="1:8" x14ac:dyDescent="0.25">
      <c r="A669" s="1">
        <v>45005</v>
      </c>
      <c r="B669">
        <v>2023</v>
      </c>
      <c r="C669">
        <v>3</v>
      </c>
      <c r="D669" s="68" t="s">
        <v>9</v>
      </c>
      <c r="E669">
        <v>572</v>
      </c>
      <c r="F669">
        <v>6</v>
      </c>
      <c r="G669">
        <v>36</v>
      </c>
      <c r="H669" t="s">
        <v>44</v>
      </c>
    </row>
    <row r="670" spans="1:8" x14ac:dyDescent="0.25">
      <c r="A670" s="1">
        <v>45005</v>
      </c>
      <c r="B670">
        <v>2023</v>
      </c>
      <c r="C670">
        <v>3</v>
      </c>
      <c r="D670" s="68" t="s">
        <v>9</v>
      </c>
      <c r="E670">
        <v>572</v>
      </c>
      <c r="F670">
        <v>6</v>
      </c>
      <c r="G670">
        <v>36</v>
      </c>
      <c r="H670" t="s">
        <v>45</v>
      </c>
    </row>
    <row r="671" spans="1:8" x14ac:dyDescent="0.25">
      <c r="A671" s="1">
        <v>45005</v>
      </c>
      <c r="B671">
        <v>2023</v>
      </c>
      <c r="C671">
        <v>3</v>
      </c>
      <c r="D671" s="68" t="s">
        <v>9</v>
      </c>
      <c r="E671">
        <v>574</v>
      </c>
      <c r="F671">
        <v>5</v>
      </c>
      <c r="G671">
        <v>27.5</v>
      </c>
      <c r="H671" t="s">
        <v>44</v>
      </c>
    </row>
    <row r="672" spans="1:8" x14ac:dyDescent="0.25">
      <c r="A672" s="1">
        <v>45005</v>
      </c>
      <c r="B672">
        <v>2023</v>
      </c>
      <c r="C672">
        <v>3</v>
      </c>
      <c r="D672" s="68" t="s">
        <v>9</v>
      </c>
      <c r="E672">
        <v>574</v>
      </c>
      <c r="F672">
        <v>5</v>
      </c>
      <c r="G672">
        <v>27.5</v>
      </c>
      <c r="H672" t="s">
        <v>45</v>
      </c>
    </row>
    <row r="673" spans="1:8" x14ac:dyDescent="0.25">
      <c r="A673" s="1">
        <v>45005</v>
      </c>
      <c r="B673">
        <v>2023</v>
      </c>
      <c r="C673">
        <v>3</v>
      </c>
      <c r="D673" s="68" t="s">
        <v>9</v>
      </c>
      <c r="E673">
        <v>548</v>
      </c>
      <c r="F673">
        <v>5</v>
      </c>
      <c r="G673">
        <v>10</v>
      </c>
      <c r="H673" t="s">
        <v>44</v>
      </c>
    </row>
    <row r="674" spans="1:8" x14ac:dyDescent="0.25">
      <c r="A674" s="1">
        <v>45005</v>
      </c>
      <c r="B674">
        <v>2023</v>
      </c>
      <c r="C674">
        <v>3</v>
      </c>
      <c r="D674" s="68" t="s">
        <v>9</v>
      </c>
      <c r="E674">
        <v>548</v>
      </c>
      <c r="F674">
        <v>5</v>
      </c>
      <c r="G674">
        <v>10</v>
      </c>
      <c r="H674" t="s">
        <v>45</v>
      </c>
    </row>
    <row r="675" spans="1:8" x14ac:dyDescent="0.25">
      <c r="A675" s="1">
        <v>45005</v>
      </c>
      <c r="B675">
        <v>2023</v>
      </c>
      <c r="C675">
        <v>3</v>
      </c>
      <c r="D675" s="68" t="s">
        <v>9</v>
      </c>
      <c r="E675">
        <v>530</v>
      </c>
      <c r="F675">
        <v>7</v>
      </c>
      <c r="G675">
        <v>59.5</v>
      </c>
      <c r="H675" t="s">
        <v>44</v>
      </c>
    </row>
    <row r="676" spans="1:8" x14ac:dyDescent="0.25">
      <c r="A676" s="1">
        <v>45005</v>
      </c>
      <c r="B676">
        <v>2023</v>
      </c>
      <c r="C676">
        <v>3</v>
      </c>
      <c r="D676" s="68" t="s">
        <v>9</v>
      </c>
      <c r="E676">
        <v>530</v>
      </c>
      <c r="F676">
        <v>7</v>
      </c>
      <c r="G676">
        <v>59.5</v>
      </c>
      <c r="H676" t="s">
        <v>45</v>
      </c>
    </row>
    <row r="677" spans="1:8" x14ac:dyDescent="0.25">
      <c r="A677" s="1">
        <v>45005</v>
      </c>
      <c r="B677">
        <v>2023</v>
      </c>
      <c r="C677">
        <v>3</v>
      </c>
      <c r="D677" s="68" t="s">
        <v>9</v>
      </c>
      <c r="E677">
        <v>540</v>
      </c>
      <c r="F677">
        <v>10</v>
      </c>
      <c r="G677">
        <v>75</v>
      </c>
      <c r="H677" t="s">
        <v>44</v>
      </c>
    </row>
    <row r="678" spans="1:8" x14ac:dyDescent="0.25">
      <c r="A678" s="1">
        <v>45005</v>
      </c>
      <c r="B678">
        <v>2023</v>
      </c>
      <c r="C678">
        <v>3</v>
      </c>
      <c r="D678" s="68" t="s">
        <v>9</v>
      </c>
      <c r="E678">
        <v>540</v>
      </c>
      <c r="F678">
        <v>10</v>
      </c>
      <c r="G678">
        <v>75</v>
      </c>
      <c r="H678" t="s">
        <v>45</v>
      </c>
    </row>
    <row r="679" spans="1:8" x14ac:dyDescent="0.25">
      <c r="A679" s="1">
        <v>45005</v>
      </c>
      <c r="B679">
        <v>2023</v>
      </c>
      <c r="C679">
        <v>3</v>
      </c>
      <c r="D679" s="68" t="s">
        <v>9</v>
      </c>
      <c r="E679">
        <v>542</v>
      </c>
      <c r="F679">
        <v>2</v>
      </c>
      <c r="G679">
        <v>20</v>
      </c>
      <c r="H679" t="s">
        <v>44</v>
      </c>
    </row>
    <row r="680" spans="1:8" x14ac:dyDescent="0.25">
      <c r="A680" s="1">
        <v>45005</v>
      </c>
      <c r="B680">
        <v>2023</v>
      </c>
      <c r="C680">
        <v>3</v>
      </c>
      <c r="D680" s="68" t="s">
        <v>9</v>
      </c>
      <c r="E680">
        <v>542</v>
      </c>
      <c r="F680">
        <v>7</v>
      </c>
      <c r="G680">
        <v>70</v>
      </c>
      <c r="H680" t="s">
        <v>45</v>
      </c>
    </row>
    <row r="681" spans="1:8" x14ac:dyDescent="0.25">
      <c r="A681" s="1">
        <v>45006</v>
      </c>
      <c r="B681">
        <v>2023</v>
      </c>
      <c r="C681">
        <v>3</v>
      </c>
      <c r="D681" s="68" t="s">
        <v>9</v>
      </c>
      <c r="E681">
        <v>568</v>
      </c>
      <c r="F681">
        <v>7</v>
      </c>
      <c r="G681">
        <v>73.5</v>
      </c>
      <c r="H681" t="s">
        <v>44</v>
      </c>
    </row>
    <row r="682" spans="1:8" x14ac:dyDescent="0.25">
      <c r="A682" s="1">
        <v>45006</v>
      </c>
      <c r="B682">
        <v>2023</v>
      </c>
      <c r="C682">
        <v>3</v>
      </c>
      <c r="D682" s="68" t="s">
        <v>9</v>
      </c>
      <c r="E682">
        <v>568</v>
      </c>
      <c r="F682">
        <v>7</v>
      </c>
      <c r="G682">
        <v>73.5</v>
      </c>
      <c r="H682" t="s">
        <v>45</v>
      </c>
    </row>
    <row r="683" spans="1:8" x14ac:dyDescent="0.25">
      <c r="A683" s="1">
        <v>45007</v>
      </c>
      <c r="B683">
        <v>2023</v>
      </c>
      <c r="C683">
        <v>3</v>
      </c>
      <c r="D683" s="68" t="s">
        <v>9</v>
      </c>
      <c r="E683">
        <v>576</v>
      </c>
      <c r="F683">
        <v>10</v>
      </c>
      <c r="G683">
        <v>125</v>
      </c>
      <c r="H683" t="s">
        <v>44</v>
      </c>
    </row>
    <row r="684" spans="1:8" x14ac:dyDescent="0.25">
      <c r="A684" s="1">
        <v>45007</v>
      </c>
      <c r="B684">
        <v>2023</v>
      </c>
      <c r="C684">
        <v>3</v>
      </c>
      <c r="D684" s="68" t="s">
        <v>9</v>
      </c>
      <c r="E684">
        <v>576</v>
      </c>
      <c r="F684">
        <v>10</v>
      </c>
      <c r="G684">
        <v>125</v>
      </c>
      <c r="H684" t="s">
        <v>45</v>
      </c>
    </row>
    <row r="685" spans="1:8" x14ac:dyDescent="0.25">
      <c r="A685" s="1">
        <v>45007</v>
      </c>
      <c r="B685">
        <v>2023</v>
      </c>
      <c r="C685">
        <v>3</v>
      </c>
      <c r="D685" s="68" t="s">
        <v>9</v>
      </c>
      <c r="E685">
        <v>580</v>
      </c>
      <c r="F685">
        <v>8</v>
      </c>
      <c r="G685">
        <v>64</v>
      </c>
      <c r="H685" t="s">
        <v>44</v>
      </c>
    </row>
    <row r="686" spans="1:8" x14ac:dyDescent="0.25">
      <c r="A686" s="1">
        <v>45007</v>
      </c>
      <c r="B686">
        <v>2023</v>
      </c>
      <c r="C686">
        <v>3</v>
      </c>
      <c r="D686" s="68" t="s">
        <v>9</v>
      </c>
      <c r="E686">
        <v>580</v>
      </c>
      <c r="F686">
        <v>12</v>
      </c>
      <c r="G686">
        <v>96</v>
      </c>
      <c r="H686" t="s">
        <v>45</v>
      </c>
    </row>
    <row r="687" spans="1:8" x14ac:dyDescent="0.25">
      <c r="A687" s="1">
        <v>45007</v>
      </c>
      <c r="B687">
        <v>2023</v>
      </c>
      <c r="C687">
        <v>3</v>
      </c>
      <c r="D687" s="68" t="s">
        <v>9</v>
      </c>
      <c r="E687">
        <v>580</v>
      </c>
      <c r="F687">
        <v>8</v>
      </c>
      <c r="G687">
        <v>64</v>
      </c>
      <c r="H687" t="s">
        <v>44</v>
      </c>
    </row>
    <row r="688" spans="1:8" x14ac:dyDescent="0.25">
      <c r="A688" s="1">
        <v>45007</v>
      </c>
      <c r="B688">
        <v>2023</v>
      </c>
      <c r="C688">
        <v>3</v>
      </c>
      <c r="D688" s="68" t="s">
        <v>9</v>
      </c>
      <c r="E688">
        <v>580</v>
      </c>
      <c r="F688">
        <v>12</v>
      </c>
      <c r="G688">
        <v>96</v>
      </c>
      <c r="H688" t="s">
        <v>45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AEC1-C084-42F3-AA89-3A6FF90E8407}">
  <sheetPr codeName="Planilha3"/>
  <dimension ref="A1:A2"/>
  <sheetViews>
    <sheetView zoomScale="200" zoomScaleNormal="200" workbookViewId="0"/>
  </sheetViews>
  <sheetFormatPr defaultRowHeight="15" x14ac:dyDescent="0.25"/>
  <cols>
    <col min="1" max="1" width="12" customWidth="1"/>
  </cols>
  <sheetData>
    <row r="1" spans="1:1" x14ac:dyDescent="0.25">
      <c r="A1" t="s">
        <v>4</v>
      </c>
    </row>
    <row r="2" spans="1:1" x14ac:dyDescent="0.25">
      <c r="A2">
        <f>'Dashboard Vendas'!$Q$11</f>
        <v>2023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9CA9-DFE2-4A76-A53E-4A9F7C7DE951}">
  <sheetPr codeName="Planilha4"/>
  <dimension ref="A1:B3"/>
  <sheetViews>
    <sheetView zoomScale="220" zoomScaleNormal="220"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4.7109375" bestFit="1" customWidth="1"/>
  </cols>
  <sheetData>
    <row r="1" spans="1:2" x14ac:dyDescent="0.25">
      <c r="A1" t="s">
        <v>4</v>
      </c>
      <c r="B1" t="s">
        <v>25</v>
      </c>
    </row>
    <row r="2" spans="1:2" x14ac:dyDescent="0.25">
      <c r="A2">
        <v>2022</v>
      </c>
      <c r="B2" s="36">
        <v>8065.5</v>
      </c>
    </row>
    <row r="3" spans="1:2" x14ac:dyDescent="0.25">
      <c r="A3">
        <v>2023</v>
      </c>
      <c r="B3" s="36">
        <v>3681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4075-C580-4314-9082-72F771A6E896}">
  <sheetPr codeName="Planilha5"/>
  <dimension ref="A1:H351"/>
  <sheetViews>
    <sheetView workbookViewId="0">
      <selection activeCell="E14" sqref="E14"/>
    </sheetView>
  </sheetViews>
  <sheetFormatPr defaultRowHeight="15" x14ac:dyDescent="0.25"/>
  <cols>
    <col min="1" max="1" width="10.7109375" bestFit="1" customWidth="1"/>
    <col min="2" max="2" width="6.85546875" bestFit="1" customWidth="1"/>
    <col min="3" max="3" width="7.140625" bestFit="1" customWidth="1"/>
    <col min="4" max="4" width="15.85546875" bestFit="1" customWidth="1"/>
    <col min="5" max="5" width="12.7109375" bestFit="1" customWidth="1"/>
    <col min="6" max="6" width="13.7109375" bestFit="1" customWidth="1"/>
    <col min="7" max="7" width="8.28515625" bestFit="1" customWidth="1"/>
    <col min="8" max="8" width="9.85546875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41</v>
      </c>
    </row>
    <row r="2" spans="1:8" x14ac:dyDescent="0.25">
      <c r="A2" s="1">
        <v>44564</v>
      </c>
      <c r="B2">
        <v>2022</v>
      </c>
      <c r="C2">
        <v>1</v>
      </c>
      <c r="D2" s="68" t="s">
        <v>7</v>
      </c>
      <c r="E2">
        <v>510</v>
      </c>
      <c r="F2">
        <v>8</v>
      </c>
      <c r="G2">
        <v>48</v>
      </c>
      <c r="H2" s="68" t="s">
        <v>42</v>
      </c>
    </row>
    <row r="3" spans="1:8" x14ac:dyDescent="0.25">
      <c r="A3" s="1">
        <v>44564</v>
      </c>
      <c r="B3">
        <v>2022</v>
      </c>
      <c r="C3">
        <v>1</v>
      </c>
      <c r="D3" s="68" t="s">
        <v>7</v>
      </c>
      <c r="E3">
        <v>516</v>
      </c>
      <c r="F3">
        <v>5</v>
      </c>
      <c r="G3">
        <v>22.5</v>
      </c>
      <c r="H3" s="68" t="s">
        <v>42</v>
      </c>
    </row>
    <row r="4" spans="1:8" x14ac:dyDescent="0.25">
      <c r="A4" s="1">
        <v>44565</v>
      </c>
      <c r="B4">
        <v>2022</v>
      </c>
      <c r="C4">
        <v>1</v>
      </c>
      <c r="D4" s="68" t="s">
        <v>7</v>
      </c>
      <c r="E4">
        <v>510</v>
      </c>
      <c r="F4">
        <v>9</v>
      </c>
      <c r="G4">
        <v>54</v>
      </c>
      <c r="H4" s="68" t="s">
        <v>42</v>
      </c>
    </row>
    <row r="5" spans="1:8" x14ac:dyDescent="0.25">
      <c r="A5" s="1">
        <v>44565</v>
      </c>
      <c r="B5">
        <v>2022</v>
      </c>
      <c r="C5">
        <v>1</v>
      </c>
      <c r="D5" s="68" t="s">
        <v>7</v>
      </c>
      <c r="E5">
        <v>514</v>
      </c>
      <c r="F5">
        <v>11</v>
      </c>
      <c r="G5">
        <v>71.5</v>
      </c>
      <c r="H5" s="68" t="s">
        <v>42</v>
      </c>
    </row>
    <row r="6" spans="1:8" x14ac:dyDescent="0.25">
      <c r="A6" s="1">
        <v>44566</v>
      </c>
      <c r="B6">
        <v>2022</v>
      </c>
      <c r="C6">
        <v>1</v>
      </c>
      <c r="D6" s="68" t="s">
        <v>7</v>
      </c>
      <c r="E6">
        <v>548</v>
      </c>
      <c r="F6">
        <v>4</v>
      </c>
      <c r="G6">
        <v>8</v>
      </c>
      <c r="H6" s="68" t="s">
        <v>42</v>
      </c>
    </row>
    <row r="7" spans="1:8" x14ac:dyDescent="0.25">
      <c r="A7" s="1">
        <v>44566</v>
      </c>
      <c r="B7">
        <v>2022</v>
      </c>
      <c r="C7">
        <v>1</v>
      </c>
      <c r="D7" s="68" t="s">
        <v>7</v>
      </c>
      <c r="E7">
        <v>510</v>
      </c>
      <c r="F7">
        <v>3</v>
      </c>
      <c r="G7">
        <v>18</v>
      </c>
      <c r="H7" s="68" t="s">
        <v>42</v>
      </c>
    </row>
    <row r="8" spans="1:8" x14ac:dyDescent="0.25">
      <c r="A8" s="1">
        <v>44567</v>
      </c>
      <c r="B8">
        <v>2022</v>
      </c>
      <c r="C8">
        <v>1</v>
      </c>
      <c r="D8" s="68" t="s">
        <v>7</v>
      </c>
      <c r="E8">
        <v>530</v>
      </c>
      <c r="F8">
        <v>3</v>
      </c>
      <c r="G8">
        <v>25.5</v>
      </c>
      <c r="H8" s="68" t="s">
        <v>42</v>
      </c>
    </row>
    <row r="9" spans="1:8" x14ac:dyDescent="0.25">
      <c r="A9" s="1">
        <v>44567</v>
      </c>
      <c r="B9">
        <v>2022</v>
      </c>
      <c r="C9">
        <v>1</v>
      </c>
      <c r="D9" s="68" t="s">
        <v>7</v>
      </c>
      <c r="E9">
        <v>540</v>
      </c>
      <c r="F9">
        <v>7</v>
      </c>
      <c r="G9">
        <v>52.5</v>
      </c>
      <c r="H9" s="68" t="s">
        <v>42</v>
      </c>
    </row>
    <row r="10" spans="1:8" x14ac:dyDescent="0.25">
      <c r="A10" s="1">
        <v>44568</v>
      </c>
      <c r="B10">
        <v>2022</v>
      </c>
      <c r="C10">
        <v>1</v>
      </c>
      <c r="D10" s="68" t="s">
        <v>7</v>
      </c>
      <c r="E10">
        <v>524</v>
      </c>
      <c r="F10">
        <v>9</v>
      </c>
      <c r="G10">
        <v>18</v>
      </c>
      <c r="H10" s="68" t="s">
        <v>42</v>
      </c>
    </row>
    <row r="11" spans="1:8" x14ac:dyDescent="0.25">
      <c r="A11" s="1">
        <v>44568</v>
      </c>
      <c r="B11">
        <v>2022</v>
      </c>
      <c r="C11">
        <v>1</v>
      </c>
      <c r="D11" s="68" t="s">
        <v>7</v>
      </c>
      <c r="E11">
        <v>562</v>
      </c>
      <c r="F11">
        <v>3</v>
      </c>
      <c r="G11">
        <v>15</v>
      </c>
      <c r="H11" s="68" t="s">
        <v>42</v>
      </c>
    </row>
    <row r="12" spans="1:8" x14ac:dyDescent="0.25">
      <c r="A12" s="1">
        <v>44571</v>
      </c>
      <c r="B12">
        <v>2022</v>
      </c>
      <c r="C12">
        <v>1</v>
      </c>
      <c r="D12" s="68" t="s">
        <v>7</v>
      </c>
      <c r="E12">
        <v>560</v>
      </c>
      <c r="F12">
        <v>4</v>
      </c>
      <c r="G12">
        <v>32</v>
      </c>
      <c r="H12" s="68" t="s">
        <v>42</v>
      </c>
    </row>
    <row r="13" spans="1:8" x14ac:dyDescent="0.25">
      <c r="A13" s="1">
        <v>44571</v>
      </c>
      <c r="B13">
        <v>2022</v>
      </c>
      <c r="C13">
        <v>1</v>
      </c>
      <c r="D13" s="68" t="s">
        <v>7</v>
      </c>
      <c r="E13">
        <v>542</v>
      </c>
      <c r="F13">
        <v>2</v>
      </c>
      <c r="G13">
        <v>20</v>
      </c>
      <c r="H13" s="68" t="s">
        <v>42</v>
      </c>
    </row>
    <row r="14" spans="1:8" x14ac:dyDescent="0.25">
      <c r="A14" s="1">
        <v>44573</v>
      </c>
      <c r="B14">
        <v>2022</v>
      </c>
      <c r="C14">
        <v>1</v>
      </c>
      <c r="D14" s="68" t="s">
        <v>7</v>
      </c>
      <c r="E14">
        <v>510</v>
      </c>
      <c r="F14">
        <v>3</v>
      </c>
      <c r="G14">
        <v>18</v>
      </c>
      <c r="H14" s="68" t="s">
        <v>42</v>
      </c>
    </row>
    <row r="15" spans="1:8" x14ac:dyDescent="0.25">
      <c r="A15" s="1">
        <v>44573</v>
      </c>
      <c r="B15">
        <v>2022</v>
      </c>
      <c r="C15">
        <v>1</v>
      </c>
      <c r="D15" s="68" t="s">
        <v>7</v>
      </c>
      <c r="E15">
        <v>510</v>
      </c>
      <c r="F15">
        <v>7</v>
      </c>
      <c r="G15">
        <v>42</v>
      </c>
      <c r="H15" s="68" t="s">
        <v>42</v>
      </c>
    </row>
    <row r="16" spans="1:8" x14ac:dyDescent="0.25">
      <c r="A16" s="1">
        <v>44575</v>
      </c>
      <c r="B16">
        <v>2022</v>
      </c>
      <c r="C16">
        <v>1</v>
      </c>
      <c r="D16" s="68" t="s">
        <v>7</v>
      </c>
      <c r="E16">
        <v>518</v>
      </c>
      <c r="F16">
        <v>6</v>
      </c>
      <c r="G16">
        <v>24</v>
      </c>
      <c r="H16" s="68" t="s">
        <v>42</v>
      </c>
    </row>
    <row r="17" spans="1:8" x14ac:dyDescent="0.25">
      <c r="A17" s="1">
        <v>44575</v>
      </c>
      <c r="B17">
        <v>2022</v>
      </c>
      <c r="C17">
        <v>1</v>
      </c>
      <c r="D17" s="68" t="s">
        <v>7</v>
      </c>
      <c r="E17">
        <v>560</v>
      </c>
      <c r="F17">
        <v>5</v>
      </c>
      <c r="G17">
        <v>40</v>
      </c>
      <c r="H17" s="68" t="s">
        <v>42</v>
      </c>
    </row>
    <row r="18" spans="1:8" x14ac:dyDescent="0.25">
      <c r="A18" s="1">
        <v>44578</v>
      </c>
      <c r="B18">
        <v>2022</v>
      </c>
      <c r="C18">
        <v>1</v>
      </c>
      <c r="D18" s="68" t="s">
        <v>7</v>
      </c>
      <c r="E18">
        <v>512</v>
      </c>
      <c r="F18">
        <v>3</v>
      </c>
      <c r="G18">
        <v>9</v>
      </c>
      <c r="H18" s="68" t="s">
        <v>42</v>
      </c>
    </row>
    <row r="19" spans="1:8" x14ac:dyDescent="0.25">
      <c r="A19" s="1">
        <v>44578</v>
      </c>
      <c r="B19">
        <v>2022</v>
      </c>
      <c r="C19">
        <v>1</v>
      </c>
      <c r="D19" s="68" t="s">
        <v>7</v>
      </c>
      <c r="E19">
        <v>578</v>
      </c>
      <c r="F19">
        <v>4</v>
      </c>
      <c r="G19">
        <v>62</v>
      </c>
      <c r="H19" s="68" t="s">
        <v>42</v>
      </c>
    </row>
    <row r="20" spans="1:8" x14ac:dyDescent="0.25">
      <c r="A20" s="1">
        <v>44580</v>
      </c>
      <c r="B20">
        <v>2022</v>
      </c>
      <c r="C20">
        <v>1</v>
      </c>
      <c r="D20" s="68" t="s">
        <v>7</v>
      </c>
      <c r="E20">
        <v>576</v>
      </c>
      <c r="F20">
        <v>3</v>
      </c>
      <c r="G20">
        <v>37.5</v>
      </c>
      <c r="H20" s="68" t="s">
        <v>42</v>
      </c>
    </row>
    <row r="21" spans="1:8" x14ac:dyDescent="0.25">
      <c r="A21" s="1">
        <v>44580</v>
      </c>
      <c r="B21">
        <v>2022</v>
      </c>
      <c r="C21">
        <v>1</v>
      </c>
      <c r="D21" s="68" t="s">
        <v>7</v>
      </c>
      <c r="E21">
        <v>510</v>
      </c>
      <c r="F21">
        <v>3</v>
      </c>
      <c r="G21">
        <v>18</v>
      </c>
      <c r="H21" s="68" t="s">
        <v>42</v>
      </c>
    </row>
    <row r="22" spans="1:8" x14ac:dyDescent="0.25">
      <c r="A22" s="1">
        <v>44582</v>
      </c>
      <c r="B22">
        <v>2022</v>
      </c>
      <c r="C22">
        <v>1</v>
      </c>
      <c r="D22" s="68" t="s">
        <v>7</v>
      </c>
      <c r="E22">
        <v>530</v>
      </c>
      <c r="F22">
        <v>3</v>
      </c>
      <c r="G22">
        <v>25.5</v>
      </c>
      <c r="H22" s="68" t="s">
        <v>42</v>
      </c>
    </row>
    <row r="23" spans="1:8" x14ac:dyDescent="0.25">
      <c r="A23" s="1">
        <v>44582</v>
      </c>
      <c r="B23">
        <v>2022</v>
      </c>
      <c r="C23">
        <v>1</v>
      </c>
      <c r="D23" s="68" t="s">
        <v>7</v>
      </c>
      <c r="E23">
        <v>540</v>
      </c>
      <c r="F23">
        <v>11</v>
      </c>
      <c r="G23">
        <v>82.5</v>
      </c>
      <c r="H23" s="68" t="s">
        <v>42</v>
      </c>
    </row>
    <row r="24" spans="1:8" x14ac:dyDescent="0.25">
      <c r="A24" s="1">
        <v>44585</v>
      </c>
      <c r="B24">
        <v>2022</v>
      </c>
      <c r="C24">
        <v>1</v>
      </c>
      <c r="D24" s="68" t="s">
        <v>7</v>
      </c>
      <c r="E24">
        <v>536</v>
      </c>
      <c r="F24">
        <v>4</v>
      </c>
      <c r="G24">
        <v>20</v>
      </c>
      <c r="H24" s="68" t="s">
        <v>42</v>
      </c>
    </row>
    <row r="25" spans="1:8" x14ac:dyDescent="0.25">
      <c r="A25" s="1">
        <v>44585</v>
      </c>
      <c r="B25">
        <v>2022</v>
      </c>
      <c r="C25">
        <v>1</v>
      </c>
      <c r="D25" s="68" t="s">
        <v>7</v>
      </c>
      <c r="E25">
        <v>542</v>
      </c>
      <c r="F25">
        <v>3</v>
      </c>
      <c r="G25">
        <v>30</v>
      </c>
      <c r="H25" s="68" t="s">
        <v>42</v>
      </c>
    </row>
    <row r="26" spans="1:8" x14ac:dyDescent="0.25">
      <c r="A26" s="1">
        <v>44587</v>
      </c>
      <c r="B26">
        <v>2022</v>
      </c>
      <c r="C26">
        <v>1</v>
      </c>
      <c r="D26" s="68" t="s">
        <v>7</v>
      </c>
      <c r="E26">
        <v>520</v>
      </c>
      <c r="F26">
        <v>5</v>
      </c>
      <c r="G26">
        <v>20</v>
      </c>
      <c r="H26" s="68" t="s">
        <v>42</v>
      </c>
    </row>
    <row r="27" spans="1:8" x14ac:dyDescent="0.25">
      <c r="A27" s="1">
        <v>44587</v>
      </c>
      <c r="B27">
        <v>2022</v>
      </c>
      <c r="C27">
        <v>1</v>
      </c>
      <c r="D27" s="68" t="s">
        <v>7</v>
      </c>
      <c r="E27">
        <v>548</v>
      </c>
      <c r="F27">
        <v>4</v>
      </c>
      <c r="G27">
        <v>8</v>
      </c>
      <c r="H27" s="68" t="s">
        <v>42</v>
      </c>
    </row>
    <row r="28" spans="1:8" x14ac:dyDescent="0.25">
      <c r="A28" s="1">
        <v>44589</v>
      </c>
      <c r="B28">
        <v>2022</v>
      </c>
      <c r="C28">
        <v>1</v>
      </c>
      <c r="D28" s="68" t="s">
        <v>7</v>
      </c>
      <c r="E28">
        <v>522</v>
      </c>
      <c r="F28">
        <v>7</v>
      </c>
      <c r="G28">
        <v>28</v>
      </c>
      <c r="H28" s="68" t="s">
        <v>42</v>
      </c>
    </row>
    <row r="29" spans="1:8" x14ac:dyDescent="0.25">
      <c r="A29" s="1">
        <v>44589</v>
      </c>
      <c r="B29">
        <v>2022</v>
      </c>
      <c r="C29">
        <v>1</v>
      </c>
      <c r="D29" s="68" t="s">
        <v>7</v>
      </c>
      <c r="E29">
        <v>510</v>
      </c>
      <c r="F29">
        <v>8</v>
      </c>
      <c r="G29">
        <v>48</v>
      </c>
      <c r="H29" s="68" t="s">
        <v>42</v>
      </c>
    </row>
    <row r="30" spans="1:8" x14ac:dyDescent="0.25">
      <c r="A30" s="1">
        <v>44592</v>
      </c>
      <c r="B30">
        <v>2022</v>
      </c>
      <c r="C30">
        <v>1</v>
      </c>
      <c r="D30" s="68" t="s">
        <v>7</v>
      </c>
      <c r="E30">
        <v>542</v>
      </c>
      <c r="F30">
        <v>4</v>
      </c>
      <c r="G30">
        <v>40</v>
      </c>
      <c r="H30" s="68" t="s">
        <v>42</v>
      </c>
    </row>
    <row r="31" spans="1:8" x14ac:dyDescent="0.25">
      <c r="A31" s="1">
        <v>44592</v>
      </c>
      <c r="B31">
        <v>2022</v>
      </c>
      <c r="C31">
        <v>1</v>
      </c>
      <c r="D31" s="68" t="s">
        <v>7</v>
      </c>
      <c r="E31">
        <v>510</v>
      </c>
      <c r="F31">
        <v>10</v>
      </c>
      <c r="G31">
        <v>60</v>
      </c>
      <c r="H31" s="68" t="s">
        <v>42</v>
      </c>
    </row>
    <row r="32" spans="1:8" x14ac:dyDescent="0.25">
      <c r="A32" s="1">
        <v>44599</v>
      </c>
      <c r="B32">
        <v>2022</v>
      </c>
      <c r="C32">
        <v>2</v>
      </c>
      <c r="D32" s="68" t="s">
        <v>8</v>
      </c>
      <c r="E32">
        <v>532</v>
      </c>
      <c r="F32">
        <v>3</v>
      </c>
      <c r="G32">
        <v>30</v>
      </c>
      <c r="H32" s="68" t="s">
        <v>42</v>
      </c>
    </row>
    <row r="33" spans="1:8" x14ac:dyDescent="0.25">
      <c r="A33" s="1">
        <v>44599</v>
      </c>
      <c r="B33">
        <v>2022</v>
      </c>
      <c r="C33">
        <v>2</v>
      </c>
      <c r="D33" s="68" t="s">
        <v>8</v>
      </c>
      <c r="E33">
        <v>544</v>
      </c>
      <c r="F33">
        <v>7</v>
      </c>
      <c r="G33">
        <v>105</v>
      </c>
      <c r="H33" s="68" t="s">
        <v>42</v>
      </c>
    </row>
    <row r="34" spans="1:8" x14ac:dyDescent="0.25">
      <c r="A34" s="1">
        <v>44599</v>
      </c>
      <c r="B34">
        <v>2022</v>
      </c>
      <c r="C34">
        <v>2</v>
      </c>
      <c r="D34" s="68" t="s">
        <v>8</v>
      </c>
      <c r="E34">
        <v>514</v>
      </c>
      <c r="F34">
        <v>7</v>
      </c>
      <c r="G34">
        <v>45.5</v>
      </c>
      <c r="H34" s="68" t="s">
        <v>42</v>
      </c>
    </row>
    <row r="35" spans="1:8" x14ac:dyDescent="0.25">
      <c r="A35" s="1">
        <v>44599</v>
      </c>
      <c r="B35">
        <v>2022</v>
      </c>
      <c r="C35">
        <v>2</v>
      </c>
      <c r="D35" s="68" t="s">
        <v>8</v>
      </c>
      <c r="E35">
        <v>548</v>
      </c>
      <c r="F35">
        <v>11</v>
      </c>
      <c r="G35">
        <v>22</v>
      </c>
      <c r="H35" s="68" t="s">
        <v>42</v>
      </c>
    </row>
    <row r="36" spans="1:8" x14ac:dyDescent="0.25">
      <c r="A36" s="1">
        <v>44600</v>
      </c>
      <c r="B36">
        <v>2022</v>
      </c>
      <c r="C36">
        <v>2</v>
      </c>
      <c r="D36" s="68" t="s">
        <v>8</v>
      </c>
      <c r="E36">
        <v>536</v>
      </c>
      <c r="F36">
        <v>12</v>
      </c>
      <c r="G36">
        <v>60</v>
      </c>
      <c r="H36" s="68" t="s">
        <v>42</v>
      </c>
    </row>
    <row r="37" spans="1:8" x14ac:dyDescent="0.25">
      <c r="A37" s="1">
        <v>44600</v>
      </c>
      <c r="B37">
        <v>2022</v>
      </c>
      <c r="C37">
        <v>2</v>
      </c>
      <c r="D37" s="68" t="s">
        <v>8</v>
      </c>
      <c r="E37">
        <v>542</v>
      </c>
      <c r="F37">
        <v>4</v>
      </c>
      <c r="G37">
        <v>40</v>
      </c>
      <c r="H37" s="68" t="s">
        <v>42</v>
      </c>
    </row>
    <row r="38" spans="1:8" x14ac:dyDescent="0.25">
      <c r="A38" s="1">
        <v>44601</v>
      </c>
      <c r="B38">
        <v>2022</v>
      </c>
      <c r="C38">
        <v>2</v>
      </c>
      <c r="D38" s="68" t="s">
        <v>8</v>
      </c>
      <c r="E38">
        <v>514</v>
      </c>
      <c r="F38">
        <v>8</v>
      </c>
      <c r="G38">
        <v>52</v>
      </c>
      <c r="H38" s="68" t="s">
        <v>42</v>
      </c>
    </row>
    <row r="39" spans="1:8" x14ac:dyDescent="0.25">
      <c r="A39" s="1">
        <v>44601</v>
      </c>
      <c r="B39">
        <v>2022</v>
      </c>
      <c r="C39">
        <v>2</v>
      </c>
      <c r="D39" s="68" t="s">
        <v>8</v>
      </c>
      <c r="E39">
        <v>548</v>
      </c>
      <c r="F39">
        <v>12</v>
      </c>
      <c r="G39">
        <v>24</v>
      </c>
      <c r="H39" s="68" t="s">
        <v>42</v>
      </c>
    </row>
    <row r="40" spans="1:8" x14ac:dyDescent="0.25">
      <c r="A40" s="1">
        <v>44602</v>
      </c>
      <c r="B40">
        <v>2022</v>
      </c>
      <c r="C40">
        <v>2</v>
      </c>
      <c r="D40" s="68" t="s">
        <v>8</v>
      </c>
      <c r="E40">
        <v>540</v>
      </c>
      <c r="F40">
        <v>7</v>
      </c>
      <c r="G40">
        <v>52.5</v>
      </c>
      <c r="H40" s="68" t="s">
        <v>42</v>
      </c>
    </row>
    <row r="41" spans="1:8" x14ac:dyDescent="0.25">
      <c r="A41" s="1">
        <v>44602</v>
      </c>
      <c r="B41">
        <v>2022</v>
      </c>
      <c r="C41">
        <v>2</v>
      </c>
      <c r="D41" s="68" t="s">
        <v>8</v>
      </c>
      <c r="E41">
        <v>560</v>
      </c>
      <c r="F41">
        <v>9</v>
      </c>
      <c r="G41">
        <v>72</v>
      </c>
      <c r="H41" s="68" t="s">
        <v>42</v>
      </c>
    </row>
    <row r="42" spans="1:8" x14ac:dyDescent="0.25">
      <c r="A42" s="1">
        <v>44603</v>
      </c>
      <c r="B42">
        <v>2022</v>
      </c>
      <c r="C42">
        <v>2</v>
      </c>
      <c r="D42" s="68" t="s">
        <v>8</v>
      </c>
      <c r="E42">
        <v>516</v>
      </c>
      <c r="F42">
        <v>7</v>
      </c>
      <c r="G42">
        <v>31.5</v>
      </c>
      <c r="H42" s="68" t="s">
        <v>42</v>
      </c>
    </row>
    <row r="43" spans="1:8" x14ac:dyDescent="0.25">
      <c r="A43" s="1">
        <v>44603</v>
      </c>
      <c r="B43">
        <v>2022</v>
      </c>
      <c r="C43">
        <v>2</v>
      </c>
      <c r="D43" s="68" t="s">
        <v>8</v>
      </c>
      <c r="E43">
        <v>530</v>
      </c>
      <c r="F43">
        <v>4</v>
      </c>
      <c r="G43">
        <v>34</v>
      </c>
      <c r="H43" s="68" t="s">
        <v>42</v>
      </c>
    </row>
    <row r="44" spans="1:8" x14ac:dyDescent="0.25">
      <c r="A44" s="1">
        <v>44613</v>
      </c>
      <c r="B44">
        <v>2022</v>
      </c>
      <c r="C44">
        <v>2</v>
      </c>
      <c r="D44" s="68" t="s">
        <v>8</v>
      </c>
      <c r="E44">
        <v>518</v>
      </c>
      <c r="F44">
        <v>6</v>
      </c>
      <c r="G44">
        <v>24</v>
      </c>
      <c r="H44" s="68" t="s">
        <v>42</v>
      </c>
    </row>
    <row r="45" spans="1:8" x14ac:dyDescent="0.25">
      <c r="A45" s="1">
        <v>44613</v>
      </c>
      <c r="B45">
        <v>2022</v>
      </c>
      <c r="C45">
        <v>2</v>
      </c>
      <c r="D45" s="68" t="s">
        <v>8</v>
      </c>
      <c r="E45">
        <v>524</v>
      </c>
      <c r="F45">
        <v>2</v>
      </c>
      <c r="G45">
        <v>4</v>
      </c>
      <c r="H45" s="68" t="s">
        <v>42</v>
      </c>
    </row>
    <row r="46" spans="1:8" x14ac:dyDescent="0.25">
      <c r="A46" s="1">
        <v>44615</v>
      </c>
      <c r="B46">
        <v>2022</v>
      </c>
      <c r="C46">
        <v>2</v>
      </c>
      <c r="D46" s="68" t="s">
        <v>8</v>
      </c>
      <c r="E46">
        <v>520</v>
      </c>
      <c r="F46">
        <v>7</v>
      </c>
      <c r="G46">
        <v>28</v>
      </c>
      <c r="H46" s="68" t="s">
        <v>42</v>
      </c>
    </row>
    <row r="47" spans="1:8" x14ac:dyDescent="0.25">
      <c r="A47" s="1">
        <v>44615</v>
      </c>
      <c r="B47">
        <v>2022</v>
      </c>
      <c r="C47">
        <v>2</v>
      </c>
      <c r="D47" s="68" t="s">
        <v>8</v>
      </c>
      <c r="E47">
        <v>542</v>
      </c>
      <c r="F47">
        <v>5</v>
      </c>
      <c r="G47">
        <v>50</v>
      </c>
      <c r="H47" s="68" t="s">
        <v>42</v>
      </c>
    </row>
    <row r="48" spans="1:8" x14ac:dyDescent="0.25">
      <c r="A48" s="1">
        <v>44616</v>
      </c>
      <c r="B48">
        <v>2022</v>
      </c>
      <c r="C48">
        <v>2</v>
      </c>
      <c r="D48" s="68" t="s">
        <v>8</v>
      </c>
      <c r="E48">
        <v>522</v>
      </c>
      <c r="F48">
        <v>5</v>
      </c>
      <c r="G48">
        <v>20</v>
      </c>
      <c r="H48" s="68" t="s">
        <v>42</v>
      </c>
    </row>
    <row r="49" spans="1:8" x14ac:dyDescent="0.25">
      <c r="A49" s="1">
        <v>44616</v>
      </c>
      <c r="B49">
        <v>2022</v>
      </c>
      <c r="C49">
        <v>2</v>
      </c>
      <c r="D49" s="68" t="s">
        <v>8</v>
      </c>
      <c r="E49">
        <v>510</v>
      </c>
      <c r="F49">
        <v>6</v>
      </c>
      <c r="G49">
        <v>36</v>
      </c>
      <c r="H49" s="68" t="s">
        <v>42</v>
      </c>
    </row>
    <row r="50" spans="1:8" x14ac:dyDescent="0.25">
      <c r="A50" s="1">
        <v>44617</v>
      </c>
      <c r="B50">
        <v>2022</v>
      </c>
      <c r="C50">
        <v>2</v>
      </c>
      <c r="D50" s="68" t="s">
        <v>8</v>
      </c>
      <c r="E50">
        <v>562</v>
      </c>
      <c r="F50">
        <v>7</v>
      </c>
      <c r="G50">
        <v>35</v>
      </c>
      <c r="H50" s="68" t="s">
        <v>42</v>
      </c>
    </row>
    <row r="51" spans="1:8" x14ac:dyDescent="0.25">
      <c r="A51" s="1">
        <v>44617</v>
      </c>
      <c r="B51">
        <v>2022</v>
      </c>
      <c r="C51">
        <v>2</v>
      </c>
      <c r="D51" s="68" t="s">
        <v>8</v>
      </c>
      <c r="E51">
        <v>510</v>
      </c>
      <c r="F51">
        <v>6</v>
      </c>
      <c r="G51">
        <v>36</v>
      </c>
      <c r="H51" s="68" t="s">
        <v>42</v>
      </c>
    </row>
    <row r="52" spans="1:8" x14ac:dyDescent="0.25">
      <c r="A52" s="1">
        <v>44627</v>
      </c>
      <c r="B52">
        <v>2022</v>
      </c>
      <c r="C52">
        <v>3</v>
      </c>
      <c r="D52" s="68" t="s">
        <v>9</v>
      </c>
      <c r="E52">
        <v>532</v>
      </c>
      <c r="F52">
        <v>4</v>
      </c>
      <c r="G52">
        <v>40</v>
      </c>
      <c r="H52" s="68" t="s">
        <v>42</v>
      </c>
    </row>
    <row r="53" spans="1:8" x14ac:dyDescent="0.25">
      <c r="A53" s="1">
        <v>44627</v>
      </c>
      <c r="B53">
        <v>2022</v>
      </c>
      <c r="C53">
        <v>3</v>
      </c>
      <c r="D53" s="68" t="s">
        <v>9</v>
      </c>
      <c r="E53">
        <v>544</v>
      </c>
      <c r="F53">
        <v>8</v>
      </c>
      <c r="G53">
        <v>120</v>
      </c>
      <c r="H53" s="68" t="s">
        <v>42</v>
      </c>
    </row>
    <row r="54" spans="1:8" x14ac:dyDescent="0.25">
      <c r="A54" s="1">
        <v>44628</v>
      </c>
      <c r="B54">
        <v>2022</v>
      </c>
      <c r="C54">
        <v>3</v>
      </c>
      <c r="D54" s="68" t="s">
        <v>9</v>
      </c>
      <c r="E54">
        <v>536</v>
      </c>
      <c r="F54">
        <v>2</v>
      </c>
      <c r="G54">
        <v>10</v>
      </c>
      <c r="H54" s="68" t="s">
        <v>42</v>
      </c>
    </row>
    <row r="55" spans="1:8" x14ac:dyDescent="0.25">
      <c r="A55" s="1">
        <v>44628</v>
      </c>
      <c r="B55">
        <v>2022</v>
      </c>
      <c r="C55">
        <v>3</v>
      </c>
      <c r="D55" s="68" t="s">
        <v>9</v>
      </c>
      <c r="E55">
        <v>542</v>
      </c>
      <c r="F55">
        <v>5</v>
      </c>
      <c r="G55">
        <v>50</v>
      </c>
      <c r="H55" s="68" t="s">
        <v>42</v>
      </c>
    </row>
    <row r="56" spans="1:8" x14ac:dyDescent="0.25">
      <c r="A56" s="1">
        <v>44634</v>
      </c>
      <c r="B56">
        <v>2022</v>
      </c>
      <c r="C56">
        <v>3</v>
      </c>
      <c r="D56" s="68" t="s">
        <v>9</v>
      </c>
      <c r="E56">
        <v>514</v>
      </c>
      <c r="F56">
        <v>7</v>
      </c>
      <c r="G56">
        <v>45.5</v>
      </c>
      <c r="H56" s="68" t="s">
        <v>42</v>
      </c>
    </row>
    <row r="57" spans="1:8" x14ac:dyDescent="0.25">
      <c r="A57" s="1">
        <v>44634</v>
      </c>
      <c r="B57">
        <v>2022</v>
      </c>
      <c r="C57">
        <v>3</v>
      </c>
      <c r="D57" s="68" t="s">
        <v>9</v>
      </c>
      <c r="E57">
        <v>548</v>
      </c>
      <c r="F57">
        <v>11</v>
      </c>
      <c r="G57">
        <v>22</v>
      </c>
      <c r="H57" s="68" t="s">
        <v>42</v>
      </c>
    </row>
    <row r="58" spans="1:8" x14ac:dyDescent="0.25">
      <c r="A58" s="1">
        <v>44636</v>
      </c>
      <c r="B58">
        <v>2022</v>
      </c>
      <c r="C58">
        <v>3</v>
      </c>
      <c r="D58" s="68" t="s">
        <v>9</v>
      </c>
      <c r="E58">
        <v>540</v>
      </c>
      <c r="F58">
        <v>11</v>
      </c>
      <c r="G58">
        <v>82.5</v>
      </c>
      <c r="H58" s="68" t="s">
        <v>42</v>
      </c>
    </row>
    <row r="59" spans="1:8" x14ac:dyDescent="0.25">
      <c r="A59" s="1">
        <v>44636</v>
      </c>
      <c r="B59">
        <v>2022</v>
      </c>
      <c r="C59">
        <v>3</v>
      </c>
      <c r="D59" s="68" t="s">
        <v>9</v>
      </c>
      <c r="E59">
        <v>560</v>
      </c>
      <c r="F59">
        <v>9</v>
      </c>
      <c r="G59">
        <v>72</v>
      </c>
      <c r="H59" s="68" t="s">
        <v>42</v>
      </c>
    </row>
    <row r="60" spans="1:8" x14ac:dyDescent="0.25">
      <c r="A60" s="1">
        <v>44638</v>
      </c>
      <c r="B60">
        <v>2022</v>
      </c>
      <c r="C60">
        <v>3</v>
      </c>
      <c r="D60" s="68" t="s">
        <v>9</v>
      </c>
      <c r="E60">
        <v>516</v>
      </c>
      <c r="F60">
        <v>5</v>
      </c>
      <c r="G60">
        <v>22.5</v>
      </c>
      <c r="H60" s="68" t="s">
        <v>42</v>
      </c>
    </row>
    <row r="61" spans="1:8" x14ac:dyDescent="0.25">
      <c r="A61" s="1">
        <v>44638</v>
      </c>
      <c r="B61">
        <v>2022</v>
      </c>
      <c r="C61">
        <v>3</v>
      </c>
      <c r="D61" s="68" t="s">
        <v>9</v>
      </c>
      <c r="E61">
        <v>530</v>
      </c>
      <c r="F61">
        <v>5</v>
      </c>
      <c r="G61">
        <v>42.5</v>
      </c>
      <c r="H61" s="68" t="s">
        <v>42</v>
      </c>
    </row>
    <row r="62" spans="1:8" x14ac:dyDescent="0.25">
      <c r="A62" s="1">
        <v>44639</v>
      </c>
      <c r="B62">
        <v>2022</v>
      </c>
      <c r="C62">
        <v>3</v>
      </c>
      <c r="D62" s="68" t="s">
        <v>9</v>
      </c>
      <c r="E62">
        <v>524</v>
      </c>
      <c r="F62">
        <v>3</v>
      </c>
      <c r="G62">
        <v>6</v>
      </c>
      <c r="H62" s="68" t="s">
        <v>42</v>
      </c>
    </row>
    <row r="63" spans="1:8" x14ac:dyDescent="0.25">
      <c r="A63" s="1">
        <v>44639</v>
      </c>
      <c r="B63">
        <v>2022</v>
      </c>
      <c r="C63">
        <v>3</v>
      </c>
      <c r="D63" s="68" t="s">
        <v>9</v>
      </c>
      <c r="E63">
        <v>542</v>
      </c>
      <c r="F63">
        <v>6</v>
      </c>
      <c r="G63">
        <v>60</v>
      </c>
      <c r="H63" s="68" t="s">
        <v>42</v>
      </c>
    </row>
    <row r="64" spans="1:8" x14ac:dyDescent="0.25">
      <c r="A64" s="1">
        <v>44642</v>
      </c>
      <c r="B64">
        <v>2022</v>
      </c>
      <c r="C64">
        <v>3</v>
      </c>
      <c r="D64" s="68" t="s">
        <v>9</v>
      </c>
      <c r="E64">
        <v>518</v>
      </c>
      <c r="F64">
        <v>4</v>
      </c>
      <c r="G64">
        <v>16</v>
      </c>
      <c r="H64" s="68" t="s">
        <v>42</v>
      </c>
    </row>
    <row r="65" spans="1:8" x14ac:dyDescent="0.25">
      <c r="A65" s="1">
        <v>44642</v>
      </c>
      <c r="B65">
        <v>2022</v>
      </c>
      <c r="C65">
        <v>3</v>
      </c>
      <c r="D65" s="68" t="s">
        <v>9</v>
      </c>
      <c r="E65">
        <v>524</v>
      </c>
      <c r="F65">
        <v>3</v>
      </c>
      <c r="G65">
        <v>6</v>
      </c>
      <c r="H65" s="68" t="s">
        <v>42</v>
      </c>
    </row>
    <row r="66" spans="1:8" x14ac:dyDescent="0.25">
      <c r="A66" s="1">
        <v>44644</v>
      </c>
      <c r="B66">
        <v>2022</v>
      </c>
      <c r="C66">
        <v>3</v>
      </c>
      <c r="D66" s="68" t="s">
        <v>9</v>
      </c>
      <c r="E66">
        <v>520</v>
      </c>
      <c r="F66">
        <v>6</v>
      </c>
      <c r="G66">
        <v>24</v>
      </c>
      <c r="H66" s="68" t="s">
        <v>42</v>
      </c>
    </row>
    <row r="67" spans="1:8" x14ac:dyDescent="0.25">
      <c r="A67" s="1">
        <v>44644</v>
      </c>
      <c r="B67">
        <v>2022</v>
      </c>
      <c r="C67">
        <v>3</v>
      </c>
      <c r="D67" s="68" t="s">
        <v>9</v>
      </c>
      <c r="E67">
        <v>542</v>
      </c>
      <c r="F67">
        <v>6</v>
      </c>
      <c r="G67">
        <v>60</v>
      </c>
      <c r="H67" s="68" t="s">
        <v>42</v>
      </c>
    </row>
    <row r="68" spans="1:8" x14ac:dyDescent="0.25">
      <c r="A68" s="1">
        <v>44646</v>
      </c>
      <c r="B68">
        <v>2022</v>
      </c>
      <c r="C68">
        <v>3</v>
      </c>
      <c r="D68" s="68" t="s">
        <v>9</v>
      </c>
      <c r="E68">
        <v>522</v>
      </c>
      <c r="F68">
        <v>6</v>
      </c>
      <c r="G68">
        <v>24</v>
      </c>
      <c r="H68" s="68" t="s">
        <v>42</v>
      </c>
    </row>
    <row r="69" spans="1:8" x14ac:dyDescent="0.25">
      <c r="A69" s="1">
        <v>44646</v>
      </c>
      <c r="B69">
        <v>2022</v>
      </c>
      <c r="C69">
        <v>3</v>
      </c>
      <c r="D69" s="68" t="s">
        <v>9</v>
      </c>
      <c r="E69">
        <v>510</v>
      </c>
      <c r="F69">
        <v>6</v>
      </c>
      <c r="G69">
        <v>36</v>
      </c>
      <c r="H69" s="68" t="s">
        <v>42</v>
      </c>
    </row>
    <row r="70" spans="1:8" x14ac:dyDescent="0.25">
      <c r="A70" s="1">
        <v>44648</v>
      </c>
      <c r="B70">
        <v>2022</v>
      </c>
      <c r="C70">
        <v>3</v>
      </c>
      <c r="D70" s="68" t="s">
        <v>9</v>
      </c>
      <c r="E70">
        <v>562</v>
      </c>
      <c r="F70">
        <v>5</v>
      </c>
      <c r="G70">
        <v>25</v>
      </c>
      <c r="H70" s="68" t="s">
        <v>42</v>
      </c>
    </row>
    <row r="71" spans="1:8" x14ac:dyDescent="0.25">
      <c r="A71" s="1">
        <v>44648</v>
      </c>
      <c r="B71">
        <v>2022</v>
      </c>
      <c r="C71">
        <v>3</v>
      </c>
      <c r="D71" s="68" t="s">
        <v>9</v>
      </c>
      <c r="E71">
        <v>510</v>
      </c>
      <c r="F71">
        <v>6</v>
      </c>
      <c r="G71">
        <v>36</v>
      </c>
      <c r="H71" s="68" t="s">
        <v>42</v>
      </c>
    </row>
    <row r="72" spans="1:8" x14ac:dyDescent="0.25">
      <c r="A72" s="1">
        <v>44650</v>
      </c>
      <c r="B72">
        <v>2022</v>
      </c>
      <c r="C72">
        <v>3</v>
      </c>
      <c r="D72" s="68" t="s">
        <v>9</v>
      </c>
      <c r="E72">
        <v>544</v>
      </c>
      <c r="F72">
        <v>6</v>
      </c>
      <c r="G72">
        <v>90</v>
      </c>
      <c r="H72" s="68" t="s">
        <v>42</v>
      </c>
    </row>
    <row r="73" spans="1:8" x14ac:dyDescent="0.25">
      <c r="A73" s="1">
        <v>44655</v>
      </c>
      <c r="B73">
        <v>2022</v>
      </c>
      <c r="C73">
        <v>4</v>
      </c>
      <c r="D73" s="68" t="s">
        <v>10</v>
      </c>
      <c r="E73">
        <v>532</v>
      </c>
      <c r="F73">
        <v>4</v>
      </c>
      <c r="G73">
        <v>40</v>
      </c>
      <c r="H73" s="68" t="s">
        <v>42</v>
      </c>
    </row>
    <row r="74" spans="1:8" x14ac:dyDescent="0.25">
      <c r="A74" s="1">
        <v>44655</v>
      </c>
      <c r="B74">
        <v>2022</v>
      </c>
      <c r="C74">
        <v>4</v>
      </c>
      <c r="D74" s="68" t="s">
        <v>10</v>
      </c>
      <c r="E74">
        <v>544</v>
      </c>
      <c r="F74">
        <v>6</v>
      </c>
      <c r="G74">
        <v>90</v>
      </c>
      <c r="H74" s="68" t="s">
        <v>42</v>
      </c>
    </row>
    <row r="75" spans="1:8" x14ac:dyDescent="0.25">
      <c r="A75" s="1">
        <v>44657</v>
      </c>
      <c r="B75">
        <v>2022</v>
      </c>
      <c r="C75">
        <v>4</v>
      </c>
      <c r="D75" s="68" t="s">
        <v>10</v>
      </c>
      <c r="E75">
        <v>536</v>
      </c>
      <c r="F75">
        <v>7</v>
      </c>
      <c r="G75">
        <v>35</v>
      </c>
      <c r="H75" s="68" t="s">
        <v>42</v>
      </c>
    </row>
    <row r="76" spans="1:8" x14ac:dyDescent="0.25">
      <c r="A76" s="1">
        <v>44657</v>
      </c>
      <c r="B76">
        <v>2022</v>
      </c>
      <c r="C76">
        <v>4</v>
      </c>
      <c r="D76" s="68" t="s">
        <v>10</v>
      </c>
      <c r="E76">
        <v>542</v>
      </c>
      <c r="F76">
        <v>3</v>
      </c>
      <c r="G76">
        <v>30</v>
      </c>
      <c r="H76" s="68" t="s">
        <v>42</v>
      </c>
    </row>
    <row r="77" spans="1:8" x14ac:dyDescent="0.25">
      <c r="A77" s="1">
        <v>44659</v>
      </c>
      <c r="B77">
        <v>2022</v>
      </c>
      <c r="C77">
        <v>4</v>
      </c>
      <c r="D77" s="68" t="s">
        <v>10</v>
      </c>
      <c r="E77">
        <v>514</v>
      </c>
      <c r="F77">
        <v>8</v>
      </c>
      <c r="G77">
        <v>52</v>
      </c>
      <c r="H77" s="68" t="s">
        <v>42</v>
      </c>
    </row>
    <row r="78" spans="1:8" x14ac:dyDescent="0.25">
      <c r="A78" s="1">
        <v>44659</v>
      </c>
      <c r="B78">
        <v>2022</v>
      </c>
      <c r="C78">
        <v>4</v>
      </c>
      <c r="D78" s="68" t="s">
        <v>10</v>
      </c>
      <c r="E78">
        <v>548</v>
      </c>
      <c r="F78">
        <v>12</v>
      </c>
      <c r="G78">
        <v>24</v>
      </c>
      <c r="H78" s="68" t="s">
        <v>42</v>
      </c>
    </row>
    <row r="79" spans="1:8" x14ac:dyDescent="0.25">
      <c r="A79" s="1">
        <v>44663</v>
      </c>
      <c r="B79">
        <v>2022</v>
      </c>
      <c r="C79">
        <v>4</v>
      </c>
      <c r="D79" s="68" t="s">
        <v>10</v>
      </c>
      <c r="E79">
        <v>540</v>
      </c>
      <c r="F79">
        <v>5</v>
      </c>
      <c r="G79">
        <v>37.5</v>
      </c>
      <c r="H79" s="68" t="s">
        <v>42</v>
      </c>
    </row>
    <row r="80" spans="1:8" x14ac:dyDescent="0.25">
      <c r="A80" s="1">
        <v>44663</v>
      </c>
      <c r="B80">
        <v>2022</v>
      </c>
      <c r="C80">
        <v>4</v>
      </c>
      <c r="D80" s="68" t="s">
        <v>10</v>
      </c>
      <c r="E80">
        <v>560</v>
      </c>
      <c r="F80">
        <v>5</v>
      </c>
      <c r="G80">
        <v>40</v>
      </c>
      <c r="H80" s="68" t="s">
        <v>42</v>
      </c>
    </row>
    <row r="81" spans="1:8" x14ac:dyDescent="0.25">
      <c r="A81" s="1">
        <v>44665</v>
      </c>
      <c r="B81">
        <v>2022</v>
      </c>
      <c r="C81">
        <v>4</v>
      </c>
      <c r="D81" s="68" t="s">
        <v>10</v>
      </c>
      <c r="E81">
        <v>516</v>
      </c>
      <c r="F81">
        <v>9</v>
      </c>
      <c r="G81">
        <v>40.5</v>
      </c>
      <c r="H81" s="68" t="s">
        <v>42</v>
      </c>
    </row>
    <row r="82" spans="1:8" x14ac:dyDescent="0.25">
      <c r="A82" s="1">
        <v>44665</v>
      </c>
      <c r="B82">
        <v>2022</v>
      </c>
      <c r="C82">
        <v>4</v>
      </c>
      <c r="D82" s="68" t="s">
        <v>10</v>
      </c>
      <c r="E82">
        <v>530</v>
      </c>
      <c r="F82">
        <v>5</v>
      </c>
      <c r="G82">
        <v>42.5</v>
      </c>
      <c r="H82" s="68" t="s">
        <v>42</v>
      </c>
    </row>
    <row r="83" spans="1:8" x14ac:dyDescent="0.25">
      <c r="A83" s="1">
        <v>44669</v>
      </c>
      <c r="B83">
        <v>2022</v>
      </c>
      <c r="C83">
        <v>4</v>
      </c>
      <c r="D83" s="68" t="s">
        <v>10</v>
      </c>
      <c r="E83">
        <v>518</v>
      </c>
      <c r="F83">
        <v>4</v>
      </c>
      <c r="G83">
        <v>16</v>
      </c>
      <c r="H83" s="68" t="s">
        <v>42</v>
      </c>
    </row>
    <row r="84" spans="1:8" x14ac:dyDescent="0.25">
      <c r="A84" s="1">
        <v>44669</v>
      </c>
      <c r="B84">
        <v>2022</v>
      </c>
      <c r="C84">
        <v>4</v>
      </c>
      <c r="D84" s="68" t="s">
        <v>10</v>
      </c>
      <c r="E84">
        <v>524</v>
      </c>
      <c r="F84">
        <v>3</v>
      </c>
      <c r="G84">
        <v>6</v>
      </c>
      <c r="H84" s="68" t="s">
        <v>42</v>
      </c>
    </row>
    <row r="85" spans="1:8" x14ac:dyDescent="0.25">
      <c r="A85" s="1">
        <v>44671</v>
      </c>
      <c r="B85">
        <v>2022</v>
      </c>
      <c r="C85">
        <v>4</v>
      </c>
      <c r="D85" s="68" t="s">
        <v>10</v>
      </c>
      <c r="E85">
        <v>520</v>
      </c>
      <c r="F85">
        <v>6</v>
      </c>
      <c r="G85">
        <v>24</v>
      </c>
      <c r="H85" s="68" t="s">
        <v>42</v>
      </c>
    </row>
    <row r="86" spans="1:8" x14ac:dyDescent="0.25">
      <c r="A86" s="1">
        <v>44671</v>
      </c>
      <c r="B86">
        <v>2022</v>
      </c>
      <c r="C86">
        <v>4</v>
      </c>
      <c r="D86" s="68" t="s">
        <v>10</v>
      </c>
      <c r="E86">
        <v>542</v>
      </c>
      <c r="F86">
        <v>6</v>
      </c>
      <c r="G86">
        <v>60</v>
      </c>
      <c r="H86" s="68" t="s">
        <v>42</v>
      </c>
    </row>
    <row r="87" spans="1:8" x14ac:dyDescent="0.25">
      <c r="A87" s="1">
        <v>44673</v>
      </c>
      <c r="B87">
        <v>2022</v>
      </c>
      <c r="C87">
        <v>4</v>
      </c>
      <c r="D87" s="68" t="s">
        <v>10</v>
      </c>
      <c r="E87">
        <v>522</v>
      </c>
      <c r="F87">
        <v>6</v>
      </c>
      <c r="G87">
        <v>24</v>
      </c>
      <c r="H87" s="68" t="s">
        <v>42</v>
      </c>
    </row>
    <row r="88" spans="1:8" x14ac:dyDescent="0.25">
      <c r="A88" s="1">
        <v>44673</v>
      </c>
      <c r="B88">
        <v>2022</v>
      </c>
      <c r="C88">
        <v>4</v>
      </c>
      <c r="D88" s="68" t="s">
        <v>10</v>
      </c>
      <c r="E88">
        <v>510</v>
      </c>
      <c r="F88">
        <v>6</v>
      </c>
      <c r="G88">
        <v>36</v>
      </c>
      <c r="H88" s="68" t="s">
        <v>42</v>
      </c>
    </row>
    <row r="89" spans="1:8" x14ac:dyDescent="0.25">
      <c r="A89" s="1">
        <v>44677</v>
      </c>
      <c r="B89">
        <v>2022</v>
      </c>
      <c r="C89">
        <v>4</v>
      </c>
      <c r="D89" s="68" t="s">
        <v>10</v>
      </c>
      <c r="E89">
        <v>562</v>
      </c>
      <c r="F89">
        <v>5</v>
      </c>
      <c r="G89">
        <v>25</v>
      </c>
      <c r="H89" s="68" t="s">
        <v>42</v>
      </c>
    </row>
    <row r="90" spans="1:8" x14ac:dyDescent="0.25">
      <c r="A90" s="1">
        <v>44677</v>
      </c>
      <c r="B90">
        <v>2022</v>
      </c>
      <c r="C90">
        <v>4</v>
      </c>
      <c r="D90" s="68" t="s">
        <v>10</v>
      </c>
      <c r="E90">
        <v>510</v>
      </c>
      <c r="F90">
        <v>6</v>
      </c>
      <c r="G90">
        <v>36</v>
      </c>
      <c r="H90" s="68" t="s">
        <v>42</v>
      </c>
    </row>
    <row r="91" spans="1:8" x14ac:dyDescent="0.25">
      <c r="A91" s="1">
        <v>44683</v>
      </c>
      <c r="B91">
        <v>2022</v>
      </c>
      <c r="C91">
        <v>5</v>
      </c>
      <c r="D91" s="68" t="s">
        <v>11</v>
      </c>
      <c r="E91">
        <v>532</v>
      </c>
      <c r="F91">
        <v>2</v>
      </c>
      <c r="G91">
        <v>20</v>
      </c>
      <c r="H91" s="68" t="s">
        <v>42</v>
      </c>
    </row>
    <row r="92" spans="1:8" x14ac:dyDescent="0.25">
      <c r="A92" s="1">
        <v>44683</v>
      </c>
      <c r="B92">
        <v>2022</v>
      </c>
      <c r="C92">
        <v>5</v>
      </c>
      <c r="D92" s="68" t="s">
        <v>11</v>
      </c>
      <c r="E92">
        <v>544</v>
      </c>
      <c r="F92">
        <v>6</v>
      </c>
      <c r="G92">
        <v>90</v>
      </c>
      <c r="H92" s="68" t="s">
        <v>42</v>
      </c>
    </row>
    <row r="93" spans="1:8" x14ac:dyDescent="0.25">
      <c r="A93" s="1">
        <v>44685</v>
      </c>
      <c r="B93">
        <v>2022</v>
      </c>
      <c r="C93">
        <v>5</v>
      </c>
      <c r="D93" s="68" t="s">
        <v>11</v>
      </c>
      <c r="E93">
        <v>536</v>
      </c>
      <c r="F93">
        <v>5</v>
      </c>
      <c r="G93">
        <v>25</v>
      </c>
      <c r="H93" s="68" t="s">
        <v>42</v>
      </c>
    </row>
    <row r="94" spans="1:8" x14ac:dyDescent="0.25">
      <c r="A94" s="1">
        <v>44685</v>
      </c>
      <c r="B94">
        <v>2022</v>
      </c>
      <c r="C94">
        <v>5</v>
      </c>
      <c r="D94" s="68" t="s">
        <v>11</v>
      </c>
      <c r="E94">
        <v>580</v>
      </c>
      <c r="F94">
        <v>13</v>
      </c>
      <c r="G94">
        <v>104</v>
      </c>
      <c r="H94" s="68" t="s">
        <v>42</v>
      </c>
    </row>
    <row r="95" spans="1:8" x14ac:dyDescent="0.25">
      <c r="A95" s="1">
        <v>44685</v>
      </c>
      <c r="B95">
        <v>2022</v>
      </c>
      <c r="C95">
        <v>5</v>
      </c>
      <c r="D95" s="68" t="s">
        <v>11</v>
      </c>
      <c r="E95">
        <v>542</v>
      </c>
      <c r="F95">
        <v>3</v>
      </c>
      <c r="G95">
        <v>30</v>
      </c>
      <c r="H95" s="68" t="s">
        <v>42</v>
      </c>
    </row>
    <row r="96" spans="1:8" x14ac:dyDescent="0.25">
      <c r="A96" s="1">
        <v>44687</v>
      </c>
      <c r="B96">
        <v>2022</v>
      </c>
      <c r="C96">
        <v>5</v>
      </c>
      <c r="D96" s="68" t="s">
        <v>11</v>
      </c>
      <c r="E96">
        <v>514</v>
      </c>
      <c r="F96">
        <v>7</v>
      </c>
      <c r="G96">
        <v>45.5</v>
      </c>
      <c r="H96" s="68" t="s">
        <v>42</v>
      </c>
    </row>
    <row r="97" spans="1:8" x14ac:dyDescent="0.25">
      <c r="A97" s="1">
        <v>44687</v>
      </c>
      <c r="B97">
        <v>2022</v>
      </c>
      <c r="C97">
        <v>5</v>
      </c>
      <c r="D97" s="68" t="s">
        <v>11</v>
      </c>
      <c r="E97">
        <v>548</v>
      </c>
      <c r="F97">
        <v>10</v>
      </c>
      <c r="G97">
        <v>20</v>
      </c>
      <c r="H97" s="68" t="s">
        <v>42</v>
      </c>
    </row>
    <row r="98" spans="1:8" x14ac:dyDescent="0.25">
      <c r="A98" s="1">
        <v>44690</v>
      </c>
      <c r="B98">
        <v>2022</v>
      </c>
      <c r="C98">
        <v>5</v>
      </c>
      <c r="D98" s="68" t="s">
        <v>11</v>
      </c>
      <c r="E98">
        <v>540</v>
      </c>
      <c r="F98">
        <v>5</v>
      </c>
      <c r="G98">
        <v>37.5</v>
      </c>
      <c r="H98" s="68" t="s">
        <v>42</v>
      </c>
    </row>
    <row r="99" spans="1:8" x14ac:dyDescent="0.25">
      <c r="A99" s="1">
        <v>44690</v>
      </c>
      <c r="B99">
        <v>2022</v>
      </c>
      <c r="C99">
        <v>5</v>
      </c>
      <c r="D99" s="68" t="s">
        <v>11</v>
      </c>
      <c r="E99">
        <v>560</v>
      </c>
      <c r="F99">
        <v>5</v>
      </c>
      <c r="G99">
        <v>40</v>
      </c>
      <c r="H99" s="68" t="s">
        <v>42</v>
      </c>
    </row>
    <row r="100" spans="1:8" x14ac:dyDescent="0.25">
      <c r="A100" s="1">
        <v>44697</v>
      </c>
      <c r="B100">
        <v>2022</v>
      </c>
      <c r="C100">
        <v>5</v>
      </c>
      <c r="D100" s="68" t="s">
        <v>11</v>
      </c>
      <c r="E100">
        <v>516</v>
      </c>
      <c r="F100">
        <v>7</v>
      </c>
      <c r="G100">
        <v>31.5</v>
      </c>
      <c r="H100" s="68" t="s">
        <v>42</v>
      </c>
    </row>
    <row r="101" spans="1:8" x14ac:dyDescent="0.25">
      <c r="A101" s="1">
        <v>44697</v>
      </c>
      <c r="B101">
        <v>2022</v>
      </c>
      <c r="C101">
        <v>5</v>
      </c>
      <c r="D101" s="68" t="s">
        <v>11</v>
      </c>
      <c r="E101">
        <v>530</v>
      </c>
      <c r="F101">
        <v>5</v>
      </c>
      <c r="G101">
        <v>42.5</v>
      </c>
      <c r="H101" s="68" t="s">
        <v>42</v>
      </c>
    </row>
    <row r="102" spans="1:8" x14ac:dyDescent="0.25">
      <c r="A102" s="1">
        <v>44699</v>
      </c>
      <c r="B102">
        <v>2022</v>
      </c>
      <c r="C102">
        <v>5</v>
      </c>
      <c r="D102" s="68" t="s">
        <v>11</v>
      </c>
      <c r="E102">
        <v>518</v>
      </c>
      <c r="F102">
        <v>4</v>
      </c>
      <c r="G102">
        <v>16</v>
      </c>
      <c r="H102" s="68" t="s">
        <v>42</v>
      </c>
    </row>
    <row r="103" spans="1:8" x14ac:dyDescent="0.25">
      <c r="A103" s="1">
        <v>44699</v>
      </c>
      <c r="B103">
        <v>2022</v>
      </c>
      <c r="C103">
        <v>5</v>
      </c>
      <c r="D103" s="68" t="s">
        <v>11</v>
      </c>
      <c r="E103">
        <v>524</v>
      </c>
      <c r="F103">
        <v>3</v>
      </c>
      <c r="G103">
        <v>6</v>
      </c>
      <c r="H103" s="68" t="s">
        <v>42</v>
      </c>
    </row>
    <row r="104" spans="1:8" x14ac:dyDescent="0.25">
      <c r="A104" s="1">
        <v>44701</v>
      </c>
      <c r="B104">
        <v>2022</v>
      </c>
      <c r="C104">
        <v>5</v>
      </c>
      <c r="D104" s="68" t="s">
        <v>11</v>
      </c>
      <c r="E104">
        <v>520</v>
      </c>
      <c r="F104">
        <v>6</v>
      </c>
      <c r="G104">
        <v>24</v>
      </c>
      <c r="H104" s="68" t="s">
        <v>42</v>
      </c>
    </row>
    <row r="105" spans="1:8" x14ac:dyDescent="0.25">
      <c r="A105" s="1">
        <v>44701</v>
      </c>
      <c r="B105">
        <v>2022</v>
      </c>
      <c r="C105">
        <v>5</v>
      </c>
      <c r="D105" s="68" t="s">
        <v>11</v>
      </c>
      <c r="E105">
        <v>542</v>
      </c>
      <c r="F105">
        <v>6</v>
      </c>
      <c r="G105">
        <v>60</v>
      </c>
      <c r="H105" s="68" t="s">
        <v>42</v>
      </c>
    </row>
    <row r="106" spans="1:8" x14ac:dyDescent="0.25">
      <c r="A106" s="1">
        <v>44704</v>
      </c>
      <c r="B106">
        <v>2022</v>
      </c>
      <c r="C106">
        <v>5</v>
      </c>
      <c r="D106" s="68" t="s">
        <v>11</v>
      </c>
      <c r="E106">
        <v>522</v>
      </c>
      <c r="F106">
        <v>6</v>
      </c>
      <c r="G106">
        <v>24</v>
      </c>
      <c r="H106" s="68" t="s">
        <v>42</v>
      </c>
    </row>
    <row r="107" spans="1:8" x14ac:dyDescent="0.25">
      <c r="A107" s="1">
        <v>44704</v>
      </c>
      <c r="B107">
        <v>2022</v>
      </c>
      <c r="C107">
        <v>5</v>
      </c>
      <c r="D107" s="68" t="s">
        <v>11</v>
      </c>
      <c r="E107">
        <v>510</v>
      </c>
      <c r="F107">
        <v>6</v>
      </c>
      <c r="G107">
        <v>36</v>
      </c>
      <c r="H107" s="68" t="s">
        <v>42</v>
      </c>
    </row>
    <row r="108" spans="1:8" x14ac:dyDescent="0.25">
      <c r="A108" s="1">
        <v>44706</v>
      </c>
      <c r="B108">
        <v>2022</v>
      </c>
      <c r="C108">
        <v>5</v>
      </c>
      <c r="D108" s="68" t="s">
        <v>11</v>
      </c>
      <c r="E108">
        <v>562</v>
      </c>
      <c r="F108">
        <v>5</v>
      </c>
      <c r="G108">
        <v>25</v>
      </c>
      <c r="H108" s="68" t="s">
        <v>42</v>
      </c>
    </row>
    <row r="109" spans="1:8" x14ac:dyDescent="0.25">
      <c r="A109" s="1">
        <v>44706</v>
      </c>
      <c r="B109">
        <v>2022</v>
      </c>
      <c r="C109">
        <v>5</v>
      </c>
      <c r="D109" s="68" t="s">
        <v>11</v>
      </c>
      <c r="E109">
        <v>510</v>
      </c>
      <c r="F109">
        <v>6</v>
      </c>
      <c r="G109">
        <v>36</v>
      </c>
      <c r="H109" s="68" t="s">
        <v>42</v>
      </c>
    </row>
    <row r="110" spans="1:8" x14ac:dyDescent="0.25">
      <c r="A110" s="1">
        <v>44707</v>
      </c>
      <c r="B110">
        <v>2022</v>
      </c>
      <c r="C110">
        <v>5</v>
      </c>
      <c r="D110" s="68" t="s">
        <v>11</v>
      </c>
      <c r="E110">
        <v>532</v>
      </c>
      <c r="F110">
        <v>2</v>
      </c>
      <c r="G110">
        <v>20</v>
      </c>
      <c r="H110" s="68" t="s">
        <v>42</v>
      </c>
    </row>
    <row r="111" spans="1:8" x14ac:dyDescent="0.25">
      <c r="A111" s="1">
        <v>44707</v>
      </c>
      <c r="B111">
        <v>2022</v>
      </c>
      <c r="C111">
        <v>5</v>
      </c>
      <c r="D111" s="68" t="s">
        <v>11</v>
      </c>
      <c r="E111">
        <v>544</v>
      </c>
      <c r="F111">
        <v>6</v>
      </c>
      <c r="G111">
        <v>90</v>
      </c>
      <c r="H111" s="68" t="s">
        <v>42</v>
      </c>
    </row>
    <row r="112" spans="1:8" x14ac:dyDescent="0.25">
      <c r="A112" s="1">
        <v>44707</v>
      </c>
      <c r="B112">
        <v>2022</v>
      </c>
      <c r="C112">
        <v>5</v>
      </c>
      <c r="D112" s="68" t="s">
        <v>11</v>
      </c>
      <c r="E112">
        <v>536</v>
      </c>
      <c r="F112">
        <v>5</v>
      </c>
      <c r="G112">
        <v>25</v>
      </c>
      <c r="H112" s="68" t="s">
        <v>42</v>
      </c>
    </row>
    <row r="113" spans="1:8" x14ac:dyDescent="0.25">
      <c r="A113" s="1">
        <v>44708</v>
      </c>
      <c r="B113">
        <v>2022</v>
      </c>
      <c r="C113">
        <v>5</v>
      </c>
      <c r="D113" s="68" t="s">
        <v>11</v>
      </c>
      <c r="E113">
        <v>542</v>
      </c>
      <c r="F113">
        <v>3</v>
      </c>
      <c r="G113">
        <v>30</v>
      </c>
      <c r="H113" s="68" t="s">
        <v>42</v>
      </c>
    </row>
    <row r="114" spans="1:8" x14ac:dyDescent="0.25">
      <c r="A114" s="1">
        <v>44708</v>
      </c>
      <c r="B114">
        <v>2022</v>
      </c>
      <c r="C114">
        <v>5</v>
      </c>
      <c r="D114" s="68" t="s">
        <v>11</v>
      </c>
      <c r="E114">
        <v>580</v>
      </c>
      <c r="F114">
        <v>15</v>
      </c>
      <c r="G114">
        <v>120</v>
      </c>
      <c r="H114" s="68" t="s">
        <v>42</v>
      </c>
    </row>
    <row r="115" spans="1:8" x14ac:dyDescent="0.25">
      <c r="A115" s="1">
        <v>44708</v>
      </c>
      <c r="B115">
        <v>2022</v>
      </c>
      <c r="C115">
        <v>5</v>
      </c>
      <c r="D115" s="68" t="s">
        <v>11</v>
      </c>
      <c r="E115">
        <v>514</v>
      </c>
      <c r="F115">
        <v>7</v>
      </c>
      <c r="G115">
        <v>45.5</v>
      </c>
      <c r="H115" s="68" t="s">
        <v>42</v>
      </c>
    </row>
    <row r="116" spans="1:8" x14ac:dyDescent="0.25">
      <c r="A116" s="1">
        <v>44713</v>
      </c>
      <c r="B116">
        <v>2022</v>
      </c>
      <c r="C116">
        <v>6</v>
      </c>
      <c r="D116" s="68" t="s">
        <v>12</v>
      </c>
      <c r="E116">
        <v>532</v>
      </c>
      <c r="F116">
        <v>2</v>
      </c>
      <c r="G116">
        <v>20</v>
      </c>
      <c r="H116" s="68" t="s">
        <v>42</v>
      </c>
    </row>
    <row r="117" spans="1:8" x14ac:dyDescent="0.25">
      <c r="A117" s="1">
        <v>44713</v>
      </c>
      <c r="B117">
        <v>2022</v>
      </c>
      <c r="C117">
        <v>6</v>
      </c>
      <c r="D117" s="68" t="s">
        <v>12</v>
      </c>
      <c r="E117">
        <v>544</v>
      </c>
      <c r="F117">
        <v>6</v>
      </c>
      <c r="G117">
        <v>90</v>
      </c>
      <c r="H117" s="68" t="s">
        <v>42</v>
      </c>
    </row>
    <row r="118" spans="1:8" x14ac:dyDescent="0.25">
      <c r="A118" s="1">
        <v>44715</v>
      </c>
      <c r="B118">
        <v>2022</v>
      </c>
      <c r="C118">
        <v>6</v>
      </c>
      <c r="D118" s="68" t="s">
        <v>12</v>
      </c>
      <c r="E118">
        <v>536</v>
      </c>
      <c r="F118">
        <v>5</v>
      </c>
      <c r="G118">
        <v>25</v>
      </c>
      <c r="H118" s="68" t="s">
        <v>42</v>
      </c>
    </row>
    <row r="119" spans="1:8" x14ac:dyDescent="0.25">
      <c r="A119" s="1">
        <v>44718</v>
      </c>
      <c r="B119">
        <v>2022</v>
      </c>
      <c r="C119">
        <v>6</v>
      </c>
      <c r="D119" s="68" t="s">
        <v>12</v>
      </c>
      <c r="E119">
        <v>542</v>
      </c>
      <c r="F119">
        <v>3</v>
      </c>
      <c r="G119">
        <v>30</v>
      </c>
      <c r="H119" s="68" t="s">
        <v>42</v>
      </c>
    </row>
    <row r="120" spans="1:8" x14ac:dyDescent="0.25">
      <c r="A120" s="1">
        <v>44718</v>
      </c>
      <c r="B120">
        <v>2022</v>
      </c>
      <c r="C120">
        <v>6</v>
      </c>
      <c r="D120" s="68" t="s">
        <v>12</v>
      </c>
      <c r="E120">
        <v>514</v>
      </c>
      <c r="F120">
        <v>7</v>
      </c>
      <c r="G120">
        <v>45.5</v>
      </c>
      <c r="H120" s="68" t="s">
        <v>42</v>
      </c>
    </row>
    <row r="121" spans="1:8" x14ac:dyDescent="0.25">
      <c r="A121" s="1">
        <v>44718</v>
      </c>
      <c r="B121">
        <v>2022</v>
      </c>
      <c r="C121">
        <v>6</v>
      </c>
      <c r="D121" s="68" t="s">
        <v>12</v>
      </c>
      <c r="E121">
        <v>580</v>
      </c>
      <c r="F121">
        <v>15</v>
      </c>
      <c r="G121">
        <v>120</v>
      </c>
      <c r="H121" s="68" t="s">
        <v>42</v>
      </c>
    </row>
    <row r="122" spans="1:8" x14ac:dyDescent="0.25">
      <c r="A122" s="1">
        <v>44720</v>
      </c>
      <c r="B122">
        <v>2022</v>
      </c>
      <c r="C122">
        <v>6</v>
      </c>
      <c r="D122" s="68" t="s">
        <v>12</v>
      </c>
      <c r="E122">
        <v>548</v>
      </c>
      <c r="F122">
        <v>10</v>
      </c>
      <c r="G122">
        <v>20</v>
      </c>
      <c r="H122" s="68" t="s">
        <v>42</v>
      </c>
    </row>
    <row r="123" spans="1:8" x14ac:dyDescent="0.25">
      <c r="A123" s="1">
        <v>44720</v>
      </c>
      <c r="B123">
        <v>2022</v>
      </c>
      <c r="C123">
        <v>6</v>
      </c>
      <c r="D123" s="68" t="s">
        <v>12</v>
      </c>
      <c r="E123">
        <v>540</v>
      </c>
      <c r="F123">
        <v>5</v>
      </c>
      <c r="G123">
        <v>37.5</v>
      </c>
      <c r="H123" s="68" t="s">
        <v>42</v>
      </c>
    </row>
    <row r="124" spans="1:8" x14ac:dyDescent="0.25">
      <c r="A124" s="1">
        <v>44722</v>
      </c>
      <c r="B124">
        <v>2022</v>
      </c>
      <c r="C124">
        <v>6</v>
      </c>
      <c r="D124" s="68" t="s">
        <v>12</v>
      </c>
      <c r="E124">
        <v>560</v>
      </c>
      <c r="F124">
        <v>5</v>
      </c>
      <c r="G124">
        <v>40</v>
      </c>
      <c r="H124" s="68" t="s">
        <v>42</v>
      </c>
    </row>
    <row r="125" spans="1:8" x14ac:dyDescent="0.25">
      <c r="A125" s="1">
        <v>44732</v>
      </c>
      <c r="B125">
        <v>2022</v>
      </c>
      <c r="C125">
        <v>6</v>
      </c>
      <c r="D125" s="68" t="s">
        <v>12</v>
      </c>
      <c r="E125">
        <v>516</v>
      </c>
      <c r="F125">
        <v>7</v>
      </c>
      <c r="G125">
        <v>31.5</v>
      </c>
      <c r="H125" s="68" t="s">
        <v>42</v>
      </c>
    </row>
    <row r="126" spans="1:8" x14ac:dyDescent="0.25">
      <c r="A126" s="1">
        <v>44732</v>
      </c>
      <c r="B126">
        <v>2022</v>
      </c>
      <c r="C126">
        <v>6</v>
      </c>
      <c r="D126" s="68" t="s">
        <v>12</v>
      </c>
      <c r="E126">
        <v>530</v>
      </c>
      <c r="F126">
        <v>5</v>
      </c>
      <c r="G126">
        <v>42.5</v>
      </c>
      <c r="H126" s="68" t="s">
        <v>42</v>
      </c>
    </row>
    <row r="127" spans="1:8" x14ac:dyDescent="0.25">
      <c r="A127" s="1">
        <v>44734</v>
      </c>
      <c r="B127">
        <v>2022</v>
      </c>
      <c r="C127">
        <v>6</v>
      </c>
      <c r="D127" s="68" t="s">
        <v>12</v>
      </c>
      <c r="E127">
        <v>518</v>
      </c>
      <c r="F127">
        <v>4</v>
      </c>
      <c r="G127">
        <v>16</v>
      </c>
      <c r="H127" s="68" t="s">
        <v>42</v>
      </c>
    </row>
    <row r="128" spans="1:8" x14ac:dyDescent="0.25">
      <c r="A128" s="1">
        <v>44734</v>
      </c>
      <c r="B128">
        <v>2022</v>
      </c>
      <c r="C128">
        <v>6</v>
      </c>
      <c r="D128" s="68" t="s">
        <v>12</v>
      </c>
      <c r="E128">
        <v>524</v>
      </c>
      <c r="F128">
        <v>3</v>
      </c>
      <c r="G128">
        <v>6</v>
      </c>
      <c r="H128" s="68" t="s">
        <v>42</v>
      </c>
    </row>
    <row r="129" spans="1:8" x14ac:dyDescent="0.25">
      <c r="A129" s="1">
        <v>44734</v>
      </c>
      <c r="B129">
        <v>2022</v>
      </c>
      <c r="C129">
        <v>6</v>
      </c>
      <c r="D129" s="68" t="s">
        <v>12</v>
      </c>
      <c r="E129">
        <v>580</v>
      </c>
      <c r="F129">
        <v>13</v>
      </c>
      <c r="G129">
        <v>104</v>
      </c>
      <c r="H129" s="68" t="s">
        <v>42</v>
      </c>
    </row>
    <row r="130" spans="1:8" x14ac:dyDescent="0.25">
      <c r="A130" s="1">
        <v>44736</v>
      </c>
      <c r="B130">
        <v>2022</v>
      </c>
      <c r="C130">
        <v>6</v>
      </c>
      <c r="D130" s="68" t="s">
        <v>12</v>
      </c>
      <c r="E130">
        <v>520</v>
      </c>
      <c r="F130">
        <v>6</v>
      </c>
      <c r="G130">
        <v>24</v>
      </c>
      <c r="H130" s="68" t="s">
        <v>42</v>
      </c>
    </row>
    <row r="131" spans="1:8" x14ac:dyDescent="0.25">
      <c r="A131" s="1">
        <v>44736</v>
      </c>
      <c r="B131">
        <v>2022</v>
      </c>
      <c r="C131">
        <v>6</v>
      </c>
      <c r="D131" s="68" t="s">
        <v>12</v>
      </c>
      <c r="E131">
        <v>542</v>
      </c>
      <c r="F131">
        <v>6</v>
      </c>
      <c r="G131">
        <v>60</v>
      </c>
      <c r="H131" s="68" t="s">
        <v>42</v>
      </c>
    </row>
    <row r="132" spans="1:8" x14ac:dyDescent="0.25">
      <c r="A132" s="1">
        <v>44739</v>
      </c>
      <c r="B132">
        <v>2022</v>
      </c>
      <c r="C132">
        <v>6</v>
      </c>
      <c r="D132" s="68" t="s">
        <v>12</v>
      </c>
      <c r="E132">
        <v>522</v>
      </c>
      <c r="F132">
        <v>6</v>
      </c>
      <c r="G132">
        <v>24</v>
      </c>
      <c r="H132" s="68" t="s">
        <v>42</v>
      </c>
    </row>
    <row r="133" spans="1:8" x14ac:dyDescent="0.25">
      <c r="A133" s="1">
        <v>44739</v>
      </c>
      <c r="B133">
        <v>2022</v>
      </c>
      <c r="C133">
        <v>6</v>
      </c>
      <c r="D133" s="68" t="s">
        <v>12</v>
      </c>
      <c r="E133">
        <v>510</v>
      </c>
      <c r="F133">
        <v>6</v>
      </c>
      <c r="G133">
        <v>36</v>
      </c>
      <c r="H133" s="68" t="s">
        <v>42</v>
      </c>
    </row>
    <row r="134" spans="1:8" x14ac:dyDescent="0.25">
      <c r="A134" s="1">
        <v>44741</v>
      </c>
      <c r="B134">
        <v>2022</v>
      </c>
      <c r="C134">
        <v>6</v>
      </c>
      <c r="D134" s="68" t="s">
        <v>12</v>
      </c>
      <c r="E134">
        <v>562</v>
      </c>
      <c r="F134">
        <v>5</v>
      </c>
      <c r="G134">
        <v>25</v>
      </c>
      <c r="H134" s="68" t="s">
        <v>42</v>
      </c>
    </row>
    <row r="135" spans="1:8" x14ac:dyDescent="0.25">
      <c r="A135" s="1">
        <v>44741</v>
      </c>
      <c r="B135">
        <v>2022</v>
      </c>
      <c r="C135">
        <v>6</v>
      </c>
      <c r="D135" s="68" t="s">
        <v>12</v>
      </c>
      <c r="E135">
        <v>510</v>
      </c>
      <c r="F135">
        <v>6</v>
      </c>
      <c r="G135">
        <v>36</v>
      </c>
      <c r="H135" s="68" t="s">
        <v>42</v>
      </c>
    </row>
    <row r="136" spans="1:8" x14ac:dyDescent="0.25">
      <c r="A136" s="1">
        <v>44742</v>
      </c>
      <c r="B136">
        <v>2022</v>
      </c>
      <c r="C136">
        <v>6</v>
      </c>
      <c r="D136" s="68" t="s">
        <v>12</v>
      </c>
      <c r="E136">
        <v>576</v>
      </c>
      <c r="F136">
        <v>10</v>
      </c>
      <c r="G136">
        <v>125</v>
      </c>
      <c r="H136" s="68" t="s">
        <v>42</v>
      </c>
    </row>
    <row r="137" spans="1:8" x14ac:dyDescent="0.25">
      <c r="A137" s="1">
        <v>44742</v>
      </c>
      <c r="B137">
        <v>2022</v>
      </c>
      <c r="C137">
        <v>6</v>
      </c>
      <c r="D137" s="68" t="s">
        <v>12</v>
      </c>
      <c r="E137">
        <v>578</v>
      </c>
      <c r="F137">
        <v>4</v>
      </c>
      <c r="G137">
        <v>62</v>
      </c>
      <c r="H137" s="68" t="s">
        <v>42</v>
      </c>
    </row>
    <row r="138" spans="1:8" x14ac:dyDescent="0.25">
      <c r="A138" s="1">
        <v>44742</v>
      </c>
      <c r="B138">
        <v>2022</v>
      </c>
      <c r="C138">
        <v>6</v>
      </c>
      <c r="D138" s="68" t="s">
        <v>12</v>
      </c>
      <c r="E138">
        <v>532</v>
      </c>
      <c r="F138">
        <v>2</v>
      </c>
      <c r="G138">
        <v>20</v>
      </c>
      <c r="H138" s="68" t="s">
        <v>42</v>
      </c>
    </row>
    <row r="139" spans="1:8" x14ac:dyDescent="0.25">
      <c r="A139" s="1">
        <v>44742</v>
      </c>
      <c r="B139">
        <v>2022</v>
      </c>
      <c r="C139">
        <v>6</v>
      </c>
      <c r="D139" s="68" t="s">
        <v>12</v>
      </c>
      <c r="E139">
        <v>544</v>
      </c>
      <c r="F139">
        <v>6</v>
      </c>
      <c r="G139">
        <v>90</v>
      </c>
      <c r="H139" s="68" t="s">
        <v>42</v>
      </c>
    </row>
    <row r="140" spans="1:8" x14ac:dyDescent="0.25">
      <c r="A140" s="1">
        <v>44745</v>
      </c>
      <c r="B140">
        <v>2022</v>
      </c>
      <c r="C140">
        <v>7</v>
      </c>
      <c r="D140" s="68" t="s">
        <v>13</v>
      </c>
      <c r="E140">
        <v>532</v>
      </c>
      <c r="F140">
        <v>2</v>
      </c>
      <c r="G140">
        <v>20</v>
      </c>
      <c r="H140" s="68" t="s">
        <v>42</v>
      </c>
    </row>
    <row r="141" spans="1:8" x14ac:dyDescent="0.25">
      <c r="A141" s="1">
        <v>44745</v>
      </c>
      <c r="B141">
        <v>2022</v>
      </c>
      <c r="C141">
        <v>7</v>
      </c>
      <c r="D141" s="68" t="s">
        <v>13</v>
      </c>
      <c r="E141">
        <v>544</v>
      </c>
      <c r="F141">
        <v>6</v>
      </c>
      <c r="G141">
        <v>90</v>
      </c>
      <c r="H141" s="68" t="s">
        <v>42</v>
      </c>
    </row>
    <row r="142" spans="1:8" x14ac:dyDescent="0.25">
      <c r="A142" s="1">
        <v>44747</v>
      </c>
      <c r="B142">
        <v>2022</v>
      </c>
      <c r="C142">
        <v>7</v>
      </c>
      <c r="D142" s="68" t="s">
        <v>13</v>
      </c>
      <c r="E142">
        <v>536</v>
      </c>
      <c r="F142">
        <v>5</v>
      </c>
      <c r="G142">
        <v>25</v>
      </c>
      <c r="H142" s="68" t="s">
        <v>42</v>
      </c>
    </row>
    <row r="143" spans="1:8" x14ac:dyDescent="0.25">
      <c r="A143" s="1">
        <v>44747</v>
      </c>
      <c r="B143">
        <v>2022</v>
      </c>
      <c r="C143">
        <v>7</v>
      </c>
      <c r="D143" s="68" t="s">
        <v>13</v>
      </c>
      <c r="E143">
        <v>580</v>
      </c>
      <c r="F143">
        <v>11</v>
      </c>
      <c r="G143">
        <v>88</v>
      </c>
      <c r="H143" s="68" t="s">
        <v>42</v>
      </c>
    </row>
    <row r="144" spans="1:8" x14ac:dyDescent="0.25">
      <c r="A144" s="1">
        <v>44747</v>
      </c>
      <c r="B144">
        <v>2022</v>
      </c>
      <c r="C144">
        <v>7</v>
      </c>
      <c r="D144" s="68" t="s">
        <v>13</v>
      </c>
      <c r="E144">
        <v>542</v>
      </c>
      <c r="F144">
        <v>3</v>
      </c>
      <c r="G144">
        <v>30</v>
      </c>
      <c r="H144" s="68" t="s">
        <v>42</v>
      </c>
    </row>
    <row r="145" spans="1:8" x14ac:dyDescent="0.25">
      <c r="A145" s="1">
        <v>44749</v>
      </c>
      <c r="B145">
        <v>2022</v>
      </c>
      <c r="C145">
        <v>7</v>
      </c>
      <c r="D145" s="68" t="s">
        <v>13</v>
      </c>
      <c r="E145">
        <v>514</v>
      </c>
      <c r="F145">
        <v>7</v>
      </c>
      <c r="G145">
        <v>45.5</v>
      </c>
      <c r="H145" s="68" t="s">
        <v>42</v>
      </c>
    </row>
    <row r="146" spans="1:8" x14ac:dyDescent="0.25">
      <c r="A146" s="1">
        <v>44749</v>
      </c>
      <c r="B146">
        <v>2022</v>
      </c>
      <c r="C146">
        <v>7</v>
      </c>
      <c r="D146" s="68" t="s">
        <v>13</v>
      </c>
      <c r="E146">
        <v>548</v>
      </c>
      <c r="F146">
        <v>10</v>
      </c>
      <c r="G146">
        <v>20</v>
      </c>
      <c r="H146" s="68" t="s">
        <v>42</v>
      </c>
    </row>
    <row r="147" spans="1:8" x14ac:dyDescent="0.25">
      <c r="A147" s="1">
        <v>44752</v>
      </c>
      <c r="B147">
        <v>2022</v>
      </c>
      <c r="C147">
        <v>7</v>
      </c>
      <c r="D147" s="68" t="s">
        <v>13</v>
      </c>
      <c r="E147">
        <v>540</v>
      </c>
      <c r="F147">
        <v>5</v>
      </c>
      <c r="G147">
        <v>37.5</v>
      </c>
      <c r="H147" s="68" t="s">
        <v>42</v>
      </c>
    </row>
    <row r="148" spans="1:8" x14ac:dyDescent="0.25">
      <c r="A148" s="1">
        <v>44752</v>
      </c>
      <c r="B148">
        <v>2022</v>
      </c>
      <c r="C148">
        <v>7</v>
      </c>
      <c r="D148" s="68" t="s">
        <v>13</v>
      </c>
      <c r="E148">
        <v>560</v>
      </c>
      <c r="F148">
        <v>5</v>
      </c>
      <c r="G148">
        <v>40</v>
      </c>
      <c r="H148" s="68" t="s">
        <v>42</v>
      </c>
    </row>
    <row r="149" spans="1:8" x14ac:dyDescent="0.25">
      <c r="A149" s="1">
        <v>44754</v>
      </c>
      <c r="B149">
        <v>2022</v>
      </c>
      <c r="C149">
        <v>7</v>
      </c>
      <c r="D149" s="68" t="s">
        <v>13</v>
      </c>
      <c r="E149">
        <v>516</v>
      </c>
      <c r="F149">
        <v>7</v>
      </c>
      <c r="G149">
        <v>31.5</v>
      </c>
      <c r="H149" s="68" t="s">
        <v>42</v>
      </c>
    </row>
    <row r="150" spans="1:8" x14ac:dyDescent="0.25">
      <c r="A150" s="1">
        <v>44754</v>
      </c>
      <c r="B150">
        <v>2022</v>
      </c>
      <c r="C150">
        <v>7</v>
      </c>
      <c r="D150" s="68" t="s">
        <v>13</v>
      </c>
      <c r="E150">
        <v>530</v>
      </c>
      <c r="F150">
        <v>5</v>
      </c>
      <c r="G150">
        <v>42.5</v>
      </c>
      <c r="H150" s="68" t="s">
        <v>42</v>
      </c>
    </row>
    <row r="151" spans="1:8" x14ac:dyDescent="0.25">
      <c r="A151" s="1">
        <v>44756</v>
      </c>
      <c r="B151">
        <v>2022</v>
      </c>
      <c r="C151">
        <v>7</v>
      </c>
      <c r="D151" s="68" t="s">
        <v>13</v>
      </c>
      <c r="E151">
        <v>518</v>
      </c>
      <c r="F151">
        <v>4</v>
      </c>
      <c r="G151">
        <v>16</v>
      </c>
      <c r="H151" s="68" t="s">
        <v>42</v>
      </c>
    </row>
    <row r="152" spans="1:8" x14ac:dyDescent="0.25">
      <c r="A152" s="1">
        <v>44756</v>
      </c>
      <c r="B152">
        <v>2022</v>
      </c>
      <c r="C152">
        <v>7</v>
      </c>
      <c r="D152" s="68" t="s">
        <v>13</v>
      </c>
      <c r="E152">
        <v>524</v>
      </c>
      <c r="F152">
        <v>3</v>
      </c>
      <c r="G152">
        <v>6</v>
      </c>
      <c r="H152" s="68" t="s">
        <v>42</v>
      </c>
    </row>
    <row r="153" spans="1:8" x14ac:dyDescent="0.25">
      <c r="A153" s="1">
        <v>44766</v>
      </c>
      <c r="B153">
        <v>2022</v>
      </c>
      <c r="C153">
        <v>7</v>
      </c>
      <c r="D153" s="68" t="s">
        <v>13</v>
      </c>
      <c r="E153">
        <v>520</v>
      </c>
      <c r="F153">
        <v>6</v>
      </c>
      <c r="G153">
        <v>24</v>
      </c>
      <c r="H153" s="68" t="s">
        <v>42</v>
      </c>
    </row>
    <row r="154" spans="1:8" x14ac:dyDescent="0.25">
      <c r="A154" s="1">
        <v>44766</v>
      </c>
      <c r="B154">
        <v>2022</v>
      </c>
      <c r="C154">
        <v>7</v>
      </c>
      <c r="D154" s="68" t="s">
        <v>13</v>
      </c>
      <c r="E154">
        <v>542</v>
      </c>
      <c r="F154">
        <v>6</v>
      </c>
      <c r="G154">
        <v>60</v>
      </c>
      <c r="H154" s="68" t="s">
        <v>42</v>
      </c>
    </row>
    <row r="155" spans="1:8" x14ac:dyDescent="0.25">
      <c r="A155" s="1">
        <v>44768</v>
      </c>
      <c r="B155">
        <v>2022</v>
      </c>
      <c r="C155">
        <v>7</v>
      </c>
      <c r="D155" s="68" t="s">
        <v>13</v>
      </c>
      <c r="E155">
        <v>522</v>
      </c>
      <c r="F155">
        <v>6</v>
      </c>
      <c r="G155">
        <v>24</v>
      </c>
      <c r="H155" s="68" t="s">
        <v>42</v>
      </c>
    </row>
    <row r="156" spans="1:8" x14ac:dyDescent="0.25">
      <c r="A156" s="1">
        <v>44768</v>
      </c>
      <c r="B156">
        <v>2022</v>
      </c>
      <c r="C156">
        <v>7</v>
      </c>
      <c r="D156" s="68" t="s">
        <v>13</v>
      </c>
      <c r="E156">
        <v>510</v>
      </c>
      <c r="F156">
        <v>6</v>
      </c>
      <c r="G156">
        <v>36</v>
      </c>
      <c r="H156" s="68" t="s">
        <v>42</v>
      </c>
    </row>
    <row r="157" spans="1:8" x14ac:dyDescent="0.25">
      <c r="A157" s="1">
        <v>44770</v>
      </c>
      <c r="B157">
        <v>2022</v>
      </c>
      <c r="C157">
        <v>7</v>
      </c>
      <c r="D157" s="68" t="s">
        <v>13</v>
      </c>
      <c r="E157">
        <v>562</v>
      </c>
      <c r="F157">
        <v>5</v>
      </c>
      <c r="G157">
        <v>25</v>
      </c>
      <c r="H157" s="68" t="s">
        <v>42</v>
      </c>
    </row>
    <row r="158" spans="1:8" x14ac:dyDescent="0.25">
      <c r="A158" s="1">
        <v>44770</v>
      </c>
      <c r="B158">
        <v>2022</v>
      </c>
      <c r="C158">
        <v>7</v>
      </c>
      <c r="D158" s="68" t="s">
        <v>13</v>
      </c>
      <c r="E158">
        <v>510</v>
      </c>
      <c r="F158">
        <v>6</v>
      </c>
      <c r="G158">
        <v>36</v>
      </c>
      <c r="H158" s="68" t="s">
        <v>42</v>
      </c>
    </row>
    <row r="159" spans="1:8" x14ac:dyDescent="0.25">
      <c r="A159" s="1">
        <v>44747</v>
      </c>
      <c r="B159">
        <v>2022</v>
      </c>
      <c r="C159">
        <v>7</v>
      </c>
      <c r="D159" s="68" t="s">
        <v>13</v>
      </c>
      <c r="E159">
        <v>580</v>
      </c>
      <c r="F159">
        <v>12</v>
      </c>
      <c r="G159">
        <v>96</v>
      </c>
      <c r="H159" s="68" t="s">
        <v>42</v>
      </c>
    </row>
    <row r="160" spans="1:8" x14ac:dyDescent="0.25">
      <c r="A160" s="1">
        <v>44771</v>
      </c>
      <c r="B160">
        <v>2022</v>
      </c>
      <c r="C160">
        <v>7</v>
      </c>
      <c r="D160" s="68" t="s">
        <v>13</v>
      </c>
      <c r="E160">
        <v>532</v>
      </c>
      <c r="F160">
        <v>2</v>
      </c>
      <c r="G160">
        <v>20</v>
      </c>
      <c r="H160" s="68" t="s">
        <v>42</v>
      </c>
    </row>
    <row r="161" spans="1:8" x14ac:dyDescent="0.25">
      <c r="A161" s="1">
        <v>44771</v>
      </c>
      <c r="B161">
        <v>2022</v>
      </c>
      <c r="C161">
        <v>7</v>
      </c>
      <c r="D161" s="68" t="s">
        <v>13</v>
      </c>
      <c r="E161">
        <v>544</v>
      </c>
      <c r="F161">
        <v>6</v>
      </c>
      <c r="G161">
        <v>90</v>
      </c>
      <c r="H161" s="68" t="s">
        <v>42</v>
      </c>
    </row>
    <row r="162" spans="1:8" x14ac:dyDescent="0.25">
      <c r="A162" s="1">
        <v>44771</v>
      </c>
      <c r="B162">
        <v>2022</v>
      </c>
      <c r="C162">
        <v>7</v>
      </c>
      <c r="D162" s="68" t="s">
        <v>13</v>
      </c>
      <c r="E162">
        <v>536</v>
      </c>
      <c r="F162">
        <v>5</v>
      </c>
      <c r="G162">
        <v>25</v>
      </c>
      <c r="H162" s="68" t="s">
        <v>42</v>
      </c>
    </row>
    <row r="163" spans="1:8" x14ac:dyDescent="0.25">
      <c r="A163" s="1">
        <v>44771</v>
      </c>
      <c r="B163">
        <v>2022</v>
      </c>
      <c r="C163">
        <v>7</v>
      </c>
      <c r="D163" s="68" t="s">
        <v>13</v>
      </c>
      <c r="E163">
        <v>542</v>
      </c>
      <c r="F163">
        <v>3</v>
      </c>
      <c r="G163">
        <v>30</v>
      </c>
      <c r="H163" s="68" t="s">
        <v>42</v>
      </c>
    </row>
    <row r="164" spans="1:8" x14ac:dyDescent="0.25">
      <c r="A164" s="1">
        <v>44774</v>
      </c>
      <c r="B164">
        <v>2022</v>
      </c>
      <c r="C164">
        <v>8</v>
      </c>
      <c r="D164" s="68" t="s">
        <v>14</v>
      </c>
      <c r="E164">
        <v>532</v>
      </c>
      <c r="F164">
        <v>2</v>
      </c>
      <c r="G164">
        <v>20</v>
      </c>
      <c r="H164" s="68" t="s">
        <v>42</v>
      </c>
    </row>
    <row r="165" spans="1:8" x14ac:dyDescent="0.25">
      <c r="A165" s="1">
        <v>44774</v>
      </c>
      <c r="B165">
        <v>2022</v>
      </c>
      <c r="C165">
        <v>8</v>
      </c>
      <c r="D165" s="68" t="s">
        <v>14</v>
      </c>
      <c r="E165">
        <v>544</v>
      </c>
      <c r="F165">
        <v>6</v>
      </c>
      <c r="G165">
        <v>90</v>
      </c>
      <c r="H165" s="68" t="s">
        <v>42</v>
      </c>
    </row>
    <row r="166" spans="1:8" x14ac:dyDescent="0.25">
      <c r="A166" s="1">
        <v>44776</v>
      </c>
      <c r="B166">
        <v>2022</v>
      </c>
      <c r="C166">
        <v>8</v>
      </c>
      <c r="D166" s="68" t="s">
        <v>14</v>
      </c>
      <c r="E166">
        <v>536</v>
      </c>
      <c r="F166">
        <v>5</v>
      </c>
      <c r="G166">
        <v>25</v>
      </c>
      <c r="H166" s="68" t="s">
        <v>42</v>
      </c>
    </row>
    <row r="167" spans="1:8" x14ac:dyDescent="0.25">
      <c r="A167" s="1">
        <v>44776</v>
      </c>
      <c r="B167">
        <v>2022</v>
      </c>
      <c r="C167">
        <v>8</v>
      </c>
      <c r="D167" s="68" t="s">
        <v>14</v>
      </c>
      <c r="E167">
        <v>542</v>
      </c>
      <c r="F167">
        <v>3</v>
      </c>
      <c r="G167">
        <v>30</v>
      </c>
      <c r="H167" s="68" t="s">
        <v>42</v>
      </c>
    </row>
    <row r="168" spans="1:8" x14ac:dyDescent="0.25">
      <c r="A168" s="1">
        <v>44778</v>
      </c>
      <c r="B168">
        <v>2022</v>
      </c>
      <c r="C168">
        <v>8</v>
      </c>
      <c r="D168" s="68" t="s">
        <v>14</v>
      </c>
      <c r="E168">
        <v>514</v>
      </c>
      <c r="F168">
        <v>7</v>
      </c>
      <c r="G168">
        <v>45.5</v>
      </c>
      <c r="H168" s="68" t="s">
        <v>42</v>
      </c>
    </row>
    <row r="169" spans="1:8" x14ac:dyDescent="0.25">
      <c r="A169" s="1">
        <v>44778</v>
      </c>
      <c r="B169">
        <v>2022</v>
      </c>
      <c r="C169">
        <v>8</v>
      </c>
      <c r="D169" s="68" t="s">
        <v>14</v>
      </c>
      <c r="E169">
        <v>548</v>
      </c>
      <c r="F169">
        <v>10</v>
      </c>
      <c r="G169">
        <v>20</v>
      </c>
      <c r="H169" s="68" t="s">
        <v>42</v>
      </c>
    </row>
    <row r="170" spans="1:8" x14ac:dyDescent="0.25">
      <c r="A170" s="1">
        <v>44778</v>
      </c>
      <c r="B170">
        <v>2022</v>
      </c>
      <c r="C170">
        <v>8</v>
      </c>
      <c r="D170" s="68" t="s">
        <v>14</v>
      </c>
      <c r="E170">
        <v>580</v>
      </c>
      <c r="F170">
        <v>15</v>
      </c>
      <c r="G170">
        <v>120</v>
      </c>
      <c r="H170" s="68" t="s">
        <v>42</v>
      </c>
    </row>
    <row r="171" spans="1:8" x14ac:dyDescent="0.25">
      <c r="A171" s="1">
        <v>44781</v>
      </c>
      <c r="B171">
        <v>2022</v>
      </c>
      <c r="C171">
        <v>8</v>
      </c>
      <c r="D171" s="68" t="s">
        <v>14</v>
      </c>
      <c r="E171">
        <v>540</v>
      </c>
      <c r="F171">
        <v>5</v>
      </c>
      <c r="G171">
        <v>37.5</v>
      </c>
      <c r="H171" s="68" t="s">
        <v>42</v>
      </c>
    </row>
    <row r="172" spans="1:8" x14ac:dyDescent="0.25">
      <c r="A172" s="1">
        <v>44781</v>
      </c>
      <c r="B172">
        <v>2022</v>
      </c>
      <c r="C172">
        <v>8</v>
      </c>
      <c r="D172" s="68" t="s">
        <v>14</v>
      </c>
      <c r="E172">
        <v>560</v>
      </c>
      <c r="F172">
        <v>5</v>
      </c>
      <c r="G172">
        <v>40</v>
      </c>
      <c r="H172" s="68" t="s">
        <v>42</v>
      </c>
    </row>
    <row r="173" spans="1:8" x14ac:dyDescent="0.25">
      <c r="A173" s="1">
        <v>44783</v>
      </c>
      <c r="B173">
        <v>2022</v>
      </c>
      <c r="C173">
        <v>8</v>
      </c>
      <c r="D173" s="68" t="s">
        <v>14</v>
      </c>
      <c r="E173">
        <v>516</v>
      </c>
      <c r="F173">
        <v>7</v>
      </c>
      <c r="G173">
        <v>31.5</v>
      </c>
      <c r="H173" s="68" t="s">
        <v>42</v>
      </c>
    </row>
    <row r="174" spans="1:8" x14ac:dyDescent="0.25">
      <c r="A174" s="1">
        <v>44783</v>
      </c>
      <c r="B174">
        <v>2022</v>
      </c>
      <c r="C174">
        <v>8</v>
      </c>
      <c r="D174" s="68" t="s">
        <v>14</v>
      </c>
      <c r="E174">
        <v>530</v>
      </c>
      <c r="F174">
        <v>5</v>
      </c>
      <c r="G174">
        <v>42.5</v>
      </c>
      <c r="H174" s="68" t="s">
        <v>42</v>
      </c>
    </row>
    <row r="175" spans="1:8" x14ac:dyDescent="0.25">
      <c r="A175" s="1">
        <v>44785</v>
      </c>
      <c r="B175">
        <v>2022</v>
      </c>
      <c r="C175">
        <v>8</v>
      </c>
      <c r="D175" s="68" t="s">
        <v>14</v>
      </c>
      <c r="E175">
        <v>518</v>
      </c>
      <c r="F175">
        <v>4</v>
      </c>
      <c r="G175">
        <v>16</v>
      </c>
      <c r="H175" s="68" t="s">
        <v>42</v>
      </c>
    </row>
    <row r="176" spans="1:8" x14ac:dyDescent="0.25">
      <c r="A176" s="1">
        <v>44785</v>
      </c>
      <c r="B176">
        <v>2022</v>
      </c>
      <c r="C176">
        <v>8</v>
      </c>
      <c r="D176" s="68" t="s">
        <v>14</v>
      </c>
      <c r="E176">
        <v>524</v>
      </c>
      <c r="F176">
        <v>3</v>
      </c>
      <c r="G176">
        <v>6</v>
      </c>
      <c r="H176" s="68" t="s">
        <v>42</v>
      </c>
    </row>
    <row r="177" spans="1:8" x14ac:dyDescent="0.25">
      <c r="A177" s="1">
        <v>44795</v>
      </c>
      <c r="B177">
        <v>2022</v>
      </c>
      <c r="C177">
        <v>8</v>
      </c>
      <c r="D177" s="68" t="s">
        <v>14</v>
      </c>
      <c r="E177">
        <v>520</v>
      </c>
      <c r="F177">
        <v>6</v>
      </c>
      <c r="G177">
        <v>24</v>
      </c>
      <c r="H177" s="68" t="s">
        <v>42</v>
      </c>
    </row>
    <row r="178" spans="1:8" x14ac:dyDescent="0.25">
      <c r="A178" s="1">
        <v>44795</v>
      </c>
      <c r="B178">
        <v>2022</v>
      </c>
      <c r="C178">
        <v>8</v>
      </c>
      <c r="D178" s="68" t="s">
        <v>14</v>
      </c>
      <c r="E178">
        <v>542</v>
      </c>
      <c r="F178">
        <v>6</v>
      </c>
      <c r="G178">
        <v>60</v>
      </c>
      <c r="H178" s="68" t="s">
        <v>42</v>
      </c>
    </row>
    <row r="179" spans="1:8" x14ac:dyDescent="0.25">
      <c r="A179" s="1">
        <v>44796</v>
      </c>
      <c r="B179">
        <v>2022</v>
      </c>
      <c r="C179">
        <v>8</v>
      </c>
      <c r="D179" s="68" t="s">
        <v>14</v>
      </c>
      <c r="E179">
        <v>510</v>
      </c>
      <c r="F179">
        <v>6</v>
      </c>
      <c r="G179">
        <v>36</v>
      </c>
      <c r="H179" s="68" t="s">
        <v>42</v>
      </c>
    </row>
    <row r="180" spans="1:8" x14ac:dyDescent="0.25">
      <c r="A180" s="1">
        <v>44796</v>
      </c>
      <c r="B180">
        <v>2022</v>
      </c>
      <c r="C180">
        <v>8</v>
      </c>
      <c r="D180" s="68" t="s">
        <v>14</v>
      </c>
      <c r="E180">
        <v>532</v>
      </c>
      <c r="F180">
        <v>2</v>
      </c>
      <c r="G180">
        <v>20</v>
      </c>
      <c r="H180" s="68" t="s">
        <v>42</v>
      </c>
    </row>
    <row r="181" spans="1:8" x14ac:dyDescent="0.25">
      <c r="A181" s="1">
        <v>44796</v>
      </c>
      <c r="B181">
        <v>2022</v>
      </c>
      <c r="C181">
        <v>8</v>
      </c>
      <c r="D181" s="68" t="s">
        <v>14</v>
      </c>
      <c r="E181">
        <v>544</v>
      </c>
      <c r="F181">
        <v>6</v>
      </c>
      <c r="G181">
        <v>90</v>
      </c>
      <c r="H181" s="68" t="s">
        <v>42</v>
      </c>
    </row>
    <row r="182" spans="1:8" x14ac:dyDescent="0.25">
      <c r="A182" s="1">
        <v>44796</v>
      </c>
      <c r="B182">
        <v>2022</v>
      </c>
      <c r="C182">
        <v>8</v>
      </c>
      <c r="D182" s="68" t="s">
        <v>14</v>
      </c>
      <c r="E182">
        <v>536</v>
      </c>
      <c r="F182">
        <v>5</v>
      </c>
      <c r="G182">
        <v>25</v>
      </c>
      <c r="H182" s="68" t="s">
        <v>42</v>
      </c>
    </row>
    <row r="183" spans="1:8" x14ac:dyDescent="0.25">
      <c r="A183" s="1">
        <v>44796</v>
      </c>
      <c r="B183">
        <v>2022</v>
      </c>
      <c r="C183">
        <v>8</v>
      </c>
      <c r="D183" s="68" t="s">
        <v>14</v>
      </c>
      <c r="E183">
        <v>542</v>
      </c>
      <c r="F183">
        <v>3</v>
      </c>
      <c r="G183">
        <v>30</v>
      </c>
      <c r="H183" s="68" t="s">
        <v>42</v>
      </c>
    </row>
    <row r="184" spans="1:8" x14ac:dyDescent="0.25">
      <c r="A184" s="1">
        <v>44797</v>
      </c>
      <c r="B184">
        <v>2022</v>
      </c>
      <c r="C184">
        <v>8</v>
      </c>
      <c r="D184" s="68" t="s">
        <v>14</v>
      </c>
      <c r="E184">
        <v>522</v>
      </c>
      <c r="F184">
        <v>6</v>
      </c>
      <c r="G184">
        <v>24</v>
      </c>
      <c r="H184" s="68" t="s">
        <v>42</v>
      </c>
    </row>
    <row r="185" spans="1:8" x14ac:dyDescent="0.25">
      <c r="A185" s="1">
        <v>44797</v>
      </c>
      <c r="B185">
        <v>2022</v>
      </c>
      <c r="C185">
        <v>8</v>
      </c>
      <c r="D185" s="68" t="s">
        <v>14</v>
      </c>
      <c r="E185">
        <v>510</v>
      </c>
      <c r="F185">
        <v>6</v>
      </c>
      <c r="G185">
        <v>36</v>
      </c>
      <c r="H185" s="68" t="s">
        <v>42</v>
      </c>
    </row>
    <row r="186" spans="1:8" x14ac:dyDescent="0.25">
      <c r="A186" s="1">
        <v>44797</v>
      </c>
      <c r="B186">
        <v>2022</v>
      </c>
      <c r="C186">
        <v>8</v>
      </c>
      <c r="D186" s="68" t="s">
        <v>14</v>
      </c>
      <c r="E186">
        <v>580</v>
      </c>
      <c r="F186">
        <v>12</v>
      </c>
      <c r="G186">
        <v>96</v>
      </c>
      <c r="H186" s="68" t="s">
        <v>42</v>
      </c>
    </row>
    <row r="187" spans="1:8" x14ac:dyDescent="0.25">
      <c r="A187" s="1">
        <v>44799</v>
      </c>
      <c r="B187">
        <v>2022</v>
      </c>
      <c r="C187">
        <v>8</v>
      </c>
      <c r="D187" s="68" t="s">
        <v>14</v>
      </c>
      <c r="E187">
        <v>562</v>
      </c>
      <c r="F187">
        <v>5</v>
      </c>
      <c r="G187">
        <v>25</v>
      </c>
      <c r="H187" s="68" t="s">
        <v>42</v>
      </c>
    </row>
    <row r="188" spans="1:8" x14ac:dyDescent="0.25">
      <c r="A188" s="1">
        <v>44799</v>
      </c>
      <c r="B188">
        <v>2022</v>
      </c>
      <c r="C188">
        <v>8</v>
      </c>
      <c r="D188" s="68" t="s">
        <v>14</v>
      </c>
      <c r="E188">
        <v>510</v>
      </c>
      <c r="F188">
        <v>6</v>
      </c>
      <c r="G188">
        <v>36</v>
      </c>
      <c r="H188" s="68" t="s">
        <v>42</v>
      </c>
    </row>
    <row r="189" spans="1:8" x14ac:dyDescent="0.25">
      <c r="A189" s="1">
        <v>44809</v>
      </c>
      <c r="B189">
        <v>2022</v>
      </c>
      <c r="C189">
        <v>9</v>
      </c>
      <c r="D189" s="68" t="s">
        <v>15</v>
      </c>
      <c r="E189">
        <v>532</v>
      </c>
      <c r="F189">
        <v>2</v>
      </c>
      <c r="G189">
        <v>20</v>
      </c>
      <c r="H189" s="68" t="s">
        <v>42</v>
      </c>
    </row>
    <row r="190" spans="1:8" x14ac:dyDescent="0.25">
      <c r="A190" s="1">
        <v>44809</v>
      </c>
      <c r="B190">
        <v>2022</v>
      </c>
      <c r="C190">
        <v>9</v>
      </c>
      <c r="D190" s="68" t="s">
        <v>15</v>
      </c>
      <c r="E190">
        <v>544</v>
      </c>
      <c r="F190">
        <v>6</v>
      </c>
      <c r="G190">
        <v>90</v>
      </c>
      <c r="H190" s="68" t="s">
        <v>42</v>
      </c>
    </row>
    <row r="191" spans="1:8" x14ac:dyDescent="0.25">
      <c r="A191" s="1">
        <v>44811</v>
      </c>
      <c r="B191">
        <v>2022</v>
      </c>
      <c r="C191">
        <v>9</v>
      </c>
      <c r="D191" s="68" t="s">
        <v>15</v>
      </c>
      <c r="E191">
        <v>536</v>
      </c>
      <c r="F191">
        <v>5</v>
      </c>
      <c r="G191">
        <v>25</v>
      </c>
      <c r="H191" s="68" t="s">
        <v>42</v>
      </c>
    </row>
    <row r="192" spans="1:8" x14ac:dyDescent="0.25">
      <c r="A192" s="1">
        <v>44811</v>
      </c>
      <c r="B192">
        <v>2022</v>
      </c>
      <c r="C192">
        <v>9</v>
      </c>
      <c r="D192" s="68" t="s">
        <v>15</v>
      </c>
      <c r="E192">
        <v>542</v>
      </c>
      <c r="F192">
        <v>3</v>
      </c>
      <c r="G192">
        <v>30</v>
      </c>
      <c r="H192" s="68" t="s">
        <v>42</v>
      </c>
    </row>
    <row r="193" spans="1:8" x14ac:dyDescent="0.25">
      <c r="A193" s="1">
        <v>44813</v>
      </c>
      <c r="B193">
        <v>2022</v>
      </c>
      <c r="C193">
        <v>9</v>
      </c>
      <c r="D193" s="68" t="s">
        <v>15</v>
      </c>
      <c r="E193">
        <v>514</v>
      </c>
      <c r="F193">
        <v>7</v>
      </c>
      <c r="G193">
        <v>45.5</v>
      </c>
      <c r="H193" s="68" t="s">
        <v>42</v>
      </c>
    </row>
    <row r="194" spans="1:8" x14ac:dyDescent="0.25">
      <c r="A194" s="1">
        <v>44813</v>
      </c>
      <c r="B194">
        <v>2022</v>
      </c>
      <c r="C194">
        <v>9</v>
      </c>
      <c r="D194" s="68" t="s">
        <v>15</v>
      </c>
      <c r="E194">
        <v>548</v>
      </c>
      <c r="F194">
        <v>10</v>
      </c>
      <c r="G194">
        <v>20</v>
      </c>
      <c r="H194" s="68" t="s">
        <v>42</v>
      </c>
    </row>
    <row r="195" spans="1:8" x14ac:dyDescent="0.25">
      <c r="A195" s="1">
        <v>44816</v>
      </c>
      <c r="B195">
        <v>2022</v>
      </c>
      <c r="C195">
        <v>9</v>
      </c>
      <c r="D195" s="68" t="s">
        <v>15</v>
      </c>
      <c r="E195">
        <v>540</v>
      </c>
      <c r="F195">
        <v>5</v>
      </c>
      <c r="G195">
        <v>37.5</v>
      </c>
      <c r="H195" s="68" t="s">
        <v>42</v>
      </c>
    </row>
    <row r="196" spans="1:8" x14ac:dyDescent="0.25">
      <c r="A196" s="1">
        <v>44797</v>
      </c>
      <c r="B196">
        <v>2022</v>
      </c>
      <c r="C196">
        <v>8</v>
      </c>
      <c r="D196" s="68" t="s">
        <v>14</v>
      </c>
      <c r="E196">
        <v>580</v>
      </c>
      <c r="F196">
        <v>13</v>
      </c>
      <c r="G196">
        <v>104</v>
      </c>
      <c r="H196" s="68" t="s">
        <v>42</v>
      </c>
    </row>
    <row r="197" spans="1:8" x14ac:dyDescent="0.25">
      <c r="A197" s="1">
        <v>44816</v>
      </c>
      <c r="B197">
        <v>2022</v>
      </c>
      <c r="C197">
        <v>9</v>
      </c>
      <c r="D197" s="68" t="s">
        <v>15</v>
      </c>
      <c r="E197">
        <v>560</v>
      </c>
      <c r="F197">
        <v>5</v>
      </c>
      <c r="G197">
        <v>40</v>
      </c>
      <c r="H197" s="68" t="s">
        <v>42</v>
      </c>
    </row>
    <row r="198" spans="1:8" x14ac:dyDescent="0.25">
      <c r="A198" s="1">
        <v>44818</v>
      </c>
      <c r="B198">
        <v>2022</v>
      </c>
      <c r="C198">
        <v>9</v>
      </c>
      <c r="D198" s="68" t="s">
        <v>15</v>
      </c>
      <c r="E198">
        <v>516</v>
      </c>
      <c r="F198">
        <v>7</v>
      </c>
      <c r="G198">
        <v>31.5</v>
      </c>
      <c r="H198" s="68" t="s">
        <v>42</v>
      </c>
    </row>
    <row r="199" spans="1:8" x14ac:dyDescent="0.25">
      <c r="A199" s="1">
        <v>44818</v>
      </c>
      <c r="B199">
        <v>2022</v>
      </c>
      <c r="C199">
        <v>9</v>
      </c>
      <c r="D199" s="68" t="s">
        <v>15</v>
      </c>
      <c r="E199">
        <v>530</v>
      </c>
      <c r="F199">
        <v>5</v>
      </c>
      <c r="G199">
        <v>42.5</v>
      </c>
      <c r="H199" s="68" t="s">
        <v>42</v>
      </c>
    </row>
    <row r="200" spans="1:8" x14ac:dyDescent="0.25">
      <c r="A200" s="1">
        <v>44820</v>
      </c>
      <c r="B200">
        <v>2022</v>
      </c>
      <c r="C200">
        <v>9</v>
      </c>
      <c r="D200" s="68" t="s">
        <v>15</v>
      </c>
      <c r="E200">
        <v>518</v>
      </c>
      <c r="F200">
        <v>4</v>
      </c>
      <c r="G200">
        <v>16</v>
      </c>
      <c r="H200" s="68" t="s">
        <v>42</v>
      </c>
    </row>
    <row r="201" spans="1:8" x14ac:dyDescent="0.25">
      <c r="A201" s="1">
        <v>44820</v>
      </c>
      <c r="B201">
        <v>2022</v>
      </c>
      <c r="C201">
        <v>9</v>
      </c>
      <c r="D201" s="68" t="s">
        <v>15</v>
      </c>
      <c r="E201">
        <v>524</v>
      </c>
      <c r="F201">
        <v>3</v>
      </c>
      <c r="G201">
        <v>6</v>
      </c>
      <c r="H201" s="68" t="s">
        <v>42</v>
      </c>
    </row>
    <row r="202" spans="1:8" x14ac:dyDescent="0.25">
      <c r="A202" s="1">
        <v>44830</v>
      </c>
      <c r="B202">
        <v>2022</v>
      </c>
      <c r="C202">
        <v>9</v>
      </c>
      <c r="D202" s="68" t="s">
        <v>15</v>
      </c>
      <c r="E202">
        <v>520</v>
      </c>
      <c r="F202">
        <v>6</v>
      </c>
      <c r="G202">
        <v>24</v>
      </c>
      <c r="H202" s="68" t="s">
        <v>42</v>
      </c>
    </row>
    <row r="203" spans="1:8" x14ac:dyDescent="0.25">
      <c r="A203" s="1">
        <v>44830</v>
      </c>
      <c r="B203">
        <v>2022</v>
      </c>
      <c r="C203">
        <v>9</v>
      </c>
      <c r="D203" s="68" t="s">
        <v>15</v>
      </c>
      <c r="E203">
        <v>542</v>
      </c>
      <c r="F203">
        <v>6</v>
      </c>
      <c r="G203">
        <v>60</v>
      </c>
      <c r="H203" s="68" t="s">
        <v>42</v>
      </c>
    </row>
    <row r="204" spans="1:8" x14ac:dyDescent="0.25">
      <c r="A204" s="1">
        <v>44832</v>
      </c>
      <c r="B204">
        <v>2022</v>
      </c>
      <c r="C204">
        <v>9</v>
      </c>
      <c r="D204" s="68" t="s">
        <v>15</v>
      </c>
      <c r="E204">
        <v>522</v>
      </c>
      <c r="F204">
        <v>6</v>
      </c>
      <c r="G204">
        <v>24</v>
      </c>
      <c r="H204" s="68" t="s">
        <v>42</v>
      </c>
    </row>
    <row r="205" spans="1:8" x14ac:dyDescent="0.25">
      <c r="A205" s="1">
        <v>44832</v>
      </c>
      <c r="B205">
        <v>2022</v>
      </c>
      <c r="C205">
        <v>9</v>
      </c>
      <c r="D205" s="68" t="s">
        <v>15</v>
      </c>
      <c r="E205">
        <v>510</v>
      </c>
      <c r="F205">
        <v>6</v>
      </c>
      <c r="G205">
        <v>36</v>
      </c>
      <c r="H205" s="68" t="s">
        <v>42</v>
      </c>
    </row>
    <row r="206" spans="1:8" x14ac:dyDescent="0.25">
      <c r="A206" s="1">
        <v>44834</v>
      </c>
      <c r="B206">
        <v>2022</v>
      </c>
      <c r="C206">
        <v>9</v>
      </c>
      <c r="D206" s="68" t="s">
        <v>15</v>
      </c>
      <c r="E206">
        <v>562</v>
      </c>
      <c r="F206">
        <v>5</v>
      </c>
      <c r="G206">
        <v>25</v>
      </c>
      <c r="H206" s="68" t="s">
        <v>42</v>
      </c>
    </row>
    <row r="207" spans="1:8" x14ac:dyDescent="0.25">
      <c r="A207" s="1">
        <v>44834</v>
      </c>
      <c r="B207">
        <v>2022</v>
      </c>
      <c r="C207">
        <v>9</v>
      </c>
      <c r="D207" s="68" t="s">
        <v>15</v>
      </c>
      <c r="E207">
        <v>510</v>
      </c>
      <c r="F207">
        <v>6</v>
      </c>
      <c r="G207">
        <v>36</v>
      </c>
      <c r="H207" s="68" t="s">
        <v>42</v>
      </c>
    </row>
    <row r="208" spans="1:8" x14ac:dyDescent="0.25">
      <c r="A208" s="1">
        <v>44834</v>
      </c>
      <c r="B208">
        <v>2022</v>
      </c>
      <c r="C208">
        <v>9</v>
      </c>
      <c r="D208" s="68" t="s">
        <v>15</v>
      </c>
      <c r="E208">
        <v>580</v>
      </c>
      <c r="F208">
        <v>13</v>
      </c>
      <c r="G208">
        <v>104</v>
      </c>
      <c r="H208" s="68" t="s">
        <v>42</v>
      </c>
    </row>
    <row r="209" spans="1:8" x14ac:dyDescent="0.25">
      <c r="A209" s="1">
        <v>44837</v>
      </c>
      <c r="B209">
        <v>2022</v>
      </c>
      <c r="C209">
        <v>10</v>
      </c>
      <c r="D209" s="68" t="s">
        <v>16</v>
      </c>
      <c r="E209">
        <v>532</v>
      </c>
      <c r="F209">
        <v>2</v>
      </c>
      <c r="G209">
        <v>20</v>
      </c>
      <c r="H209" s="68" t="s">
        <v>42</v>
      </c>
    </row>
    <row r="210" spans="1:8" x14ac:dyDescent="0.25">
      <c r="A210" s="1">
        <v>44837</v>
      </c>
      <c r="B210">
        <v>2022</v>
      </c>
      <c r="C210">
        <v>10</v>
      </c>
      <c r="D210" s="68" t="s">
        <v>16</v>
      </c>
      <c r="E210">
        <v>544</v>
      </c>
      <c r="F210">
        <v>6</v>
      </c>
      <c r="G210">
        <v>90</v>
      </c>
      <c r="H210" s="68" t="s">
        <v>42</v>
      </c>
    </row>
    <row r="211" spans="1:8" x14ac:dyDescent="0.25">
      <c r="A211" s="1">
        <v>44839</v>
      </c>
      <c r="B211">
        <v>2022</v>
      </c>
      <c r="C211">
        <v>10</v>
      </c>
      <c r="D211" s="68" t="s">
        <v>16</v>
      </c>
      <c r="E211">
        <v>536</v>
      </c>
      <c r="F211">
        <v>5</v>
      </c>
      <c r="G211">
        <v>25</v>
      </c>
      <c r="H211" s="68" t="s">
        <v>42</v>
      </c>
    </row>
    <row r="212" spans="1:8" x14ac:dyDescent="0.25">
      <c r="A212" s="1">
        <v>44839</v>
      </c>
      <c r="B212">
        <v>2022</v>
      </c>
      <c r="C212">
        <v>10</v>
      </c>
      <c r="D212" s="68" t="s">
        <v>16</v>
      </c>
      <c r="E212">
        <v>542</v>
      </c>
      <c r="F212">
        <v>3</v>
      </c>
      <c r="G212">
        <v>30</v>
      </c>
      <c r="H212" s="68" t="s">
        <v>42</v>
      </c>
    </row>
    <row r="213" spans="1:8" x14ac:dyDescent="0.25">
      <c r="A213" s="1">
        <v>44841</v>
      </c>
      <c r="B213">
        <v>2022</v>
      </c>
      <c r="C213">
        <v>10</v>
      </c>
      <c r="D213" s="68" t="s">
        <v>16</v>
      </c>
      <c r="E213">
        <v>514</v>
      </c>
      <c r="F213">
        <v>7</v>
      </c>
      <c r="G213">
        <v>45.5</v>
      </c>
      <c r="H213" s="68" t="s">
        <v>42</v>
      </c>
    </row>
    <row r="214" spans="1:8" x14ac:dyDescent="0.25">
      <c r="A214" s="1">
        <v>44841</v>
      </c>
      <c r="B214">
        <v>2022</v>
      </c>
      <c r="C214">
        <v>10</v>
      </c>
      <c r="D214" s="68" t="s">
        <v>16</v>
      </c>
      <c r="E214">
        <v>548</v>
      </c>
      <c r="F214">
        <v>10</v>
      </c>
      <c r="G214">
        <v>20</v>
      </c>
      <c r="H214" s="68" t="s">
        <v>42</v>
      </c>
    </row>
    <row r="215" spans="1:8" x14ac:dyDescent="0.25">
      <c r="A215" s="1">
        <v>44842</v>
      </c>
      <c r="B215">
        <v>2022</v>
      </c>
      <c r="C215">
        <v>10</v>
      </c>
      <c r="D215" s="68" t="s">
        <v>16</v>
      </c>
      <c r="E215">
        <v>580</v>
      </c>
      <c r="F215">
        <v>5</v>
      </c>
      <c r="G215">
        <v>40</v>
      </c>
      <c r="H215" s="68" t="s">
        <v>42</v>
      </c>
    </row>
    <row r="216" spans="1:8" x14ac:dyDescent="0.25">
      <c r="A216" s="1">
        <v>44842</v>
      </c>
      <c r="B216">
        <v>2022</v>
      </c>
      <c r="C216">
        <v>10</v>
      </c>
      <c r="D216" s="68" t="s">
        <v>16</v>
      </c>
      <c r="E216">
        <v>522</v>
      </c>
      <c r="F216">
        <v>5</v>
      </c>
      <c r="G216">
        <v>20</v>
      </c>
      <c r="H216" s="68" t="s">
        <v>42</v>
      </c>
    </row>
    <row r="217" spans="1:8" x14ac:dyDescent="0.25">
      <c r="A217" s="1">
        <v>44842</v>
      </c>
      <c r="B217">
        <v>2022</v>
      </c>
      <c r="C217">
        <v>10</v>
      </c>
      <c r="D217" s="68" t="s">
        <v>16</v>
      </c>
      <c r="E217">
        <v>524</v>
      </c>
      <c r="F217">
        <v>3</v>
      </c>
      <c r="G217">
        <v>6</v>
      </c>
      <c r="H217" s="68" t="s">
        <v>42</v>
      </c>
    </row>
    <row r="218" spans="1:8" x14ac:dyDescent="0.25">
      <c r="A218" s="1">
        <v>44842</v>
      </c>
      <c r="B218">
        <v>2022</v>
      </c>
      <c r="C218">
        <v>10</v>
      </c>
      <c r="D218" s="68" t="s">
        <v>16</v>
      </c>
      <c r="E218">
        <v>530</v>
      </c>
      <c r="F218">
        <v>6</v>
      </c>
      <c r="G218">
        <v>51</v>
      </c>
      <c r="H218" s="68" t="s">
        <v>42</v>
      </c>
    </row>
    <row r="219" spans="1:8" x14ac:dyDescent="0.25">
      <c r="A219" s="1">
        <v>44842</v>
      </c>
      <c r="B219">
        <v>2022</v>
      </c>
      <c r="C219">
        <v>10</v>
      </c>
      <c r="D219" s="68" t="s">
        <v>16</v>
      </c>
      <c r="E219">
        <v>540</v>
      </c>
      <c r="F219">
        <v>5</v>
      </c>
      <c r="G219">
        <v>37.5</v>
      </c>
      <c r="H219" s="68" t="s">
        <v>42</v>
      </c>
    </row>
    <row r="220" spans="1:8" x14ac:dyDescent="0.25">
      <c r="A220" s="1">
        <v>44844</v>
      </c>
      <c r="B220">
        <v>2022</v>
      </c>
      <c r="C220">
        <v>10</v>
      </c>
      <c r="D220" s="68" t="s">
        <v>16</v>
      </c>
      <c r="E220">
        <v>540</v>
      </c>
      <c r="F220">
        <v>5</v>
      </c>
      <c r="G220">
        <v>37.5</v>
      </c>
      <c r="H220" s="68" t="s">
        <v>42</v>
      </c>
    </row>
    <row r="221" spans="1:8" x14ac:dyDescent="0.25">
      <c r="A221" s="1">
        <v>44844</v>
      </c>
      <c r="B221">
        <v>2022</v>
      </c>
      <c r="C221">
        <v>10</v>
      </c>
      <c r="D221" s="68" t="s">
        <v>16</v>
      </c>
      <c r="E221">
        <v>560</v>
      </c>
      <c r="F221">
        <v>5</v>
      </c>
      <c r="G221">
        <v>40</v>
      </c>
      <c r="H221" s="68" t="s">
        <v>42</v>
      </c>
    </row>
    <row r="222" spans="1:8" x14ac:dyDescent="0.25">
      <c r="A222" s="1">
        <v>44846</v>
      </c>
      <c r="B222">
        <v>2022</v>
      </c>
      <c r="C222">
        <v>10</v>
      </c>
      <c r="D222" s="68" t="s">
        <v>16</v>
      </c>
      <c r="E222">
        <v>516</v>
      </c>
      <c r="F222">
        <v>7</v>
      </c>
      <c r="G222">
        <v>31.5</v>
      </c>
      <c r="H222" s="68" t="s">
        <v>42</v>
      </c>
    </row>
    <row r="223" spans="1:8" x14ac:dyDescent="0.25">
      <c r="A223" s="1">
        <v>44846</v>
      </c>
      <c r="B223">
        <v>2022</v>
      </c>
      <c r="C223">
        <v>10</v>
      </c>
      <c r="D223" s="68" t="s">
        <v>16</v>
      </c>
      <c r="E223">
        <v>530</v>
      </c>
      <c r="F223">
        <v>5</v>
      </c>
      <c r="G223">
        <v>42.5</v>
      </c>
      <c r="H223" s="68" t="s">
        <v>42</v>
      </c>
    </row>
    <row r="224" spans="1:8" x14ac:dyDescent="0.25">
      <c r="A224" s="1">
        <v>44848</v>
      </c>
      <c r="B224">
        <v>2022</v>
      </c>
      <c r="C224">
        <v>10</v>
      </c>
      <c r="D224" s="68" t="s">
        <v>16</v>
      </c>
      <c r="E224">
        <v>518</v>
      </c>
      <c r="F224">
        <v>4</v>
      </c>
      <c r="G224">
        <v>16</v>
      </c>
      <c r="H224" s="68" t="s">
        <v>42</v>
      </c>
    </row>
    <row r="225" spans="1:8" x14ac:dyDescent="0.25">
      <c r="A225" s="1">
        <v>44848</v>
      </c>
      <c r="B225">
        <v>2022</v>
      </c>
      <c r="C225">
        <v>10</v>
      </c>
      <c r="D225" s="68" t="s">
        <v>16</v>
      </c>
      <c r="E225">
        <v>524</v>
      </c>
      <c r="F225">
        <v>3</v>
      </c>
      <c r="G225">
        <v>6</v>
      </c>
      <c r="H225" s="68" t="s">
        <v>42</v>
      </c>
    </row>
    <row r="226" spans="1:8" x14ac:dyDescent="0.25">
      <c r="A226" s="1">
        <v>44848</v>
      </c>
      <c r="B226">
        <v>2022</v>
      </c>
      <c r="C226">
        <v>10</v>
      </c>
      <c r="D226" s="68" t="s">
        <v>16</v>
      </c>
      <c r="E226">
        <v>580</v>
      </c>
      <c r="F226">
        <v>14</v>
      </c>
      <c r="G226">
        <v>112</v>
      </c>
      <c r="H226" s="68" t="s">
        <v>42</v>
      </c>
    </row>
    <row r="227" spans="1:8" x14ac:dyDescent="0.25">
      <c r="A227" s="1">
        <v>44858</v>
      </c>
      <c r="B227">
        <v>2022</v>
      </c>
      <c r="C227">
        <v>10</v>
      </c>
      <c r="D227" s="68" t="s">
        <v>16</v>
      </c>
      <c r="E227">
        <v>520</v>
      </c>
      <c r="F227">
        <v>6</v>
      </c>
      <c r="G227">
        <v>24</v>
      </c>
      <c r="H227" s="68" t="s">
        <v>42</v>
      </c>
    </row>
    <row r="228" spans="1:8" x14ac:dyDescent="0.25">
      <c r="A228" s="1">
        <v>44858</v>
      </c>
      <c r="B228">
        <v>2022</v>
      </c>
      <c r="C228">
        <v>10</v>
      </c>
      <c r="D228" s="68" t="s">
        <v>16</v>
      </c>
      <c r="E228">
        <v>542</v>
      </c>
      <c r="F228">
        <v>6</v>
      </c>
      <c r="G228">
        <v>60</v>
      </c>
      <c r="H228" s="68" t="s">
        <v>42</v>
      </c>
    </row>
    <row r="229" spans="1:8" x14ac:dyDescent="0.25">
      <c r="A229" s="1">
        <v>44860</v>
      </c>
      <c r="B229">
        <v>2022</v>
      </c>
      <c r="C229">
        <v>10</v>
      </c>
      <c r="D229" s="68" t="s">
        <v>16</v>
      </c>
      <c r="E229">
        <v>522</v>
      </c>
      <c r="F229">
        <v>6</v>
      </c>
      <c r="G229">
        <v>24</v>
      </c>
      <c r="H229" s="68" t="s">
        <v>42</v>
      </c>
    </row>
    <row r="230" spans="1:8" x14ac:dyDescent="0.25">
      <c r="A230" s="1">
        <v>44860</v>
      </c>
      <c r="B230">
        <v>2022</v>
      </c>
      <c r="C230">
        <v>10</v>
      </c>
      <c r="D230" s="68" t="s">
        <v>16</v>
      </c>
      <c r="E230">
        <v>510</v>
      </c>
      <c r="F230">
        <v>6</v>
      </c>
      <c r="G230">
        <v>36</v>
      </c>
      <c r="H230" s="68" t="s">
        <v>42</v>
      </c>
    </row>
    <row r="231" spans="1:8" x14ac:dyDescent="0.25">
      <c r="A231" s="1">
        <v>44862</v>
      </c>
      <c r="B231">
        <v>2022</v>
      </c>
      <c r="C231">
        <v>10</v>
      </c>
      <c r="D231" s="68" t="s">
        <v>16</v>
      </c>
      <c r="E231">
        <v>562</v>
      </c>
      <c r="F231">
        <v>5</v>
      </c>
      <c r="G231">
        <v>25</v>
      </c>
      <c r="H231" s="68" t="s">
        <v>42</v>
      </c>
    </row>
    <row r="232" spans="1:8" x14ac:dyDescent="0.25">
      <c r="A232" s="1">
        <v>44862</v>
      </c>
      <c r="B232">
        <v>2022</v>
      </c>
      <c r="C232">
        <v>10</v>
      </c>
      <c r="D232" s="68" t="s">
        <v>16</v>
      </c>
      <c r="E232">
        <v>510</v>
      </c>
      <c r="F232">
        <v>6</v>
      </c>
      <c r="G232">
        <v>36</v>
      </c>
      <c r="H232" s="68" t="s">
        <v>42</v>
      </c>
    </row>
    <row r="233" spans="1:8" x14ac:dyDescent="0.25">
      <c r="A233" s="1">
        <v>44866</v>
      </c>
      <c r="B233">
        <v>2022</v>
      </c>
      <c r="C233">
        <v>11</v>
      </c>
      <c r="D233" s="68" t="s">
        <v>17</v>
      </c>
      <c r="E233">
        <v>532</v>
      </c>
      <c r="F233">
        <v>2</v>
      </c>
      <c r="G233">
        <v>20</v>
      </c>
      <c r="H233" s="68" t="s">
        <v>42</v>
      </c>
    </row>
    <row r="234" spans="1:8" x14ac:dyDescent="0.25">
      <c r="A234" s="1">
        <v>44866</v>
      </c>
      <c r="B234">
        <v>2022</v>
      </c>
      <c r="C234">
        <v>11</v>
      </c>
      <c r="D234" s="68" t="s">
        <v>17</v>
      </c>
      <c r="E234">
        <v>544</v>
      </c>
      <c r="F234">
        <v>6</v>
      </c>
      <c r="G234">
        <v>90</v>
      </c>
      <c r="H234" s="68" t="s">
        <v>42</v>
      </c>
    </row>
    <row r="235" spans="1:8" x14ac:dyDescent="0.25">
      <c r="A235" s="1">
        <v>44868</v>
      </c>
      <c r="B235">
        <v>2022</v>
      </c>
      <c r="C235">
        <v>11</v>
      </c>
      <c r="D235" s="68" t="s">
        <v>17</v>
      </c>
      <c r="E235">
        <v>536</v>
      </c>
      <c r="F235">
        <v>5</v>
      </c>
      <c r="G235">
        <v>25</v>
      </c>
      <c r="H235" s="68" t="s">
        <v>42</v>
      </c>
    </row>
    <row r="236" spans="1:8" x14ac:dyDescent="0.25">
      <c r="A236" s="1">
        <v>44868</v>
      </c>
      <c r="B236">
        <v>2022</v>
      </c>
      <c r="C236">
        <v>11</v>
      </c>
      <c r="D236" s="68" t="s">
        <v>17</v>
      </c>
      <c r="E236">
        <v>542</v>
      </c>
      <c r="F236">
        <v>3</v>
      </c>
      <c r="G236">
        <v>30</v>
      </c>
      <c r="H236" s="68" t="s">
        <v>42</v>
      </c>
    </row>
    <row r="237" spans="1:8" x14ac:dyDescent="0.25">
      <c r="A237" s="1">
        <v>44868</v>
      </c>
      <c r="B237">
        <v>2022</v>
      </c>
      <c r="C237">
        <v>11</v>
      </c>
      <c r="D237" s="68" t="s">
        <v>17</v>
      </c>
      <c r="E237">
        <v>580</v>
      </c>
      <c r="F237">
        <v>12</v>
      </c>
      <c r="G237">
        <v>96</v>
      </c>
      <c r="H237" s="68" t="s">
        <v>42</v>
      </c>
    </row>
    <row r="238" spans="1:8" x14ac:dyDescent="0.25">
      <c r="A238" s="1">
        <v>44879</v>
      </c>
      <c r="B238">
        <v>2022</v>
      </c>
      <c r="C238">
        <v>11</v>
      </c>
      <c r="D238" s="68" t="s">
        <v>17</v>
      </c>
      <c r="E238">
        <v>514</v>
      </c>
      <c r="F238">
        <v>7</v>
      </c>
      <c r="G238">
        <v>45.5</v>
      </c>
      <c r="H238" s="68" t="s">
        <v>42</v>
      </c>
    </row>
    <row r="239" spans="1:8" x14ac:dyDescent="0.25">
      <c r="A239" s="1">
        <v>44879</v>
      </c>
      <c r="B239">
        <v>2022</v>
      </c>
      <c r="C239">
        <v>11</v>
      </c>
      <c r="D239" s="68" t="s">
        <v>17</v>
      </c>
      <c r="E239">
        <v>548</v>
      </c>
      <c r="F239">
        <v>10</v>
      </c>
      <c r="G239">
        <v>20</v>
      </c>
      <c r="H239" s="68" t="s">
        <v>42</v>
      </c>
    </row>
    <row r="240" spans="1:8" x14ac:dyDescent="0.25">
      <c r="A240" s="1">
        <v>44881</v>
      </c>
      <c r="B240">
        <v>2022</v>
      </c>
      <c r="C240">
        <v>11</v>
      </c>
      <c r="D240" s="68" t="s">
        <v>17</v>
      </c>
      <c r="E240">
        <v>540</v>
      </c>
      <c r="F240">
        <v>5</v>
      </c>
      <c r="G240">
        <v>37.5</v>
      </c>
      <c r="H240" s="68" t="s">
        <v>42</v>
      </c>
    </row>
    <row r="241" spans="1:8" x14ac:dyDescent="0.25">
      <c r="A241" s="1">
        <v>44881</v>
      </c>
      <c r="B241">
        <v>2022</v>
      </c>
      <c r="C241">
        <v>11</v>
      </c>
      <c r="D241" s="68" t="s">
        <v>17</v>
      </c>
      <c r="E241">
        <v>560</v>
      </c>
      <c r="F241">
        <v>5</v>
      </c>
      <c r="G241">
        <v>40</v>
      </c>
      <c r="H241" s="68" t="s">
        <v>42</v>
      </c>
    </row>
    <row r="242" spans="1:8" x14ac:dyDescent="0.25">
      <c r="A242" s="1">
        <v>44883</v>
      </c>
      <c r="B242">
        <v>2022</v>
      </c>
      <c r="C242">
        <v>11</v>
      </c>
      <c r="D242" s="68" t="s">
        <v>17</v>
      </c>
      <c r="E242">
        <v>516</v>
      </c>
      <c r="F242">
        <v>7</v>
      </c>
      <c r="G242">
        <v>31.5</v>
      </c>
      <c r="H242" s="68" t="s">
        <v>42</v>
      </c>
    </row>
    <row r="243" spans="1:8" x14ac:dyDescent="0.25">
      <c r="A243" s="1">
        <v>44883</v>
      </c>
      <c r="B243">
        <v>2022</v>
      </c>
      <c r="C243">
        <v>11</v>
      </c>
      <c r="D243" s="68" t="s">
        <v>17</v>
      </c>
      <c r="E243">
        <v>530</v>
      </c>
      <c r="F243">
        <v>5</v>
      </c>
      <c r="G243">
        <v>42.5</v>
      </c>
      <c r="H243" s="68" t="s">
        <v>42</v>
      </c>
    </row>
    <row r="244" spans="1:8" x14ac:dyDescent="0.25">
      <c r="A244" s="1">
        <v>44886</v>
      </c>
      <c r="B244">
        <v>2022</v>
      </c>
      <c r="C244">
        <v>11</v>
      </c>
      <c r="D244" s="68" t="s">
        <v>17</v>
      </c>
      <c r="E244">
        <v>518</v>
      </c>
      <c r="F244">
        <v>4</v>
      </c>
      <c r="G244">
        <v>16</v>
      </c>
      <c r="H244" s="68" t="s">
        <v>42</v>
      </c>
    </row>
    <row r="245" spans="1:8" x14ac:dyDescent="0.25">
      <c r="A245" s="1">
        <v>44886</v>
      </c>
      <c r="B245">
        <v>2022</v>
      </c>
      <c r="C245">
        <v>11</v>
      </c>
      <c r="D245" s="68" t="s">
        <v>17</v>
      </c>
      <c r="E245">
        <v>524</v>
      </c>
      <c r="F245">
        <v>3</v>
      </c>
      <c r="G245">
        <v>6</v>
      </c>
      <c r="H245" s="68" t="s">
        <v>42</v>
      </c>
    </row>
    <row r="246" spans="1:8" x14ac:dyDescent="0.25">
      <c r="A246" s="1">
        <v>44888</v>
      </c>
      <c r="B246">
        <v>2022</v>
      </c>
      <c r="C246">
        <v>11</v>
      </c>
      <c r="D246" s="68" t="s">
        <v>17</v>
      </c>
      <c r="E246">
        <v>520</v>
      </c>
      <c r="F246">
        <v>6</v>
      </c>
      <c r="G246">
        <v>24</v>
      </c>
      <c r="H246" s="68" t="s">
        <v>42</v>
      </c>
    </row>
    <row r="247" spans="1:8" x14ac:dyDescent="0.25">
      <c r="A247" s="1">
        <v>44888</v>
      </c>
      <c r="B247">
        <v>2022</v>
      </c>
      <c r="C247">
        <v>11</v>
      </c>
      <c r="D247" s="68" t="s">
        <v>17</v>
      </c>
      <c r="E247">
        <v>542</v>
      </c>
      <c r="F247">
        <v>6</v>
      </c>
      <c r="G247">
        <v>60</v>
      </c>
      <c r="H247" s="68" t="s">
        <v>42</v>
      </c>
    </row>
    <row r="248" spans="1:8" x14ac:dyDescent="0.25">
      <c r="A248" s="1">
        <v>44890</v>
      </c>
      <c r="B248">
        <v>2022</v>
      </c>
      <c r="C248">
        <v>11</v>
      </c>
      <c r="D248" s="68" t="s">
        <v>17</v>
      </c>
      <c r="E248">
        <v>522</v>
      </c>
      <c r="F248">
        <v>6</v>
      </c>
      <c r="G248">
        <v>24</v>
      </c>
      <c r="H248" s="68" t="s">
        <v>42</v>
      </c>
    </row>
    <row r="249" spans="1:8" x14ac:dyDescent="0.25">
      <c r="A249" s="1">
        <v>44890</v>
      </c>
      <c r="B249">
        <v>2022</v>
      </c>
      <c r="C249">
        <v>11</v>
      </c>
      <c r="D249" s="68" t="s">
        <v>17</v>
      </c>
      <c r="E249">
        <v>510</v>
      </c>
      <c r="F249">
        <v>6</v>
      </c>
      <c r="G249">
        <v>36</v>
      </c>
      <c r="H249" s="68" t="s">
        <v>42</v>
      </c>
    </row>
    <row r="250" spans="1:8" x14ac:dyDescent="0.25">
      <c r="A250" s="1">
        <v>44893</v>
      </c>
      <c r="B250">
        <v>2022</v>
      </c>
      <c r="C250">
        <v>11</v>
      </c>
      <c r="D250" s="68" t="s">
        <v>17</v>
      </c>
      <c r="E250">
        <v>562</v>
      </c>
      <c r="F250">
        <v>5</v>
      </c>
      <c r="G250">
        <v>25</v>
      </c>
      <c r="H250" s="68" t="s">
        <v>42</v>
      </c>
    </row>
    <row r="251" spans="1:8" x14ac:dyDescent="0.25">
      <c r="A251" s="1">
        <v>44893</v>
      </c>
      <c r="B251">
        <v>2022</v>
      </c>
      <c r="C251">
        <v>11</v>
      </c>
      <c r="D251" s="68" t="s">
        <v>17</v>
      </c>
      <c r="E251">
        <v>510</v>
      </c>
      <c r="F251">
        <v>6</v>
      </c>
      <c r="G251">
        <v>36</v>
      </c>
      <c r="H251" s="68" t="s">
        <v>42</v>
      </c>
    </row>
    <row r="252" spans="1:8" x14ac:dyDescent="0.25">
      <c r="A252" s="1">
        <v>44894</v>
      </c>
      <c r="B252">
        <v>2022</v>
      </c>
      <c r="C252">
        <v>11</v>
      </c>
      <c r="D252" s="68" t="s">
        <v>17</v>
      </c>
      <c r="E252">
        <v>518</v>
      </c>
      <c r="F252">
        <v>4</v>
      </c>
      <c r="G252">
        <v>16</v>
      </c>
      <c r="H252" s="68" t="s">
        <v>42</v>
      </c>
    </row>
    <row r="253" spans="1:8" x14ac:dyDescent="0.25">
      <c r="A253" s="1">
        <v>44894</v>
      </c>
      <c r="B253">
        <v>2022</v>
      </c>
      <c r="C253">
        <v>11</v>
      </c>
      <c r="D253" s="68" t="s">
        <v>17</v>
      </c>
      <c r="E253">
        <v>524</v>
      </c>
      <c r="F253">
        <v>3</v>
      </c>
      <c r="G253">
        <v>6</v>
      </c>
      <c r="H253" s="68" t="s">
        <v>42</v>
      </c>
    </row>
    <row r="254" spans="1:8" x14ac:dyDescent="0.25">
      <c r="A254" s="1">
        <v>44894</v>
      </c>
      <c r="B254">
        <v>2022</v>
      </c>
      <c r="C254">
        <v>11</v>
      </c>
      <c r="D254" s="68" t="s">
        <v>17</v>
      </c>
      <c r="E254">
        <v>520</v>
      </c>
      <c r="F254">
        <v>6</v>
      </c>
      <c r="G254">
        <v>24</v>
      </c>
      <c r="H254" s="68" t="s">
        <v>42</v>
      </c>
    </row>
    <row r="255" spans="1:8" x14ac:dyDescent="0.25">
      <c r="A255" s="1">
        <v>44894</v>
      </c>
      <c r="B255">
        <v>2022</v>
      </c>
      <c r="C255">
        <v>11</v>
      </c>
      <c r="D255" s="68" t="s">
        <v>17</v>
      </c>
      <c r="E255">
        <v>542</v>
      </c>
      <c r="F255">
        <v>6</v>
      </c>
      <c r="G255">
        <v>60</v>
      </c>
      <c r="H255" s="68" t="s">
        <v>42</v>
      </c>
    </row>
    <row r="256" spans="1:8" x14ac:dyDescent="0.25">
      <c r="A256" s="1">
        <v>44894</v>
      </c>
      <c r="B256">
        <v>2022</v>
      </c>
      <c r="C256">
        <v>11</v>
      </c>
      <c r="D256" s="68" t="s">
        <v>17</v>
      </c>
      <c r="E256">
        <v>522</v>
      </c>
      <c r="F256">
        <v>6</v>
      </c>
      <c r="G256">
        <v>24</v>
      </c>
      <c r="H256" s="68" t="s">
        <v>42</v>
      </c>
    </row>
    <row r="257" spans="1:8" x14ac:dyDescent="0.25">
      <c r="A257" s="1">
        <v>44900</v>
      </c>
      <c r="B257">
        <v>2022</v>
      </c>
      <c r="C257">
        <v>12</v>
      </c>
      <c r="D257" s="68" t="s">
        <v>18</v>
      </c>
      <c r="E257">
        <v>532</v>
      </c>
      <c r="F257">
        <v>2</v>
      </c>
      <c r="G257">
        <v>20</v>
      </c>
      <c r="H257" s="68" t="s">
        <v>42</v>
      </c>
    </row>
    <row r="258" spans="1:8" x14ac:dyDescent="0.25">
      <c r="A258" s="1">
        <v>44900</v>
      </c>
      <c r="B258">
        <v>2022</v>
      </c>
      <c r="C258">
        <v>12</v>
      </c>
      <c r="D258" s="68" t="s">
        <v>18</v>
      </c>
      <c r="E258">
        <v>544</v>
      </c>
      <c r="F258">
        <v>6</v>
      </c>
      <c r="G258">
        <v>90</v>
      </c>
      <c r="H258" s="68" t="s">
        <v>42</v>
      </c>
    </row>
    <row r="259" spans="1:8" x14ac:dyDescent="0.25">
      <c r="A259" s="1">
        <v>44902</v>
      </c>
      <c r="B259">
        <v>2022</v>
      </c>
      <c r="C259">
        <v>12</v>
      </c>
      <c r="D259" s="68" t="s">
        <v>18</v>
      </c>
      <c r="E259">
        <v>536</v>
      </c>
      <c r="F259">
        <v>5</v>
      </c>
      <c r="G259">
        <v>25</v>
      </c>
      <c r="H259" s="68" t="s">
        <v>42</v>
      </c>
    </row>
    <row r="260" spans="1:8" x14ac:dyDescent="0.25">
      <c r="A260" s="1">
        <v>44902</v>
      </c>
      <c r="B260">
        <v>2022</v>
      </c>
      <c r="C260">
        <v>12</v>
      </c>
      <c r="D260" s="68" t="s">
        <v>18</v>
      </c>
      <c r="E260">
        <v>542</v>
      </c>
      <c r="F260">
        <v>3</v>
      </c>
      <c r="G260">
        <v>30</v>
      </c>
      <c r="H260" s="68" t="s">
        <v>42</v>
      </c>
    </row>
    <row r="261" spans="1:8" x14ac:dyDescent="0.25">
      <c r="A261" s="1">
        <v>44904</v>
      </c>
      <c r="B261">
        <v>2022</v>
      </c>
      <c r="C261">
        <v>12</v>
      </c>
      <c r="D261" s="68" t="s">
        <v>18</v>
      </c>
      <c r="E261">
        <v>514</v>
      </c>
      <c r="F261">
        <v>7</v>
      </c>
      <c r="G261">
        <v>45.5</v>
      </c>
      <c r="H261" s="68" t="s">
        <v>42</v>
      </c>
    </row>
    <row r="262" spans="1:8" x14ac:dyDescent="0.25">
      <c r="A262" s="1">
        <v>44904</v>
      </c>
      <c r="B262">
        <v>2022</v>
      </c>
      <c r="C262">
        <v>12</v>
      </c>
      <c r="D262" s="68" t="s">
        <v>18</v>
      </c>
      <c r="E262">
        <v>548</v>
      </c>
      <c r="F262">
        <v>10</v>
      </c>
      <c r="G262">
        <v>20</v>
      </c>
      <c r="H262" s="68" t="s">
        <v>42</v>
      </c>
    </row>
    <row r="263" spans="1:8" x14ac:dyDescent="0.25">
      <c r="A263" s="1">
        <v>44907</v>
      </c>
      <c r="B263">
        <v>2022</v>
      </c>
      <c r="C263">
        <v>12</v>
      </c>
      <c r="D263" s="68" t="s">
        <v>18</v>
      </c>
      <c r="E263">
        <v>540</v>
      </c>
      <c r="F263">
        <v>5</v>
      </c>
      <c r="G263">
        <v>37.5</v>
      </c>
      <c r="H263" s="68" t="s">
        <v>42</v>
      </c>
    </row>
    <row r="264" spans="1:8" x14ac:dyDescent="0.25">
      <c r="A264" s="1">
        <v>44907</v>
      </c>
      <c r="B264">
        <v>2022</v>
      </c>
      <c r="C264">
        <v>12</v>
      </c>
      <c r="D264" s="68" t="s">
        <v>18</v>
      </c>
      <c r="E264">
        <v>560</v>
      </c>
      <c r="F264">
        <v>5</v>
      </c>
      <c r="G264">
        <v>40</v>
      </c>
      <c r="H264" s="68" t="s">
        <v>42</v>
      </c>
    </row>
    <row r="265" spans="1:8" x14ac:dyDescent="0.25">
      <c r="A265" s="1">
        <v>44909</v>
      </c>
      <c r="B265">
        <v>2022</v>
      </c>
      <c r="C265">
        <v>12</v>
      </c>
      <c r="D265" s="68" t="s">
        <v>18</v>
      </c>
      <c r="E265">
        <v>516</v>
      </c>
      <c r="F265">
        <v>7</v>
      </c>
      <c r="G265">
        <v>31.5</v>
      </c>
      <c r="H265" s="68" t="s">
        <v>42</v>
      </c>
    </row>
    <row r="266" spans="1:8" x14ac:dyDescent="0.25">
      <c r="A266" s="1">
        <v>44909</v>
      </c>
      <c r="B266">
        <v>2022</v>
      </c>
      <c r="C266">
        <v>12</v>
      </c>
      <c r="D266" s="68" t="s">
        <v>18</v>
      </c>
      <c r="E266">
        <v>530</v>
      </c>
      <c r="F266">
        <v>5</v>
      </c>
      <c r="G266">
        <v>42.5</v>
      </c>
      <c r="H266" s="68" t="s">
        <v>42</v>
      </c>
    </row>
    <row r="267" spans="1:8" x14ac:dyDescent="0.25">
      <c r="A267" s="1">
        <v>44909</v>
      </c>
      <c r="B267">
        <v>2022</v>
      </c>
      <c r="C267">
        <v>12</v>
      </c>
      <c r="D267" s="68" t="s">
        <v>18</v>
      </c>
      <c r="E267">
        <v>580</v>
      </c>
      <c r="F267">
        <v>17</v>
      </c>
      <c r="G267">
        <v>136</v>
      </c>
      <c r="H267" s="68" t="s">
        <v>42</v>
      </c>
    </row>
    <row r="268" spans="1:8" x14ac:dyDescent="0.25">
      <c r="A268" s="1">
        <v>44911</v>
      </c>
      <c r="B268">
        <v>2022</v>
      </c>
      <c r="C268">
        <v>12</v>
      </c>
      <c r="D268" s="68" t="s">
        <v>18</v>
      </c>
      <c r="E268">
        <v>518</v>
      </c>
      <c r="F268">
        <v>4</v>
      </c>
      <c r="G268">
        <v>16</v>
      </c>
      <c r="H268" s="68" t="s">
        <v>42</v>
      </c>
    </row>
    <row r="269" spans="1:8" x14ac:dyDescent="0.25">
      <c r="A269" s="1">
        <v>44911</v>
      </c>
      <c r="B269">
        <v>2022</v>
      </c>
      <c r="C269">
        <v>12</v>
      </c>
      <c r="D269" s="68" t="s">
        <v>18</v>
      </c>
      <c r="E269">
        <v>524</v>
      </c>
      <c r="F269">
        <v>3</v>
      </c>
      <c r="G269">
        <v>6</v>
      </c>
      <c r="H269" s="68" t="s">
        <v>42</v>
      </c>
    </row>
    <row r="270" spans="1:8" x14ac:dyDescent="0.25">
      <c r="A270" s="1">
        <v>44912</v>
      </c>
      <c r="B270">
        <v>2022</v>
      </c>
      <c r="C270">
        <v>12</v>
      </c>
      <c r="D270" s="68" t="s">
        <v>18</v>
      </c>
      <c r="E270">
        <v>576</v>
      </c>
      <c r="F270">
        <v>10</v>
      </c>
      <c r="G270">
        <v>125</v>
      </c>
      <c r="H270" s="68" t="s">
        <v>42</v>
      </c>
    </row>
    <row r="271" spans="1:8" x14ac:dyDescent="0.25">
      <c r="A271" s="1">
        <v>44912</v>
      </c>
      <c r="B271">
        <v>2022</v>
      </c>
      <c r="C271">
        <v>12</v>
      </c>
      <c r="D271" s="68" t="s">
        <v>18</v>
      </c>
      <c r="E271">
        <v>578</v>
      </c>
      <c r="F271">
        <v>4</v>
      </c>
      <c r="G271">
        <v>62</v>
      </c>
      <c r="H271" s="68" t="s">
        <v>42</v>
      </c>
    </row>
    <row r="272" spans="1:8" x14ac:dyDescent="0.25">
      <c r="A272" s="1">
        <v>44912</v>
      </c>
      <c r="B272">
        <v>2022</v>
      </c>
      <c r="C272">
        <v>12</v>
      </c>
      <c r="D272" s="68" t="s">
        <v>18</v>
      </c>
      <c r="E272">
        <v>580</v>
      </c>
      <c r="F272">
        <v>7</v>
      </c>
      <c r="G272">
        <v>56</v>
      </c>
      <c r="H272" s="68" t="s">
        <v>42</v>
      </c>
    </row>
    <row r="273" spans="1:8" x14ac:dyDescent="0.25">
      <c r="A273" s="1">
        <v>44912</v>
      </c>
      <c r="B273">
        <v>2022</v>
      </c>
      <c r="C273">
        <v>12</v>
      </c>
      <c r="D273" s="68" t="s">
        <v>18</v>
      </c>
      <c r="E273">
        <v>568</v>
      </c>
      <c r="F273">
        <v>7</v>
      </c>
      <c r="G273">
        <v>73.5</v>
      </c>
      <c r="H273" s="68" t="s">
        <v>42</v>
      </c>
    </row>
    <row r="274" spans="1:8" x14ac:dyDescent="0.25">
      <c r="A274" s="1">
        <v>44914</v>
      </c>
      <c r="B274">
        <v>2022</v>
      </c>
      <c r="C274">
        <v>12</v>
      </c>
      <c r="D274" s="68" t="s">
        <v>18</v>
      </c>
      <c r="E274">
        <v>520</v>
      </c>
      <c r="F274">
        <v>6</v>
      </c>
      <c r="G274">
        <v>24</v>
      </c>
      <c r="H274" s="68" t="s">
        <v>42</v>
      </c>
    </row>
    <row r="275" spans="1:8" x14ac:dyDescent="0.25">
      <c r="A275" s="1">
        <v>44914</v>
      </c>
      <c r="B275">
        <v>2022</v>
      </c>
      <c r="C275">
        <v>12</v>
      </c>
      <c r="D275" s="68" t="s">
        <v>18</v>
      </c>
      <c r="E275">
        <v>542</v>
      </c>
      <c r="F275">
        <v>6</v>
      </c>
      <c r="G275">
        <v>60</v>
      </c>
      <c r="H275" s="68" t="s">
        <v>42</v>
      </c>
    </row>
    <row r="276" spans="1:8" x14ac:dyDescent="0.25">
      <c r="A276" s="1">
        <v>44916</v>
      </c>
      <c r="B276">
        <v>2022</v>
      </c>
      <c r="C276">
        <v>12</v>
      </c>
      <c r="D276" s="68" t="s">
        <v>18</v>
      </c>
      <c r="E276">
        <v>522</v>
      </c>
      <c r="F276">
        <v>6</v>
      </c>
      <c r="G276">
        <v>24</v>
      </c>
      <c r="H276" s="68" t="s">
        <v>42</v>
      </c>
    </row>
    <row r="277" spans="1:8" x14ac:dyDescent="0.25">
      <c r="A277" s="1">
        <v>44916</v>
      </c>
      <c r="B277">
        <v>2022</v>
      </c>
      <c r="C277">
        <v>12</v>
      </c>
      <c r="D277" s="68" t="s">
        <v>18</v>
      </c>
      <c r="E277">
        <v>510</v>
      </c>
      <c r="F277">
        <v>6</v>
      </c>
      <c r="G277">
        <v>36</v>
      </c>
      <c r="H277" s="68" t="s">
        <v>42</v>
      </c>
    </row>
    <row r="278" spans="1:8" x14ac:dyDescent="0.25">
      <c r="A278" s="1">
        <v>44918</v>
      </c>
      <c r="B278">
        <v>2022</v>
      </c>
      <c r="C278">
        <v>12</v>
      </c>
      <c r="D278" s="68" t="s">
        <v>18</v>
      </c>
      <c r="E278">
        <v>562</v>
      </c>
      <c r="F278">
        <v>5</v>
      </c>
      <c r="G278">
        <v>25</v>
      </c>
      <c r="H278" s="68" t="s">
        <v>42</v>
      </c>
    </row>
    <row r="279" spans="1:8" x14ac:dyDescent="0.25">
      <c r="A279" s="1">
        <v>44918</v>
      </c>
      <c r="B279">
        <v>2022</v>
      </c>
      <c r="C279">
        <v>12</v>
      </c>
      <c r="D279" s="68" t="s">
        <v>18</v>
      </c>
      <c r="E279">
        <v>510</v>
      </c>
      <c r="F279">
        <v>6</v>
      </c>
      <c r="G279">
        <v>36</v>
      </c>
      <c r="H279" s="68" t="s">
        <v>42</v>
      </c>
    </row>
    <row r="280" spans="1:8" x14ac:dyDescent="0.25">
      <c r="A280" s="1">
        <v>44936</v>
      </c>
      <c r="B280">
        <v>2023</v>
      </c>
      <c r="C280">
        <v>1</v>
      </c>
      <c r="D280" s="68" t="s">
        <v>7</v>
      </c>
      <c r="E280">
        <v>510</v>
      </c>
      <c r="F280">
        <v>7</v>
      </c>
      <c r="G280">
        <v>42</v>
      </c>
      <c r="H280" s="68" t="s">
        <v>42</v>
      </c>
    </row>
    <row r="281" spans="1:8" x14ac:dyDescent="0.25">
      <c r="A281" s="1">
        <v>44936</v>
      </c>
      <c r="B281">
        <v>2023</v>
      </c>
      <c r="C281">
        <v>1</v>
      </c>
      <c r="D281" s="68" t="s">
        <v>7</v>
      </c>
      <c r="E281">
        <v>514</v>
      </c>
      <c r="F281">
        <v>3</v>
      </c>
      <c r="G281">
        <v>19.5</v>
      </c>
      <c r="H281" s="68" t="s">
        <v>42</v>
      </c>
    </row>
    <row r="282" spans="1:8" x14ac:dyDescent="0.25">
      <c r="A282" s="1">
        <v>44936</v>
      </c>
      <c r="B282">
        <v>2023</v>
      </c>
      <c r="C282">
        <v>1</v>
      </c>
      <c r="D282" s="68" t="s">
        <v>7</v>
      </c>
      <c r="E282">
        <v>516</v>
      </c>
      <c r="F282">
        <v>4</v>
      </c>
      <c r="G282">
        <v>18</v>
      </c>
      <c r="H282" s="68" t="s">
        <v>42</v>
      </c>
    </row>
    <row r="283" spans="1:8" x14ac:dyDescent="0.25">
      <c r="A283" s="1">
        <v>44936</v>
      </c>
      <c r="B283">
        <v>2023</v>
      </c>
      <c r="C283">
        <v>1</v>
      </c>
      <c r="D283" s="68" t="s">
        <v>7</v>
      </c>
      <c r="E283">
        <v>580</v>
      </c>
      <c r="F283">
        <v>5</v>
      </c>
      <c r="G283">
        <v>40</v>
      </c>
      <c r="H283" s="68" t="s">
        <v>42</v>
      </c>
    </row>
    <row r="284" spans="1:8" x14ac:dyDescent="0.25">
      <c r="A284" s="1">
        <v>44938</v>
      </c>
      <c r="B284">
        <v>2023</v>
      </c>
      <c r="C284">
        <v>1</v>
      </c>
      <c r="D284" s="68" t="s">
        <v>7</v>
      </c>
      <c r="E284">
        <v>580</v>
      </c>
      <c r="F284">
        <v>5</v>
      </c>
      <c r="G284">
        <v>40</v>
      </c>
      <c r="H284" s="68" t="s">
        <v>42</v>
      </c>
    </row>
    <row r="285" spans="1:8" x14ac:dyDescent="0.25">
      <c r="A285" s="1">
        <v>44938</v>
      </c>
      <c r="B285">
        <v>2023</v>
      </c>
      <c r="C285">
        <v>1</v>
      </c>
      <c r="D285" s="68" t="s">
        <v>7</v>
      </c>
      <c r="E285">
        <v>516</v>
      </c>
      <c r="F285">
        <v>5</v>
      </c>
      <c r="G285">
        <v>22.5</v>
      </c>
      <c r="H285" s="68" t="s">
        <v>42</v>
      </c>
    </row>
    <row r="286" spans="1:8" x14ac:dyDescent="0.25">
      <c r="A286" s="1">
        <v>44938</v>
      </c>
      <c r="B286">
        <v>2023</v>
      </c>
      <c r="C286">
        <v>1</v>
      </c>
      <c r="D286" s="68" t="s">
        <v>7</v>
      </c>
      <c r="E286">
        <v>580</v>
      </c>
      <c r="F286">
        <v>5</v>
      </c>
      <c r="G286">
        <v>40</v>
      </c>
      <c r="H286" s="68" t="s">
        <v>42</v>
      </c>
    </row>
    <row r="287" spans="1:8" x14ac:dyDescent="0.25">
      <c r="A287" s="1">
        <v>44940</v>
      </c>
      <c r="B287">
        <v>2023</v>
      </c>
      <c r="C287">
        <v>1</v>
      </c>
      <c r="D287" s="68" t="s">
        <v>7</v>
      </c>
      <c r="E287">
        <v>522</v>
      </c>
      <c r="F287">
        <v>5</v>
      </c>
      <c r="G287">
        <v>20</v>
      </c>
      <c r="H287" s="68" t="s">
        <v>42</v>
      </c>
    </row>
    <row r="288" spans="1:8" x14ac:dyDescent="0.25">
      <c r="A288" s="1">
        <v>44943</v>
      </c>
      <c r="B288">
        <v>2023</v>
      </c>
      <c r="C288">
        <v>1</v>
      </c>
      <c r="D288" s="68" t="s">
        <v>7</v>
      </c>
      <c r="E288">
        <v>524</v>
      </c>
      <c r="F288">
        <v>3</v>
      </c>
      <c r="G288">
        <v>6</v>
      </c>
      <c r="H288" s="68" t="s">
        <v>42</v>
      </c>
    </row>
    <row r="289" spans="1:8" x14ac:dyDescent="0.25">
      <c r="A289" s="1">
        <v>44945</v>
      </c>
      <c r="B289">
        <v>2023</v>
      </c>
      <c r="C289">
        <v>1</v>
      </c>
      <c r="D289" s="68" t="s">
        <v>7</v>
      </c>
      <c r="E289">
        <v>530</v>
      </c>
      <c r="F289">
        <v>6</v>
      </c>
      <c r="G289">
        <v>51</v>
      </c>
      <c r="H289" s="68" t="s">
        <v>42</v>
      </c>
    </row>
    <row r="290" spans="1:8" x14ac:dyDescent="0.25">
      <c r="A290" s="1">
        <v>44947</v>
      </c>
      <c r="B290">
        <v>2023</v>
      </c>
      <c r="C290">
        <v>1</v>
      </c>
      <c r="D290" s="68" t="s">
        <v>7</v>
      </c>
      <c r="E290">
        <v>536</v>
      </c>
      <c r="F290">
        <v>3</v>
      </c>
      <c r="G290">
        <v>15</v>
      </c>
      <c r="H290" s="68" t="s">
        <v>42</v>
      </c>
    </row>
    <row r="291" spans="1:8" x14ac:dyDescent="0.25">
      <c r="A291" s="1">
        <v>44950</v>
      </c>
      <c r="B291">
        <v>2023</v>
      </c>
      <c r="C291">
        <v>1</v>
      </c>
      <c r="D291" s="68" t="s">
        <v>7</v>
      </c>
      <c r="E291">
        <v>540</v>
      </c>
      <c r="F291">
        <v>7</v>
      </c>
      <c r="G291">
        <v>52.5</v>
      </c>
      <c r="H291" s="68" t="s">
        <v>42</v>
      </c>
    </row>
    <row r="292" spans="1:8" x14ac:dyDescent="0.25">
      <c r="A292" s="1">
        <v>44952</v>
      </c>
      <c r="B292">
        <v>2023</v>
      </c>
      <c r="C292">
        <v>1</v>
      </c>
      <c r="D292" s="68" t="s">
        <v>7</v>
      </c>
      <c r="E292">
        <v>580</v>
      </c>
      <c r="F292">
        <v>12</v>
      </c>
      <c r="G292">
        <v>96</v>
      </c>
      <c r="H292" s="68" t="s">
        <v>42</v>
      </c>
    </row>
    <row r="293" spans="1:8" x14ac:dyDescent="0.25">
      <c r="A293" s="1">
        <v>44952</v>
      </c>
      <c r="B293">
        <v>2023</v>
      </c>
      <c r="C293">
        <v>1</v>
      </c>
      <c r="D293" s="68" t="s">
        <v>7</v>
      </c>
      <c r="E293">
        <v>576</v>
      </c>
      <c r="F293">
        <v>10</v>
      </c>
      <c r="G293">
        <v>125</v>
      </c>
      <c r="H293" s="68" t="s">
        <v>42</v>
      </c>
    </row>
    <row r="294" spans="1:8" x14ac:dyDescent="0.25">
      <c r="A294" s="1">
        <v>44952</v>
      </c>
      <c r="B294">
        <v>2023</v>
      </c>
      <c r="C294">
        <v>1</v>
      </c>
      <c r="D294" s="68" t="s">
        <v>7</v>
      </c>
      <c r="E294">
        <v>578</v>
      </c>
      <c r="F294">
        <v>4</v>
      </c>
      <c r="G294">
        <v>62</v>
      </c>
      <c r="H294" s="68" t="s">
        <v>42</v>
      </c>
    </row>
    <row r="295" spans="1:8" x14ac:dyDescent="0.25">
      <c r="A295" s="1">
        <v>44953</v>
      </c>
      <c r="B295">
        <v>2023</v>
      </c>
      <c r="C295">
        <v>1</v>
      </c>
      <c r="D295" s="68" t="s">
        <v>7</v>
      </c>
      <c r="E295">
        <v>580</v>
      </c>
      <c r="F295">
        <v>7</v>
      </c>
      <c r="G295">
        <v>56</v>
      </c>
      <c r="H295" s="68" t="s">
        <v>42</v>
      </c>
    </row>
    <row r="296" spans="1:8" x14ac:dyDescent="0.25">
      <c r="A296" s="1">
        <v>44953</v>
      </c>
      <c r="B296">
        <v>2023</v>
      </c>
      <c r="C296">
        <v>1</v>
      </c>
      <c r="D296" s="68" t="s">
        <v>7</v>
      </c>
      <c r="E296">
        <v>568</v>
      </c>
      <c r="F296">
        <v>7</v>
      </c>
      <c r="G296">
        <v>73.5</v>
      </c>
      <c r="H296" s="68" t="s">
        <v>42</v>
      </c>
    </row>
    <row r="297" spans="1:8" x14ac:dyDescent="0.25">
      <c r="A297" s="1">
        <v>44954</v>
      </c>
      <c r="B297">
        <v>2023</v>
      </c>
      <c r="C297">
        <v>1</v>
      </c>
      <c r="D297" s="68" t="s">
        <v>7</v>
      </c>
      <c r="E297">
        <v>580</v>
      </c>
      <c r="F297">
        <v>12</v>
      </c>
      <c r="G297">
        <v>96</v>
      </c>
      <c r="H297" s="68" t="s">
        <v>42</v>
      </c>
    </row>
    <row r="298" spans="1:8" x14ac:dyDescent="0.25">
      <c r="A298" s="1">
        <v>44954</v>
      </c>
      <c r="B298">
        <v>2023</v>
      </c>
      <c r="C298">
        <v>1</v>
      </c>
      <c r="D298" s="68" t="s">
        <v>7</v>
      </c>
      <c r="E298">
        <v>580</v>
      </c>
      <c r="F298">
        <v>12</v>
      </c>
      <c r="G298">
        <v>96</v>
      </c>
      <c r="H298" s="68" t="s">
        <v>42</v>
      </c>
    </row>
    <row r="299" spans="1:8" x14ac:dyDescent="0.25">
      <c r="A299" s="1">
        <v>44955</v>
      </c>
      <c r="B299">
        <v>2023</v>
      </c>
      <c r="C299">
        <v>1</v>
      </c>
      <c r="D299" s="68" t="s">
        <v>7</v>
      </c>
      <c r="E299">
        <v>576</v>
      </c>
      <c r="F299">
        <v>10</v>
      </c>
      <c r="G299">
        <v>125</v>
      </c>
      <c r="H299" s="68" t="s">
        <v>42</v>
      </c>
    </row>
    <row r="300" spans="1:8" x14ac:dyDescent="0.25">
      <c r="A300" s="1">
        <v>44955</v>
      </c>
      <c r="B300">
        <v>2023</v>
      </c>
      <c r="C300">
        <v>1</v>
      </c>
      <c r="D300" s="68" t="s">
        <v>7</v>
      </c>
      <c r="E300">
        <v>542</v>
      </c>
      <c r="F300">
        <v>7</v>
      </c>
      <c r="G300">
        <v>70</v>
      </c>
      <c r="H300" s="68" t="s">
        <v>42</v>
      </c>
    </row>
    <row r="301" spans="1:8" x14ac:dyDescent="0.25">
      <c r="A301" s="1">
        <v>44955</v>
      </c>
      <c r="B301">
        <v>2023</v>
      </c>
      <c r="C301">
        <v>1</v>
      </c>
      <c r="D301" s="68" t="s">
        <v>7</v>
      </c>
      <c r="E301">
        <v>548</v>
      </c>
      <c r="F301">
        <v>5</v>
      </c>
      <c r="G301">
        <v>10</v>
      </c>
      <c r="H301" s="68" t="s">
        <v>42</v>
      </c>
    </row>
    <row r="302" spans="1:8" x14ac:dyDescent="0.25">
      <c r="A302" s="1">
        <v>44955</v>
      </c>
      <c r="B302">
        <v>2023</v>
      </c>
      <c r="C302">
        <v>1</v>
      </c>
      <c r="D302" s="68" t="s">
        <v>7</v>
      </c>
      <c r="E302">
        <v>560</v>
      </c>
      <c r="F302">
        <v>10</v>
      </c>
      <c r="G302">
        <v>80</v>
      </c>
      <c r="H302" s="68" t="s">
        <v>42</v>
      </c>
    </row>
    <row r="303" spans="1:8" x14ac:dyDescent="0.25">
      <c r="A303" s="1">
        <v>44955</v>
      </c>
      <c r="B303">
        <v>2023</v>
      </c>
      <c r="C303">
        <v>1</v>
      </c>
      <c r="D303" s="68" t="s">
        <v>7</v>
      </c>
      <c r="E303">
        <v>572</v>
      </c>
      <c r="F303">
        <v>6</v>
      </c>
      <c r="G303">
        <v>36</v>
      </c>
      <c r="H303" s="68" t="s">
        <v>42</v>
      </c>
    </row>
    <row r="304" spans="1:8" x14ac:dyDescent="0.25">
      <c r="A304" s="1">
        <v>44955</v>
      </c>
      <c r="B304">
        <v>2023</v>
      </c>
      <c r="C304">
        <v>1</v>
      </c>
      <c r="D304" s="68" t="s">
        <v>7</v>
      </c>
      <c r="E304">
        <v>574</v>
      </c>
      <c r="F304">
        <v>5</v>
      </c>
      <c r="G304">
        <v>27.5</v>
      </c>
      <c r="H304" s="68" t="s">
        <v>42</v>
      </c>
    </row>
    <row r="305" spans="1:8" x14ac:dyDescent="0.25">
      <c r="A305" s="1">
        <v>44964</v>
      </c>
      <c r="B305">
        <v>2023</v>
      </c>
      <c r="C305">
        <v>2</v>
      </c>
      <c r="D305" s="68" t="s">
        <v>8</v>
      </c>
      <c r="E305">
        <v>542</v>
      </c>
      <c r="F305">
        <v>1</v>
      </c>
      <c r="G305">
        <v>10</v>
      </c>
      <c r="H305" s="68" t="s">
        <v>42</v>
      </c>
    </row>
    <row r="306" spans="1:8" x14ac:dyDescent="0.25">
      <c r="A306" s="1">
        <v>44965</v>
      </c>
      <c r="B306">
        <v>2023</v>
      </c>
      <c r="C306">
        <v>2</v>
      </c>
      <c r="D306" s="68" t="s">
        <v>8</v>
      </c>
      <c r="E306">
        <v>548</v>
      </c>
      <c r="F306">
        <v>5</v>
      </c>
      <c r="G306">
        <v>10</v>
      </c>
      <c r="H306" s="68" t="s">
        <v>42</v>
      </c>
    </row>
    <row r="307" spans="1:8" x14ac:dyDescent="0.25">
      <c r="A307" s="1">
        <v>44966</v>
      </c>
      <c r="B307">
        <v>2023</v>
      </c>
      <c r="C307">
        <v>2</v>
      </c>
      <c r="D307" s="68" t="s">
        <v>8</v>
      </c>
      <c r="E307">
        <v>560</v>
      </c>
      <c r="F307">
        <v>2</v>
      </c>
      <c r="G307">
        <v>16</v>
      </c>
      <c r="H307" s="68" t="s">
        <v>42</v>
      </c>
    </row>
    <row r="308" spans="1:8" x14ac:dyDescent="0.25">
      <c r="A308" s="1">
        <v>44967</v>
      </c>
      <c r="B308">
        <v>2023</v>
      </c>
      <c r="C308">
        <v>2</v>
      </c>
      <c r="D308" s="68" t="s">
        <v>8</v>
      </c>
      <c r="E308">
        <v>566</v>
      </c>
      <c r="F308">
        <v>2</v>
      </c>
      <c r="G308">
        <v>17</v>
      </c>
      <c r="H308" s="68" t="s">
        <v>42</v>
      </c>
    </row>
    <row r="309" spans="1:8" x14ac:dyDescent="0.25">
      <c r="A309" s="1">
        <v>44968</v>
      </c>
      <c r="B309">
        <v>2023</v>
      </c>
      <c r="C309">
        <v>2</v>
      </c>
      <c r="D309" s="68" t="s">
        <v>8</v>
      </c>
      <c r="E309">
        <v>576</v>
      </c>
      <c r="F309">
        <v>10</v>
      </c>
      <c r="G309">
        <v>125</v>
      </c>
      <c r="H309" s="68" t="s">
        <v>42</v>
      </c>
    </row>
    <row r="310" spans="1:8" x14ac:dyDescent="0.25">
      <c r="A310" s="1">
        <v>44968</v>
      </c>
      <c r="B310">
        <v>2023</v>
      </c>
      <c r="C310">
        <v>2</v>
      </c>
      <c r="D310" s="68" t="s">
        <v>8</v>
      </c>
      <c r="E310">
        <v>578</v>
      </c>
      <c r="F310">
        <v>4</v>
      </c>
      <c r="G310">
        <v>62</v>
      </c>
      <c r="H310" s="68" t="s">
        <v>42</v>
      </c>
    </row>
    <row r="311" spans="1:8" x14ac:dyDescent="0.25">
      <c r="A311" s="1">
        <v>44968</v>
      </c>
      <c r="B311">
        <v>2023</v>
      </c>
      <c r="C311">
        <v>2</v>
      </c>
      <c r="D311" s="68" t="s">
        <v>8</v>
      </c>
      <c r="E311">
        <v>580</v>
      </c>
      <c r="F311">
        <v>7</v>
      </c>
      <c r="G311">
        <v>56</v>
      </c>
      <c r="H311" s="68" t="s">
        <v>42</v>
      </c>
    </row>
    <row r="312" spans="1:8" x14ac:dyDescent="0.25">
      <c r="A312" s="1">
        <v>44968</v>
      </c>
      <c r="B312">
        <v>2023</v>
      </c>
      <c r="C312">
        <v>2</v>
      </c>
      <c r="D312" s="68" t="s">
        <v>8</v>
      </c>
      <c r="E312">
        <v>568</v>
      </c>
      <c r="F312">
        <v>7</v>
      </c>
      <c r="G312">
        <v>73.5</v>
      </c>
      <c r="H312" s="68" t="s">
        <v>42</v>
      </c>
    </row>
    <row r="313" spans="1:8" x14ac:dyDescent="0.25">
      <c r="A313" s="1">
        <v>44969</v>
      </c>
      <c r="B313">
        <v>2023</v>
      </c>
      <c r="C313">
        <v>2</v>
      </c>
      <c r="D313" s="68" t="s">
        <v>8</v>
      </c>
      <c r="E313">
        <v>576</v>
      </c>
      <c r="F313">
        <v>10</v>
      </c>
      <c r="G313">
        <v>125</v>
      </c>
      <c r="H313" s="68" t="s">
        <v>42</v>
      </c>
    </row>
    <row r="314" spans="1:8" x14ac:dyDescent="0.25">
      <c r="A314" s="1">
        <v>44969</v>
      </c>
      <c r="B314">
        <v>2023</v>
      </c>
      <c r="C314">
        <v>2</v>
      </c>
      <c r="D314" s="68" t="s">
        <v>8</v>
      </c>
      <c r="E314">
        <v>578</v>
      </c>
      <c r="F314">
        <v>4</v>
      </c>
      <c r="G314">
        <v>62</v>
      </c>
      <c r="H314" s="68" t="s">
        <v>42</v>
      </c>
    </row>
    <row r="315" spans="1:8" x14ac:dyDescent="0.25">
      <c r="A315" s="1">
        <v>44969</v>
      </c>
      <c r="B315">
        <v>2023</v>
      </c>
      <c r="C315">
        <v>2</v>
      </c>
      <c r="D315" s="68" t="s">
        <v>8</v>
      </c>
      <c r="E315">
        <v>580</v>
      </c>
      <c r="F315">
        <v>7</v>
      </c>
      <c r="G315">
        <v>56</v>
      </c>
      <c r="H315" s="68" t="s">
        <v>42</v>
      </c>
    </row>
    <row r="316" spans="1:8" x14ac:dyDescent="0.25">
      <c r="A316" s="1">
        <v>44969</v>
      </c>
      <c r="B316">
        <v>2023</v>
      </c>
      <c r="C316">
        <v>2</v>
      </c>
      <c r="D316" s="68" t="s">
        <v>8</v>
      </c>
      <c r="E316">
        <v>568</v>
      </c>
      <c r="F316">
        <v>7</v>
      </c>
      <c r="G316">
        <v>73.5</v>
      </c>
      <c r="H316" s="68" t="s">
        <v>42</v>
      </c>
    </row>
    <row r="317" spans="1:8" x14ac:dyDescent="0.25">
      <c r="A317" s="1">
        <v>44978</v>
      </c>
      <c r="B317">
        <v>2023</v>
      </c>
      <c r="C317">
        <v>2</v>
      </c>
      <c r="D317" s="68" t="s">
        <v>8</v>
      </c>
      <c r="E317">
        <v>568</v>
      </c>
      <c r="F317">
        <v>3</v>
      </c>
      <c r="G317">
        <v>31.5</v>
      </c>
      <c r="H317" s="68" t="s">
        <v>42</v>
      </c>
    </row>
    <row r="318" spans="1:8" x14ac:dyDescent="0.25">
      <c r="A318" s="1">
        <v>44980</v>
      </c>
      <c r="B318">
        <v>2023</v>
      </c>
      <c r="C318">
        <v>2</v>
      </c>
      <c r="D318" s="68" t="s">
        <v>8</v>
      </c>
      <c r="E318">
        <v>570</v>
      </c>
      <c r="F318">
        <v>3</v>
      </c>
      <c r="G318">
        <v>15</v>
      </c>
      <c r="H318" s="68" t="s">
        <v>42</v>
      </c>
    </row>
    <row r="319" spans="1:8" x14ac:dyDescent="0.25">
      <c r="A319" s="1">
        <v>44981</v>
      </c>
      <c r="B319">
        <v>2023</v>
      </c>
      <c r="C319">
        <v>2</v>
      </c>
      <c r="D319" s="68" t="s">
        <v>8</v>
      </c>
      <c r="E319">
        <v>572</v>
      </c>
      <c r="F319">
        <v>5</v>
      </c>
      <c r="G319">
        <v>30</v>
      </c>
      <c r="H319" s="68" t="s">
        <v>42</v>
      </c>
    </row>
    <row r="320" spans="1:8" x14ac:dyDescent="0.25">
      <c r="A320" s="1">
        <v>44982</v>
      </c>
      <c r="B320">
        <v>2023</v>
      </c>
      <c r="C320">
        <v>2</v>
      </c>
      <c r="D320" s="68" t="s">
        <v>8</v>
      </c>
      <c r="E320">
        <v>574</v>
      </c>
      <c r="F320">
        <v>5</v>
      </c>
      <c r="G320">
        <v>27.5</v>
      </c>
      <c r="H320" s="68" t="s">
        <v>42</v>
      </c>
    </row>
    <row r="321" spans="1:8" x14ac:dyDescent="0.25">
      <c r="A321" s="1">
        <v>44984</v>
      </c>
      <c r="B321">
        <v>2023</v>
      </c>
      <c r="C321">
        <v>2</v>
      </c>
      <c r="D321" s="68" t="s">
        <v>8</v>
      </c>
      <c r="E321">
        <v>580</v>
      </c>
      <c r="F321">
        <v>5</v>
      </c>
      <c r="G321">
        <v>40</v>
      </c>
      <c r="H321" s="68" t="s">
        <v>42</v>
      </c>
    </row>
    <row r="322" spans="1:8" x14ac:dyDescent="0.25">
      <c r="A322" s="1">
        <v>44984</v>
      </c>
      <c r="B322">
        <v>2023</v>
      </c>
      <c r="C322">
        <v>2</v>
      </c>
      <c r="D322" s="68" t="s">
        <v>8</v>
      </c>
      <c r="E322">
        <v>518</v>
      </c>
      <c r="F322">
        <v>3</v>
      </c>
      <c r="G322">
        <v>12</v>
      </c>
      <c r="H322" s="68" t="s">
        <v>42</v>
      </c>
    </row>
    <row r="323" spans="1:8" x14ac:dyDescent="0.25">
      <c r="A323" s="1">
        <v>44985</v>
      </c>
      <c r="B323">
        <v>2023</v>
      </c>
      <c r="C323">
        <v>2</v>
      </c>
      <c r="D323" s="68" t="s">
        <v>8</v>
      </c>
      <c r="E323">
        <v>580</v>
      </c>
      <c r="F323">
        <v>5</v>
      </c>
      <c r="G323">
        <v>40</v>
      </c>
      <c r="H323" s="68" t="s">
        <v>42</v>
      </c>
    </row>
    <row r="324" spans="1:8" x14ac:dyDescent="0.25">
      <c r="A324" s="1">
        <v>44985</v>
      </c>
      <c r="B324">
        <v>2023</v>
      </c>
      <c r="C324">
        <v>2</v>
      </c>
      <c r="D324" s="68" t="s">
        <v>8</v>
      </c>
      <c r="E324">
        <v>520</v>
      </c>
      <c r="F324">
        <v>5</v>
      </c>
      <c r="G324">
        <v>20</v>
      </c>
      <c r="H324" s="68" t="s">
        <v>42</v>
      </c>
    </row>
    <row r="325" spans="1:8" x14ac:dyDescent="0.25">
      <c r="A325" s="1">
        <v>44985</v>
      </c>
      <c r="B325">
        <v>2023</v>
      </c>
      <c r="C325">
        <v>2</v>
      </c>
      <c r="D325" s="68" t="s">
        <v>8</v>
      </c>
      <c r="E325">
        <v>530</v>
      </c>
      <c r="F325">
        <v>7</v>
      </c>
      <c r="G325">
        <v>59.5</v>
      </c>
      <c r="H325" s="68" t="s">
        <v>42</v>
      </c>
    </row>
    <row r="326" spans="1:8" x14ac:dyDescent="0.25">
      <c r="A326" s="1">
        <v>44985</v>
      </c>
      <c r="B326">
        <v>2023</v>
      </c>
      <c r="C326">
        <v>2</v>
      </c>
      <c r="D326" s="68" t="s">
        <v>8</v>
      </c>
      <c r="E326">
        <v>540</v>
      </c>
      <c r="F326">
        <v>10</v>
      </c>
      <c r="G326">
        <v>75</v>
      </c>
      <c r="H326" s="68" t="s">
        <v>42</v>
      </c>
    </row>
    <row r="327" spans="1:8" x14ac:dyDescent="0.25">
      <c r="A327" s="1">
        <v>44985</v>
      </c>
      <c r="B327">
        <v>2023</v>
      </c>
      <c r="C327">
        <v>2</v>
      </c>
      <c r="D327" s="68" t="s">
        <v>8</v>
      </c>
      <c r="E327">
        <v>542</v>
      </c>
      <c r="F327">
        <v>7</v>
      </c>
      <c r="G327">
        <v>70</v>
      </c>
      <c r="H327" s="68" t="s">
        <v>42</v>
      </c>
    </row>
    <row r="328" spans="1:8" x14ac:dyDescent="0.25">
      <c r="A328" s="1">
        <v>44985</v>
      </c>
      <c r="B328">
        <v>2023</v>
      </c>
      <c r="C328">
        <v>2</v>
      </c>
      <c r="D328" s="68" t="s">
        <v>8</v>
      </c>
      <c r="E328">
        <v>548</v>
      </c>
      <c r="F328">
        <v>5</v>
      </c>
      <c r="G328">
        <v>10</v>
      </c>
      <c r="H328" s="68" t="s">
        <v>42</v>
      </c>
    </row>
    <row r="329" spans="1:8" x14ac:dyDescent="0.25">
      <c r="A329" s="1">
        <v>44992</v>
      </c>
      <c r="B329">
        <v>2023</v>
      </c>
      <c r="C329">
        <v>3</v>
      </c>
      <c r="D329" s="68" t="s">
        <v>9</v>
      </c>
      <c r="E329">
        <v>576</v>
      </c>
      <c r="F329">
        <v>4</v>
      </c>
      <c r="G329">
        <v>50</v>
      </c>
      <c r="H329" s="68" t="s">
        <v>42</v>
      </c>
    </row>
    <row r="330" spans="1:8" x14ac:dyDescent="0.25">
      <c r="A330" s="1">
        <v>44993</v>
      </c>
      <c r="B330">
        <v>2023</v>
      </c>
      <c r="C330">
        <v>3</v>
      </c>
      <c r="D330" s="68" t="s">
        <v>9</v>
      </c>
      <c r="E330">
        <v>578</v>
      </c>
      <c r="F330">
        <v>4</v>
      </c>
      <c r="G330">
        <v>62</v>
      </c>
      <c r="H330" s="68" t="s">
        <v>42</v>
      </c>
    </row>
    <row r="331" spans="1:8" x14ac:dyDescent="0.25">
      <c r="A331" s="1">
        <v>44999</v>
      </c>
      <c r="B331">
        <v>2023</v>
      </c>
      <c r="C331">
        <v>3</v>
      </c>
      <c r="D331" s="68" t="s">
        <v>9</v>
      </c>
      <c r="E331">
        <v>580</v>
      </c>
      <c r="F331">
        <v>7</v>
      </c>
      <c r="G331">
        <v>56</v>
      </c>
      <c r="H331" s="68" t="s">
        <v>42</v>
      </c>
    </row>
    <row r="332" spans="1:8" x14ac:dyDescent="0.25">
      <c r="A332" s="1">
        <v>45000</v>
      </c>
      <c r="B332">
        <v>2023</v>
      </c>
      <c r="C332">
        <v>3</v>
      </c>
      <c r="D332" s="68" t="s">
        <v>9</v>
      </c>
      <c r="E332">
        <v>510</v>
      </c>
      <c r="F332">
        <v>5</v>
      </c>
      <c r="G332">
        <v>30</v>
      </c>
      <c r="H332" s="68" t="s">
        <v>42</v>
      </c>
    </row>
    <row r="333" spans="1:8" x14ac:dyDescent="0.25">
      <c r="A333" s="1">
        <v>45000</v>
      </c>
      <c r="B333">
        <v>2023</v>
      </c>
      <c r="C333">
        <v>3</v>
      </c>
      <c r="D333" s="68" t="s">
        <v>9</v>
      </c>
      <c r="E333">
        <v>580</v>
      </c>
      <c r="F333">
        <v>5</v>
      </c>
      <c r="G333">
        <v>40</v>
      </c>
      <c r="H333" s="68" t="s">
        <v>42</v>
      </c>
    </row>
    <row r="334" spans="1:8" x14ac:dyDescent="0.25">
      <c r="A334" s="1">
        <v>45001</v>
      </c>
      <c r="B334">
        <v>2023</v>
      </c>
      <c r="C334">
        <v>3</v>
      </c>
      <c r="D334" s="68" t="s">
        <v>9</v>
      </c>
      <c r="E334">
        <v>514</v>
      </c>
      <c r="F334">
        <v>7</v>
      </c>
      <c r="G334">
        <v>45.5</v>
      </c>
      <c r="H334" s="68" t="s">
        <v>42</v>
      </c>
    </row>
    <row r="335" spans="1:8" x14ac:dyDescent="0.25">
      <c r="A335" s="1">
        <v>45001</v>
      </c>
      <c r="B335">
        <v>2023</v>
      </c>
      <c r="C335">
        <v>3</v>
      </c>
      <c r="D335" s="68" t="s">
        <v>9</v>
      </c>
      <c r="E335">
        <v>580</v>
      </c>
      <c r="F335">
        <v>5</v>
      </c>
      <c r="G335">
        <v>40</v>
      </c>
      <c r="H335" s="68" t="s">
        <v>42</v>
      </c>
    </row>
    <row r="336" spans="1:8" x14ac:dyDescent="0.25">
      <c r="A336" s="1">
        <v>45002</v>
      </c>
      <c r="B336">
        <v>2023</v>
      </c>
      <c r="C336">
        <v>3</v>
      </c>
      <c r="D336" s="68" t="s">
        <v>9</v>
      </c>
      <c r="E336">
        <v>516</v>
      </c>
      <c r="F336">
        <v>5</v>
      </c>
      <c r="G336">
        <v>22.5</v>
      </c>
      <c r="H336" s="68" t="s">
        <v>42</v>
      </c>
    </row>
    <row r="337" spans="1:8" x14ac:dyDescent="0.25">
      <c r="A337" s="1">
        <v>45002</v>
      </c>
      <c r="B337">
        <v>2023</v>
      </c>
      <c r="C337">
        <v>3</v>
      </c>
      <c r="D337" s="68" t="s">
        <v>9</v>
      </c>
      <c r="E337">
        <v>580</v>
      </c>
      <c r="F337">
        <v>5</v>
      </c>
      <c r="G337">
        <v>40</v>
      </c>
      <c r="H337" s="68" t="s">
        <v>42</v>
      </c>
    </row>
    <row r="338" spans="1:8" x14ac:dyDescent="0.25">
      <c r="A338" s="1">
        <v>45003</v>
      </c>
      <c r="B338">
        <v>2023</v>
      </c>
      <c r="C338">
        <v>3</v>
      </c>
      <c r="D338" s="68" t="s">
        <v>9</v>
      </c>
      <c r="E338">
        <v>518</v>
      </c>
      <c r="F338">
        <v>3</v>
      </c>
      <c r="G338">
        <v>12</v>
      </c>
      <c r="H338" s="68" t="s">
        <v>42</v>
      </c>
    </row>
    <row r="339" spans="1:8" x14ac:dyDescent="0.25">
      <c r="A339" s="1">
        <v>45003</v>
      </c>
      <c r="B339">
        <v>2023</v>
      </c>
      <c r="C339">
        <v>3</v>
      </c>
      <c r="D339" s="68" t="s">
        <v>9</v>
      </c>
      <c r="E339">
        <v>580</v>
      </c>
      <c r="F339">
        <v>5</v>
      </c>
      <c r="G339">
        <v>40</v>
      </c>
      <c r="H339" s="68" t="s">
        <v>42</v>
      </c>
    </row>
    <row r="340" spans="1:8" x14ac:dyDescent="0.25">
      <c r="A340" s="1">
        <v>45004</v>
      </c>
      <c r="B340">
        <v>2023</v>
      </c>
      <c r="C340">
        <v>3</v>
      </c>
      <c r="D340" s="68" t="s">
        <v>9</v>
      </c>
      <c r="E340">
        <v>520</v>
      </c>
      <c r="F340">
        <v>5</v>
      </c>
      <c r="G340">
        <v>20</v>
      </c>
      <c r="H340" s="68" t="s">
        <v>42</v>
      </c>
    </row>
    <row r="341" spans="1:8" x14ac:dyDescent="0.25">
      <c r="A341" s="1">
        <v>45005</v>
      </c>
      <c r="B341">
        <v>2023</v>
      </c>
      <c r="C341">
        <v>3</v>
      </c>
      <c r="D341" s="68" t="s">
        <v>9</v>
      </c>
      <c r="E341">
        <v>530</v>
      </c>
      <c r="F341">
        <v>7</v>
      </c>
      <c r="G341">
        <v>59.5</v>
      </c>
      <c r="H341" s="68" t="s">
        <v>42</v>
      </c>
    </row>
    <row r="342" spans="1:8" x14ac:dyDescent="0.25">
      <c r="A342" s="1">
        <v>45005</v>
      </c>
      <c r="B342">
        <v>2023</v>
      </c>
      <c r="C342">
        <v>3</v>
      </c>
      <c r="D342" s="68" t="s">
        <v>9</v>
      </c>
      <c r="E342">
        <v>540</v>
      </c>
      <c r="F342">
        <v>10</v>
      </c>
      <c r="G342">
        <v>75</v>
      </c>
      <c r="H342" s="68" t="s">
        <v>42</v>
      </c>
    </row>
    <row r="343" spans="1:8" x14ac:dyDescent="0.25">
      <c r="A343" s="1">
        <v>45005</v>
      </c>
      <c r="B343">
        <v>2023</v>
      </c>
      <c r="C343">
        <v>3</v>
      </c>
      <c r="D343" s="68" t="s">
        <v>9</v>
      </c>
      <c r="E343">
        <v>542</v>
      </c>
      <c r="F343">
        <v>7</v>
      </c>
      <c r="G343">
        <v>70</v>
      </c>
      <c r="H343" s="68" t="s">
        <v>42</v>
      </c>
    </row>
    <row r="344" spans="1:8" x14ac:dyDescent="0.25">
      <c r="A344" s="1">
        <v>45005</v>
      </c>
      <c r="B344">
        <v>2023</v>
      </c>
      <c r="C344">
        <v>3</v>
      </c>
      <c r="D344" s="68" t="s">
        <v>9</v>
      </c>
      <c r="E344">
        <v>548</v>
      </c>
      <c r="F344">
        <v>5</v>
      </c>
      <c r="G344">
        <v>10</v>
      </c>
      <c r="H344" s="68" t="s">
        <v>42</v>
      </c>
    </row>
    <row r="345" spans="1:8" x14ac:dyDescent="0.25">
      <c r="A345" s="1">
        <v>45005</v>
      </c>
      <c r="B345">
        <v>2023</v>
      </c>
      <c r="C345">
        <v>3</v>
      </c>
      <c r="D345" s="68" t="s">
        <v>9</v>
      </c>
      <c r="E345">
        <v>560</v>
      </c>
      <c r="F345">
        <v>10</v>
      </c>
      <c r="G345">
        <v>80</v>
      </c>
      <c r="H345" s="68" t="s">
        <v>42</v>
      </c>
    </row>
    <row r="346" spans="1:8" x14ac:dyDescent="0.25">
      <c r="A346" s="1">
        <v>45005</v>
      </c>
      <c r="B346">
        <v>2023</v>
      </c>
      <c r="C346">
        <v>3</v>
      </c>
      <c r="D346" s="68" t="s">
        <v>9</v>
      </c>
      <c r="E346">
        <v>572</v>
      </c>
      <c r="F346">
        <v>6</v>
      </c>
      <c r="G346">
        <v>36</v>
      </c>
      <c r="H346" s="68" t="s">
        <v>42</v>
      </c>
    </row>
    <row r="347" spans="1:8" x14ac:dyDescent="0.25">
      <c r="A347" s="1">
        <v>45005</v>
      </c>
      <c r="B347">
        <v>2023</v>
      </c>
      <c r="C347">
        <v>3</v>
      </c>
      <c r="D347" s="68" t="s">
        <v>9</v>
      </c>
      <c r="E347">
        <v>574</v>
      </c>
      <c r="F347">
        <v>5</v>
      </c>
      <c r="G347">
        <v>27.5</v>
      </c>
      <c r="H347" s="68" t="s">
        <v>42</v>
      </c>
    </row>
    <row r="348" spans="1:8" x14ac:dyDescent="0.25">
      <c r="A348" s="1">
        <v>45006</v>
      </c>
      <c r="B348">
        <v>2023</v>
      </c>
      <c r="C348">
        <v>3</v>
      </c>
      <c r="D348" s="68" t="s">
        <v>9</v>
      </c>
      <c r="E348">
        <v>568</v>
      </c>
      <c r="F348">
        <v>7</v>
      </c>
      <c r="G348">
        <v>73.5</v>
      </c>
      <c r="H348" s="68" t="s">
        <v>42</v>
      </c>
    </row>
    <row r="349" spans="1:8" x14ac:dyDescent="0.25">
      <c r="A349" s="1">
        <v>45007</v>
      </c>
      <c r="B349">
        <v>2023</v>
      </c>
      <c r="C349">
        <v>3</v>
      </c>
      <c r="D349" s="68" t="s">
        <v>9</v>
      </c>
      <c r="E349">
        <v>580</v>
      </c>
      <c r="F349">
        <v>12</v>
      </c>
      <c r="G349">
        <v>96</v>
      </c>
      <c r="H349" s="68" t="s">
        <v>42</v>
      </c>
    </row>
    <row r="350" spans="1:8" x14ac:dyDescent="0.25">
      <c r="A350" s="1">
        <v>45007</v>
      </c>
      <c r="B350">
        <v>2023</v>
      </c>
      <c r="C350">
        <v>3</v>
      </c>
      <c r="D350" s="68" t="s">
        <v>9</v>
      </c>
      <c r="E350">
        <v>580</v>
      </c>
      <c r="F350">
        <v>12</v>
      </c>
      <c r="G350">
        <v>96</v>
      </c>
      <c r="H350" s="68" t="s">
        <v>42</v>
      </c>
    </row>
    <row r="351" spans="1:8" x14ac:dyDescent="0.25">
      <c r="A351" s="1">
        <v>45007</v>
      </c>
      <c r="B351">
        <v>2023</v>
      </c>
      <c r="C351">
        <v>3</v>
      </c>
      <c r="D351" s="68" t="s">
        <v>9</v>
      </c>
      <c r="E351">
        <v>576</v>
      </c>
      <c r="F351">
        <v>10</v>
      </c>
      <c r="G351">
        <v>125</v>
      </c>
      <c r="H351" s="68" t="s">
        <v>42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DE5F-5700-496E-9C5F-BD115C10A59F}">
  <sheetPr codeName="Planilha6"/>
  <dimension ref="A1:C13"/>
  <sheetViews>
    <sheetView zoomScale="160" zoomScaleNormal="160" workbookViewId="0">
      <selection sqref="A1:C13"/>
    </sheetView>
  </sheetViews>
  <sheetFormatPr defaultRowHeight="15" x14ac:dyDescent="0.25"/>
  <cols>
    <col min="1" max="1" width="14.28515625" bestFit="1" customWidth="1"/>
    <col min="2" max="2" width="24.85546875" bestFit="1" customWidth="1"/>
    <col min="3" max="4" width="14.7109375" bestFit="1" customWidth="1"/>
    <col min="5" max="5" width="15.5703125" bestFit="1" customWidth="1"/>
    <col min="6" max="6" width="24.85546875" bestFit="1" customWidth="1"/>
    <col min="7" max="8" width="14.7109375" bestFit="1" customWidth="1"/>
    <col min="9" max="9" width="15.5703125" bestFit="1" customWidth="1"/>
    <col min="10" max="10" width="14.28515625" bestFit="1" customWidth="1"/>
    <col min="11" max="11" width="23.140625" bestFit="1" customWidth="1"/>
    <col min="12" max="12" width="20.140625" bestFit="1" customWidth="1"/>
    <col min="13" max="13" width="21.140625" bestFit="1" customWidth="1"/>
    <col min="14" max="14" width="15.5703125" bestFit="1" customWidth="1"/>
  </cols>
  <sheetData>
    <row r="1" spans="1:3" x14ac:dyDescent="0.25">
      <c r="A1" t="s">
        <v>27</v>
      </c>
      <c r="B1" t="s">
        <v>28</v>
      </c>
      <c r="C1" t="s">
        <v>25</v>
      </c>
    </row>
    <row r="2" spans="1:3" x14ac:dyDescent="0.25">
      <c r="A2">
        <v>1</v>
      </c>
      <c r="B2" s="68" t="s">
        <v>29</v>
      </c>
      <c r="C2" s="36">
        <v>1782</v>
      </c>
    </row>
    <row r="3" spans="1:3" x14ac:dyDescent="0.25">
      <c r="A3">
        <v>2</v>
      </c>
      <c r="B3" s="68" t="s">
        <v>30</v>
      </c>
      <c r="C3" s="36">
        <v>1468.5</v>
      </c>
    </row>
    <row r="4" spans="1:3" x14ac:dyDescent="0.25">
      <c r="A4">
        <v>3</v>
      </c>
      <c r="B4" s="68" t="s">
        <v>31</v>
      </c>
      <c r="C4" s="36">
        <v>1554</v>
      </c>
    </row>
    <row r="5" spans="1:3" x14ac:dyDescent="0.25">
      <c r="A5">
        <v>4</v>
      </c>
      <c r="B5" s="68" t="s">
        <v>32</v>
      </c>
      <c r="C5" s="36">
        <v>1190</v>
      </c>
    </row>
    <row r="6" spans="1:3" x14ac:dyDescent="0.25">
      <c r="A6">
        <v>5</v>
      </c>
      <c r="B6" s="68" t="s">
        <v>33</v>
      </c>
      <c r="C6" s="36">
        <v>1756</v>
      </c>
    </row>
    <row r="7" spans="1:3" x14ac:dyDescent="0.25">
      <c r="A7">
        <v>6</v>
      </c>
      <c r="B7" s="68" t="s">
        <v>34</v>
      </c>
      <c r="C7" s="36">
        <v>1892.5</v>
      </c>
    </row>
    <row r="8" spans="1:3" x14ac:dyDescent="0.25">
      <c r="A8">
        <v>7</v>
      </c>
      <c r="B8" s="68" t="s">
        <v>35</v>
      </c>
      <c r="C8" s="36">
        <v>1582.5</v>
      </c>
    </row>
    <row r="9" spans="1:3" x14ac:dyDescent="0.25">
      <c r="A9">
        <v>8</v>
      </c>
      <c r="B9" s="68" t="s">
        <v>36</v>
      </c>
      <c r="C9" s="36">
        <v>1781</v>
      </c>
    </row>
    <row r="10" spans="1:3" x14ac:dyDescent="0.25">
      <c r="A10">
        <v>9</v>
      </c>
      <c r="B10" s="68" t="s">
        <v>37</v>
      </c>
      <c r="C10" s="36">
        <v>1242</v>
      </c>
    </row>
    <row r="11" spans="1:3" x14ac:dyDescent="0.25">
      <c r="A11">
        <v>10</v>
      </c>
      <c r="B11" s="68" t="s">
        <v>38</v>
      </c>
      <c r="C11" s="36">
        <v>1566.5</v>
      </c>
    </row>
    <row r="12" spans="1:3" x14ac:dyDescent="0.25">
      <c r="A12">
        <v>11</v>
      </c>
      <c r="B12" s="68" t="s">
        <v>39</v>
      </c>
      <c r="C12" s="36">
        <v>1446.5</v>
      </c>
    </row>
    <row r="13" spans="1:3" x14ac:dyDescent="0.25">
      <c r="A13">
        <v>12</v>
      </c>
      <c r="B13" s="68" t="s">
        <v>40</v>
      </c>
      <c r="C13" s="36">
        <v>1898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DBDD-648C-4F69-A849-A19E3B9AE646}">
  <sheetPr codeName="Planilha7"/>
  <dimension ref="A1:K14"/>
  <sheetViews>
    <sheetView tabSelected="1" zoomScale="160" zoomScaleNormal="160" workbookViewId="0">
      <selection activeCell="F14" sqref="F14"/>
    </sheetView>
  </sheetViews>
  <sheetFormatPr defaultRowHeight="15" x14ac:dyDescent="0.25"/>
  <cols>
    <col min="1" max="2" width="17.85546875" bestFit="1" customWidth="1"/>
    <col min="3" max="3" width="3.42578125" customWidth="1"/>
    <col min="4" max="4" width="11.85546875" bestFit="1" customWidth="1"/>
    <col min="5" max="5" width="14.5703125" customWidth="1"/>
    <col min="6" max="6" width="2.7109375" customWidth="1"/>
    <col min="8" max="8" width="11.85546875" bestFit="1" customWidth="1"/>
    <col min="9" max="9" width="12.140625" bestFit="1" customWidth="1"/>
  </cols>
  <sheetData>
    <row r="1" spans="1:11" ht="15.75" thickBot="1" x14ac:dyDescent="0.3">
      <c r="A1" s="16" t="s">
        <v>4</v>
      </c>
      <c r="B1" s="17">
        <f>'Dashboard Vendas'!Q11</f>
        <v>2023</v>
      </c>
      <c r="D1" s="37" t="s">
        <v>22</v>
      </c>
      <c r="E1" s="38"/>
      <c r="G1" s="37" t="s">
        <v>23</v>
      </c>
      <c r="H1" s="39"/>
      <c r="I1" s="38"/>
      <c r="K1" cm="1">
        <f t="array" ref="K1:K2">_xlfn.UNIQUE(Vendas[Ano])</f>
        <v>2022</v>
      </c>
    </row>
    <row r="2" spans="1:11" ht="15.75" thickBot="1" x14ac:dyDescent="0.3">
      <c r="D2" s="18" cm="1">
        <f t="array" ref="D2:D3">_xlfn.UNIQUE(Vendas[Ano])</f>
        <v>2022</v>
      </c>
      <c r="E2" s="19">
        <f>SUMIF(Vendas!B:B,Base!D2,Vendas!G:G)</f>
        <v>19159.5</v>
      </c>
      <c r="G2" s="20" t="s">
        <v>24</v>
      </c>
      <c r="H2" s="21" t="s">
        <v>5</v>
      </c>
      <c r="I2" s="22" t="s">
        <v>25</v>
      </c>
      <c r="K2">
        <v>2023</v>
      </c>
    </row>
    <row r="3" spans="1:11" ht="15.75" thickBot="1" x14ac:dyDescent="0.3">
      <c r="A3" s="23" t="s">
        <v>19</v>
      </c>
      <c r="B3" s="24">
        <f>SUMIF(Vendas!B:B,Base!B1,Vendas!G:G)</f>
        <v>7323.5</v>
      </c>
      <c r="D3" s="25">
        <v>2023</v>
      </c>
      <c r="E3" s="19">
        <f>SUMIF(Vendas!B:B,Base!D3,Vendas!G:G)</f>
        <v>7323.5</v>
      </c>
      <c r="G3" s="26">
        <v>1</v>
      </c>
      <c r="H3" s="27" t="str">
        <f>LEFT(_xlfn.XLOOKUP(G3,Vendas!C:C,Vendas!D:D,,0,1),3)</f>
        <v>Jan</v>
      </c>
      <c r="I3" s="28">
        <f>SUMIFS(Vendas!G:G,Vendas!B:B,Base!$B$1,Vendas!C:C,Base!G3)</f>
        <v>2586.5</v>
      </c>
    </row>
    <row r="4" spans="1:11" ht="15.75" thickBot="1" x14ac:dyDescent="0.3">
      <c r="D4" s="25"/>
      <c r="E4" s="19"/>
      <c r="G4" s="29">
        <v>2</v>
      </c>
      <c r="H4" s="30" t="str">
        <f>LEFT(_xlfn.XLOOKUP(G4,Vendas!C:C,Vendas!D:D,,0,1),3)</f>
        <v>Fev</v>
      </c>
      <c r="I4" s="28">
        <f>SUMIFS(Vendas!G:G,Vendas!B:B,Base!$B$1,Vendas!C:C,Base!G4)</f>
        <v>2350</v>
      </c>
    </row>
    <row r="5" spans="1:11" ht="15.75" thickBot="1" x14ac:dyDescent="0.3">
      <c r="A5" s="23" t="s">
        <v>20</v>
      </c>
      <c r="B5" s="31">
        <f>MAX(I3:I14)</f>
        <v>2586.5</v>
      </c>
      <c r="D5" s="25"/>
      <c r="E5" s="19"/>
      <c r="G5" s="29">
        <v>3</v>
      </c>
      <c r="H5" s="30" t="str">
        <f>LEFT(_xlfn.XLOOKUP(G5,Vendas!C:C,Vendas!D:D,,0,1),3)</f>
        <v>Mar</v>
      </c>
      <c r="I5" s="28">
        <f>SUMIFS(Vendas!G:G,Vendas!B:B,Base!$B$1,Vendas!C:C,Base!G5)</f>
        <v>2387</v>
      </c>
    </row>
    <row r="6" spans="1:11" ht="15.75" thickBot="1" x14ac:dyDescent="0.3">
      <c r="D6" s="25"/>
      <c r="E6" s="19"/>
      <c r="G6" s="29">
        <v>4</v>
      </c>
      <c r="H6" s="30" t="str">
        <f>LEFT(_xlfn.XLOOKUP(G6,Vendas!C:C,Vendas!D:D,,0,1),3)</f>
        <v>Abr</v>
      </c>
      <c r="I6" s="28">
        <f>SUMIFS(Vendas!G:G,Vendas!B:B,Base!$B$1,Vendas!C:C,Base!G6)</f>
        <v>0</v>
      </c>
    </row>
    <row r="7" spans="1:11" ht="15.75" thickBot="1" x14ac:dyDescent="0.3">
      <c r="A7" s="23" t="s">
        <v>26</v>
      </c>
      <c r="B7" s="32" t="str">
        <f>_xlfn.XLOOKUP(B5,I3:I14,H3:H14,,0)</f>
        <v>Jan</v>
      </c>
      <c r="D7" s="25"/>
      <c r="E7" s="19"/>
      <c r="G7" s="29">
        <v>5</v>
      </c>
      <c r="H7" s="30" t="str">
        <f>LEFT(_xlfn.XLOOKUP(G7,Vendas!C:C,Vendas!D:D,,0,1),3)</f>
        <v>Mai</v>
      </c>
      <c r="I7" s="28">
        <f>SUMIFS(Vendas!G:G,Vendas!B:B,Base!$B$1,Vendas!C:C,Base!G7)</f>
        <v>0</v>
      </c>
    </row>
    <row r="8" spans="1:11" x14ac:dyDescent="0.25">
      <c r="D8" s="25"/>
      <c r="E8" s="19"/>
      <c r="G8" s="29">
        <v>6</v>
      </c>
      <c r="H8" s="30" t="str">
        <f>LEFT(_xlfn.XLOOKUP(G8,Vendas!C:C,Vendas!D:D,,0,1),3)</f>
        <v>Jun</v>
      </c>
      <c r="I8" s="28">
        <f>SUMIFS(Vendas!G:G,Vendas!B:B,Base!$B$1,Vendas!C:C,Base!G8)</f>
        <v>0</v>
      </c>
    </row>
    <row r="9" spans="1:11" x14ac:dyDescent="0.25">
      <c r="D9" s="25"/>
      <c r="E9" s="19"/>
      <c r="G9" s="29">
        <v>7</v>
      </c>
      <c r="H9" s="30" t="str">
        <f>LEFT(_xlfn.XLOOKUP(G9,Vendas!C:C,Vendas!D:D,,0,1),3)</f>
        <v>Jul</v>
      </c>
      <c r="I9" s="28">
        <f>SUMIFS(Vendas!G:G,Vendas!B:B,Base!$B$1,Vendas!C:C,Base!G9)</f>
        <v>0</v>
      </c>
    </row>
    <row r="10" spans="1:11" x14ac:dyDescent="0.25">
      <c r="D10" s="25"/>
      <c r="E10" s="19"/>
      <c r="G10" s="29">
        <v>8</v>
      </c>
      <c r="H10" s="30" t="str">
        <f>LEFT(_xlfn.XLOOKUP(G10,Vendas!C:C,Vendas!D:D,,0,1),3)</f>
        <v>Ago</v>
      </c>
      <c r="I10" s="28">
        <f>SUMIFS(Vendas!G:G,Vendas!B:B,Base!$B$1,Vendas!C:C,Base!G10)</f>
        <v>0</v>
      </c>
    </row>
    <row r="11" spans="1:11" x14ac:dyDescent="0.25">
      <c r="G11" s="29">
        <v>9</v>
      </c>
      <c r="H11" s="30" t="str">
        <f>LEFT(_xlfn.XLOOKUP(G11,Vendas!C:C,Vendas!D:D,,0,1),3)</f>
        <v>Set</v>
      </c>
      <c r="I11" s="28">
        <f>SUMIFS(Vendas!G:G,Vendas!B:B,Base!$B$1,Vendas!C:C,Base!G11)</f>
        <v>0</v>
      </c>
    </row>
    <row r="12" spans="1:11" x14ac:dyDescent="0.25">
      <c r="G12" s="29">
        <v>10</v>
      </c>
      <c r="H12" s="30" t="str">
        <f>LEFT(_xlfn.XLOOKUP(G12,Vendas!C:C,Vendas!D:D,,0,1),3)</f>
        <v>Out</v>
      </c>
      <c r="I12" s="28">
        <f>SUMIFS(Vendas!G:G,Vendas!B:B,Base!$B$1,Vendas!C:C,Base!G12)</f>
        <v>0</v>
      </c>
    </row>
    <row r="13" spans="1:11" x14ac:dyDescent="0.25">
      <c r="G13" s="29">
        <v>11</v>
      </c>
      <c r="H13" s="30" t="str">
        <f>LEFT(_xlfn.XLOOKUP(G13,Vendas!C:C,Vendas!D:D,,0,1),3)</f>
        <v>Nov</v>
      </c>
      <c r="I13" s="28">
        <f>SUMIFS(Vendas!G:G,Vendas!B:B,Base!$B$1,Vendas!C:C,Base!G13)</f>
        <v>0</v>
      </c>
    </row>
    <row r="14" spans="1:11" ht="15.75" thickBot="1" x14ac:dyDescent="0.3">
      <c r="G14" s="33">
        <v>12</v>
      </c>
      <c r="H14" s="34" t="str">
        <f>LEFT(_xlfn.XLOOKUP(G14,Vendas!C:C,Vendas!D:D,,0,1),3)</f>
        <v>Dez</v>
      </c>
      <c r="I14" s="35">
        <f>SUMIFS(Vendas!G:G,Vendas!B:B,Base!$B$1,Vendas!C:C,Base!G14)</f>
        <v>0</v>
      </c>
    </row>
  </sheetData>
  <mergeCells count="2">
    <mergeCell ref="D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081A-72D8-43E1-9780-DE76DCAA14EB}">
  <sheetPr codeName="Planilha8"/>
  <dimension ref="B1:BP26"/>
  <sheetViews>
    <sheetView showGridLines="0" zoomScale="110" zoomScaleNormal="110" workbookViewId="0">
      <selection activeCell="Q11" sqref="Q11:V12"/>
    </sheetView>
  </sheetViews>
  <sheetFormatPr defaultColWidth="2.28515625" defaultRowHeight="9" customHeight="1" x14ac:dyDescent="0.25"/>
  <cols>
    <col min="1" max="59" width="2.28515625" customWidth="1"/>
  </cols>
  <sheetData>
    <row r="1" spans="2:68" ht="9" customHeight="1" thickBot="1" x14ac:dyDescent="0.3"/>
    <row r="2" spans="2:68" ht="9" customHeight="1" thickTop="1" x14ac:dyDescent="0.25">
      <c r="P2" s="50">
        <f>Base!B3</f>
        <v>7323.5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2"/>
      <c r="AD2" s="50">
        <f>Base!B5</f>
        <v>2586.5</v>
      </c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2"/>
      <c r="AR2" s="56" t="str">
        <f>Base!B7</f>
        <v>Jan</v>
      </c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8"/>
    </row>
    <row r="3" spans="2:68" ht="9" customHeight="1" x14ac:dyDescent="0.25">
      <c r="P3" s="53"/>
      <c r="Q3" s="54"/>
      <c r="R3" s="54"/>
      <c r="S3" s="54"/>
      <c r="T3" s="54"/>
      <c r="U3" s="54"/>
      <c r="V3" s="54"/>
      <c r="W3" s="54"/>
      <c r="X3" s="54"/>
      <c r="Y3" s="54"/>
      <c r="Z3" s="54"/>
      <c r="AA3" s="55"/>
      <c r="AB3" s="2"/>
      <c r="AC3" s="2"/>
      <c r="AD3" s="53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5"/>
      <c r="AP3" s="3"/>
      <c r="AQ3" s="3"/>
      <c r="AR3" s="59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1"/>
      <c r="BI3" s="3"/>
      <c r="BJ3" s="3"/>
      <c r="BK3" s="3"/>
      <c r="BL3" s="3"/>
      <c r="BM3" s="3"/>
      <c r="BN3" s="3"/>
      <c r="BO3" s="3"/>
      <c r="BP3" s="3"/>
    </row>
    <row r="4" spans="2:68" ht="9" customHeight="1" x14ac:dyDescent="0.25">
      <c r="P4" s="53"/>
      <c r="Q4" s="54"/>
      <c r="R4" s="54"/>
      <c r="S4" s="54"/>
      <c r="T4" s="54"/>
      <c r="U4" s="54"/>
      <c r="V4" s="54"/>
      <c r="W4" s="54"/>
      <c r="X4" s="54"/>
      <c r="Y4" s="54"/>
      <c r="Z4" s="54"/>
      <c r="AA4" s="55"/>
      <c r="AB4" s="2"/>
      <c r="AC4" s="2"/>
      <c r="AD4" s="53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5"/>
      <c r="AP4" s="3"/>
      <c r="AQ4" s="3"/>
      <c r="AR4" s="59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1"/>
      <c r="BI4" s="3"/>
      <c r="BJ4" s="3"/>
      <c r="BK4" s="3"/>
      <c r="BL4" s="3"/>
      <c r="BM4" s="3"/>
      <c r="BN4" s="3"/>
      <c r="BO4" s="3"/>
      <c r="BP4" s="3"/>
    </row>
    <row r="5" spans="2:68" ht="9" customHeight="1" x14ac:dyDescent="0.25">
      <c r="P5" s="53"/>
      <c r="Q5" s="54"/>
      <c r="R5" s="54"/>
      <c r="S5" s="54"/>
      <c r="T5" s="54"/>
      <c r="U5" s="54"/>
      <c r="V5" s="54"/>
      <c r="W5" s="54"/>
      <c r="X5" s="54"/>
      <c r="Y5" s="54"/>
      <c r="Z5" s="54"/>
      <c r="AA5" s="55"/>
      <c r="AB5" s="4"/>
      <c r="AC5" s="4"/>
      <c r="AD5" s="53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5"/>
      <c r="AP5" s="5"/>
      <c r="AQ5" s="5"/>
      <c r="AR5" s="59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1"/>
      <c r="BI5" s="6"/>
      <c r="BJ5" s="6"/>
      <c r="BK5" s="6"/>
      <c r="BL5" s="6"/>
      <c r="BM5" s="6"/>
      <c r="BN5" s="6"/>
      <c r="BO5" s="6"/>
      <c r="BP5" s="6"/>
    </row>
    <row r="6" spans="2:68" ht="9" customHeight="1" x14ac:dyDescent="0.25">
      <c r="P6" s="62" t="s">
        <v>19</v>
      </c>
      <c r="Q6" s="63"/>
      <c r="R6" s="63"/>
      <c r="S6" s="63"/>
      <c r="T6" s="63"/>
      <c r="U6" s="63"/>
      <c r="V6" s="63"/>
      <c r="W6" s="63"/>
      <c r="X6" s="63"/>
      <c r="Y6" s="63"/>
      <c r="Z6" s="63"/>
      <c r="AA6" s="64"/>
      <c r="AB6" s="4"/>
      <c r="AC6" s="4"/>
      <c r="AD6" s="62" t="s">
        <v>20</v>
      </c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4"/>
      <c r="AP6" s="5"/>
      <c r="AQ6" s="5"/>
      <c r="AR6" s="62" t="s">
        <v>21</v>
      </c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4"/>
      <c r="BI6" s="6"/>
      <c r="BJ6" s="6"/>
      <c r="BK6" s="6"/>
      <c r="BL6" s="6"/>
      <c r="BM6" s="6"/>
      <c r="BN6" s="6"/>
      <c r="BO6" s="6"/>
      <c r="BP6" s="6"/>
    </row>
    <row r="7" spans="2:68" ht="9" customHeight="1" thickBot="1" x14ac:dyDescent="0.3">
      <c r="P7" s="65"/>
      <c r="Q7" s="66"/>
      <c r="R7" s="66"/>
      <c r="S7" s="66"/>
      <c r="T7" s="66"/>
      <c r="U7" s="66"/>
      <c r="V7" s="66"/>
      <c r="W7" s="66"/>
      <c r="X7" s="66"/>
      <c r="Y7" s="66"/>
      <c r="Z7" s="66"/>
      <c r="AA7" s="67"/>
      <c r="AB7" s="4"/>
      <c r="AC7" s="4"/>
      <c r="AD7" s="65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7"/>
      <c r="AP7" s="5"/>
      <c r="AQ7" s="5"/>
      <c r="AR7" s="65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7"/>
      <c r="BI7" s="6"/>
      <c r="BJ7" s="6"/>
      <c r="BK7" s="6"/>
      <c r="BL7" s="6"/>
      <c r="BM7" s="6"/>
      <c r="BN7" s="6"/>
      <c r="BO7" s="6"/>
      <c r="BP7" s="6"/>
    </row>
    <row r="8" spans="2:68" ht="9" customHeight="1" thickTop="1" thickBot="1" x14ac:dyDescent="0.3">
      <c r="AG8" s="4"/>
      <c r="AH8" s="4"/>
      <c r="AI8" s="4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</row>
    <row r="9" spans="2:68" ht="9" customHeight="1" thickTop="1" x14ac:dyDescent="0.25">
      <c r="B9" s="40" t="s">
        <v>22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7"/>
      <c r="Q9" s="41" t="s">
        <v>23</v>
      </c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2"/>
      <c r="BD9" s="3"/>
      <c r="BE9" s="3"/>
      <c r="BF9" s="3"/>
    </row>
    <row r="10" spans="2:68" ht="9" customHeight="1" x14ac:dyDescent="0.25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7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5"/>
      <c r="BD10" s="3"/>
      <c r="BE10" s="3"/>
      <c r="BF10" s="3"/>
    </row>
    <row r="11" spans="2:68" ht="9" customHeight="1" x14ac:dyDescent="0.3">
      <c r="B11" s="8"/>
      <c r="O11" s="9"/>
      <c r="P11" s="9"/>
      <c r="Q11" s="46">
        <v>2023</v>
      </c>
      <c r="R11" s="46"/>
      <c r="S11" s="46"/>
      <c r="T11" s="46"/>
      <c r="U11" s="46"/>
      <c r="V11" s="47"/>
      <c r="AE11" s="10"/>
      <c r="AG11" s="10"/>
      <c r="AN11" s="10"/>
      <c r="AO11" s="10"/>
      <c r="AP11" s="10"/>
      <c r="AQ11" s="10"/>
      <c r="BC11" s="9"/>
    </row>
    <row r="12" spans="2:68" ht="9" customHeight="1" thickBot="1" x14ac:dyDescent="0.35">
      <c r="B12" s="8"/>
      <c r="O12" s="9"/>
      <c r="P12" s="9"/>
      <c r="Q12" s="48"/>
      <c r="R12" s="48"/>
      <c r="S12" s="48"/>
      <c r="T12" s="48"/>
      <c r="U12" s="48"/>
      <c r="V12" s="49"/>
      <c r="AD12" s="10"/>
      <c r="AE12" s="10"/>
      <c r="AF12" s="10"/>
      <c r="AG12" s="10"/>
      <c r="AN12" s="10"/>
      <c r="AO12" s="10"/>
      <c r="AP12" s="10"/>
      <c r="AQ12" s="10"/>
      <c r="BC12" s="9"/>
    </row>
    <row r="13" spans="2:68" ht="9" customHeight="1" thickTop="1" x14ac:dyDescent="0.25">
      <c r="B13" s="8"/>
      <c r="O13" s="9"/>
      <c r="P13" s="9"/>
      <c r="BC13" s="9"/>
    </row>
    <row r="14" spans="2:68" ht="9" customHeight="1" x14ac:dyDescent="0.25">
      <c r="B14" s="8"/>
      <c r="O14" s="9"/>
      <c r="P14" s="9"/>
      <c r="BC14" s="9"/>
    </row>
    <row r="15" spans="2:68" ht="9" customHeight="1" x14ac:dyDescent="0.25">
      <c r="B15" s="8"/>
      <c r="O15" s="9"/>
      <c r="P15" s="9"/>
      <c r="BC15" s="9"/>
    </row>
    <row r="16" spans="2:68" ht="9" customHeight="1" x14ac:dyDescent="0.25">
      <c r="B16" s="8"/>
      <c r="O16" s="9"/>
      <c r="P16" s="9"/>
      <c r="BC16" s="9"/>
    </row>
    <row r="17" spans="2:55" ht="9" customHeight="1" x14ac:dyDescent="0.25">
      <c r="B17" s="8"/>
      <c r="O17" s="11"/>
      <c r="P17" s="11"/>
      <c r="Q17" s="12"/>
      <c r="BC17" s="9"/>
    </row>
    <row r="18" spans="2:55" ht="9" customHeight="1" x14ac:dyDescent="0.25">
      <c r="B18" s="8"/>
      <c r="O18" s="11"/>
      <c r="P18" s="11"/>
      <c r="Q18" s="12"/>
      <c r="BC18" s="9"/>
    </row>
    <row r="19" spans="2:55" ht="9" customHeight="1" x14ac:dyDescent="0.25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1"/>
      <c r="P19" s="11"/>
      <c r="Q19" s="12"/>
      <c r="BC19" s="9"/>
    </row>
    <row r="20" spans="2:55" ht="9" customHeight="1" x14ac:dyDescent="0.25">
      <c r="B20" s="8"/>
      <c r="O20" s="9"/>
      <c r="P20" s="9"/>
      <c r="BC20" s="9"/>
    </row>
    <row r="21" spans="2:55" ht="9" customHeight="1" x14ac:dyDescent="0.25">
      <c r="B21" s="8"/>
      <c r="O21" s="9"/>
      <c r="P21" s="9"/>
      <c r="BC21" s="9"/>
    </row>
    <row r="22" spans="2:55" ht="9" customHeight="1" x14ac:dyDescent="0.25">
      <c r="B22" s="8"/>
      <c r="O22" s="9"/>
      <c r="P22" s="9"/>
      <c r="BC22" s="9"/>
    </row>
    <row r="23" spans="2:55" ht="9" customHeight="1" x14ac:dyDescent="0.25">
      <c r="B23" s="8"/>
      <c r="O23" s="9"/>
      <c r="P23" s="9"/>
      <c r="BC23" s="9"/>
    </row>
    <row r="24" spans="2:55" ht="9" customHeight="1" x14ac:dyDescent="0.25">
      <c r="B24" s="8"/>
      <c r="O24" s="9"/>
      <c r="P24" s="9"/>
      <c r="BC24" s="9"/>
    </row>
    <row r="25" spans="2:55" ht="9" customHeight="1" thickBot="1" x14ac:dyDescent="0.3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  <c r="P25" s="9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</row>
    <row r="26" spans="2:55" ht="9" customHeight="1" thickTop="1" x14ac:dyDescent="0.25"/>
  </sheetData>
  <mergeCells count="9">
    <mergeCell ref="B9:O10"/>
    <mergeCell ref="Q9:BC10"/>
    <mergeCell ref="Q11:V12"/>
    <mergeCell ref="P2:AA5"/>
    <mergeCell ref="AD2:AO5"/>
    <mergeCell ref="AR2:BC5"/>
    <mergeCell ref="P6:AA7"/>
    <mergeCell ref="AD6:AO7"/>
    <mergeCell ref="AR6:BC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550A5F-8F88-41F6-9911-807618D80A9D}">
          <x14:formula1>
            <xm:f>Vendas!$B:$B</xm:f>
          </x14:formula1>
          <xm:sqref>Q11:V12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F124E2-1910-4CF6-B55A-348D95347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Planilha1</vt:lpstr>
      <vt:lpstr>Vendas</vt:lpstr>
      <vt:lpstr>Base com Consulta</vt:lpstr>
      <vt:lpstr>FaturamentoAnual</vt:lpstr>
      <vt:lpstr>Filial2</vt:lpstr>
      <vt:lpstr>VendasFiltradasPorAno</vt:lpstr>
      <vt:lpstr>Base</vt:lpstr>
      <vt:lpstr>Dashboard Vendas</vt:lpstr>
      <vt:lpstr>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dcterms:created xsi:type="dcterms:W3CDTF">2023-03-25T14:22:56Z</dcterms:created>
  <dcterms:modified xsi:type="dcterms:W3CDTF">2024-04-10T10:37:04Z</dcterms:modified>
</cp:coreProperties>
</file>