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6761028D-6162-449C-92FE-41C801DC74A6}" xr6:coauthVersionLast="47" xr6:coauthVersionMax="47" xr10:uidLastSave="{00000000-0000-0000-0000-000000000000}"/>
  <bookViews>
    <workbookView xWindow="-120" yWindow="-120" windowWidth="29040" windowHeight="15720" xr2:uid="{B92D6044-8048-410E-A76B-5D9369510741}"/>
  </bookViews>
  <sheets>
    <sheet name="ih7" sheetId="4" r:id="rId1"/>
    <sheet name="bancos" sheetId="3" state="hidden" r:id="rId2"/>
  </sheets>
  <definedNames>
    <definedName name="Taxa_rend">#REF!</definedName>
    <definedName name="tela01">'ih7'!$B$1</definedName>
    <definedName name="tela02">'ih7'!$H$1</definedName>
    <definedName name="tela03">'ih7'!$N$1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E11" i="4" s="1"/>
  <c r="I18" i="4"/>
  <c r="I13" i="4"/>
  <c r="I8" i="4"/>
  <c r="D13" i="4"/>
  <c r="E13" i="4" s="1"/>
  <c r="D7" i="4"/>
  <c r="E7" i="4"/>
  <c r="J4" i="4"/>
  <c r="E17" i="4"/>
  <c r="E18" i="4"/>
  <c r="E19" i="4"/>
  <c r="D6" i="4"/>
  <c r="E6" i="4" s="1"/>
  <c r="D8" i="4"/>
  <c r="E8" i="4" s="1"/>
  <c r="D9" i="4"/>
  <c r="E9" i="4" s="1"/>
  <c r="D10" i="4"/>
  <c r="E10" i="4" s="1"/>
  <c r="D12" i="4"/>
  <c r="E12" i="4" s="1"/>
  <c r="D14" i="4"/>
  <c r="E14" i="4" s="1"/>
  <c r="D15" i="4"/>
  <c r="E15" i="4" s="1"/>
  <c r="D16" i="4"/>
  <c r="E16" i="4" s="1"/>
  <c r="K13" i="4"/>
  <c r="K12" i="4"/>
  <c r="K1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2" i="3"/>
  <c r="R7" i="4"/>
</calcChain>
</file>

<file path=xl/sharedStrings.xml><?xml version="1.0" encoding="utf-8"?>
<sst xmlns="http://schemas.openxmlformats.org/spreadsheetml/2006/main" count="90" uniqueCount="85">
  <si>
    <t>TITULAR</t>
  </si>
  <si>
    <t>INFORMES</t>
  </si>
  <si>
    <t>NOTAS</t>
  </si>
  <si>
    <t>Preencha os dados do titular</t>
  </si>
  <si>
    <t>Preencha os dados dos informes</t>
  </si>
  <si>
    <t>Preencha os dados das notas</t>
  </si>
  <si>
    <t>DATA</t>
  </si>
  <si>
    <t>CATEGORIA</t>
  </si>
  <si>
    <t>VALOR</t>
  </si>
  <si>
    <t>CPF</t>
  </si>
  <si>
    <t>CEP</t>
  </si>
  <si>
    <t>TELEFONE</t>
  </si>
  <si>
    <t>CELULAR</t>
  </si>
  <si>
    <t>E-MAIL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</si>
  <si>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</si>
  <si>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</si>
  <si>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</si>
  <si>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</si>
  <si>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</si>
  <si>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</si>
  <si>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</si>
  <si>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</si>
  <si>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</si>
  <si>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</si>
  <si>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</si>
  <si>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</si>
  <si>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</si>
  <si>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</si>
  <si>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</si>
  <si>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</si>
  <si>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</si>
  <si>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</si>
  <si>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</si>
  <si>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</si>
  <si>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</si>
  <si>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</si>
  <si>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</si>
  <si>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</si>
  <si>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</si>
  <si>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</si>
  <si>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</si>
  <si>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</si>
  <si>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</si>
  <si>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</si>
  <si>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</si>
  <si>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</si>
  <si>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</si>
  <si>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</si>
  <si>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</si>
  <si>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</si>
  <si>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</si>
  <si>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</si>
  <si>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</si>
  <si>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</si>
  <si>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</si>
  <si>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</si>
  <si>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</si>
  <si>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</si>
  <si>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</si>
  <si>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</si>
  <si>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</si>
  <si>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</si>
  <si>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</si>
  <si>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</si>
  <si>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Itaú Unibanco</t>
  </si>
  <si>
    <t>base</t>
  </si>
  <si>
    <t>1º banco</t>
  </si>
  <si>
    <t>2º banco</t>
  </si>
  <si>
    <t>3º banco</t>
  </si>
  <si>
    <t>SALÁRIO</t>
  </si>
  <si>
    <t>TÍTULO DE ELEITOR</t>
  </si>
  <si>
    <t>HOUVE ALTERAÇÕES DA ENTREGA ANTERIOR</t>
  </si>
  <si>
    <t>DATA DE NASCIMENTO</t>
  </si>
  <si>
    <t>ESTADO CIVIL</t>
  </si>
  <si>
    <t>ENDEREÇO</t>
  </si>
  <si>
    <t>BAIRRO</t>
  </si>
  <si>
    <t>NOME COMPLETO</t>
  </si>
  <si>
    <t>POSSUI DEPENDENTES</t>
  </si>
  <si>
    <t>RESIDE NO EXTERIOR</t>
  </si>
  <si>
    <t>XP Investimentos CCTVM S.A.</t>
  </si>
  <si>
    <t>extrato_irrf_itau_2025</t>
  </si>
  <si>
    <t>extrato_irrf_xp_2025</t>
  </si>
  <si>
    <t>ANEXO 🖇️(pdf)</t>
  </si>
  <si>
    <t>banco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</si>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</sst>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&quot;R$&quot;\ #,##0.00"/>
    <numFmt numFmtId="165" formatCode="mmm&quot; &quot;yyyy"/>
    <numFmt numFmtId="166" formatCode="000&quot;.&quot;000&quot;.&quot;000&quot;-&quot;00"/>
    <numFmt numFmtId="168" formatCode="@&quot;.pdf&quot;"/>
    <numFmt numFmtId="170" formatCode="&quot;(&quot;00&quot;)&quot;\ 0000&quot;-&quot;0000"/>
    <numFmt numFmtId="171" formatCode="&quot;(&quot;00&quot;)&quot;\ 00000&quot;-&quot;0000"/>
    <numFmt numFmtId="175" formatCode="00&quot;.&quot;000&quot;-&quot;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8" tint="-0.499984740745262"/>
      <name val="Arial"/>
      <family val="2"/>
    </font>
    <font>
      <sz val="14"/>
      <color rgb="FFFF0000"/>
      <name val="Arial"/>
      <family val="2"/>
    </font>
    <font>
      <b/>
      <sz val="9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36"/>
      <color rgb="FF000C18"/>
      <name val="Arial"/>
      <family val="2"/>
    </font>
    <font>
      <sz val="11"/>
      <color rgb="FF000C18"/>
      <name val="Arial"/>
      <family val="2"/>
    </font>
    <font>
      <b/>
      <sz val="11"/>
      <color rgb="FF000C18"/>
      <name val="Arial"/>
      <family val="2"/>
    </font>
    <font>
      <sz val="12"/>
      <color rgb="FFC00000"/>
      <name val="Arial"/>
      <family val="2"/>
    </font>
    <font>
      <sz val="11"/>
      <color theme="1"/>
      <name val="Aptos Narrow"/>
      <family val="2"/>
      <scheme val="minor"/>
    </font>
    <font>
      <b/>
      <sz val="22"/>
      <color rgb="FF000C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1F9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C1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C18"/>
      </left>
      <right style="thin">
        <color rgb="FF000C18"/>
      </right>
      <top style="thin">
        <color rgb="FF000C18"/>
      </top>
      <bottom style="thin">
        <color rgb="FF000C18"/>
      </bottom>
      <diagonal/>
    </border>
    <border>
      <left style="medium">
        <color rgb="FF000C18"/>
      </left>
      <right style="thin">
        <color rgb="FF000C18"/>
      </right>
      <top style="medium">
        <color rgb="FF000C18"/>
      </top>
      <bottom style="thin">
        <color rgb="FF000C18"/>
      </bottom>
      <diagonal/>
    </border>
    <border>
      <left style="thin">
        <color rgb="FF000C18"/>
      </left>
      <right style="medium">
        <color rgb="FF000C18"/>
      </right>
      <top style="medium">
        <color rgb="FF000C18"/>
      </top>
      <bottom style="thin">
        <color rgb="FF000C18"/>
      </bottom>
      <diagonal/>
    </border>
    <border>
      <left style="medium">
        <color rgb="FF000C18"/>
      </left>
      <right style="thin">
        <color rgb="FF000C18"/>
      </right>
      <top style="thin">
        <color rgb="FF000C18"/>
      </top>
      <bottom style="thin">
        <color rgb="FF000C18"/>
      </bottom>
      <diagonal/>
    </border>
    <border>
      <left style="thin">
        <color rgb="FF000C18"/>
      </left>
      <right style="medium">
        <color rgb="FF000C18"/>
      </right>
      <top style="thin">
        <color rgb="FF000C18"/>
      </top>
      <bottom style="thin">
        <color rgb="FF000C18"/>
      </bottom>
      <diagonal/>
    </border>
    <border>
      <left style="medium">
        <color rgb="FF000C18"/>
      </left>
      <right style="thin">
        <color rgb="FF000C18"/>
      </right>
      <top style="thin">
        <color rgb="FF000C18"/>
      </top>
      <bottom style="medium">
        <color rgb="FF000C18"/>
      </bottom>
      <diagonal/>
    </border>
    <border>
      <left style="thin">
        <color rgb="FF000C18"/>
      </left>
      <right style="medium">
        <color rgb="FF000C18"/>
      </right>
      <top style="thin">
        <color rgb="FF000C18"/>
      </top>
      <bottom style="medium">
        <color rgb="FF000C18"/>
      </bottom>
      <diagonal/>
    </border>
    <border>
      <left/>
      <right/>
      <top/>
      <bottom style="medium">
        <color rgb="FF000C18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9" fillId="5" borderId="0" xfId="0" applyFont="1" applyFill="1"/>
    <xf numFmtId="0" fontId="1" fillId="0" borderId="0" xfId="0" applyFont="1" applyProtection="1">
      <protection locked="0"/>
    </xf>
    <xf numFmtId="0" fontId="9" fillId="5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4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1" fillId="0" borderId="0" xfId="0" applyFont="1" applyAlignment="1" applyProtection="1">
      <alignment horizontal="right" vertical="center" indent="1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/>
    </xf>
    <xf numFmtId="165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3" fillId="0" borderId="2" xfId="0" applyFont="1" applyBorder="1" applyAlignment="1" applyProtection="1">
      <alignment horizontal="right" vertical="center" indent="1"/>
      <protection locked="0"/>
    </xf>
    <xf numFmtId="168" fontId="3" fillId="0" borderId="2" xfId="0" applyNumberFormat="1" applyFont="1" applyBorder="1" applyAlignment="1" applyProtection="1">
      <alignment horizontal="right" vertical="center" indent="1"/>
      <protection locked="0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44" fontId="3" fillId="0" borderId="2" xfId="1" applyFont="1" applyBorder="1" applyAlignment="1" applyProtection="1">
      <alignment horizontal="right" vertical="center" indent="1"/>
      <protection locked="0"/>
    </xf>
    <xf numFmtId="0" fontId="1" fillId="4" borderId="2" xfId="0" applyFont="1" applyFill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8" fillId="0" borderId="0" xfId="0" applyFont="1" applyAlignment="1">
      <alignment horizontal="left" indent="1"/>
    </xf>
    <xf numFmtId="0" fontId="8" fillId="0" borderId="9" xfId="0" applyFont="1" applyBorder="1" applyAlignment="1">
      <alignment horizontal="left" indent="1"/>
    </xf>
    <xf numFmtId="14" fontId="10" fillId="0" borderId="0" xfId="0" applyNumberFormat="1" applyFont="1" applyAlignment="1" applyProtection="1">
      <alignment horizontal="center" vertical="center"/>
      <protection locked="0"/>
    </xf>
    <xf numFmtId="44" fontId="13" fillId="0" borderId="0" xfId="1" applyFont="1" applyBorder="1" applyAlignment="1">
      <alignment horizontal="center"/>
    </xf>
    <xf numFmtId="0" fontId="9" fillId="0" borderId="4" xfId="0" applyFont="1" applyBorder="1" applyAlignment="1" applyProtection="1">
      <alignment horizontal="left" vertical="center" indent="1"/>
      <protection locked="0"/>
    </xf>
    <xf numFmtId="166" fontId="9" fillId="0" borderId="6" xfId="0" applyNumberFormat="1" applyFont="1" applyBorder="1" applyAlignment="1" applyProtection="1">
      <alignment horizontal="left" vertical="center" indent="1"/>
      <protection locked="0"/>
    </xf>
    <xf numFmtId="14" fontId="9" fillId="0" borderId="6" xfId="0" applyNumberFormat="1" applyFont="1" applyBorder="1" applyAlignment="1" applyProtection="1">
      <alignment horizontal="left" vertical="center" indent="1"/>
      <protection locked="0"/>
    </xf>
    <xf numFmtId="0" fontId="9" fillId="0" borderId="6" xfId="0" applyFont="1" applyBorder="1" applyAlignment="1" applyProtection="1">
      <alignment horizontal="left" vertical="center" indent="1"/>
      <protection locked="0"/>
    </xf>
    <xf numFmtId="175" fontId="9" fillId="0" borderId="6" xfId="0" applyNumberFormat="1" applyFont="1" applyBorder="1" applyAlignment="1" applyProtection="1">
      <alignment horizontal="left" vertical="center" indent="1"/>
      <protection locked="0"/>
    </xf>
    <xf numFmtId="170" fontId="9" fillId="0" borderId="6" xfId="0" applyNumberFormat="1" applyFont="1" applyBorder="1" applyAlignment="1" applyProtection="1">
      <alignment horizontal="left" vertical="center" indent="1"/>
      <protection locked="0"/>
    </xf>
    <xf numFmtId="171" fontId="9" fillId="0" borderId="6" xfId="0" applyNumberFormat="1" applyFont="1" applyBorder="1" applyAlignment="1" applyProtection="1">
      <alignment horizontal="left" vertical="center" indent="1"/>
      <protection locked="0"/>
    </xf>
    <xf numFmtId="0" fontId="9" fillId="0" borderId="8" xfId="0" applyFont="1" applyBorder="1" applyAlignment="1" applyProtection="1">
      <alignment horizontal="left" vertical="center" indent="1"/>
      <protection locked="0"/>
    </xf>
    <xf numFmtId="14" fontId="10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164" fontId="10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</cellXfs>
  <cellStyles count="2">
    <cellStyle name="Moeda" xfId="1" builtinId="4"/>
    <cellStyle name="Normal" xfId="0" builtinId="0"/>
  </cellStyles>
  <dxfs count="10">
    <dxf>
      <fill>
        <patternFill patternType="gray0625">
          <fgColor rgb="FFFFEFEF"/>
        </patternFill>
      </fill>
    </dxf>
    <dxf>
      <fill>
        <patternFill patternType="lightGray">
          <fgColor rgb="FFFFEFEF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C18"/>
        <name val="Arial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C1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C18"/>
        <name val="Arial"/>
        <family val="2"/>
        <scheme val="none"/>
      </font>
      <numFmt numFmtId="165" formatCode="mmm&quot; &quot;yyyy"/>
      <alignment horizontal="center" vertical="center" textRotation="0" wrapText="0" indent="0" justifyLastLine="0" shrinkToFit="0" readingOrder="0"/>
      <protection locked="0" hidden="0"/>
    </dxf>
    <dxf>
      <border>
        <top style="dashed">
          <color theme="0" tint="-0.34998626667073579"/>
        </top>
      </border>
    </dxf>
    <dxf>
      <border diagonalUp="0" diagonalDown="0">
        <left/>
        <right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C1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>
        <bottom style="dashed">
          <color theme="0" tint="-0.34998626667073579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00C18"/>
      <color rgb="FFFFEFEF"/>
      <color rgb="FFFFB9B9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ela03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hyperlink" Target="#tela01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hyperlink" Target="#tela02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191515</xdr:colOff>
      <xdr:row>1</xdr:row>
      <xdr:rowOff>0</xdr:rowOff>
    </xdr:from>
    <xdr:to>
      <xdr:col>0</xdr:col>
      <xdr:colOff>1582359</xdr:colOff>
      <xdr:row>4</xdr:row>
      <xdr:rowOff>98</xdr:rowOff>
    </xdr:to>
    <xdr:pic>
      <xdr:nvPicPr>
        <xdr:cNvPr id="71" name="Imagem 7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6DE31-8C19-48E5-AACA-9519712F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515" y="180975"/>
          <a:ext cx="1390844" cy="704948"/>
        </a:xfrm>
        <a:prstGeom prst="rect">
          <a:avLst/>
        </a:prstGeom>
      </xdr:spPr>
    </xdr:pic>
    <xdr:clientData/>
  </xdr:twoCellAnchor>
  <xdr:twoCellAnchor>
    <xdr:from>
      <xdr:col>0</xdr:col>
      <xdr:colOff>152398</xdr:colOff>
      <xdr:row>4</xdr:row>
      <xdr:rowOff>184095</xdr:rowOff>
    </xdr:from>
    <xdr:to>
      <xdr:col>0</xdr:col>
      <xdr:colOff>1304398</xdr:colOff>
      <xdr:row>7</xdr:row>
      <xdr:rowOff>108310</xdr:rowOff>
    </xdr:to>
    <xdr:grpSp>
      <xdr:nvGrpSpPr>
        <xdr:cNvPr id="8" name="Agrupar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194CB-0DC0-B6A0-6FDE-AE3430261F6B}"/>
            </a:ext>
          </a:extLst>
        </xdr:cNvPr>
        <xdr:cNvGrpSpPr/>
      </xdr:nvGrpSpPr>
      <xdr:grpSpPr>
        <a:xfrm>
          <a:off x="152398" y="1069920"/>
          <a:ext cx="1152000" cy="781465"/>
          <a:chOff x="152398" y="1006514"/>
          <a:chExt cx="1152000" cy="789629"/>
        </a:xfrm>
      </xdr:grpSpPr>
      <xdr:pic>
        <xdr:nvPicPr>
          <xdr:cNvPr id="65" name="Gráfico 64">
            <a:extLst>
              <a:ext uri="{FF2B5EF4-FFF2-40B4-BE49-F238E27FC236}">
                <a16:creationId xmlns:a16="http://schemas.microsoft.com/office/drawing/2014/main" id="{F50A3C0C-6BEF-0E97-EA86-D0C306DED4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52398" y="1006514"/>
            <a:ext cx="457199" cy="462641"/>
          </a:xfrm>
          <a:prstGeom prst="rect">
            <a:avLst/>
          </a:prstGeom>
        </xdr:spPr>
      </xdr:pic>
      <xdr:sp macro="" textlink="" fLocksText="0">
        <xdr:nvSpPr>
          <xdr:cNvPr id="77" name="Retângulo 76">
            <a:extLst>
              <a:ext uri="{FF2B5EF4-FFF2-40B4-BE49-F238E27FC236}">
                <a16:creationId xmlns:a16="http://schemas.microsoft.com/office/drawing/2014/main" id="{70229B6F-1CF2-E363-750A-D5C533565DDF}"/>
              </a:ext>
            </a:extLst>
          </xdr:cNvPr>
          <xdr:cNvSpPr/>
        </xdr:nvSpPr>
        <xdr:spPr>
          <a:xfrm>
            <a:off x="152398" y="1405144"/>
            <a:ext cx="1152000" cy="3909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pt-BR" sz="1400" b="1">
                <a:latin typeface="Arial" panose="020B0604020202020204" pitchFamily="34" charset="0"/>
                <a:cs typeface="Arial" panose="020B0604020202020204" pitchFamily="34" charset="0"/>
              </a:rPr>
              <a:t>TITULAR</a:t>
            </a:r>
          </a:p>
        </xdr:txBody>
      </xdr:sp>
    </xdr:grpSp>
    <xdr:clientData/>
  </xdr:twoCellAnchor>
  <xdr:twoCellAnchor>
    <xdr:from>
      <xdr:col>0</xdr:col>
      <xdr:colOff>152397</xdr:colOff>
      <xdr:row>7</xdr:row>
      <xdr:rowOff>285248</xdr:rowOff>
    </xdr:from>
    <xdr:to>
      <xdr:col>0</xdr:col>
      <xdr:colOff>1304397</xdr:colOff>
      <xdr:row>10</xdr:row>
      <xdr:rowOff>209134</xdr:rowOff>
    </xdr:to>
    <xdr:grpSp>
      <xdr:nvGrpSpPr>
        <xdr:cNvPr id="9" name="Agrupar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7F21652-71DD-417B-BB4D-529DD34F6025}"/>
            </a:ext>
          </a:extLst>
        </xdr:cNvPr>
        <xdr:cNvGrpSpPr/>
      </xdr:nvGrpSpPr>
      <xdr:grpSpPr>
        <a:xfrm>
          <a:off x="152397" y="2028323"/>
          <a:ext cx="1152000" cy="781136"/>
          <a:chOff x="152397" y="1006846"/>
          <a:chExt cx="1152000" cy="789297"/>
        </a:xfrm>
      </xdr:grpSpPr>
      <xdr:pic>
        <xdr:nvPicPr>
          <xdr:cNvPr id="10" name="Gráfico 9">
            <a:extLst>
              <a:ext uri="{FF2B5EF4-FFF2-40B4-BE49-F238E27FC236}">
                <a16:creationId xmlns:a16="http://schemas.microsoft.com/office/drawing/2014/main" id="{CE084494-743E-AB82-BB49-301FCF6A7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rcRect/>
          <a:stretch/>
        </xdr:blipFill>
        <xdr:spPr>
          <a:xfrm>
            <a:off x="152398" y="1006846"/>
            <a:ext cx="457199" cy="461975"/>
          </a:xfrm>
          <a:prstGeom prst="rect">
            <a:avLst/>
          </a:prstGeom>
        </xdr:spPr>
      </xdr:pic>
      <xdr:sp macro="" textlink="" fLocksText="0">
        <xdr:nvSpPr>
          <xdr:cNvPr id="11" name="Retângulo 10">
            <a:extLst>
              <a:ext uri="{FF2B5EF4-FFF2-40B4-BE49-F238E27FC236}">
                <a16:creationId xmlns:a16="http://schemas.microsoft.com/office/drawing/2014/main" id="{12EDAC0D-9D60-0076-BE8C-50083D158893}"/>
              </a:ext>
            </a:extLst>
          </xdr:cNvPr>
          <xdr:cNvSpPr/>
        </xdr:nvSpPr>
        <xdr:spPr>
          <a:xfrm>
            <a:off x="152397" y="1405144"/>
            <a:ext cx="1152000" cy="3909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pt-BR" sz="1400" b="1">
                <a:latin typeface="Arial" panose="020B0604020202020204" pitchFamily="34" charset="0"/>
                <a:cs typeface="Arial" panose="020B0604020202020204" pitchFamily="34" charset="0"/>
              </a:rPr>
              <a:t>INFORMES</a:t>
            </a:r>
          </a:p>
        </xdr:txBody>
      </xdr:sp>
    </xdr:grpSp>
    <xdr:clientData/>
  </xdr:twoCellAnchor>
  <xdr:twoCellAnchor>
    <xdr:from>
      <xdr:col>0</xdr:col>
      <xdr:colOff>152398</xdr:colOff>
      <xdr:row>11</xdr:row>
      <xdr:rowOff>76113</xdr:rowOff>
    </xdr:from>
    <xdr:to>
      <xdr:col>0</xdr:col>
      <xdr:colOff>1304398</xdr:colOff>
      <xdr:row>13</xdr:row>
      <xdr:rowOff>285749</xdr:rowOff>
    </xdr:to>
    <xdr:grpSp>
      <xdr:nvGrpSpPr>
        <xdr:cNvPr id="12" name="Agrupar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8472FC-AB06-4754-A0C3-012F5854FA03}"/>
            </a:ext>
          </a:extLst>
        </xdr:cNvPr>
        <xdr:cNvGrpSpPr/>
      </xdr:nvGrpSpPr>
      <xdr:grpSpPr>
        <a:xfrm>
          <a:off x="152398" y="2962188"/>
          <a:ext cx="1152000" cy="781136"/>
          <a:chOff x="152398" y="1006846"/>
          <a:chExt cx="1152000" cy="789297"/>
        </a:xfrm>
      </xdr:grpSpPr>
      <xdr:pic>
        <xdr:nvPicPr>
          <xdr:cNvPr id="41" name="Gráfico 40">
            <a:extLst>
              <a:ext uri="{FF2B5EF4-FFF2-40B4-BE49-F238E27FC236}">
                <a16:creationId xmlns:a16="http://schemas.microsoft.com/office/drawing/2014/main" id="{E98F0E87-C46F-5877-95E0-2707A28D47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/>
        </xdr:blipFill>
        <xdr:spPr>
          <a:xfrm>
            <a:off x="152398" y="1006846"/>
            <a:ext cx="457199" cy="461975"/>
          </a:xfrm>
          <a:prstGeom prst="rect">
            <a:avLst/>
          </a:prstGeom>
        </xdr:spPr>
      </xdr:pic>
      <xdr:sp macro="" textlink="" fLocksText="0">
        <xdr:nvSpPr>
          <xdr:cNvPr id="63" name="Retângulo 62">
            <a:extLst>
              <a:ext uri="{FF2B5EF4-FFF2-40B4-BE49-F238E27FC236}">
                <a16:creationId xmlns:a16="http://schemas.microsoft.com/office/drawing/2014/main" id="{D51C4CD8-E527-DBC5-3EF3-E180810D89F5}"/>
              </a:ext>
            </a:extLst>
          </xdr:cNvPr>
          <xdr:cNvSpPr/>
        </xdr:nvSpPr>
        <xdr:spPr>
          <a:xfrm>
            <a:off x="152398" y="1405144"/>
            <a:ext cx="1152000" cy="3909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pt-BR" sz="1400" b="1">
                <a:latin typeface="Arial" panose="020B0604020202020204" pitchFamily="34" charset="0"/>
                <a:cs typeface="Arial" panose="020B06040202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8</xdr:col>
      <xdr:colOff>402102</xdr:colOff>
      <xdr:row>20</xdr:row>
      <xdr:rowOff>220024</xdr:rowOff>
    </xdr:from>
    <xdr:to>
      <xdr:col>8</xdr:col>
      <xdr:colOff>762102</xdr:colOff>
      <xdr:row>22</xdr:row>
      <xdr:rowOff>8524</xdr:rowOff>
    </xdr:to>
    <xdr:pic>
      <xdr:nvPicPr>
        <xdr:cNvPr id="68" name="Gráfico 6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1505998-9F50-46F1-B198-47A85D3E4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9775952" y="5677849"/>
          <a:ext cx="360000" cy="360000"/>
        </a:xfrm>
        <a:prstGeom prst="rect">
          <a:avLst/>
        </a:prstGeom>
      </xdr:spPr>
    </xdr:pic>
    <xdr:clientData fLocksWithSheet="0"/>
  </xdr:twoCellAnchor>
  <xdr:twoCellAnchor editAs="absolute">
    <xdr:from>
      <xdr:col>7</xdr:col>
      <xdr:colOff>156300</xdr:colOff>
      <xdr:row>20</xdr:row>
      <xdr:rowOff>219024</xdr:rowOff>
    </xdr:from>
    <xdr:to>
      <xdr:col>8</xdr:col>
      <xdr:colOff>203976</xdr:colOff>
      <xdr:row>22</xdr:row>
      <xdr:rowOff>9525</xdr:rowOff>
    </xdr:to>
    <xdr:pic>
      <xdr:nvPicPr>
        <xdr:cNvPr id="70" name="Imagem 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E5AD5-AB0E-3F4E-9D86-AADEFECC3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flipH="1">
          <a:off x="19215825" y="5676849"/>
          <a:ext cx="362001" cy="362001"/>
        </a:xfrm>
        <a:prstGeom prst="rect">
          <a:avLst/>
        </a:prstGeom>
      </xdr:spPr>
    </xdr:pic>
    <xdr:clientData fLocksWithSheet="0"/>
  </xdr:twoCellAnchor>
  <xdr:twoCellAnchor editAs="absolute">
    <xdr:from>
      <xdr:col>14</xdr:col>
      <xdr:colOff>0</xdr:colOff>
      <xdr:row>20</xdr:row>
      <xdr:rowOff>211500</xdr:rowOff>
    </xdr:from>
    <xdr:to>
      <xdr:col>14</xdr:col>
      <xdr:colOff>360000</xdr:colOff>
      <xdr:row>22</xdr:row>
      <xdr:rowOff>0</xdr:rowOff>
    </xdr:to>
    <xdr:pic>
      <xdr:nvPicPr>
        <xdr:cNvPr id="74" name="Gráfico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A132A0-0E6D-4191-8775-C636ECDC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36595050" y="5669325"/>
          <a:ext cx="360000" cy="360000"/>
        </a:xfrm>
        <a:prstGeom prst="rect">
          <a:avLst/>
        </a:prstGeom>
      </xdr:spPr>
    </xdr:pic>
    <xdr:clientData fLocksWithSheet="0"/>
  </xdr:twoCellAnchor>
  <xdr:twoCellAnchor editAs="oneCell">
    <xdr:from>
      <xdr:col>2</xdr:col>
      <xdr:colOff>0</xdr:colOff>
      <xdr:row>20</xdr:row>
      <xdr:rowOff>0</xdr:rowOff>
    </xdr:from>
    <xdr:to>
      <xdr:col>2</xdr:col>
      <xdr:colOff>362001</xdr:colOff>
      <xdr:row>21</xdr:row>
      <xdr:rowOff>76251</xdr:rowOff>
    </xdr:to>
    <xdr:pic>
      <xdr:nvPicPr>
        <xdr:cNvPr id="13" name="Imagem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AD3FD0-AEB8-E93B-B2A9-6DF65CA6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2650" y="5457825"/>
          <a:ext cx="362001" cy="3620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DE911-85DE-4148-910F-F240ACF2559B}" name="Tabela1" displayName="Tabela1" ref="O6:Q20" totalsRowShown="0" headerRowDxfId="9" dataDxfId="7" headerRowBorderDxfId="8" tableBorderDxfId="6" totalsRowBorderDxfId="5">
  <autoFilter ref="O6:Q20" xr:uid="{D290599B-F733-4B6B-B4BE-8CBDA5C2701D}"/>
  <tableColumns count="3">
    <tableColumn id="1" xr3:uid="{BDFC8AF3-0CAE-4C96-B3D8-2589AB90F6AA}" name="DATA" dataDxfId="4"/>
    <tableColumn id="2" xr3:uid="{1CB6D086-4269-4258-B43C-867D144BF516}" name="CATEGORIA" dataDxfId="3"/>
    <tableColumn id="3" xr3:uid="{3140DF81-1C57-4DFB-A01C-D0E035CD15CB}" name="VALOR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39B3-0D6C-4C25-89F2-F80BD694E82D}">
  <sheetPr codeName="Planilha1"/>
  <dimension ref="A1:R170"/>
  <sheetViews>
    <sheetView showGridLines="0" tabSelected="1" zoomScaleNormal="100" workbookViewId="0">
      <pane xSplit="1" topLeftCell="B1" activePane="topRight" state="frozen"/>
      <selection activeCell="F25" sqref="F25"/>
      <selection pane="topRight" activeCell="E6" sqref="E6"/>
    </sheetView>
  </sheetViews>
  <sheetFormatPr defaultColWidth="0" defaultRowHeight="14.25" zeroHeight="1" x14ac:dyDescent="0.2"/>
  <cols>
    <col min="1" max="1" width="27.5703125" style="1" customWidth="1"/>
    <col min="2" max="2" width="4.7109375" style="1" customWidth="1"/>
    <col min="3" max="3" width="50.7109375" style="14" customWidth="1"/>
    <col min="4" max="7" width="50.7109375" style="1" customWidth="1"/>
    <col min="8" max="8" width="4.7109375" style="1" customWidth="1"/>
    <col min="9" max="13" width="50.7109375" style="1" customWidth="1"/>
    <col min="14" max="14" width="4.7109375" style="1" customWidth="1"/>
    <col min="15" max="17" width="50.7109375" style="5" customWidth="1"/>
    <col min="18" max="18" width="50.7109375" style="1" customWidth="1"/>
    <col min="19" max="16384" width="54.42578125" style="1" hidden="1"/>
  </cols>
  <sheetData>
    <row r="1" spans="1:18" x14ac:dyDescent="0.2">
      <c r="A1" s="4"/>
      <c r="B1" s="22"/>
      <c r="C1" s="22"/>
      <c r="D1" s="22"/>
      <c r="E1" s="22"/>
      <c r="F1" s="22"/>
      <c r="H1" s="23"/>
      <c r="I1" s="23"/>
      <c r="J1" s="23"/>
      <c r="K1" s="23"/>
      <c r="L1" s="23"/>
      <c r="M1" s="21"/>
      <c r="N1" s="23"/>
      <c r="O1" s="23"/>
      <c r="P1" s="23"/>
      <c r="Q1" s="23"/>
      <c r="R1" s="23"/>
    </row>
    <row r="2" spans="1:18" x14ac:dyDescent="0.2">
      <c r="A2" s="4"/>
      <c r="B2" s="18"/>
      <c r="C2" s="20"/>
      <c r="D2" s="20"/>
      <c r="E2" s="20"/>
      <c r="I2" s="21"/>
      <c r="J2" s="21"/>
      <c r="K2" s="21"/>
      <c r="O2" s="21"/>
      <c r="P2" s="21"/>
      <c r="Q2" s="21"/>
      <c r="R2" s="21"/>
    </row>
    <row r="3" spans="1:18" ht="18.75" customHeight="1" x14ac:dyDescent="0.2">
      <c r="A3" s="4"/>
      <c r="B3" s="18"/>
      <c r="C3" s="20"/>
      <c r="D3" s="20"/>
      <c r="E3" s="20"/>
      <c r="I3" s="21"/>
      <c r="J3" s="21"/>
      <c r="K3" s="21"/>
      <c r="P3" s="1"/>
      <c r="Q3" s="1"/>
    </row>
    <row r="4" spans="1:18" s="8" customFormat="1" ht="22.5" customHeight="1" x14ac:dyDescent="0.25">
      <c r="A4" s="6"/>
      <c r="B4" s="19"/>
      <c r="C4" s="36" t="s">
        <v>0</v>
      </c>
      <c r="D4" s="30" t="s">
        <v>3</v>
      </c>
      <c r="E4"/>
      <c r="I4" s="32" t="s">
        <v>1</v>
      </c>
      <c r="J4" s="39" t="str">
        <f>"TOTAL: "&amp;TEXT(SUM(J9,J14,J19),"R$ #.##0,00")</f>
        <v>TOTAL: R$ 2.118,00</v>
      </c>
      <c r="K4" s="1"/>
      <c r="O4" s="36" t="s">
        <v>2</v>
      </c>
    </row>
    <row r="5" spans="1:18" s="8" customFormat="1" ht="22.5" customHeight="1" thickBot="1" x14ac:dyDescent="0.25">
      <c r="A5" s="6"/>
      <c r="B5" s="19"/>
      <c r="C5" s="37"/>
      <c r="D5" s="31"/>
      <c r="I5" s="32"/>
      <c r="J5" s="39"/>
      <c r="K5" s="1"/>
      <c r="O5" s="36"/>
      <c r="P5" s="35" t="s">
        <v>5</v>
      </c>
    </row>
    <row r="6" spans="1:18" s="8" customFormat="1" ht="22.5" customHeight="1" x14ac:dyDescent="0.25">
      <c r="A6" s="6"/>
      <c r="B6" s="19"/>
      <c r="C6" s="24" t="s">
        <v>76</v>
      </c>
      <c r="D6" s="40" t="str">
        <f>"Informe seu "&amp;LOWER(C6)</f>
        <v>Informe seu nome completo</v>
      </c>
      <c r="E6" s="27" t="str">
        <f>IF(OR(LEFT(D6,7)="Informe",D6=""),"&lt; Campo obrigatório","")</f>
        <v>&lt; Campo obrigatório</v>
      </c>
      <c r="I6" s="35" t="s">
        <v>4</v>
      </c>
      <c r="J6" s="35"/>
      <c r="O6" s="9" t="s">
        <v>6</v>
      </c>
      <c r="P6" s="9" t="s">
        <v>7</v>
      </c>
      <c r="Q6" s="9" t="s">
        <v>8</v>
      </c>
    </row>
    <row r="7" spans="1:18" s="8" customFormat="1" ht="22.5" customHeight="1" x14ac:dyDescent="0.25">
      <c r="A7" s="6"/>
      <c r="B7" s="19"/>
      <c r="C7" s="25" t="s">
        <v>9</v>
      </c>
      <c r="D7" s="41" t="str">
        <f>"Informe seu "&amp;LOWER(C7)</f>
        <v>Informe seu cpf</v>
      </c>
      <c r="E7" s="27" t="str">
        <f>IF(OR(LEFT(D7,7)="Informe",D7=""),"&lt; Campo obrigatório","")</f>
        <v>&lt; Campo obrigatório</v>
      </c>
      <c r="I7" s="11" t="s">
        <v>66</v>
      </c>
      <c r="O7" s="38">
        <v>44614</v>
      </c>
      <c r="P7" s="16" t="s">
        <v>69</v>
      </c>
      <c r="Q7" s="17">
        <v>300</v>
      </c>
      <c r="R7" s="10" t="str">
        <f t="shared" ref="R7" si="0">IF(COUNTBLANK(Q7)&gt;0,"*","")</f>
        <v/>
      </c>
    </row>
    <row r="8" spans="1:18" s="8" customFormat="1" ht="22.5" customHeight="1" x14ac:dyDescent="0.25">
      <c r="A8" s="6"/>
      <c r="B8" s="19"/>
      <c r="C8" s="25" t="s">
        <v>72</v>
      </c>
      <c r="D8" s="42" t="str">
        <f t="shared" ref="D8:D16" si="1">"Informe seu "&amp;LOWER(C8)</f>
        <v>Informe seu data de nascimento</v>
      </c>
      <c r="E8" s="27" t="str">
        <f>IF(OR(LEFT(D8,7)="Informe",D8=""),"&lt; Campo obrigatório","")</f>
        <v>&lt; Campo obrigatório</v>
      </c>
      <c r="I8" s="34" t="str">
        <f>"BANCO "&amp;IF(J8="","","cod.: "&amp;_xlfn.XLOOKUP(J8,bancos!B:B,bancos!A:A))</f>
        <v>BANCO cod.: 341</v>
      </c>
      <c r="J8" s="28" t="s">
        <v>64</v>
      </c>
      <c r="O8" s="38"/>
      <c r="P8" s="16"/>
      <c r="Q8" s="17"/>
    </row>
    <row r="9" spans="1:18" s="8" customFormat="1" ht="22.5" customHeight="1" x14ac:dyDescent="0.25">
      <c r="A9" s="6"/>
      <c r="B9" s="19"/>
      <c r="C9" s="25" t="s">
        <v>70</v>
      </c>
      <c r="D9" s="43" t="str">
        <f t="shared" si="1"/>
        <v>Informe seu título de eleitor</v>
      </c>
      <c r="E9" s="27" t="str">
        <f>IF(OR(LEFT(D9,7)="Informe",D9=""),"&lt; Campo obrigatório","")</f>
        <v>&lt; Campo obrigatório</v>
      </c>
      <c r="I9" s="34" t="s">
        <v>8</v>
      </c>
      <c r="J9" s="33">
        <v>1518</v>
      </c>
      <c r="O9" s="38"/>
      <c r="P9" s="16"/>
      <c r="Q9" s="17"/>
    </row>
    <row r="10" spans="1:18" s="8" customFormat="1" ht="22.5" customHeight="1" x14ac:dyDescent="0.25">
      <c r="A10" s="6"/>
      <c r="B10" s="19"/>
      <c r="C10" s="25" t="s">
        <v>73</v>
      </c>
      <c r="D10" s="43" t="str">
        <f t="shared" si="1"/>
        <v>Informe seu estado civil</v>
      </c>
      <c r="E10" s="27" t="str">
        <f>IF(OR(LEFT(D10,7)="Informe",D10=""),"&lt; Campo obrigatório","")</f>
        <v>&lt; Campo obrigatório</v>
      </c>
      <c r="I10" s="34" t="s">
        <v>82</v>
      </c>
      <c r="J10" s="29" t="s">
        <v>80</v>
      </c>
      <c r="O10" s="38"/>
      <c r="P10" s="16"/>
      <c r="Q10" s="17"/>
    </row>
    <row r="11" spans="1:18" s="8" customFormat="1" ht="22.5" customHeight="1" x14ac:dyDescent="0.2">
      <c r="A11" s="6"/>
      <c r="B11" s="19"/>
      <c r="C11" s="25" t="s">
        <v>74</v>
      </c>
      <c r="D11" s="43" t="str">
        <f t="shared" si="1"/>
        <v>Informe seu endereço</v>
      </c>
      <c r="E11" s="27" t="str">
        <f>IF(OR(LEFT(D11,7)="Informe",D11=""),"&lt; Campo obrigatório","")</f>
        <v>&lt; Campo obrigatório</v>
      </c>
      <c r="J11" s="12"/>
      <c r="K11" s="10" t="str">
        <f>IF(COUNTBLANK(J8)&gt;0,"*","")</f>
        <v/>
      </c>
      <c r="N11" s="1"/>
      <c r="O11" s="38"/>
      <c r="P11" s="16"/>
      <c r="Q11" s="17"/>
    </row>
    <row r="12" spans="1:18" s="8" customFormat="1" ht="22.5" customHeight="1" x14ac:dyDescent="0.25">
      <c r="A12" s="6"/>
      <c r="B12" s="19"/>
      <c r="C12" s="25" t="s">
        <v>75</v>
      </c>
      <c r="D12" s="43" t="str">
        <f t="shared" si="1"/>
        <v>Informe seu bairro</v>
      </c>
      <c r="E12" s="27" t="str">
        <f>IF(OR(LEFT(D12,7)="Informe",D12=""),"&lt; Campo obrigatório","")</f>
        <v>&lt; Campo obrigatório</v>
      </c>
      <c r="I12" s="11" t="s">
        <v>67</v>
      </c>
      <c r="J12" s="12"/>
      <c r="K12" s="10" t="str">
        <f>IF(COUNTBLANK(J9)&gt;0,"*","")</f>
        <v/>
      </c>
      <c r="O12" s="38"/>
      <c r="P12" s="16"/>
      <c r="Q12" s="17"/>
    </row>
    <row r="13" spans="1:18" s="8" customFormat="1" ht="22.5" customHeight="1" x14ac:dyDescent="0.25">
      <c r="A13" s="6"/>
      <c r="B13" s="19"/>
      <c r="C13" s="25" t="s">
        <v>10</v>
      </c>
      <c r="D13" s="44" t="str">
        <f t="shared" si="1"/>
        <v>Informe seu cep</v>
      </c>
      <c r="E13" s="27" t="str">
        <f>IF(OR(LEFT(D13,7)="Informe",D13=""),"&lt; Campo obrigatório","")</f>
        <v>&lt; Campo obrigatório</v>
      </c>
      <c r="I13" s="34" t="str">
        <f>"BANCO "&amp;IF(J13="","","cod.: "&amp;_xlfn.XLOOKUP(J13,bancos!B:B,bancos!A:A))</f>
        <v>BANCO cod.: 102</v>
      </c>
      <c r="J13" s="28" t="s">
        <v>79</v>
      </c>
      <c r="K13" s="10" t="str">
        <f>IF(COUNTBLANK(J10)&gt;0,"*","")</f>
        <v/>
      </c>
      <c r="O13" s="38"/>
      <c r="P13" s="16"/>
      <c r="Q13" s="17"/>
    </row>
    <row r="14" spans="1:18" s="8" customFormat="1" ht="22.5" customHeight="1" x14ac:dyDescent="0.25">
      <c r="A14" s="6"/>
      <c r="B14" s="19"/>
      <c r="C14" s="25" t="s">
        <v>11</v>
      </c>
      <c r="D14" s="45" t="str">
        <f t="shared" si="1"/>
        <v>Informe seu telefone</v>
      </c>
      <c r="E14" s="27" t="str">
        <f>IF(OR(LEFT(D14,7)="Informe",D14=""),"&lt; Campo obrigatório","")</f>
        <v>&lt; Campo obrigatório</v>
      </c>
      <c r="I14" s="34" t="s">
        <v>8</v>
      </c>
      <c r="J14" s="33">
        <v>600</v>
      </c>
      <c r="K14" s="10"/>
      <c r="O14" s="38"/>
      <c r="P14" s="16"/>
      <c r="Q14" s="17"/>
    </row>
    <row r="15" spans="1:18" s="8" customFormat="1" ht="22.5" customHeight="1" x14ac:dyDescent="0.25">
      <c r="A15" s="6"/>
      <c r="B15" s="19"/>
      <c r="C15" s="25" t="s">
        <v>12</v>
      </c>
      <c r="D15" s="46" t="str">
        <f t="shared" si="1"/>
        <v>Informe seu celular</v>
      </c>
      <c r="E15" s="27" t="str">
        <f>IF(OR(LEFT(D15,7)="Informe",D15=""),"&lt; Campo obrigatório","")</f>
        <v>&lt; Campo obrigatório</v>
      </c>
      <c r="I15" s="34" t="s">
        <v>82</v>
      </c>
      <c r="J15" s="29" t="s">
        <v>81</v>
      </c>
      <c r="O15" s="38"/>
      <c r="P15" s="16"/>
      <c r="Q15" s="17"/>
    </row>
    <row r="16" spans="1:18" s="8" customFormat="1" ht="22.5" customHeight="1" x14ac:dyDescent="0.25">
      <c r="A16" s="6"/>
      <c r="B16" s="19"/>
      <c r="C16" s="25" t="s">
        <v>13</v>
      </c>
      <c r="D16" s="43" t="str">
        <f t="shared" si="1"/>
        <v>Informe seu e-mail</v>
      </c>
      <c r="E16" s="27" t="str">
        <f>IF(OR(LEFT(D16,7)="Informe",D16=""),"&lt; Campo obrigatório","")</f>
        <v>&lt; Campo obrigatório</v>
      </c>
      <c r="J16" s="12"/>
      <c r="O16" s="38"/>
      <c r="P16" s="16"/>
      <c r="Q16" s="17"/>
    </row>
    <row r="17" spans="1:17" s="8" customFormat="1" ht="22.5" customHeight="1" x14ac:dyDescent="0.25">
      <c r="A17" s="6"/>
      <c r="B17" s="19"/>
      <c r="C17" s="25" t="s">
        <v>71</v>
      </c>
      <c r="D17" s="43"/>
      <c r="E17" s="27" t="str">
        <f>IF(OR(LEFT(D17,7)="Informe",D17=""),"&lt; Campo obrigatório","")</f>
        <v>&lt; Campo obrigatório</v>
      </c>
      <c r="I17" s="11" t="s">
        <v>68</v>
      </c>
      <c r="J17" s="12"/>
      <c r="O17" s="38"/>
      <c r="P17" s="16"/>
      <c r="Q17" s="17"/>
    </row>
    <row r="18" spans="1:17" s="8" customFormat="1" ht="22.5" customHeight="1" x14ac:dyDescent="0.25">
      <c r="A18" s="6"/>
      <c r="B18" s="19"/>
      <c r="C18" s="25" t="s">
        <v>77</v>
      </c>
      <c r="D18" s="43"/>
      <c r="E18" s="27" t="str">
        <f>IF(OR(LEFT(D18,7)="Informe",D18=""),"&lt; Campo obrigatório","")</f>
        <v>&lt; Campo obrigatório</v>
      </c>
      <c r="I18" s="34" t="str">
        <f>"BANCO "&amp;IF(J18="","","cod.: "&amp;_xlfn.XLOOKUP(J18,bancos!B:B,bancos!A:A))</f>
        <v xml:space="preserve">BANCO </v>
      </c>
      <c r="J18" s="28"/>
      <c r="O18" s="15"/>
      <c r="P18" s="16"/>
      <c r="Q18" s="17"/>
    </row>
    <row r="19" spans="1:17" s="8" customFormat="1" ht="22.5" customHeight="1" thickBot="1" x14ac:dyDescent="0.3">
      <c r="A19" s="6"/>
      <c r="B19" s="19"/>
      <c r="C19" s="26" t="s">
        <v>78</v>
      </c>
      <c r="D19" s="47"/>
      <c r="E19" s="27" t="str">
        <f>IF(OR(LEFT(D19,7)="Informe",D19=""),"&lt; Campo obrigatório","")</f>
        <v>&lt; Campo obrigatório</v>
      </c>
      <c r="I19" s="34" t="s">
        <v>8</v>
      </c>
      <c r="J19" s="33"/>
      <c r="O19" s="15"/>
      <c r="P19" s="16"/>
      <c r="Q19" s="17"/>
    </row>
    <row r="20" spans="1:17" s="8" customFormat="1" ht="22.5" customHeight="1" x14ac:dyDescent="0.25">
      <c r="A20" s="6"/>
      <c r="B20" s="19"/>
      <c r="C20" s="7"/>
      <c r="I20" s="34" t="s">
        <v>82</v>
      </c>
      <c r="J20" s="29"/>
      <c r="O20" s="15"/>
      <c r="P20" s="16"/>
      <c r="Q20" s="17"/>
    </row>
    <row r="21" spans="1:17" s="8" customFormat="1" ht="22.5" customHeight="1" x14ac:dyDescent="0.25">
      <c r="A21" s="6"/>
      <c r="B21" s="19"/>
      <c r="C21" s="7"/>
      <c r="O21" s="48"/>
      <c r="P21" s="49"/>
      <c r="Q21" s="50"/>
    </row>
    <row r="22" spans="1:17" s="8" customFormat="1" ht="22.5" customHeight="1" x14ac:dyDescent="0.25">
      <c r="A22" s="6"/>
      <c r="B22" s="19"/>
      <c r="C22" s="7"/>
      <c r="O22" s="48"/>
      <c r="P22" s="49"/>
      <c r="Q22" s="50"/>
    </row>
    <row r="23" spans="1:17" s="8" customFormat="1" ht="22.5" customHeight="1" x14ac:dyDescent="0.25">
      <c r="A23" s="6"/>
      <c r="B23" s="19"/>
      <c r="C23" s="7"/>
      <c r="O23" s="48"/>
      <c r="P23" s="49"/>
      <c r="Q23" s="50"/>
    </row>
    <row r="24" spans="1:17" s="8" customFormat="1" ht="22.5" customHeight="1" x14ac:dyDescent="0.25">
      <c r="A24" s="6"/>
      <c r="B24" s="19"/>
      <c r="C24" s="7"/>
      <c r="O24" s="48"/>
      <c r="P24" s="49"/>
      <c r="Q24" s="50"/>
    </row>
    <row r="25" spans="1:17" s="8" customFormat="1" ht="22.5" customHeight="1" x14ac:dyDescent="0.25">
      <c r="A25" s="6"/>
      <c r="B25" s="19"/>
      <c r="C25" s="7"/>
      <c r="O25" s="48"/>
      <c r="P25" s="49"/>
      <c r="Q25" s="50"/>
    </row>
    <row r="26" spans="1:17" s="8" customFormat="1" ht="22.5" customHeight="1" x14ac:dyDescent="0.25">
      <c r="A26" s="6"/>
      <c r="B26" s="19"/>
      <c r="C26" s="7"/>
      <c r="O26" s="48"/>
      <c r="P26" s="49"/>
      <c r="Q26" s="50"/>
    </row>
    <row r="27" spans="1:17" s="8" customFormat="1" ht="22.5" customHeight="1" x14ac:dyDescent="0.25">
      <c r="A27" s="6"/>
      <c r="B27" s="19"/>
      <c r="C27" s="7"/>
      <c r="O27" s="48"/>
      <c r="P27" s="49"/>
      <c r="Q27" s="50"/>
    </row>
    <row r="28" spans="1:17" s="8" customFormat="1" ht="22.5" customHeight="1" x14ac:dyDescent="0.25">
      <c r="A28" s="6"/>
      <c r="B28" s="19"/>
      <c r="C28" s="7"/>
      <c r="O28" s="48"/>
      <c r="P28" s="49"/>
      <c r="Q28" s="50"/>
    </row>
    <row r="29" spans="1:17" s="8" customFormat="1" ht="22.5" customHeight="1" x14ac:dyDescent="0.25">
      <c r="A29" s="6"/>
      <c r="B29" s="19"/>
      <c r="C29" s="7"/>
      <c r="O29" s="48"/>
      <c r="P29" s="49"/>
      <c r="Q29" s="50"/>
    </row>
    <row r="30" spans="1:17" s="8" customFormat="1" ht="22.5" customHeight="1" x14ac:dyDescent="0.25">
      <c r="A30" s="6"/>
      <c r="B30" s="19"/>
      <c r="C30" s="7"/>
      <c r="O30" s="48"/>
      <c r="P30" s="49"/>
      <c r="Q30" s="50"/>
    </row>
    <row r="31" spans="1:17" s="8" customFormat="1" ht="22.5" customHeight="1" x14ac:dyDescent="0.25">
      <c r="A31" s="6"/>
      <c r="B31" s="19"/>
      <c r="C31" s="7"/>
      <c r="O31" s="48"/>
      <c r="P31" s="49"/>
      <c r="Q31" s="50"/>
    </row>
    <row r="32" spans="1:17" s="8" customFormat="1" ht="22.5" customHeight="1" x14ac:dyDescent="0.25">
      <c r="A32" s="6"/>
      <c r="B32" s="19"/>
      <c r="C32" s="7"/>
      <c r="O32" s="48"/>
      <c r="P32" s="49"/>
      <c r="Q32" s="50"/>
    </row>
    <row r="33" spans="1:17" s="8" customFormat="1" ht="22.5" customHeight="1" x14ac:dyDescent="0.25">
      <c r="A33" s="6"/>
      <c r="B33" s="19"/>
      <c r="C33" s="7"/>
      <c r="O33" s="48"/>
      <c r="P33" s="49"/>
      <c r="Q33" s="50"/>
    </row>
    <row r="34" spans="1:17" s="8" customFormat="1" ht="22.5" customHeight="1" x14ac:dyDescent="0.25">
      <c r="A34" s="6"/>
      <c r="B34" s="19"/>
      <c r="C34" s="7"/>
      <c r="O34" s="48"/>
      <c r="P34" s="49"/>
      <c r="Q34" s="50"/>
    </row>
    <row r="35" spans="1:17" s="8" customFormat="1" ht="22.5" customHeight="1" x14ac:dyDescent="0.25">
      <c r="A35" s="6"/>
      <c r="B35" s="19"/>
      <c r="C35" s="7"/>
      <c r="O35" s="48"/>
      <c r="P35" s="49"/>
      <c r="Q35" s="50"/>
    </row>
    <row r="36" spans="1:17" s="8" customFormat="1" ht="22.5" customHeight="1" x14ac:dyDescent="0.25">
      <c r="A36" s="6"/>
      <c r="B36" s="19"/>
      <c r="C36" s="7"/>
      <c r="O36" s="48"/>
      <c r="P36" s="49"/>
      <c r="Q36" s="50"/>
    </row>
    <row r="37" spans="1:17" s="8" customFormat="1" ht="22.5" customHeight="1" x14ac:dyDescent="0.25">
      <c r="A37" s="6"/>
      <c r="B37" s="19"/>
      <c r="C37" s="7"/>
      <c r="O37" s="48"/>
      <c r="P37" s="49"/>
      <c r="Q37" s="50"/>
    </row>
    <row r="38" spans="1:17" s="8" customFormat="1" ht="22.5" customHeight="1" x14ac:dyDescent="0.25">
      <c r="A38" s="6"/>
      <c r="B38" s="19"/>
      <c r="C38" s="7"/>
      <c r="O38" s="48"/>
      <c r="P38" s="49"/>
      <c r="Q38" s="50"/>
    </row>
    <row r="39" spans="1:17" s="8" customFormat="1" ht="22.5" customHeight="1" x14ac:dyDescent="0.25">
      <c r="A39" s="6"/>
      <c r="B39" s="19"/>
      <c r="C39" s="7"/>
      <c r="O39" s="48"/>
      <c r="P39" s="49"/>
      <c r="Q39" s="50"/>
    </row>
    <row r="40" spans="1:17" s="8" customFormat="1" ht="22.5" customHeight="1" x14ac:dyDescent="0.25">
      <c r="A40" s="6"/>
      <c r="B40" s="19"/>
      <c r="C40" s="7"/>
      <c r="O40" s="48"/>
      <c r="P40" s="49"/>
      <c r="Q40" s="50"/>
    </row>
    <row r="41" spans="1:17" s="8" customFormat="1" ht="22.5" customHeight="1" x14ac:dyDescent="0.25">
      <c r="A41" s="6"/>
      <c r="B41" s="19"/>
      <c r="C41" s="7"/>
      <c r="O41" s="48"/>
      <c r="P41" s="49"/>
      <c r="Q41" s="50"/>
    </row>
    <row r="42" spans="1:17" s="8" customFormat="1" ht="22.5" customHeight="1" x14ac:dyDescent="0.25">
      <c r="A42" s="6"/>
      <c r="B42" s="19"/>
      <c r="C42" s="7"/>
      <c r="O42" s="48"/>
      <c r="P42" s="49"/>
      <c r="Q42" s="50"/>
    </row>
    <row r="43" spans="1:17" s="8" customFormat="1" ht="22.5" customHeight="1" x14ac:dyDescent="0.25">
      <c r="A43" s="6"/>
      <c r="B43" s="19"/>
      <c r="C43" s="7"/>
      <c r="O43" s="48"/>
      <c r="P43" s="49"/>
      <c r="Q43" s="50"/>
    </row>
    <row r="44" spans="1:17" s="8" customFormat="1" ht="22.5" customHeight="1" x14ac:dyDescent="0.25">
      <c r="A44" s="6"/>
      <c r="B44" s="19"/>
      <c r="C44" s="7"/>
      <c r="O44" s="48"/>
      <c r="P44" s="49"/>
      <c r="Q44" s="50"/>
    </row>
    <row r="45" spans="1:17" s="8" customFormat="1" ht="22.5" customHeight="1" x14ac:dyDescent="0.25">
      <c r="A45" s="6"/>
      <c r="B45" s="19"/>
      <c r="C45" s="7"/>
      <c r="O45" s="48"/>
      <c r="P45" s="49"/>
      <c r="Q45" s="50"/>
    </row>
    <row r="46" spans="1:17" s="8" customFormat="1" ht="22.5" customHeight="1" x14ac:dyDescent="0.25">
      <c r="A46" s="6"/>
      <c r="B46" s="19"/>
      <c r="C46" s="7"/>
      <c r="O46" s="51"/>
      <c r="P46" s="51"/>
      <c r="Q46" s="51"/>
    </row>
    <row r="47" spans="1:17" s="8" customFormat="1" ht="22.5" hidden="1" customHeight="1" x14ac:dyDescent="0.25">
      <c r="A47" s="6"/>
      <c r="B47" s="19"/>
      <c r="C47" s="7"/>
      <c r="O47" s="13"/>
      <c r="P47" s="13"/>
      <c r="Q47" s="13"/>
    </row>
    <row r="48" spans="1:17" s="8" customFormat="1" ht="22.5" hidden="1" customHeight="1" x14ac:dyDescent="0.25">
      <c r="A48" s="6"/>
      <c r="B48" s="19"/>
      <c r="C48" s="7"/>
      <c r="O48" s="13"/>
      <c r="P48" s="13"/>
      <c r="Q48" s="13"/>
    </row>
    <row r="49" spans="1:17" s="8" customFormat="1" ht="22.5" hidden="1" customHeight="1" x14ac:dyDescent="0.25">
      <c r="A49" s="6"/>
      <c r="B49" s="19"/>
      <c r="C49" s="7"/>
      <c r="O49" s="13"/>
      <c r="P49" s="13"/>
      <c r="Q49" s="13"/>
    </row>
    <row r="50" spans="1:17" s="8" customFormat="1" ht="22.5" hidden="1" customHeight="1" x14ac:dyDescent="0.25">
      <c r="A50" s="6"/>
      <c r="B50" s="19"/>
      <c r="C50" s="7"/>
      <c r="O50" s="13"/>
      <c r="P50" s="13"/>
      <c r="Q50" s="13"/>
    </row>
    <row r="51" spans="1:17" s="8" customFormat="1" ht="22.5" hidden="1" customHeight="1" x14ac:dyDescent="0.25">
      <c r="A51" s="6"/>
      <c r="B51" s="19"/>
      <c r="C51" s="7"/>
      <c r="O51" s="13"/>
      <c r="P51" s="13"/>
      <c r="Q51" s="13"/>
    </row>
    <row r="52" spans="1:17" s="8" customFormat="1" ht="22.5" hidden="1" customHeight="1" x14ac:dyDescent="0.25">
      <c r="A52" s="6"/>
      <c r="B52" s="19"/>
      <c r="C52" s="7"/>
      <c r="O52" s="13"/>
      <c r="P52" s="13"/>
      <c r="Q52" s="13"/>
    </row>
    <row r="53" spans="1:17" s="8" customFormat="1" ht="22.5" hidden="1" customHeight="1" x14ac:dyDescent="0.25">
      <c r="A53" s="6"/>
      <c r="B53" s="19"/>
      <c r="C53" s="7"/>
      <c r="O53" s="13"/>
      <c r="P53" s="13"/>
      <c r="Q53" s="13"/>
    </row>
    <row r="54" spans="1:17" s="8" customFormat="1" ht="22.5" hidden="1" customHeight="1" x14ac:dyDescent="0.25">
      <c r="A54" s="6"/>
      <c r="B54" s="19"/>
      <c r="C54" s="7"/>
      <c r="O54" s="13"/>
      <c r="P54" s="13"/>
      <c r="Q54" s="13"/>
    </row>
    <row r="55" spans="1:17" s="8" customFormat="1" ht="22.5" hidden="1" customHeight="1" x14ac:dyDescent="0.25">
      <c r="A55" s="6"/>
      <c r="B55" s="19"/>
      <c r="C55" s="7"/>
      <c r="O55" s="13"/>
      <c r="P55" s="13"/>
      <c r="Q55" s="13"/>
    </row>
    <row r="56" spans="1:17" s="8" customFormat="1" ht="22.5" hidden="1" customHeight="1" x14ac:dyDescent="0.25">
      <c r="A56" s="6"/>
      <c r="B56" s="19"/>
      <c r="C56" s="7"/>
      <c r="O56" s="13"/>
      <c r="P56" s="13"/>
      <c r="Q56" s="13"/>
    </row>
    <row r="57" spans="1:17" s="8" customFormat="1" ht="22.5" hidden="1" customHeight="1" x14ac:dyDescent="0.25">
      <c r="A57" s="6"/>
      <c r="B57" s="19"/>
      <c r="C57" s="7"/>
      <c r="O57" s="13"/>
      <c r="P57" s="13"/>
      <c r="Q57" s="13"/>
    </row>
    <row r="58" spans="1:17" s="8" customFormat="1" ht="22.5" hidden="1" customHeight="1" x14ac:dyDescent="0.25">
      <c r="A58" s="6"/>
      <c r="B58" s="19"/>
      <c r="C58" s="7"/>
      <c r="O58" s="13"/>
      <c r="P58" s="13"/>
      <c r="Q58" s="13"/>
    </row>
    <row r="59" spans="1:17" s="8" customFormat="1" ht="22.5" hidden="1" customHeight="1" x14ac:dyDescent="0.25">
      <c r="A59" s="6"/>
      <c r="B59" s="19"/>
      <c r="C59" s="7"/>
      <c r="O59" s="13"/>
      <c r="P59" s="13"/>
      <c r="Q59" s="13"/>
    </row>
    <row r="60" spans="1:17" s="8" customFormat="1" ht="22.5" hidden="1" customHeight="1" x14ac:dyDescent="0.25">
      <c r="A60" s="6"/>
      <c r="B60" s="19"/>
      <c r="C60" s="7"/>
      <c r="O60" s="13"/>
      <c r="P60" s="13"/>
      <c r="Q60" s="13"/>
    </row>
    <row r="61" spans="1:17" s="8" customFormat="1" ht="22.5" hidden="1" customHeight="1" x14ac:dyDescent="0.25">
      <c r="A61" s="6"/>
      <c r="B61" s="19"/>
      <c r="C61" s="7"/>
      <c r="O61" s="13"/>
      <c r="P61" s="13"/>
      <c r="Q61" s="13"/>
    </row>
    <row r="62" spans="1:17" s="8" customFormat="1" ht="22.5" hidden="1" customHeight="1" x14ac:dyDescent="0.25">
      <c r="A62" s="6"/>
      <c r="B62" s="19"/>
      <c r="C62" s="7"/>
      <c r="O62" s="13"/>
      <c r="P62" s="13"/>
      <c r="Q62" s="13"/>
    </row>
    <row r="63" spans="1:17" s="8" customFormat="1" ht="22.5" hidden="1" customHeight="1" x14ac:dyDescent="0.25">
      <c r="A63" s="6"/>
      <c r="B63" s="19"/>
      <c r="C63" s="7"/>
      <c r="O63" s="13"/>
      <c r="P63" s="13"/>
      <c r="Q63" s="13"/>
    </row>
    <row r="64" spans="1:17" s="8" customFormat="1" ht="22.5" hidden="1" customHeight="1" x14ac:dyDescent="0.25">
      <c r="A64" s="6"/>
      <c r="B64" s="19"/>
      <c r="C64" s="7"/>
      <c r="O64" s="13"/>
      <c r="P64" s="13"/>
      <c r="Q64" s="13"/>
    </row>
    <row r="65" spans="1:17" s="8" customFormat="1" ht="22.5" hidden="1" customHeight="1" x14ac:dyDescent="0.25">
      <c r="A65" s="6"/>
      <c r="B65" s="19"/>
      <c r="C65" s="7"/>
      <c r="O65" s="13"/>
      <c r="P65" s="13"/>
      <c r="Q65" s="13"/>
    </row>
    <row r="66" spans="1:17" s="8" customFormat="1" ht="22.5" hidden="1" customHeight="1" x14ac:dyDescent="0.25">
      <c r="A66" s="6"/>
      <c r="B66" s="19"/>
      <c r="C66" s="7"/>
      <c r="O66" s="13"/>
      <c r="P66" s="13"/>
      <c r="Q66" s="13"/>
    </row>
    <row r="67" spans="1:17" s="8" customFormat="1" ht="22.5" hidden="1" customHeight="1" x14ac:dyDescent="0.25">
      <c r="A67" s="6"/>
      <c r="B67" s="19"/>
      <c r="C67" s="7"/>
      <c r="O67" s="13"/>
      <c r="P67" s="13"/>
      <c r="Q67" s="13"/>
    </row>
    <row r="68" spans="1:17" s="8" customFormat="1" ht="22.5" hidden="1" customHeight="1" x14ac:dyDescent="0.25">
      <c r="A68" s="6"/>
      <c r="B68" s="19"/>
      <c r="C68" s="7"/>
      <c r="O68" s="13"/>
      <c r="P68" s="13"/>
      <c r="Q68" s="13"/>
    </row>
    <row r="69" spans="1:17" s="8" customFormat="1" ht="22.5" hidden="1" customHeight="1" x14ac:dyDescent="0.25">
      <c r="A69" s="6"/>
      <c r="B69" s="19"/>
      <c r="C69" s="7"/>
      <c r="O69" s="13"/>
      <c r="P69" s="13"/>
      <c r="Q69" s="13"/>
    </row>
    <row r="70" spans="1:17" s="8" customFormat="1" ht="22.5" hidden="1" customHeight="1" x14ac:dyDescent="0.25">
      <c r="A70" s="6"/>
      <c r="B70" s="19"/>
      <c r="C70" s="7"/>
      <c r="O70" s="13"/>
      <c r="P70" s="13"/>
      <c r="Q70" s="13"/>
    </row>
    <row r="71" spans="1:17" s="8" customFormat="1" ht="22.5" hidden="1" customHeight="1" x14ac:dyDescent="0.25">
      <c r="A71" s="6"/>
      <c r="B71" s="19"/>
      <c r="C71" s="7"/>
      <c r="O71" s="13"/>
      <c r="P71" s="13"/>
      <c r="Q71" s="13"/>
    </row>
    <row r="72" spans="1:17" s="8" customFormat="1" ht="22.5" hidden="1" customHeight="1" x14ac:dyDescent="0.25">
      <c r="A72" s="6"/>
      <c r="B72" s="19"/>
      <c r="C72" s="7"/>
      <c r="O72" s="13"/>
      <c r="P72" s="13"/>
      <c r="Q72" s="13"/>
    </row>
    <row r="73" spans="1:17" s="8" customFormat="1" ht="22.5" hidden="1" customHeight="1" x14ac:dyDescent="0.25">
      <c r="A73" s="6"/>
      <c r="B73" s="19"/>
      <c r="C73" s="7"/>
      <c r="O73" s="13"/>
      <c r="P73" s="13"/>
      <c r="Q73" s="13"/>
    </row>
    <row r="74" spans="1:17" s="8" customFormat="1" ht="22.5" hidden="1" customHeight="1" x14ac:dyDescent="0.25">
      <c r="A74" s="6"/>
      <c r="B74" s="19"/>
      <c r="C74" s="7"/>
      <c r="O74" s="13"/>
      <c r="P74" s="13"/>
      <c r="Q74" s="13"/>
    </row>
    <row r="75" spans="1:17" s="8" customFormat="1" ht="22.5" hidden="1" customHeight="1" x14ac:dyDescent="0.25">
      <c r="A75" s="6"/>
      <c r="B75" s="19"/>
      <c r="C75" s="7"/>
      <c r="O75" s="13"/>
      <c r="P75" s="13"/>
      <c r="Q75" s="13"/>
    </row>
    <row r="76" spans="1:17" s="8" customFormat="1" ht="22.5" hidden="1" customHeight="1" x14ac:dyDescent="0.25">
      <c r="A76" s="6"/>
      <c r="B76" s="19"/>
      <c r="C76" s="7"/>
      <c r="O76" s="13"/>
      <c r="P76" s="13"/>
      <c r="Q76" s="13"/>
    </row>
    <row r="77" spans="1:17" s="8" customFormat="1" ht="22.5" hidden="1" customHeight="1" x14ac:dyDescent="0.25">
      <c r="A77" s="6"/>
      <c r="B77" s="19"/>
      <c r="C77" s="7"/>
      <c r="O77" s="13"/>
      <c r="P77" s="13"/>
      <c r="Q77" s="13"/>
    </row>
    <row r="78" spans="1:17" s="8" customFormat="1" ht="22.5" hidden="1" customHeight="1" x14ac:dyDescent="0.25">
      <c r="A78" s="6"/>
      <c r="B78" s="19"/>
      <c r="C78" s="7"/>
      <c r="O78" s="13"/>
      <c r="P78" s="13"/>
      <c r="Q78" s="13"/>
    </row>
    <row r="79" spans="1:17" s="8" customFormat="1" ht="22.5" hidden="1" customHeight="1" x14ac:dyDescent="0.25">
      <c r="A79" s="6"/>
      <c r="B79" s="19"/>
      <c r="C79" s="7"/>
      <c r="O79" s="13"/>
      <c r="P79" s="13"/>
      <c r="Q79" s="13"/>
    </row>
    <row r="80" spans="1:17" s="8" customFormat="1" ht="22.5" hidden="1" customHeight="1" x14ac:dyDescent="0.25">
      <c r="A80" s="6"/>
      <c r="B80" s="19"/>
      <c r="C80" s="7"/>
      <c r="O80" s="13"/>
      <c r="P80" s="13"/>
      <c r="Q80" s="13"/>
    </row>
    <row r="81" spans="3:17" s="8" customFormat="1" ht="22.5" hidden="1" customHeight="1" x14ac:dyDescent="0.25">
      <c r="C81" s="7"/>
      <c r="O81" s="13"/>
      <c r="P81" s="13"/>
      <c r="Q81" s="13"/>
    </row>
    <row r="82" spans="3:17" s="8" customFormat="1" ht="22.5" hidden="1" customHeight="1" x14ac:dyDescent="0.25">
      <c r="C82" s="7"/>
      <c r="O82" s="13"/>
      <c r="P82" s="13"/>
      <c r="Q82" s="13"/>
    </row>
    <row r="83" spans="3:17" s="8" customFormat="1" ht="22.5" hidden="1" customHeight="1" x14ac:dyDescent="0.25">
      <c r="C83" s="7"/>
      <c r="O83" s="13"/>
      <c r="P83" s="13"/>
      <c r="Q83" s="13"/>
    </row>
    <row r="84" spans="3:17" s="8" customFormat="1" ht="22.5" hidden="1" customHeight="1" x14ac:dyDescent="0.25">
      <c r="C84" s="7"/>
      <c r="O84" s="13"/>
      <c r="P84" s="13"/>
      <c r="Q84" s="13"/>
    </row>
    <row r="85" spans="3:17" s="8" customFormat="1" ht="22.5" hidden="1" customHeight="1" x14ac:dyDescent="0.25">
      <c r="C85" s="7"/>
      <c r="O85" s="13"/>
      <c r="P85" s="13"/>
      <c r="Q85" s="13"/>
    </row>
    <row r="86" spans="3:17" s="8" customFormat="1" ht="22.5" hidden="1" customHeight="1" x14ac:dyDescent="0.25">
      <c r="C86" s="7"/>
      <c r="O86" s="13"/>
      <c r="P86" s="13"/>
      <c r="Q86" s="13"/>
    </row>
    <row r="87" spans="3:17" s="8" customFormat="1" ht="22.5" hidden="1" customHeight="1" x14ac:dyDescent="0.25">
      <c r="C87" s="7"/>
      <c r="O87" s="13"/>
      <c r="P87" s="13"/>
      <c r="Q87" s="13"/>
    </row>
    <row r="88" spans="3:17" s="8" customFormat="1" ht="22.5" hidden="1" customHeight="1" x14ac:dyDescent="0.25">
      <c r="C88" s="7"/>
      <c r="O88" s="13"/>
      <c r="P88" s="13"/>
      <c r="Q88" s="13"/>
    </row>
    <row r="89" spans="3:17" s="8" customFormat="1" ht="22.5" hidden="1" customHeight="1" x14ac:dyDescent="0.25">
      <c r="C89" s="7"/>
      <c r="O89" s="13"/>
      <c r="P89" s="13"/>
      <c r="Q89" s="13"/>
    </row>
    <row r="90" spans="3:17" s="8" customFormat="1" ht="22.5" hidden="1" customHeight="1" x14ac:dyDescent="0.25">
      <c r="C90" s="7"/>
      <c r="O90" s="13"/>
      <c r="P90" s="13"/>
      <c r="Q90" s="13"/>
    </row>
    <row r="91" spans="3:17" s="8" customFormat="1" ht="22.5" hidden="1" customHeight="1" x14ac:dyDescent="0.25">
      <c r="C91" s="7"/>
      <c r="O91" s="13"/>
      <c r="P91" s="13"/>
      <c r="Q91" s="13"/>
    </row>
    <row r="92" spans="3:17" s="8" customFormat="1" ht="22.5" hidden="1" customHeight="1" x14ac:dyDescent="0.25">
      <c r="C92" s="7"/>
      <c r="O92" s="13"/>
      <c r="P92" s="13"/>
      <c r="Q92" s="13"/>
    </row>
    <row r="93" spans="3:17" s="8" customFormat="1" ht="22.5" hidden="1" customHeight="1" x14ac:dyDescent="0.25">
      <c r="C93" s="7"/>
      <c r="O93" s="13"/>
      <c r="P93" s="13"/>
      <c r="Q93" s="13"/>
    </row>
    <row r="94" spans="3:17" s="8" customFormat="1" ht="22.5" hidden="1" customHeight="1" x14ac:dyDescent="0.25">
      <c r="C94" s="7"/>
      <c r="O94" s="13"/>
      <c r="P94" s="13"/>
      <c r="Q94" s="13"/>
    </row>
    <row r="95" spans="3:17" s="8" customFormat="1" ht="22.5" hidden="1" customHeight="1" x14ac:dyDescent="0.25">
      <c r="C95" s="7"/>
      <c r="O95" s="13"/>
      <c r="P95" s="13"/>
      <c r="Q95" s="13"/>
    </row>
    <row r="96" spans="3:17" s="8" customFormat="1" ht="22.5" hidden="1" customHeight="1" x14ac:dyDescent="0.25">
      <c r="C96" s="7"/>
      <c r="O96" s="13"/>
      <c r="P96" s="13"/>
      <c r="Q96" s="13"/>
    </row>
    <row r="97" spans="3:17" s="8" customFormat="1" ht="22.5" hidden="1" customHeight="1" x14ac:dyDescent="0.25">
      <c r="C97" s="7"/>
      <c r="O97" s="13"/>
      <c r="P97" s="13"/>
      <c r="Q97" s="13"/>
    </row>
    <row r="98" spans="3:17" s="8" customFormat="1" ht="22.5" hidden="1" customHeight="1" x14ac:dyDescent="0.25">
      <c r="C98" s="7"/>
      <c r="O98" s="13"/>
      <c r="P98" s="13"/>
      <c r="Q98" s="13"/>
    </row>
    <row r="99" spans="3:17" s="8" customFormat="1" ht="22.5" hidden="1" customHeight="1" x14ac:dyDescent="0.25">
      <c r="C99" s="7"/>
      <c r="O99" s="13"/>
      <c r="P99" s="13"/>
      <c r="Q99" s="13"/>
    </row>
    <row r="100" spans="3:17" s="8" customFormat="1" ht="22.5" hidden="1" customHeight="1" x14ac:dyDescent="0.25">
      <c r="C100" s="7"/>
      <c r="O100" s="13"/>
      <c r="P100" s="13"/>
      <c r="Q100" s="13"/>
    </row>
    <row r="101" spans="3:17" s="8" customFormat="1" ht="22.5" hidden="1" customHeight="1" x14ac:dyDescent="0.25">
      <c r="C101" s="7"/>
      <c r="O101" s="13"/>
      <c r="P101" s="13"/>
      <c r="Q101" s="13"/>
    </row>
    <row r="102" spans="3:17" s="8" customFormat="1" ht="22.5" hidden="1" customHeight="1" x14ac:dyDescent="0.25">
      <c r="C102" s="7"/>
      <c r="O102" s="13"/>
      <c r="P102" s="13"/>
      <c r="Q102" s="13"/>
    </row>
    <row r="103" spans="3:17" s="8" customFormat="1" ht="22.5" hidden="1" customHeight="1" x14ac:dyDescent="0.25">
      <c r="C103" s="7"/>
      <c r="O103" s="13"/>
      <c r="P103" s="13"/>
      <c r="Q103" s="13"/>
    </row>
    <row r="104" spans="3:17" s="8" customFormat="1" ht="22.5" hidden="1" customHeight="1" x14ac:dyDescent="0.25">
      <c r="C104" s="7"/>
      <c r="O104" s="13"/>
      <c r="P104" s="13"/>
      <c r="Q104" s="13"/>
    </row>
    <row r="105" spans="3:17" s="8" customFormat="1" ht="22.5" hidden="1" customHeight="1" x14ac:dyDescent="0.25">
      <c r="C105" s="7"/>
      <c r="O105" s="13"/>
      <c r="P105" s="13"/>
      <c r="Q105" s="13"/>
    </row>
    <row r="106" spans="3:17" s="8" customFormat="1" ht="22.5" hidden="1" customHeight="1" x14ac:dyDescent="0.25">
      <c r="C106" s="7"/>
      <c r="O106" s="13"/>
      <c r="P106" s="13"/>
      <c r="Q106" s="13"/>
    </row>
    <row r="107" spans="3:17" s="8" customFormat="1" ht="22.5" hidden="1" customHeight="1" x14ac:dyDescent="0.25">
      <c r="C107" s="7"/>
      <c r="O107" s="13"/>
      <c r="P107" s="13"/>
      <c r="Q107" s="13"/>
    </row>
    <row r="108" spans="3:17" s="8" customFormat="1" ht="22.5" hidden="1" customHeight="1" x14ac:dyDescent="0.25">
      <c r="C108" s="7"/>
      <c r="O108" s="13"/>
      <c r="P108" s="13"/>
      <c r="Q108" s="13"/>
    </row>
    <row r="109" spans="3:17" s="8" customFormat="1" ht="22.5" hidden="1" customHeight="1" x14ac:dyDescent="0.25">
      <c r="C109" s="7"/>
      <c r="O109" s="13"/>
      <c r="P109" s="13"/>
      <c r="Q109" s="13"/>
    </row>
    <row r="110" spans="3:17" s="8" customFormat="1" ht="22.5" hidden="1" customHeight="1" x14ac:dyDescent="0.25">
      <c r="C110" s="7"/>
      <c r="O110" s="13"/>
      <c r="P110" s="13"/>
      <c r="Q110" s="13"/>
    </row>
    <row r="111" spans="3:17" s="8" customFormat="1" ht="22.5" hidden="1" customHeight="1" x14ac:dyDescent="0.25">
      <c r="C111" s="7"/>
      <c r="O111" s="13"/>
      <c r="P111" s="13"/>
      <c r="Q111" s="13"/>
    </row>
    <row r="112" spans="3:17" s="8" customFormat="1" ht="22.5" hidden="1" customHeight="1" x14ac:dyDescent="0.25">
      <c r="C112" s="7"/>
      <c r="O112" s="13"/>
      <c r="P112" s="13"/>
      <c r="Q112" s="13"/>
    </row>
    <row r="113" spans="3:17" s="8" customFormat="1" ht="22.5" hidden="1" customHeight="1" x14ac:dyDescent="0.25">
      <c r="C113" s="7"/>
      <c r="O113" s="13"/>
      <c r="P113" s="13"/>
      <c r="Q113" s="13"/>
    </row>
    <row r="114" spans="3:17" s="8" customFormat="1" ht="22.5" hidden="1" customHeight="1" x14ac:dyDescent="0.25">
      <c r="C114" s="7"/>
      <c r="O114" s="13"/>
      <c r="P114" s="13"/>
      <c r="Q114" s="13"/>
    </row>
    <row r="115" spans="3:17" s="8" customFormat="1" ht="22.5" hidden="1" customHeight="1" x14ac:dyDescent="0.25">
      <c r="C115" s="7"/>
      <c r="O115" s="13"/>
      <c r="P115" s="13"/>
      <c r="Q115" s="13"/>
    </row>
    <row r="116" spans="3:17" s="8" customFormat="1" ht="22.5" hidden="1" customHeight="1" x14ac:dyDescent="0.25">
      <c r="C116" s="7"/>
      <c r="O116" s="13"/>
      <c r="P116" s="13"/>
      <c r="Q116" s="13"/>
    </row>
    <row r="117" spans="3:17" s="8" customFormat="1" ht="22.5" hidden="1" customHeight="1" x14ac:dyDescent="0.25">
      <c r="C117" s="7"/>
      <c r="O117" s="13"/>
      <c r="P117" s="13"/>
      <c r="Q117" s="13"/>
    </row>
    <row r="118" spans="3:17" s="8" customFormat="1" ht="22.5" hidden="1" customHeight="1" x14ac:dyDescent="0.25">
      <c r="C118" s="7"/>
      <c r="O118" s="13"/>
      <c r="P118" s="13"/>
      <c r="Q118" s="13"/>
    </row>
    <row r="119" spans="3:17" s="8" customFormat="1" ht="22.5" hidden="1" customHeight="1" x14ac:dyDescent="0.25">
      <c r="C119" s="7"/>
      <c r="O119" s="13"/>
      <c r="P119" s="13"/>
      <c r="Q119" s="13"/>
    </row>
    <row r="120" spans="3:17" s="8" customFormat="1" ht="22.5" hidden="1" customHeight="1" x14ac:dyDescent="0.25">
      <c r="C120" s="7"/>
      <c r="O120" s="13"/>
      <c r="P120" s="13"/>
      <c r="Q120" s="13"/>
    </row>
    <row r="121" spans="3:17" s="8" customFormat="1" ht="22.5" hidden="1" customHeight="1" x14ac:dyDescent="0.25">
      <c r="C121" s="7"/>
      <c r="O121" s="13"/>
      <c r="P121" s="13"/>
      <c r="Q121" s="13"/>
    </row>
    <row r="122" spans="3:17" s="8" customFormat="1" ht="22.5" hidden="1" customHeight="1" x14ac:dyDescent="0.25">
      <c r="C122" s="7"/>
      <c r="O122" s="13"/>
      <c r="P122" s="13"/>
      <c r="Q122" s="13"/>
    </row>
    <row r="123" spans="3:17" s="8" customFormat="1" ht="22.5" hidden="1" customHeight="1" x14ac:dyDescent="0.25">
      <c r="C123" s="7"/>
      <c r="O123" s="13"/>
      <c r="P123" s="13"/>
      <c r="Q123" s="13"/>
    </row>
    <row r="124" spans="3:17" s="8" customFormat="1" ht="22.5" hidden="1" customHeight="1" x14ac:dyDescent="0.25">
      <c r="C124" s="7"/>
      <c r="O124" s="13"/>
      <c r="P124" s="13"/>
      <c r="Q124" s="13"/>
    </row>
    <row r="125" spans="3:17" s="8" customFormat="1" ht="22.5" hidden="1" customHeight="1" x14ac:dyDescent="0.25">
      <c r="C125" s="7"/>
      <c r="O125" s="13"/>
      <c r="P125" s="13"/>
      <c r="Q125" s="13"/>
    </row>
    <row r="126" spans="3:17" s="8" customFormat="1" ht="22.5" hidden="1" customHeight="1" x14ac:dyDescent="0.25">
      <c r="C126" s="7"/>
      <c r="O126" s="13"/>
      <c r="P126" s="13"/>
      <c r="Q126" s="13"/>
    </row>
    <row r="127" spans="3:17" s="8" customFormat="1" ht="22.5" hidden="1" customHeight="1" x14ac:dyDescent="0.25">
      <c r="C127" s="7"/>
      <c r="O127" s="13"/>
      <c r="P127" s="13"/>
      <c r="Q127" s="13"/>
    </row>
    <row r="128" spans="3:17" s="8" customFormat="1" ht="22.5" hidden="1" customHeight="1" x14ac:dyDescent="0.25">
      <c r="C128" s="7"/>
      <c r="O128" s="13"/>
      <c r="P128" s="13"/>
      <c r="Q128" s="13"/>
    </row>
    <row r="129" spans="3:17" s="8" customFormat="1" ht="22.5" hidden="1" customHeight="1" x14ac:dyDescent="0.25">
      <c r="C129" s="7"/>
      <c r="O129" s="13"/>
      <c r="P129" s="13"/>
      <c r="Q129" s="13"/>
    </row>
    <row r="130" spans="3:17" s="8" customFormat="1" ht="22.5" hidden="1" customHeight="1" x14ac:dyDescent="0.25">
      <c r="C130" s="7"/>
      <c r="O130" s="13"/>
      <c r="P130" s="13"/>
      <c r="Q130" s="13"/>
    </row>
    <row r="131" spans="3:17" s="8" customFormat="1" ht="22.5" hidden="1" customHeight="1" x14ac:dyDescent="0.25">
      <c r="C131" s="7"/>
      <c r="O131" s="13"/>
      <c r="P131" s="13"/>
      <c r="Q131" s="13"/>
    </row>
    <row r="132" spans="3:17" s="8" customFormat="1" ht="22.5" hidden="1" customHeight="1" x14ac:dyDescent="0.25">
      <c r="C132" s="7"/>
      <c r="O132" s="13"/>
      <c r="P132" s="13"/>
      <c r="Q132" s="13"/>
    </row>
    <row r="133" spans="3:17" s="8" customFormat="1" ht="22.5" hidden="1" customHeight="1" x14ac:dyDescent="0.25">
      <c r="C133" s="7"/>
      <c r="O133" s="13"/>
      <c r="P133" s="13"/>
      <c r="Q133" s="13"/>
    </row>
    <row r="134" spans="3:17" s="8" customFormat="1" ht="22.5" hidden="1" customHeight="1" x14ac:dyDescent="0.25">
      <c r="C134" s="7"/>
      <c r="O134" s="13"/>
      <c r="P134" s="13"/>
      <c r="Q134" s="13"/>
    </row>
    <row r="135" spans="3:17" s="8" customFormat="1" ht="22.5" hidden="1" customHeight="1" x14ac:dyDescent="0.25">
      <c r="C135" s="7"/>
      <c r="O135" s="13"/>
      <c r="P135" s="13"/>
      <c r="Q135" s="13"/>
    </row>
    <row r="136" spans="3:17" s="8" customFormat="1" ht="22.5" hidden="1" customHeight="1" x14ac:dyDescent="0.25">
      <c r="C136" s="7"/>
      <c r="O136" s="13"/>
      <c r="P136" s="13"/>
      <c r="Q136" s="13"/>
    </row>
    <row r="137" spans="3:17" s="8" customFormat="1" ht="22.5" hidden="1" customHeight="1" x14ac:dyDescent="0.25">
      <c r="C137" s="7"/>
      <c r="O137" s="13"/>
      <c r="P137" s="13"/>
      <c r="Q137" s="13"/>
    </row>
    <row r="138" spans="3:17" s="8" customFormat="1" ht="22.5" hidden="1" customHeight="1" x14ac:dyDescent="0.25">
      <c r="C138" s="7"/>
      <c r="O138" s="13"/>
      <c r="P138" s="13"/>
      <c r="Q138" s="13"/>
    </row>
    <row r="139" spans="3:17" s="8" customFormat="1" ht="22.5" hidden="1" customHeight="1" x14ac:dyDescent="0.25">
      <c r="C139" s="7"/>
      <c r="O139" s="13"/>
      <c r="P139" s="13"/>
      <c r="Q139" s="13"/>
    </row>
    <row r="140" spans="3:17" s="8" customFormat="1" ht="22.5" hidden="1" customHeight="1" x14ac:dyDescent="0.25">
      <c r="C140" s="7"/>
      <c r="O140" s="13"/>
      <c r="P140" s="13"/>
      <c r="Q140" s="13"/>
    </row>
    <row r="141" spans="3:17" s="8" customFormat="1" ht="22.5" hidden="1" customHeight="1" x14ac:dyDescent="0.25">
      <c r="C141" s="7"/>
      <c r="O141" s="13"/>
      <c r="P141" s="13"/>
      <c r="Q141" s="13"/>
    </row>
    <row r="142" spans="3:17" s="8" customFormat="1" ht="22.5" hidden="1" customHeight="1" x14ac:dyDescent="0.25">
      <c r="C142" s="7"/>
      <c r="O142" s="13"/>
      <c r="P142" s="13"/>
      <c r="Q142" s="13"/>
    </row>
    <row r="143" spans="3:17" s="8" customFormat="1" ht="22.5" hidden="1" customHeight="1" x14ac:dyDescent="0.25">
      <c r="C143" s="7"/>
      <c r="O143" s="13"/>
      <c r="P143" s="13"/>
      <c r="Q143" s="13"/>
    </row>
    <row r="144" spans="3:17" s="8" customFormat="1" ht="22.5" hidden="1" customHeight="1" x14ac:dyDescent="0.25">
      <c r="C144" s="7"/>
      <c r="O144" s="13"/>
      <c r="P144" s="13"/>
      <c r="Q144" s="13"/>
    </row>
    <row r="145" spans="3:17" s="8" customFormat="1" ht="22.5" hidden="1" customHeight="1" x14ac:dyDescent="0.25">
      <c r="C145" s="7"/>
      <c r="O145" s="13"/>
      <c r="P145" s="13"/>
      <c r="Q145" s="13"/>
    </row>
    <row r="146" spans="3:17" s="8" customFormat="1" ht="22.5" hidden="1" customHeight="1" x14ac:dyDescent="0.25">
      <c r="C146" s="7"/>
      <c r="O146" s="13"/>
      <c r="P146" s="13"/>
      <c r="Q146" s="13"/>
    </row>
    <row r="147" spans="3:17" s="8" customFormat="1" ht="22.5" hidden="1" customHeight="1" x14ac:dyDescent="0.25">
      <c r="C147" s="7"/>
      <c r="O147" s="13"/>
      <c r="P147" s="13"/>
      <c r="Q147" s="13"/>
    </row>
    <row r="148" spans="3:17" s="8" customFormat="1" ht="22.5" hidden="1" customHeight="1" x14ac:dyDescent="0.25">
      <c r="C148" s="7"/>
      <c r="O148" s="13"/>
      <c r="P148" s="13"/>
      <c r="Q148" s="13"/>
    </row>
    <row r="149" spans="3:17" s="8" customFormat="1" ht="22.5" hidden="1" customHeight="1" x14ac:dyDescent="0.25">
      <c r="C149" s="7"/>
      <c r="O149" s="13"/>
      <c r="P149" s="13"/>
      <c r="Q149" s="13"/>
    </row>
    <row r="150" spans="3:17" s="8" customFormat="1" ht="22.5" hidden="1" customHeight="1" x14ac:dyDescent="0.25">
      <c r="C150" s="7"/>
      <c r="O150" s="13"/>
      <c r="P150" s="13"/>
      <c r="Q150" s="13"/>
    </row>
    <row r="151" spans="3:17" s="8" customFormat="1" ht="22.5" hidden="1" customHeight="1" x14ac:dyDescent="0.25">
      <c r="C151" s="7"/>
      <c r="O151" s="13"/>
      <c r="P151" s="13"/>
      <c r="Q151" s="13"/>
    </row>
    <row r="152" spans="3:17" s="8" customFormat="1" ht="22.5" hidden="1" customHeight="1" x14ac:dyDescent="0.25">
      <c r="C152" s="7"/>
      <c r="O152" s="13"/>
      <c r="P152" s="13"/>
      <c r="Q152" s="13"/>
    </row>
    <row r="153" spans="3:17" s="8" customFormat="1" ht="22.5" hidden="1" customHeight="1" x14ac:dyDescent="0.25">
      <c r="C153" s="7"/>
      <c r="O153" s="13"/>
      <c r="P153" s="13"/>
      <c r="Q153" s="13"/>
    </row>
    <row r="154" spans="3:17" s="8" customFormat="1" ht="22.5" hidden="1" customHeight="1" x14ac:dyDescent="0.25">
      <c r="C154" s="7"/>
      <c r="O154" s="13"/>
      <c r="P154" s="13"/>
      <c r="Q154" s="13"/>
    </row>
    <row r="155" spans="3:17" s="8" customFormat="1" ht="22.5" hidden="1" customHeight="1" x14ac:dyDescent="0.25">
      <c r="C155" s="7"/>
      <c r="O155" s="13"/>
      <c r="P155" s="13"/>
      <c r="Q155" s="13"/>
    </row>
    <row r="156" spans="3:17" s="8" customFormat="1" ht="22.5" hidden="1" customHeight="1" x14ac:dyDescent="0.25">
      <c r="C156" s="7"/>
      <c r="O156" s="13"/>
      <c r="P156" s="13"/>
      <c r="Q156" s="13"/>
    </row>
    <row r="157" spans="3:17" s="8" customFormat="1" ht="22.5" hidden="1" customHeight="1" x14ac:dyDescent="0.25">
      <c r="C157" s="7"/>
      <c r="O157" s="13"/>
      <c r="P157" s="13"/>
      <c r="Q157" s="13"/>
    </row>
    <row r="158" spans="3:17" s="8" customFormat="1" ht="22.5" hidden="1" customHeight="1" x14ac:dyDescent="0.25">
      <c r="C158" s="7"/>
      <c r="O158" s="13"/>
      <c r="P158" s="13"/>
      <c r="Q158" s="13"/>
    </row>
    <row r="159" spans="3:17" s="8" customFormat="1" ht="22.5" hidden="1" customHeight="1" x14ac:dyDescent="0.25">
      <c r="C159" s="7"/>
      <c r="O159" s="13"/>
      <c r="P159" s="13"/>
      <c r="Q159" s="13"/>
    </row>
    <row r="160" spans="3:17" s="8" customFormat="1" ht="22.5" hidden="1" customHeight="1" x14ac:dyDescent="0.25">
      <c r="C160" s="7"/>
      <c r="O160" s="13"/>
      <c r="P160" s="13"/>
      <c r="Q160" s="13"/>
    </row>
    <row r="161" spans="3:17" s="8" customFormat="1" ht="22.5" hidden="1" customHeight="1" x14ac:dyDescent="0.25">
      <c r="C161" s="7"/>
      <c r="O161" s="13"/>
      <c r="P161" s="13"/>
      <c r="Q161" s="13"/>
    </row>
    <row r="162" spans="3:17" s="8" customFormat="1" ht="22.5" hidden="1" customHeight="1" x14ac:dyDescent="0.25">
      <c r="C162" s="7"/>
      <c r="O162" s="13"/>
      <c r="P162" s="13"/>
      <c r="Q162" s="13"/>
    </row>
    <row r="163" spans="3:17" s="8" customFormat="1" ht="22.5" hidden="1" customHeight="1" x14ac:dyDescent="0.25">
      <c r="C163" s="7"/>
      <c r="O163" s="13"/>
      <c r="P163" s="13"/>
      <c r="Q163" s="13"/>
    </row>
    <row r="164" spans="3:17" s="8" customFormat="1" ht="22.5" hidden="1" customHeight="1" x14ac:dyDescent="0.25">
      <c r="C164" s="7"/>
      <c r="O164" s="13"/>
      <c r="P164" s="13"/>
      <c r="Q164" s="13"/>
    </row>
    <row r="165" spans="3:17" s="8" customFormat="1" ht="22.5" hidden="1" customHeight="1" x14ac:dyDescent="0.25">
      <c r="C165" s="7"/>
      <c r="O165" s="13"/>
      <c r="P165" s="13"/>
      <c r="Q165" s="13"/>
    </row>
    <row r="166" spans="3:17" s="8" customFormat="1" ht="22.5" hidden="1" customHeight="1" x14ac:dyDescent="0.2">
      <c r="C166" s="14"/>
      <c r="D166" s="1"/>
      <c r="O166" s="13"/>
      <c r="P166" s="13"/>
      <c r="Q166" s="13"/>
    </row>
    <row r="167" spans="3:17" s="8" customFormat="1" ht="22.5" hidden="1" customHeight="1" x14ac:dyDescent="0.2">
      <c r="C167" s="14"/>
      <c r="D167" s="1"/>
      <c r="O167" s="13"/>
      <c r="P167" s="13"/>
      <c r="Q167" s="13"/>
    </row>
    <row r="168" spans="3:17" s="8" customFormat="1" ht="22.5" hidden="1" customHeight="1" x14ac:dyDescent="0.2">
      <c r="C168" s="14"/>
      <c r="D168" s="1"/>
      <c r="I168" s="1"/>
      <c r="J168" s="1"/>
      <c r="O168" s="13"/>
      <c r="P168" s="13"/>
      <c r="Q168" s="13"/>
    </row>
    <row r="169" spans="3:17" hidden="1" x14ac:dyDescent="0.2">
      <c r="K169" s="8"/>
    </row>
    <row r="170" spans="3:17" hidden="1" x14ac:dyDescent="0.2">
      <c r="K170" s="8"/>
    </row>
  </sheetData>
  <sheetProtection algorithmName="SHA-512" hashValue="MV3kaaZ+JCEmqYLRQfMJlCBeZj+xWT0nGVJ44xUTcm0f3YewH09vr/YwzOvKtK1j9243/qUOq9y9r2a7Tlg6NQ==" saltValue="M48c5pJ827QQee6yZWvPDQ==" spinCount="100000" sheet="1" objects="1" scenarios="1" sort="0" autoFilter="0"/>
  <mergeCells count="8">
    <mergeCell ref="J4:J5"/>
    <mergeCell ref="O4:O5"/>
    <mergeCell ref="B1:F1"/>
    <mergeCell ref="H1:L1"/>
    <mergeCell ref="N1:R1"/>
    <mergeCell ref="C4:C5"/>
    <mergeCell ref="D4:D5"/>
    <mergeCell ref="I4:I5"/>
  </mergeCells>
  <conditionalFormatting sqref="O7:Q7 O8:O45">
    <cfRule type="containsBlanks" dxfId="0" priority="6">
      <formula>LEN(TRIM(O7))=0</formula>
    </cfRule>
  </conditionalFormatting>
  <dataValidations count="2">
    <dataValidation type="list" allowBlank="1" showInputMessage="1" showErrorMessage="1" sqref="P7:P20" xr:uid="{172B373C-1126-4ED3-9068-081D1F6EC008}">
      <formula1>"SALÁRIO,CNPJ,FREELANCER"</formula1>
    </dataValidation>
    <dataValidation type="list" allowBlank="1" showInputMessage="1" showErrorMessage="1" sqref="D17:D19" xr:uid="{332A82EC-71B4-4EC5-ADDF-063319EB70E3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5E10D9-014A-4459-9817-42F7F83ED78E}">
          <x14:formula1>
            <xm:f>bancos!$B$2:$B$51</xm:f>
          </x14:formula1>
          <xm:sqref>J13 J18 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6AEA-0634-4D2D-B763-DB0EBE497CED}">
  <sheetPr codeName="Planilha2"/>
  <dimension ref="A1:C51"/>
  <sheetViews>
    <sheetView workbookViewId="0">
      <selection activeCell="A2" sqref="A2"/>
    </sheetView>
  </sheetViews>
  <sheetFormatPr defaultRowHeight="14.25" x14ac:dyDescent="0.2"/>
  <cols>
    <col min="1" max="1" width="7.28515625" style="1" bestFit="1" customWidth="1"/>
    <col min="2" max="2" width="33.28515625" style="1" bestFit="1" customWidth="1"/>
    <col min="3" max="3" width="37.28515625" style="1" bestFit="1" customWidth="1"/>
    <col min="4" max="16384" width="9.140625" style="1"/>
  </cols>
  <sheetData>
    <row r="1" spans="1:3" ht="15" customHeight="1" x14ac:dyDescent="0.2">
      <c r="A1" s="2" t="s">
        <v>84</v>
      </c>
      <c r="B1" s="2" t="s">
        <v>83</v>
      </c>
      <c r="C1" s="2" t="s">
        <v>65</v>
      </c>
    </row>
    <row r="2" spans="1:3" ht="15" customHeight="1" x14ac:dyDescent="0.2">
      <c r="A2" s="3" t="str">
        <f>_xlfn.TEXTBEFORE(C2," -")</f>
        <v>1</v>
      </c>
      <c r="B2" s="3" t="str">
        <f>_xlfn.TEXTAFTER(C2,"- ")</f>
        <v>Banco do Brasil</v>
      </c>
      <c r="C2" s="3" t="s">
        <v>14</v>
      </c>
    </row>
    <row r="3" spans="1:3" ht="15" customHeight="1" x14ac:dyDescent="0.2">
      <c r="A3" s="3" t="str">
        <f t="shared" ref="A3:A51" si="0">_xlfn.TEXTBEFORE(C3," -")</f>
        <v>102</v>
      </c>
      <c r="B3" s="3" t="str">
        <f t="shared" ref="B3:B51" si="1">_xlfn.TEXTAFTER(C3,"- ")</f>
        <v>XP Investimentos CCTVM S.A.</v>
      </c>
      <c r="C3" s="3" t="s">
        <v>15</v>
      </c>
    </row>
    <row r="4" spans="1:3" ht="15" customHeight="1" x14ac:dyDescent="0.2">
      <c r="A4" s="3" t="str">
        <f t="shared" si="0"/>
        <v>104</v>
      </c>
      <c r="B4" s="3" t="str">
        <f t="shared" si="1"/>
        <v>Caixa Econômica Federal</v>
      </c>
      <c r="C4" s="3" t="s">
        <v>16</v>
      </c>
    </row>
    <row r="5" spans="1:3" ht="15" customHeight="1" x14ac:dyDescent="0.2">
      <c r="A5" s="3" t="str">
        <f t="shared" si="0"/>
        <v>119</v>
      </c>
      <c r="B5" s="3" t="str">
        <f t="shared" si="1"/>
        <v>Banco Western Union do Brasil</v>
      </c>
      <c r="C5" s="3" t="s">
        <v>17</v>
      </c>
    </row>
    <row r="6" spans="1:3" ht="15" customHeight="1" x14ac:dyDescent="0.2">
      <c r="A6" s="3" t="str">
        <f t="shared" si="0"/>
        <v>184</v>
      </c>
      <c r="B6" s="3" t="str">
        <f t="shared" si="1"/>
        <v>Banco Itaú BBA S.A.</v>
      </c>
      <c r="C6" s="3" t="s">
        <v>18</v>
      </c>
    </row>
    <row r="7" spans="1:3" ht="15" customHeight="1" x14ac:dyDescent="0.2">
      <c r="A7" s="3" t="str">
        <f t="shared" si="0"/>
        <v>197</v>
      </c>
      <c r="B7" s="3" t="str">
        <f t="shared" si="1"/>
        <v>Stone Pagamentos</v>
      </c>
      <c r="C7" s="3" t="s">
        <v>19</v>
      </c>
    </row>
    <row r="8" spans="1:3" ht="15" customHeight="1" x14ac:dyDescent="0.2">
      <c r="A8" s="3" t="str">
        <f t="shared" si="0"/>
        <v>208</v>
      </c>
      <c r="B8" s="3" t="str">
        <f t="shared" si="1"/>
        <v>Banco BTG Pactual</v>
      </c>
      <c r="C8" s="3" t="s">
        <v>20</v>
      </c>
    </row>
    <row r="9" spans="1:3" ht="15" customHeight="1" x14ac:dyDescent="0.2">
      <c r="A9" s="3" t="str">
        <f t="shared" si="0"/>
        <v>212</v>
      </c>
      <c r="B9" s="3" t="str">
        <f t="shared" si="1"/>
        <v>Banco Original</v>
      </c>
      <c r="C9" s="3" t="s">
        <v>21</v>
      </c>
    </row>
    <row r="10" spans="1:3" ht="15" customHeight="1" x14ac:dyDescent="0.2">
      <c r="A10" s="3" t="str">
        <f t="shared" si="0"/>
        <v>218</v>
      </c>
      <c r="B10" s="3" t="str">
        <f t="shared" si="1"/>
        <v>Banco Bonsucesso</v>
      </c>
      <c r="C10" s="3" t="s">
        <v>22</v>
      </c>
    </row>
    <row r="11" spans="1:3" ht="15" customHeight="1" x14ac:dyDescent="0.2">
      <c r="A11" s="3" t="str">
        <f t="shared" si="0"/>
        <v>229</v>
      </c>
      <c r="B11" s="3" t="str">
        <f t="shared" si="1"/>
        <v>Banco Cruzeiro do Sul</v>
      </c>
      <c r="C11" s="3" t="s">
        <v>23</v>
      </c>
    </row>
    <row r="12" spans="1:3" ht="15" customHeight="1" x14ac:dyDescent="0.2">
      <c r="A12" s="3" t="str">
        <f t="shared" si="0"/>
        <v>237</v>
      </c>
      <c r="B12" s="3" t="str">
        <f t="shared" si="1"/>
        <v>Banco Bradesco</v>
      </c>
      <c r="C12" s="3" t="s">
        <v>24</v>
      </c>
    </row>
    <row r="13" spans="1:3" ht="15" customHeight="1" x14ac:dyDescent="0.2">
      <c r="A13" s="3" t="str">
        <f t="shared" si="0"/>
        <v>24</v>
      </c>
      <c r="B13" s="3" t="str">
        <f t="shared" si="1"/>
        <v>Banco de Pernambuco</v>
      </c>
      <c r="C13" s="3" t="s">
        <v>25</v>
      </c>
    </row>
    <row r="14" spans="1:3" ht="15" customHeight="1" x14ac:dyDescent="0.2">
      <c r="A14" s="3" t="str">
        <f t="shared" si="0"/>
        <v>241</v>
      </c>
      <c r="B14" s="3" t="str">
        <f t="shared" si="1"/>
        <v>Banco Clássico</v>
      </c>
      <c r="C14" s="3" t="s">
        <v>26</v>
      </c>
    </row>
    <row r="15" spans="1:3" ht="15" customHeight="1" x14ac:dyDescent="0.2">
      <c r="A15" s="3" t="str">
        <f t="shared" si="0"/>
        <v>250</v>
      </c>
      <c r="B15" s="3" t="str">
        <f t="shared" si="1"/>
        <v>Banco de Crédito e Varejo (BCV)</v>
      </c>
      <c r="C15" s="3" t="s">
        <v>27</v>
      </c>
    </row>
    <row r="16" spans="1:3" ht="15" customHeight="1" x14ac:dyDescent="0.2">
      <c r="A16" s="3" t="str">
        <f t="shared" si="0"/>
        <v>260</v>
      </c>
      <c r="B16" s="3" t="str">
        <f t="shared" si="1"/>
        <v>Nubank</v>
      </c>
      <c r="C16" s="3" t="s">
        <v>28</v>
      </c>
    </row>
    <row r="17" spans="1:3" ht="15" customHeight="1" x14ac:dyDescent="0.2">
      <c r="A17" s="3" t="str">
        <f t="shared" si="0"/>
        <v>29</v>
      </c>
      <c r="B17" s="3" t="str">
        <f t="shared" si="1"/>
        <v>Banco do Estado do Rio de Janeiro</v>
      </c>
      <c r="C17" s="3" t="s">
        <v>29</v>
      </c>
    </row>
    <row r="18" spans="1:3" ht="15" customHeight="1" x14ac:dyDescent="0.2">
      <c r="A18" s="3" t="str">
        <f t="shared" si="0"/>
        <v>290</v>
      </c>
      <c r="B18" s="3" t="str">
        <f t="shared" si="1"/>
        <v>PagBank</v>
      </c>
      <c r="C18" s="3" t="s">
        <v>30</v>
      </c>
    </row>
    <row r="19" spans="1:3" ht="15" customHeight="1" x14ac:dyDescent="0.2">
      <c r="A19" s="3" t="str">
        <f t="shared" si="0"/>
        <v>3</v>
      </c>
      <c r="B19" s="3" t="str">
        <f t="shared" si="1"/>
        <v>Banco da Amazônia</v>
      </c>
      <c r="C19" s="3" t="s">
        <v>31</v>
      </c>
    </row>
    <row r="20" spans="1:3" ht="15" customHeight="1" x14ac:dyDescent="0.2">
      <c r="A20" s="3" t="str">
        <f t="shared" si="0"/>
        <v>33</v>
      </c>
      <c r="B20" s="3" t="str">
        <f t="shared" si="1"/>
        <v>Banco Santander</v>
      </c>
      <c r="C20" s="3" t="s">
        <v>32</v>
      </c>
    </row>
    <row r="21" spans="1:3" ht="15" customHeight="1" x14ac:dyDescent="0.2">
      <c r="A21" s="3" t="str">
        <f t="shared" si="0"/>
        <v>336</v>
      </c>
      <c r="B21" s="3" t="str">
        <f t="shared" si="1"/>
        <v>C6 Bank</v>
      </c>
      <c r="C21" s="3" t="s">
        <v>33</v>
      </c>
    </row>
    <row r="22" spans="1:3" ht="15" customHeight="1" x14ac:dyDescent="0.2">
      <c r="A22" s="3" t="str">
        <f t="shared" si="0"/>
        <v>341</v>
      </c>
      <c r="B22" s="3" t="str">
        <f t="shared" si="1"/>
        <v>Itaú Unibanco</v>
      </c>
      <c r="C22" s="3" t="s">
        <v>34</v>
      </c>
    </row>
    <row r="23" spans="1:3" ht="15" customHeight="1" x14ac:dyDescent="0.2">
      <c r="A23" s="3" t="str">
        <f t="shared" si="0"/>
        <v>37</v>
      </c>
      <c r="B23" s="3" t="str">
        <f t="shared" si="1"/>
        <v>Banco do Estado do Pará</v>
      </c>
      <c r="C23" s="3" t="s">
        <v>35</v>
      </c>
    </row>
    <row r="24" spans="1:3" ht="15" customHeight="1" x14ac:dyDescent="0.2">
      <c r="A24" s="3" t="str">
        <f t="shared" si="0"/>
        <v>376</v>
      </c>
      <c r="B24" s="3" t="str">
        <f t="shared" si="1"/>
        <v>Banco JPMorgan S.A.</v>
      </c>
      <c r="C24" s="3" t="s">
        <v>36</v>
      </c>
    </row>
    <row r="25" spans="1:3" ht="15" customHeight="1" x14ac:dyDescent="0.2">
      <c r="A25" s="3" t="str">
        <f t="shared" si="0"/>
        <v>380</v>
      </c>
      <c r="B25" s="3" t="str">
        <f t="shared" si="1"/>
        <v>PicPay</v>
      </c>
      <c r="C25" s="3" t="s">
        <v>37</v>
      </c>
    </row>
    <row r="26" spans="1:3" ht="15" customHeight="1" x14ac:dyDescent="0.2">
      <c r="A26" s="3" t="str">
        <f t="shared" si="0"/>
        <v>4</v>
      </c>
      <c r="B26" s="3" t="str">
        <f t="shared" si="1"/>
        <v>Banco do Nordeste do Brasil</v>
      </c>
      <c r="C26" s="3" t="s">
        <v>38</v>
      </c>
    </row>
    <row r="27" spans="1:3" ht="15" customHeight="1" x14ac:dyDescent="0.2">
      <c r="A27" s="3" t="str">
        <f t="shared" si="0"/>
        <v>41</v>
      </c>
      <c r="B27" s="3" t="str">
        <f t="shared" si="1"/>
        <v>Banco do Estado do Rio Grande do Sul</v>
      </c>
      <c r="C27" s="3" t="s">
        <v>39</v>
      </c>
    </row>
    <row r="28" spans="1:3" ht="15" customHeight="1" x14ac:dyDescent="0.2">
      <c r="A28" s="3" t="str">
        <f t="shared" si="0"/>
        <v>422</v>
      </c>
      <c r="B28" s="3" t="str">
        <f t="shared" si="1"/>
        <v>Banco Safra</v>
      </c>
      <c r="C28" s="3" t="s">
        <v>40</v>
      </c>
    </row>
    <row r="29" spans="1:3" ht="15" customHeight="1" x14ac:dyDescent="0.2">
      <c r="A29" s="3" t="str">
        <f t="shared" si="0"/>
        <v>44</v>
      </c>
      <c r="B29" s="3" t="str">
        <f t="shared" si="1"/>
        <v>Banco BVA</v>
      </c>
      <c r="C29" s="3" t="s">
        <v>41</v>
      </c>
    </row>
    <row r="30" spans="1:3" ht="15" customHeight="1" x14ac:dyDescent="0.2">
      <c r="A30" s="3" t="str">
        <f t="shared" si="0"/>
        <v>464</v>
      </c>
      <c r="B30" s="3" t="str">
        <f t="shared" si="1"/>
        <v>Banco Sumitomo Mitsui Brasileiro</v>
      </c>
      <c r="C30" s="3" t="s">
        <v>42</v>
      </c>
    </row>
    <row r="31" spans="1:3" ht="15" customHeight="1" x14ac:dyDescent="0.2">
      <c r="A31" s="3" t="str">
        <f t="shared" si="0"/>
        <v>477</v>
      </c>
      <c r="B31" s="3" t="str">
        <f t="shared" si="1"/>
        <v>Citibank</v>
      </c>
      <c r="C31" s="3" t="s">
        <v>43</v>
      </c>
    </row>
    <row r="32" spans="1:3" ht="15" customHeight="1" x14ac:dyDescent="0.2">
      <c r="A32" s="3" t="str">
        <f t="shared" si="0"/>
        <v>600</v>
      </c>
      <c r="B32" s="3" t="str">
        <f t="shared" si="1"/>
        <v>Banco Luso Brasileiro</v>
      </c>
      <c r="C32" s="3" t="s">
        <v>44</v>
      </c>
    </row>
    <row r="33" spans="1:3" ht="15" customHeight="1" x14ac:dyDescent="0.2">
      <c r="A33" s="3" t="str">
        <f t="shared" si="0"/>
        <v>604</v>
      </c>
      <c r="B33" s="3" t="str">
        <f t="shared" si="1"/>
        <v>Banco Industrial do Brasil</v>
      </c>
      <c r="C33" s="3" t="s">
        <v>45</v>
      </c>
    </row>
    <row r="34" spans="1:3" ht="15" customHeight="1" x14ac:dyDescent="0.2">
      <c r="A34" s="3" t="str">
        <f t="shared" si="0"/>
        <v>610</v>
      </c>
      <c r="B34" s="3" t="str">
        <f t="shared" si="1"/>
        <v>Banco VR</v>
      </c>
      <c r="C34" s="3" t="s">
        <v>46</v>
      </c>
    </row>
    <row r="35" spans="1:3" ht="15" customHeight="1" x14ac:dyDescent="0.2">
      <c r="A35" s="3" t="str">
        <f t="shared" si="0"/>
        <v>62</v>
      </c>
      <c r="B35" s="3" t="str">
        <f t="shared" si="1"/>
        <v>Hipercard Banco Múltiplo</v>
      </c>
      <c r="C35" s="3" t="s">
        <v>47</v>
      </c>
    </row>
    <row r="36" spans="1:3" ht="15" customHeight="1" x14ac:dyDescent="0.2">
      <c r="A36" s="3" t="str">
        <f t="shared" si="0"/>
        <v>634</v>
      </c>
      <c r="B36" s="3" t="str">
        <f t="shared" si="1"/>
        <v>Banco Triângulo</v>
      </c>
      <c r="C36" s="3" t="s">
        <v>48</v>
      </c>
    </row>
    <row r="37" spans="1:3" ht="15" customHeight="1" x14ac:dyDescent="0.2">
      <c r="A37" s="3" t="str">
        <f t="shared" si="0"/>
        <v>65</v>
      </c>
      <c r="B37" s="3" t="str">
        <f t="shared" si="1"/>
        <v>Banco Lemon</v>
      </c>
      <c r="C37" s="3" t="s">
        <v>49</v>
      </c>
    </row>
    <row r="38" spans="1:3" ht="15" customHeight="1" x14ac:dyDescent="0.2">
      <c r="A38" s="3" t="str">
        <f t="shared" si="0"/>
        <v>654</v>
      </c>
      <c r="B38" s="3" t="str">
        <f t="shared" si="1"/>
        <v>Banco AJ Renner</v>
      </c>
      <c r="C38" s="3" t="s">
        <v>50</v>
      </c>
    </row>
    <row r="39" spans="1:3" ht="15" customHeight="1" x14ac:dyDescent="0.2">
      <c r="A39" s="3" t="str">
        <f t="shared" si="0"/>
        <v>655</v>
      </c>
      <c r="B39" s="3" t="str">
        <f t="shared" si="1"/>
        <v>Banco Votorantim</v>
      </c>
      <c r="C39" s="3" t="s">
        <v>51</v>
      </c>
    </row>
    <row r="40" spans="1:3" ht="15" customHeight="1" x14ac:dyDescent="0.2">
      <c r="A40" s="3" t="str">
        <f t="shared" si="0"/>
        <v>66</v>
      </c>
      <c r="B40" s="3" t="str">
        <f t="shared" si="1"/>
        <v>Banco Morgan Stanley</v>
      </c>
      <c r="C40" s="3" t="s">
        <v>52</v>
      </c>
    </row>
    <row r="41" spans="1:3" ht="15" customHeight="1" x14ac:dyDescent="0.2">
      <c r="A41" s="3" t="str">
        <f t="shared" si="0"/>
        <v>707</v>
      </c>
      <c r="B41" s="3" t="str">
        <f t="shared" si="1"/>
        <v>Banco Daycoval</v>
      </c>
      <c r="C41" s="3" t="s">
        <v>53</v>
      </c>
    </row>
    <row r="42" spans="1:3" ht="15" customHeight="1" x14ac:dyDescent="0.2">
      <c r="A42" s="3" t="str">
        <f t="shared" si="0"/>
        <v>72</v>
      </c>
      <c r="B42" s="3" t="str">
        <f t="shared" si="1"/>
        <v>Banco Rural Mais</v>
      </c>
      <c r="C42" s="3" t="s">
        <v>54</v>
      </c>
    </row>
    <row r="43" spans="1:3" ht="15" customHeight="1" x14ac:dyDescent="0.2">
      <c r="A43" s="3" t="str">
        <f t="shared" si="0"/>
        <v>734</v>
      </c>
      <c r="B43" s="3" t="str">
        <f t="shared" si="1"/>
        <v>Banco Gerdau</v>
      </c>
      <c r="C43" s="3" t="s">
        <v>55</v>
      </c>
    </row>
    <row r="44" spans="1:3" ht="15" customHeight="1" x14ac:dyDescent="0.2">
      <c r="A44" s="3" t="str">
        <f t="shared" si="0"/>
        <v>735</v>
      </c>
      <c r="B44" s="3" t="str">
        <f t="shared" si="1"/>
        <v>Banco Neon</v>
      </c>
      <c r="C44" s="3" t="s">
        <v>56</v>
      </c>
    </row>
    <row r="45" spans="1:3" ht="15" customHeight="1" x14ac:dyDescent="0.2">
      <c r="A45" s="3" t="str">
        <f t="shared" si="0"/>
        <v>74</v>
      </c>
      <c r="B45" s="3" t="str">
        <f t="shared" si="1"/>
        <v>Banco J. Safra</v>
      </c>
      <c r="C45" s="3" t="s">
        <v>57</v>
      </c>
    </row>
    <row r="46" spans="1:3" ht="15" customHeight="1" x14ac:dyDescent="0.2">
      <c r="A46" s="3" t="str">
        <f t="shared" si="0"/>
        <v>746</v>
      </c>
      <c r="B46" s="3" t="str">
        <f t="shared" si="1"/>
        <v>Banco Modal</v>
      </c>
      <c r="C46" s="3" t="s">
        <v>58</v>
      </c>
    </row>
    <row r="47" spans="1:3" ht="15" customHeight="1" x14ac:dyDescent="0.2">
      <c r="A47" s="3" t="str">
        <f t="shared" si="0"/>
        <v>748</v>
      </c>
      <c r="B47" s="3" t="str">
        <f t="shared" si="1"/>
        <v>Banco Cooperativo Sicredi S.A.</v>
      </c>
      <c r="C47" s="3" t="s">
        <v>59</v>
      </c>
    </row>
    <row r="48" spans="1:3" ht="15" customHeight="1" x14ac:dyDescent="0.2">
      <c r="A48" s="3" t="str">
        <f t="shared" si="0"/>
        <v>749</v>
      </c>
      <c r="B48" s="3" t="str">
        <f t="shared" si="1"/>
        <v>Banco Simples</v>
      </c>
      <c r="C48" s="3" t="s">
        <v>60</v>
      </c>
    </row>
    <row r="49" spans="1:3" ht="15" customHeight="1" x14ac:dyDescent="0.2">
      <c r="A49" s="3" t="str">
        <f t="shared" si="0"/>
        <v>77</v>
      </c>
      <c r="B49" s="3" t="str">
        <f t="shared" si="1"/>
        <v>Banco Inter</v>
      </c>
      <c r="C49" s="3" t="s">
        <v>61</v>
      </c>
    </row>
    <row r="50" spans="1:3" ht="15" customHeight="1" x14ac:dyDescent="0.2">
      <c r="A50" s="3" t="str">
        <f t="shared" si="0"/>
        <v>79</v>
      </c>
      <c r="B50" s="3" t="str">
        <f t="shared" si="1"/>
        <v>Banco JBS</v>
      </c>
      <c r="C50" s="3" t="s">
        <v>62</v>
      </c>
    </row>
    <row r="51" spans="1:3" ht="15" customHeight="1" x14ac:dyDescent="0.2">
      <c r="A51" s="3" t="str">
        <f t="shared" si="0"/>
        <v>82</v>
      </c>
      <c r="B51" s="3" t="str">
        <f t="shared" si="1"/>
        <v>Banco Topázio</v>
      </c>
      <c r="C51" s="3" t="s">
        <v>63</v>
      </c>
    </row>
  </sheetData>
  <sheetProtection algorithmName="SHA-512" hashValue="jiRqmnmTlsL9nJ3NRfuW0O0hWPIoF7uVUXLgTJpWIUNoVeYTkOR55P3yTA4MjVkF2fOKmvkcAvoiFLDyBrVDww==" saltValue="Z3YJnTWfmcC7qmZB4VaX1Q==" spinCount="100000" sheet="1" objects="1" scenarios="1" sort="0" autoFilter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ih7</vt:lpstr>
      <vt:lpstr>bancos</vt:lpstr>
      <vt:lpstr>tela01</vt:lpstr>
      <vt:lpstr>tela02</vt:lpstr>
      <vt:lpstr>tela03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desafio_DIO</dc:title>
  <dc:creator>ih7</dc:creator>
  <cp:keywords>ih7</cp:keywords>
  <cp:lastModifiedBy>henrique c</cp:lastModifiedBy>
  <dcterms:created xsi:type="dcterms:W3CDTF">2025-05-17T15:02:09Z</dcterms:created>
  <dcterms:modified xsi:type="dcterms:W3CDTF">2025-05-18T18:16:45Z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