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efesamd-my.sharepoint.com/personal/alexandre_henrique_defesa_gov_br/Documents/Documentos/00_TCC_PESQUISA/codigos_fonte/usp_esalq_projetoR/"/>
    </mc:Choice>
  </mc:AlternateContent>
  <xr:revisionPtr revIDLastSave="8" documentId="11_B94F41C0F50F44E87F1F6DCA099DCC8868F364D4" xr6:coauthVersionLast="47" xr6:coauthVersionMax="47" xr10:uidLastSave="{0A887299-2AAF-4B9A-A453-9C79CEDBA45F}"/>
  <bookViews>
    <workbookView xWindow="-120" yWindow="-120" windowWidth="20730" windowHeight="11040" firstSheet="5" activeTab="5" xr2:uid="{00000000-000D-0000-FFFF-FFFF00000000}"/>
  </bookViews>
  <sheets>
    <sheet name="PLOA.Gov.Federal Anexo I" sheetId="19" r:id="rId1"/>
    <sheet name="Gov.Federal Anexo I" sheetId="1" r:id="rId2"/>
    <sheet name="Gov.Federal RECEITAS" sheetId="20" r:id="rId3"/>
    <sheet name="% Distribuição Anexo II" sheetId="2" r:id="rId4"/>
    <sheet name="Despesa GOV Invest Anexo IV" sheetId="15" r:id="rId5"/>
    <sheet name="Receitas Un.Orcam MD AnexoI (1)" sheetId="4" r:id="rId6"/>
    <sheet name="Receitas Un.Orcam MD AnexoI (2)" sheetId="16" r:id="rId7"/>
    <sheet name="Despesa por Un. e Tipo Qd.5 (1)" sheetId="5" r:id="rId8"/>
    <sheet name="Despesa por Un. e Tipo Qd.5 (2)" sheetId="17" r:id="rId9"/>
    <sheet name="Despesa % MD divide FA " sheetId="21" r:id="rId10"/>
    <sheet name="Tipo Despesa Qd.6" sheetId="6" r:id="rId11"/>
    <sheet name="ANEXO IV DESP. INVESTIMENTO ALL" sheetId="18" r:id="rId12"/>
    <sheet name="FA ACOES" sheetId="7" r:id="rId13"/>
    <sheet name="ACOES 2023" sheetId="14" r:id="rId14"/>
    <sheet name="EIXO INVESTIMENTOS" sheetId="13" r:id="rId15"/>
    <sheet name="PROGRAMA,FUNCAO,SUB E DESP.(I)" sheetId="11" r:id="rId16"/>
    <sheet name="PROGRAMA,FUNCAO,SUB E DESP.(II)" sheetId="12" r:id="rId17"/>
    <sheet name="PPA 20-23 PROGRAMA" sheetId="8" r:id="rId18"/>
    <sheet name="PPA 20-23 INVESTIMENTO" sheetId="9" r:id="rId19"/>
    <sheet name="PPA 20-23 REF.MONETARIA" sheetId="10" r:id="rId20"/>
  </sheets>
  <definedNames>
    <definedName name="_xlnm._FilterDatabase" localSheetId="3" hidden="1">'% Distribuição Anexo II'!$A$1:$R$17</definedName>
    <definedName name="_xlnm._FilterDatabase" localSheetId="13" hidden="1">'ACOES 2023'!$A$1:$G$120</definedName>
    <definedName name="_xlnm._FilterDatabase" localSheetId="11" hidden="1">'ANEXO IV DESP. INVESTIMENTO ALL'!$C$1:$F$68</definedName>
    <definedName name="_xlnm._FilterDatabase" localSheetId="9" hidden="1">'Despesa % MD divide FA '!$A$1:$B$9</definedName>
    <definedName name="_xlnm._FilterDatabase" localSheetId="4" hidden="1">'Despesa GOV Invest Anexo IV'!$B$1:$G$9</definedName>
    <definedName name="_xlnm._FilterDatabase" localSheetId="7" hidden="1">'Despesa por Un. e Tipo Qd.5 (1)'!$A$1:$Q$144</definedName>
    <definedName name="_xlnm._FilterDatabase" localSheetId="8" hidden="1">'Despesa por Un. e Tipo Qd.5 (2)'!$A$1:$Q$152</definedName>
    <definedName name="_xlnm._FilterDatabase" localSheetId="14" hidden="1">'EIXO INVESTIMENTOS'!$A$1:$C$1</definedName>
    <definedName name="_xlnm._FilterDatabase" localSheetId="12" hidden="1">'FA ACOES'!$A$1:$G$85</definedName>
    <definedName name="_xlnm._FilterDatabase" localSheetId="1" hidden="1">'Gov.Federal Anexo I'!$A$1:$J$9</definedName>
    <definedName name="_xlnm._FilterDatabase" localSheetId="2" hidden="1">'Gov.Federal RECEITAS'!$A$1:$D$25</definedName>
    <definedName name="_xlnm._FilterDatabase" localSheetId="0" hidden="1">'PLOA.Gov.Federal Anexo I'!$A$1:$J$9</definedName>
    <definedName name="_xlnm._FilterDatabase" localSheetId="18" hidden="1">'PPA 20-23 INVESTIMENTO'!$A$1:$N$1</definedName>
    <definedName name="_xlnm._FilterDatabase" localSheetId="17" hidden="1">'PPA 20-23 PROGRAMA'!$A$1:$M$1</definedName>
    <definedName name="_xlnm._FilterDatabase" localSheetId="19" hidden="1">'PPA 20-23 REF.MONETARIA'!$A$1:$D$9</definedName>
    <definedName name="_xlnm._FilterDatabase" localSheetId="15" hidden="1">'PROGRAMA,FUNCAO,SUB E DESP.(I)'!$A$1:$J$127</definedName>
    <definedName name="_xlnm._FilterDatabase" localSheetId="16" hidden="1">'PROGRAMA,FUNCAO,SUB E DESP.(II)'!$A$1:$H$379</definedName>
    <definedName name="_xlnm._FilterDatabase" localSheetId="5" hidden="1">'Receitas Un.Orcam MD AnexoI (1)'!$A$1:$H$139</definedName>
    <definedName name="_xlnm._FilterDatabase" localSheetId="6" hidden="1">'Receitas Un.Orcam MD AnexoI (2)'!$A$1:$H$131</definedName>
    <definedName name="_xlnm._FilterDatabase" localSheetId="10" hidden="1">'Tipo Despesa Qd.6'!$A$1:$AR$1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1" l="1"/>
  <c r="J4" i="21"/>
  <c r="J5" i="21"/>
  <c r="J6" i="21"/>
  <c r="J7" i="21"/>
  <c r="J8" i="21"/>
  <c r="J9" i="21"/>
  <c r="J2" i="21"/>
  <c r="H3" i="21"/>
  <c r="H4" i="21"/>
  <c r="H5" i="21"/>
  <c r="H6" i="21"/>
  <c r="H7" i="21"/>
  <c r="H8" i="21"/>
  <c r="H9" i="21"/>
  <c r="H2" i="21"/>
  <c r="F3" i="21"/>
  <c r="F4" i="21"/>
  <c r="F5" i="21"/>
  <c r="F6" i="21"/>
  <c r="F7" i="21"/>
  <c r="F8" i="21"/>
  <c r="F9" i="21"/>
  <c r="F2" i="21"/>
  <c r="D3" i="21"/>
  <c r="K3" i="21"/>
  <c r="D4" i="21"/>
  <c r="D5" i="21"/>
  <c r="D6" i="21"/>
  <c r="D7" i="21"/>
  <c r="D8" i="21"/>
  <c r="D9" i="21"/>
  <c r="D2" i="21"/>
  <c r="K4" i="21"/>
  <c r="K6" i="21"/>
  <c r="K5" i="21"/>
  <c r="K8" i="21"/>
  <c r="K9" i="21"/>
  <c r="K7" i="21"/>
  <c r="K2" i="21"/>
  <c r="S3" i="2"/>
  <c r="S4" i="2"/>
  <c r="S5" i="2"/>
  <c r="S6" i="2"/>
  <c r="S7" i="2"/>
  <c r="S8" i="2"/>
  <c r="S9" i="2"/>
  <c r="S10" i="2"/>
  <c r="S11" i="2"/>
  <c r="S12" i="2"/>
  <c r="S13" i="2"/>
  <c r="S14" i="2"/>
  <c r="S15" i="2"/>
  <c r="S16" i="2"/>
  <c r="S17" i="2"/>
  <c r="S2" i="2"/>
  <c r="P3" i="2"/>
  <c r="Q3" i="2"/>
  <c r="P4" i="2"/>
  <c r="Q4" i="2"/>
  <c r="P5" i="2"/>
  <c r="Q5" i="2"/>
  <c r="P6" i="2"/>
  <c r="Q6" i="2" s="1"/>
  <c r="P7" i="2"/>
  <c r="Q7" i="2"/>
  <c r="P8" i="2"/>
  <c r="Q8" i="2"/>
  <c r="P9" i="2"/>
  <c r="Q9" i="2"/>
  <c r="P10" i="2"/>
  <c r="Q10" i="2"/>
  <c r="P11" i="2"/>
  <c r="Q11" i="2"/>
  <c r="P12" i="2"/>
  <c r="Q12" i="2"/>
  <c r="P13" i="2"/>
  <c r="Q13" i="2"/>
  <c r="P14" i="2"/>
  <c r="Q14" i="2"/>
  <c r="P15" i="2"/>
  <c r="Q15" i="2"/>
  <c r="P16" i="2"/>
  <c r="Q16" i="2"/>
  <c r="P17" i="2"/>
  <c r="Q17" i="2"/>
  <c r="P2" i="2"/>
  <c r="Q2" i="2"/>
  <c r="M4" i="2"/>
  <c r="N4" i="2"/>
  <c r="M5" i="2"/>
  <c r="N5" i="2"/>
  <c r="M6" i="2"/>
  <c r="N6" i="2"/>
  <c r="M7" i="2"/>
  <c r="N7" i="2"/>
  <c r="M8" i="2"/>
  <c r="N8" i="2"/>
  <c r="M9" i="2"/>
  <c r="N9" i="2"/>
  <c r="M10" i="2"/>
  <c r="N10" i="2"/>
  <c r="M11" i="2"/>
  <c r="N11" i="2"/>
  <c r="M12" i="2"/>
  <c r="N12" i="2"/>
  <c r="M13" i="2"/>
  <c r="N13" i="2"/>
  <c r="M14" i="2"/>
  <c r="N14" i="2"/>
  <c r="M15" i="2"/>
  <c r="N15" i="2"/>
  <c r="M16" i="2"/>
  <c r="N16" i="2"/>
  <c r="M17" i="2"/>
  <c r="N17" i="2"/>
  <c r="M3" i="2"/>
  <c r="N3" i="2"/>
  <c r="M2" i="2"/>
  <c r="N2" i="2" s="1"/>
  <c r="J10" i="2"/>
  <c r="J11" i="2"/>
  <c r="J12" i="2"/>
  <c r="J13" i="2"/>
  <c r="K13" i="2" s="1"/>
  <c r="J14" i="2"/>
  <c r="K14" i="2"/>
  <c r="J15" i="2"/>
  <c r="K15" i="2" s="1"/>
  <c r="J16" i="2"/>
  <c r="K16" i="2" s="1"/>
  <c r="J17" i="2"/>
  <c r="K17" i="2"/>
  <c r="J2" i="2"/>
  <c r="J3" i="2"/>
  <c r="K3" i="2" s="1"/>
  <c r="J4" i="2"/>
  <c r="K4" i="2" s="1"/>
  <c r="J5" i="2"/>
  <c r="K5" i="2" s="1"/>
  <c r="J6" i="2"/>
  <c r="K6" i="2"/>
  <c r="J7" i="2"/>
  <c r="K7" i="2"/>
  <c r="J8" i="2"/>
  <c r="K8" i="2"/>
  <c r="J9" i="2"/>
  <c r="K9" i="2" s="1"/>
  <c r="K10" i="2"/>
  <c r="K11" i="2"/>
  <c r="K12" i="2"/>
  <c r="K2" i="2"/>
  <c r="J9" i="19"/>
  <c r="J8" i="19"/>
  <c r="K8" i="19" s="1"/>
  <c r="J7" i="19"/>
  <c r="K7" i="19" s="1"/>
  <c r="J6" i="19"/>
  <c r="J5" i="19"/>
  <c r="K5" i="19" s="1"/>
  <c r="J4" i="19"/>
  <c r="J2" i="19"/>
  <c r="K2" i="19" s="1"/>
  <c r="K9" i="19"/>
  <c r="J3" i="19"/>
  <c r="K3" i="19" s="1"/>
  <c r="K6" i="19"/>
  <c r="K4" i="19"/>
  <c r="J9" i="6"/>
  <c r="Q144" i="5"/>
  <c r="R144" i="5" s="1"/>
  <c r="Q143" i="5"/>
  <c r="R143" i="5"/>
  <c r="Q142" i="5"/>
  <c r="R142" i="5" s="1"/>
  <c r="Q141" i="5"/>
  <c r="R141" i="5" s="1"/>
  <c r="Q140" i="5"/>
  <c r="R140" i="5" s="1"/>
  <c r="Q139" i="5"/>
  <c r="R139" i="5"/>
  <c r="Q138" i="5"/>
  <c r="R138" i="5" s="1"/>
  <c r="Q137" i="5"/>
  <c r="R137" i="5" s="1"/>
  <c r="Q136" i="5"/>
  <c r="R136" i="5" s="1"/>
  <c r="Q135" i="5"/>
  <c r="R135" i="5"/>
  <c r="Q134" i="5"/>
  <c r="R134" i="5" s="1"/>
  <c r="Q133" i="5"/>
  <c r="R133" i="5" s="1"/>
  <c r="Q132" i="5"/>
  <c r="R132" i="5" s="1"/>
  <c r="Q131" i="5"/>
  <c r="R131" i="5"/>
  <c r="Q130" i="5"/>
  <c r="R130" i="5" s="1"/>
  <c r="Q129" i="5"/>
  <c r="R129" i="5" s="1"/>
  <c r="Q128" i="5"/>
  <c r="R128" i="5" s="1"/>
  <c r="Q127" i="5"/>
  <c r="R127" i="5"/>
  <c r="Q151" i="17"/>
  <c r="Q152" i="17"/>
  <c r="Q150" i="17"/>
  <c r="Q149" i="17"/>
  <c r="Q148" i="17"/>
  <c r="Q147" i="17"/>
  <c r="Q146" i="17"/>
  <c r="Q145" i="17"/>
  <c r="Q144" i="17"/>
  <c r="Q143" i="17"/>
  <c r="Q142" i="17"/>
  <c r="Q141" i="17"/>
  <c r="Q140" i="17"/>
  <c r="Q139" i="17"/>
  <c r="Q138" i="17"/>
  <c r="Q137" i="17"/>
  <c r="Q136" i="17"/>
  <c r="Q135" i="17"/>
  <c r="Q134" i="17"/>
  <c r="J9" i="1"/>
  <c r="K9" i="1" s="1"/>
  <c r="J8" i="6"/>
  <c r="Q126" i="5"/>
  <c r="R126" i="5"/>
  <c r="Q125" i="5"/>
  <c r="R125" i="5"/>
  <c r="Q124" i="5"/>
  <c r="R124" i="5" s="1"/>
  <c r="Q123" i="5"/>
  <c r="R123" i="5"/>
  <c r="Q122" i="5"/>
  <c r="R122" i="5"/>
  <c r="Q121" i="5"/>
  <c r="R121" i="5"/>
  <c r="Q120" i="5"/>
  <c r="R120" i="5" s="1"/>
  <c r="Q119" i="5"/>
  <c r="R119" i="5"/>
  <c r="Q118" i="5"/>
  <c r="R118" i="5"/>
  <c r="Q117" i="5"/>
  <c r="R117" i="5"/>
  <c r="Q116" i="5"/>
  <c r="R116" i="5" s="1"/>
  <c r="Q115" i="5"/>
  <c r="R115" i="5"/>
  <c r="Q114" i="5"/>
  <c r="R114" i="5"/>
  <c r="Q113" i="5"/>
  <c r="R113" i="5"/>
  <c r="Q112" i="5"/>
  <c r="R112" i="5" s="1"/>
  <c r="Q111" i="5"/>
  <c r="R111" i="5"/>
  <c r="Q110" i="5"/>
  <c r="R110" i="5"/>
  <c r="Q109" i="5"/>
  <c r="R109" i="5"/>
  <c r="Q115" i="17"/>
  <c r="Q133" i="17"/>
  <c r="Q132" i="17"/>
  <c r="Q131" i="17"/>
  <c r="Q130" i="17"/>
  <c r="Q129" i="17"/>
  <c r="Q128" i="17"/>
  <c r="Q127" i="17"/>
  <c r="Q126" i="17"/>
  <c r="Q125" i="17"/>
  <c r="Q124" i="17"/>
  <c r="Q123" i="17"/>
  <c r="Q122" i="17"/>
  <c r="Q121" i="17"/>
  <c r="Q120" i="17"/>
  <c r="Q119" i="17"/>
  <c r="Q118" i="17"/>
  <c r="Q117" i="17"/>
  <c r="Q116" i="17"/>
  <c r="J8" i="1"/>
  <c r="K8" i="1" s="1"/>
  <c r="J7" i="6"/>
  <c r="Q108" i="5"/>
  <c r="R108" i="5" s="1"/>
  <c r="Q107" i="5"/>
  <c r="R107" i="5" s="1"/>
  <c r="Q106" i="5"/>
  <c r="R106" i="5"/>
  <c r="Q105" i="5"/>
  <c r="R105" i="5" s="1"/>
  <c r="Q104" i="5"/>
  <c r="R104" i="5" s="1"/>
  <c r="Q103" i="5"/>
  <c r="R103" i="5" s="1"/>
  <c r="Q102" i="5"/>
  <c r="R102" i="5"/>
  <c r="Q101" i="5"/>
  <c r="R101" i="5" s="1"/>
  <c r="Q100" i="5"/>
  <c r="R100" i="5" s="1"/>
  <c r="Q99" i="5"/>
  <c r="R99" i="5" s="1"/>
  <c r="Q98" i="5"/>
  <c r="R98" i="5"/>
  <c r="Q97" i="5"/>
  <c r="R97" i="5" s="1"/>
  <c r="Q96" i="5"/>
  <c r="R96" i="5" s="1"/>
  <c r="Q95" i="5"/>
  <c r="R95" i="5" s="1"/>
  <c r="Q94" i="5"/>
  <c r="R94" i="5"/>
  <c r="Q93" i="5"/>
  <c r="R93" i="5" s="1"/>
  <c r="Q92" i="5"/>
  <c r="R92" i="5" s="1"/>
  <c r="Q91" i="5"/>
  <c r="R91" i="5" s="1"/>
  <c r="Q113" i="17"/>
  <c r="Q114" i="17"/>
  <c r="Q111" i="17"/>
  <c r="Q112" i="17"/>
  <c r="Q110" i="17"/>
  <c r="Q109" i="17"/>
  <c r="Q108" i="17"/>
  <c r="Q107" i="17"/>
  <c r="Q106" i="17"/>
  <c r="Q105" i="17"/>
  <c r="Q104" i="17"/>
  <c r="Q103" i="17"/>
  <c r="Q102" i="17"/>
  <c r="Q101" i="17"/>
  <c r="Q100" i="17"/>
  <c r="Q99" i="17"/>
  <c r="Q98" i="17"/>
  <c r="Q97" i="17"/>
  <c r="Q96" i="17"/>
  <c r="J7" i="1"/>
  <c r="K7" i="1" s="1"/>
  <c r="J6" i="6"/>
  <c r="Q90" i="5"/>
  <c r="R90" i="5"/>
  <c r="Q89" i="5"/>
  <c r="R89" i="5" s="1"/>
  <c r="Q88" i="5"/>
  <c r="R88" i="5"/>
  <c r="Q87" i="5"/>
  <c r="R87" i="5"/>
  <c r="Q86" i="5"/>
  <c r="R86" i="5"/>
  <c r="Q85" i="5"/>
  <c r="R85" i="5" s="1"/>
  <c r="Q84" i="5"/>
  <c r="R84" i="5"/>
  <c r="Q83" i="5"/>
  <c r="R83" i="5"/>
  <c r="Q82" i="5"/>
  <c r="R82" i="5"/>
  <c r="Q81" i="5"/>
  <c r="R81" i="5" s="1"/>
  <c r="Q80" i="5"/>
  <c r="R80" i="5"/>
  <c r="Q79" i="5"/>
  <c r="R79" i="5"/>
  <c r="Q78" i="5"/>
  <c r="R78" i="5"/>
  <c r="Q77" i="5"/>
  <c r="R77" i="5" s="1"/>
  <c r="Q76" i="5"/>
  <c r="R76" i="5"/>
  <c r="Q75" i="5"/>
  <c r="R75" i="5"/>
  <c r="Q74" i="5"/>
  <c r="R74" i="5"/>
  <c r="Q73" i="5"/>
  <c r="R73" i="5" s="1"/>
  <c r="Q95" i="17"/>
  <c r="Q91" i="17"/>
  <c r="Q92" i="17"/>
  <c r="Q93" i="17"/>
  <c r="Q94" i="17"/>
  <c r="Q90" i="17"/>
  <c r="Q89" i="17"/>
  <c r="Q88" i="17"/>
  <c r="Q87" i="17"/>
  <c r="Q86" i="17"/>
  <c r="Q85" i="17"/>
  <c r="Q84" i="17"/>
  <c r="Q83" i="17"/>
  <c r="Q82" i="17"/>
  <c r="Q81" i="17"/>
  <c r="Q80" i="17"/>
  <c r="Q79" i="17"/>
  <c r="Q78" i="17"/>
  <c r="Q77" i="17"/>
  <c r="J6" i="1"/>
  <c r="K6" i="1" s="1"/>
  <c r="J5" i="6"/>
  <c r="Q72" i="5"/>
  <c r="R72" i="5" s="1"/>
  <c r="Q71" i="5"/>
  <c r="R71" i="5"/>
  <c r="Q70" i="5"/>
  <c r="R70" i="5" s="1"/>
  <c r="Q69" i="5"/>
  <c r="R69" i="5" s="1"/>
  <c r="Q68" i="5"/>
  <c r="R68" i="5" s="1"/>
  <c r="Q67" i="5"/>
  <c r="R67" i="5"/>
  <c r="Q66" i="5"/>
  <c r="R66" i="5" s="1"/>
  <c r="Q65" i="5"/>
  <c r="R65" i="5" s="1"/>
  <c r="Q64" i="5"/>
  <c r="R64" i="5" s="1"/>
  <c r="Q63" i="5"/>
  <c r="R63" i="5"/>
  <c r="Q62" i="5"/>
  <c r="R62" i="5" s="1"/>
  <c r="Q61" i="5"/>
  <c r="R61" i="5" s="1"/>
  <c r="Q60" i="5"/>
  <c r="R60" i="5" s="1"/>
  <c r="Q59" i="5"/>
  <c r="R59" i="5"/>
  <c r="Q58" i="5"/>
  <c r="R58" i="5" s="1"/>
  <c r="Q57" i="5"/>
  <c r="R57" i="5" s="1"/>
  <c r="Q56" i="5"/>
  <c r="R56" i="5" s="1"/>
  <c r="Q55" i="5"/>
  <c r="R55" i="5"/>
  <c r="Q54" i="5"/>
  <c r="R54" i="5" s="1"/>
  <c r="Q53" i="5"/>
  <c r="R53" i="5" s="1"/>
  <c r="Q52" i="5"/>
  <c r="R52" i="5" s="1"/>
  <c r="Q51" i="5"/>
  <c r="R51" i="5"/>
  <c r="Q50" i="5"/>
  <c r="R50" i="5" s="1"/>
  <c r="Q49" i="5"/>
  <c r="R49" i="5" s="1"/>
  <c r="Q48" i="5"/>
  <c r="R48" i="5" s="1"/>
  <c r="Q47" i="5"/>
  <c r="R47" i="5"/>
  <c r="Q46" i="5"/>
  <c r="R46" i="5" s="1"/>
  <c r="Q45" i="5"/>
  <c r="R45" i="5" s="1"/>
  <c r="Q44" i="5"/>
  <c r="R44" i="5" s="1"/>
  <c r="Q43" i="5"/>
  <c r="R43" i="5"/>
  <c r="Q42" i="5"/>
  <c r="R42" i="5" s="1"/>
  <c r="Q41" i="5"/>
  <c r="R41" i="5" s="1"/>
  <c r="Q40" i="5"/>
  <c r="R40" i="5" s="1"/>
  <c r="Q39" i="5"/>
  <c r="R39" i="5"/>
  <c r="Q38" i="5"/>
  <c r="R38" i="5" s="1"/>
  <c r="Q76" i="17"/>
  <c r="Q75" i="17"/>
  <c r="Q74" i="17"/>
  <c r="Q73" i="17"/>
  <c r="Q72" i="17"/>
  <c r="Q71" i="17"/>
  <c r="Q70" i="17"/>
  <c r="Q69" i="17"/>
  <c r="Q68" i="17"/>
  <c r="Q67" i="17"/>
  <c r="Q66" i="17"/>
  <c r="Q65" i="17"/>
  <c r="Q64" i="17"/>
  <c r="Q63" i="17"/>
  <c r="Q62" i="17"/>
  <c r="Q61" i="17"/>
  <c r="Q60" i="17"/>
  <c r="Q59" i="17"/>
  <c r="Q58" i="17"/>
  <c r="J5" i="1"/>
  <c r="K5" i="1" s="1"/>
  <c r="J4" i="6"/>
  <c r="Q57" i="17"/>
  <c r="Q56" i="17"/>
  <c r="Q55" i="17"/>
  <c r="Q54" i="17"/>
  <c r="Q53" i="17"/>
  <c r="Q52" i="17"/>
  <c r="Q51" i="17"/>
  <c r="Q50" i="17"/>
  <c r="Q49" i="17"/>
  <c r="Q48" i="17"/>
  <c r="Q47" i="17"/>
  <c r="Q46" i="17"/>
  <c r="Q45" i="17"/>
  <c r="Q44" i="17"/>
  <c r="Q43" i="17"/>
  <c r="Q42" i="17"/>
  <c r="Q41" i="17"/>
  <c r="Q40" i="17"/>
  <c r="J3" i="1"/>
  <c r="K3" i="1" s="1"/>
  <c r="J4" i="1"/>
  <c r="K4" i="1" s="1"/>
  <c r="J2" i="1"/>
  <c r="K2" i="1" s="1"/>
  <c r="Q2" i="17"/>
  <c r="Q39" i="17"/>
  <c r="Q38" i="17"/>
  <c r="Q37" i="17"/>
  <c r="Q36" i="17"/>
  <c r="Q35" i="17"/>
  <c r="Q34" i="17"/>
  <c r="Q33" i="17"/>
  <c r="Q32" i="17"/>
  <c r="Q31" i="17"/>
  <c r="Q30" i="17"/>
  <c r="Q29" i="17"/>
  <c r="Q28" i="17"/>
  <c r="Q27" i="17"/>
  <c r="Q26" i="17"/>
  <c r="Q25" i="17"/>
  <c r="Q24" i="17"/>
  <c r="Q23" i="17"/>
  <c r="Q22" i="17"/>
  <c r="Q21" i="17"/>
  <c r="Q20" i="17"/>
  <c r="Q19" i="17"/>
  <c r="Q18" i="17"/>
  <c r="Q17" i="17"/>
  <c r="Q16" i="17"/>
  <c r="Q15" i="17"/>
  <c r="Q13" i="17"/>
  <c r="Q9" i="17"/>
  <c r="Q14" i="17"/>
  <c r="Q11" i="17"/>
  <c r="Q10" i="17"/>
  <c r="Q12" i="17"/>
  <c r="Q8" i="17"/>
  <c r="Q7" i="17"/>
  <c r="Q6" i="17"/>
  <c r="Q5" i="17"/>
  <c r="Q4" i="17"/>
  <c r="Q3" i="17"/>
  <c r="J3" i="6"/>
  <c r="J2" i="6"/>
  <c r="Q37" i="5"/>
  <c r="R37" i="5" s="1"/>
  <c r="Q36" i="5"/>
  <c r="R36" i="5"/>
  <c r="Q35" i="5"/>
  <c r="R35" i="5" s="1"/>
  <c r="Q34" i="5"/>
  <c r="R34" i="5" s="1"/>
  <c r="Q33" i="5"/>
  <c r="R33" i="5" s="1"/>
  <c r="Q32" i="5"/>
  <c r="R32" i="5"/>
  <c r="Q31" i="5"/>
  <c r="R31" i="5" s="1"/>
  <c r="Q30" i="5"/>
  <c r="R30" i="5" s="1"/>
  <c r="Q29" i="5"/>
  <c r="R29" i="5" s="1"/>
  <c r="Q28" i="5"/>
  <c r="R28" i="5"/>
  <c r="Q27" i="5"/>
  <c r="R27" i="5" s="1"/>
  <c r="Q26" i="5"/>
  <c r="R26" i="5" s="1"/>
  <c r="Q25" i="5"/>
  <c r="R25" i="5" s="1"/>
  <c r="Q24" i="5"/>
  <c r="R24" i="5"/>
  <c r="Q23" i="5"/>
  <c r="R23" i="5" s="1"/>
  <c r="Q22" i="5"/>
  <c r="R22" i="5" s="1"/>
  <c r="Q21" i="5"/>
  <c r="R21" i="5" s="1"/>
  <c r="Q20" i="5"/>
  <c r="R20" i="5"/>
  <c r="Q19" i="5"/>
  <c r="R19" i="5" s="1"/>
  <c r="Q18" i="5"/>
  <c r="R18" i="5" s="1"/>
  <c r="Q17" i="5"/>
  <c r="R17" i="5" s="1"/>
  <c r="Q16" i="5"/>
  <c r="R16" i="5"/>
  <c r="Q15" i="5"/>
  <c r="R15" i="5" s="1"/>
  <c r="Q14" i="5"/>
  <c r="R14" i="5" s="1"/>
  <c r="Q13" i="5"/>
  <c r="R13" i="5" s="1"/>
  <c r="Q12" i="5"/>
  <c r="R12" i="5"/>
  <c r="Q11" i="5"/>
  <c r="R11" i="5" s="1"/>
  <c r="Q10" i="5"/>
  <c r="R10" i="5" s="1"/>
  <c r="Q9" i="5"/>
  <c r="R9" i="5" s="1"/>
  <c r="Q8" i="5"/>
  <c r="R8" i="5"/>
  <c r="Q7" i="5"/>
  <c r="R7" i="5" s="1"/>
  <c r="Q6" i="5"/>
  <c r="R6" i="5" s="1"/>
  <c r="Q5" i="5"/>
  <c r="R5" i="5" s="1"/>
  <c r="Q4" i="5"/>
  <c r="R4" i="5"/>
  <c r="Q3" i="5"/>
  <c r="R3" i="5" s="1"/>
  <c r="Q2" i="5"/>
  <c r="R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Usuário do Windows</author>
  </authors>
  <commentList>
    <comment ref="F6" authorId="0" shapeId="0" xr:uid="{00000000-0006-0000-0000-000001000000}">
      <text>
        <r>
          <rPr>
            <b/>
            <sz val="9"/>
            <color indexed="81"/>
            <rFont val="Segoe UI"/>
            <family val="2"/>
          </rPr>
          <t>Usuário do Windows:</t>
        </r>
        <r>
          <rPr>
            <sz val="9"/>
            <color indexed="81"/>
            <rFont val="Segoe UI"/>
            <family val="2"/>
          </rPr>
          <t xml:space="preserve">
FOI VERIFICADO MESMO VALOR NO PLOA E LOA. SITE DO MINISTERIO DE ECONOMIA COM ESSE ARQUIVO CORROMPIDO
</t>
        </r>
      </text>
    </comment>
  </commentList>
</comments>
</file>

<file path=xl/sharedStrings.xml><?xml version="1.0" encoding="utf-8"?>
<sst xmlns="http://schemas.openxmlformats.org/spreadsheetml/2006/main" count="6461" uniqueCount="776">
  <si>
    <t>ORGAO ORCAMENTARIO</t>
  </si>
  <si>
    <t>TITULO</t>
  </si>
  <si>
    <t>FONTE</t>
  </si>
  <si>
    <t>EXERCICIO FINANCEIRO</t>
  </si>
  <si>
    <t>RECEITAS CORRENTES</t>
  </si>
  <si>
    <t>RECEITAS DE CAPITAL</t>
  </si>
  <si>
    <t>REFINANCIAMENTO DA DIVIDA PUBLICA FEDERAL</t>
  </si>
  <si>
    <t>Governo Federal</t>
  </si>
  <si>
    <t>Receita dos Orçamentos Fiscal e da Seguridade Social por Categoria Econômica e Origem</t>
  </si>
  <si>
    <t>Orçamento da União – Exercício financeiro de 2022, Anexo II</t>
  </si>
  <si>
    <t>SKU</t>
  </si>
  <si>
    <t xml:space="preserve">R$ TOTAL </t>
  </si>
  <si>
    <t>Ministerio da Defesa</t>
  </si>
  <si>
    <t>Despesa dos Orçamentos Fiscal e da Seguridade Social por Órgão Orçamentário</t>
  </si>
  <si>
    <t>Orçamento da União – Exercício financeiro de 2023, Anexo II</t>
  </si>
  <si>
    <t>R$ TOTAL DEFESA</t>
  </si>
  <si>
    <t>R$ TOTAL FEDERAL</t>
  </si>
  <si>
    <t>FA</t>
  </si>
  <si>
    <t>VALOR</t>
  </si>
  <si>
    <t>DEFESA</t>
  </si>
  <si>
    <t>Receitas de Todas as Fontes por Órgão e Unidade Orçamentária</t>
  </si>
  <si>
    <t>Ministerio da Defesa - Administracao Direta</t>
  </si>
  <si>
    <t>AERONAUTICA</t>
  </si>
  <si>
    <t>Comando da Aeronautica</t>
  </si>
  <si>
    <t>EXERCITO</t>
  </si>
  <si>
    <t>Comando do Exercito</t>
  </si>
  <si>
    <t>MARINHA</t>
  </si>
  <si>
    <t>Comando da Marinha</t>
  </si>
  <si>
    <t>Caixa de Financiamento Imobiliário da Aeronáutica</t>
  </si>
  <si>
    <t>Indústria de Material Bélico do Brasil IMBEL</t>
  </si>
  <si>
    <t>Fundação Osório</t>
  </si>
  <si>
    <t>Empresa Gerencial de Projetos Navais - EMGEPRON</t>
  </si>
  <si>
    <t>Caixa de Construções de Casas para o Pessoal da Marinha - CCCPM</t>
  </si>
  <si>
    <t>Fundo do Ministério da Defesa</t>
  </si>
  <si>
    <t>Fundo de Administração do Hospital das Forças Armadas</t>
  </si>
  <si>
    <t>Fundo do Serviço Militar</t>
  </si>
  <si>
    <t>Fundo Aeronáutico</t>
  </si>
  <si>
    <t>Fundo do Exército</t>
  </si>
  <si>
    <t>Fundo Naval</t>
  </si>
  <si>
    <t>Fundo de Desenvolvimento do Ensino Profissional Marítimo</t>
  </si>
  <si>
    <t>1-Pessoal e Encargos Sociais</t>
  </si>
  <si>
    <t>2- Juros e Encargos da Dívida</t>
  </si>
  <si>
    <t>3-Outras Despesas Correntes</t>
  </si>
  <si>
    <t>4- Investimentos</t>
  </si>
  <si>
    <t>5- Inversões Financeiras</t>
  </si>
  <si>
    <t>6-Amortização da Dívida</t>
  </si>
  <si>
    <t>9-Reserva de Contingência</t>
  </si>
  <si>
    <t>TOTAL</t>
  </si>
  <si>
    <t>Despesas dos Orçamentos Fiscal e da Seguridade Social por Poder, Órgão, UO, Fonte de Recursos e Grupo de Natureza de Despesa</t>
  </si>
  <si>
    <t>Orçamento da União – Exercício financeiro de 2023. Quadro 5, LDO-2023, Anexo I, Inciso V</t>
  </si>
  <si>
    <t>Secretaria da Comissão Interministerial para os Recursos do Mar</t>
  </si>
  <si>
    <t>Amazônia Azul Tecnologias de Defesa S.A. AMAZUL</t>
  </si>
  <si>
    <t>SKU FUNCAO</t>
  </si>
  <si>
    <t>FUNCAO</t>
  </si>
  <si>
    <t>152 Defesa Naval</t>
  </si>
  <si>
    <t>153 Defesa Terrestre</t>
  </si>
  <si>
    <t>333 Empregabilidade</t>
  </si>
  <si>
    <t>363 Ensino Profissional</t>
  </si>
  <si>
    <t>364 Ensino Superior</t>
  </si>
  <si>
    <t>542 Controle Ambiental</t>
  </si>
  <si>
    <t>811 Desporto de Rendimento</t>
  </si>
  <si>
    <t>846 Outros Encargos Especiais</t>
  </si>
  <si>
    <t>Defesa Nacional</t>
  </si>
  <si>
    <t>Quadro 6A, LDO-2023, Anexo I, Inciso VI</t>
  </si>
  <si>
    <t>Quadro 6A, LDO-2022, Anexo I, Inciso VI</t>
  </si>
  <si>
    <t>TIPO FISCAL</t>
  </si>
  <si>
    <t>TIPO SEGURIDADE</t>
  </si>
  <si>
    <t>SKU FA</t>
  </si>
  <si>
    <t>CODIGO ACAO</t>
  </si>
  <si>
    <t>NATUREZA ACAO</t>
  </si>
  <si>
    <t>ACAO DE GOVERNO</t>
  </si>
  <si>
    <t>ANO</t>
  </si>
  <si>
    <t>DESPESAS PAGAS (CONTROLE EMPENHO)</t>
  </si>
  <si>
    <t>147F</t>
  </si>
  <si>
    <t>DEFESA CIBERNETICA</t>
  </si>
  <si>
    <t>IMPLANTACAO DE SISTEMA DE DEFESA CIBERNETICA PARA A DEFESA NACIONAL</t>
  </si>
  <si>
    <t>14LW</t>
  </si>
  <si>
    <t>DEFESA ESTRATEGICA</t>
  </si>
  <si>
    <t>IMPLANTACAO DO SISTEMA DE DEFESA ESTRATEGICO ASTROS</t>
  </si>
  <si>
    <t>14T4</t>
  </si>
  <si>
    <t>BLINDADOS</t>
  </si>
  <si>
    <t>IMPLANTACAO DO PROJETO FORCAS BLINDADAS</t>
  </si>
  <si>
    <t>14T5</t>
  </si>
  <si>
    <t>SISFRON</t>
  </si>
  <si>
    <t>IMPLANTACAO DO SISTEMA INTEGRADO DE MONITORAMENTO DE FRONTEIRA</t>
  </si>
  <si>
    <t>123B</t>
  </si>
  <si>
    <t>DESENVOLVIMENTO CARGUEIRO</t>
  </si>
  <si>
    <t>DESENVOLVIMENTO DE CARGUEIRO TATICO MILITAR DE 10 A 20 TONELADAS</t>
  </si>
  <si>
    <t>14T0</t>
  </si>
  <si>
    <t xml:space="preserve">AQUISICAO CACA </t>
  </si>
  <si>
    <t>AQUISICAO DE AERONAVES DE CACA E SISTEMAS AFINS - PROJETO FX</t>
  </si>
  <si>
    <t>14XJ</t>
  </si>
  <si>
    <t>AQUISICAO CARGUEIRO</t>
  </si>
  <si>
    <t>AQUISICAO DE CARGUEIRO TATICO MILITAR DE 10 A 20 TONELADAS</t>
  </si>
  <si>
    <t>123G</t>
  </si>
  <si>
    <t>ESTALEIRO E BASE</t>
  </si>
  <si>
    <t>IMPLANTACAO DE ESTALEIRO E BASE NAVAL PARA CONSTRUCAO E MANUTENCAO</t>
  </si>
  <si>
    <t>123H</t>
  </si>
  <si>
    <t>SUBMARINO NUCLEAR</t>
  </si>
  <si>
    <t>CONSTRUCAO DE SUBMARINO DE PROPULSAO NUCLEAR</t>
  </si>
  <si>
    <t>123I</t>
  </si>
  <si>
    <t>SUBMARINO CONVENCIONAL</t>
  </si>
  <si>
    <t>CONSTRUCAO DE SUBMARINOS CONVENCIONAIS</t>
  </si>
  <si>
    <t>14T7</t>
  </si>
  <si>
    <t>DESENVOLVIMENTO TECNOLOGICO</t>
  </si>
  <si>
    <t>DESENVOLVIMENTO DE SISTEMAS DE TECNOLOGIA NUCLEAR DA MARINHA</t>
  </si>
  <si>
    <t>1N47</t>
  </si>
  <si>
    <t>CONSTRUCAO NAVIOS</t>
  </si>
  <si>
    <t>CONSTRUCAO DE NAVIOS-PATRULHA DE 500 TONELADAS (NPA 500T) -</t>
  </si>
  <si>
    <t>1N56</t>
  </si>
  <si>
    <t>DESENVOLVIMENTO MISSIL</t>
  </si>
  <si>
    <t>DESENVOLVIMENTO DE MISSIL NACIONAL ANTINAVIO</t>
  </si>
  <si>
    <t>123J</t>
  </si>
  <si>
    <t>AQUISICAO HELICOPTEROS</t>
  </si>
  <si>
    <t>AQUISICAO DE HELICOPTEROS PARA EMPREGO DAS FORCAS ARMADAS</t>
  </si>
  <si>
    <t>151S</t>
  </si>
  <si>
    <t>INFRAESTRUTURA</t>
  </si>
  <si>
    <t>IMPLANTACAO DA INFRAESTRUTURA PARA O PROGRAMA ESTRATEGICO DE DEFESA</t>
  </si>
  <si>
    <t>15LR</t>
  </si>
  <si>
    <t>IMPLANTACAO DA GEOINFORMACAO DE DEFESA - GEODEF</t>
  </si>
  <si>
    <t>15W4</t>
  </si>
  <si>
    <t>AQUISICAO HELICOPTEROS LEVES</t>
  </si>
  <si>
    <t>AQUISICAO DE HELICOPTEROS LEVES (PROJETO TH-X)</t>
  </si>
  <si>
    <t>TIPO PROGRAMA</t>
  </si>
  <si>
    <t xml:space="preserve">CODIGO </t>
  </si>
  <si>
    <t>PROGRAMA</t>
  </si>
  <si>
    <t>DESCRICAO</t>
  </si>
  <si>
    <t>META 2020</t>
  </si>
  <si>
    <t>META 2021</t>
  </si>
  <si>
    <t>META 2022</t>
  </si>
  <si>
    <t>META 2023</t>
  </si>
  <si>
    <t>INDICADOR</t>
  </si>
  <si>
    <t>FORMULA INDICADOR</t>
  </si>
  <si>
    <t>OBJETIVO</t>
  </si>
  <si>
    <t>ALINHAMENTO ODS</t>
  </si>
  <si>
    <t>PPA 2020-2023</t>
  </si>
  <si>
    <t>FINALISTICO</t>
  </si>
  <si>
    <t>Atuar no enfrentamento da possibilidade de ameaças externas e internas, potenciais ou manifestas, que atentem contra a defesa da pátria, a garantia dos poderes constituídos e da lei e da ordem. A implementação do Programa Defesa Nacional visa manter as fronteiras terrestres e das águas jurisdicionais do País, do espaço cibernético e aeroespacial protegidas; assegurar a capacidade de pronta resposta e dissuasão; equipar as Forças Armadas com equipamentos e tecnologias adequadas e atualizadas; e desenvolver a Base Industrial de Defesa</t>
  </si>
  <si>
    <t xml:space="preserve">Índice de operacionalidade das Forças Armadas </t>
  </si>
  <si>
    <t>Unidade de Medida: percentual Periodicidade: Anual Polaridade: Quanto maior melhor Fórmula de Cálculo: (IOPM+IFT+IOPFAB)÷3 Variáveis de Cálculo IOPM = Índice de operacionalidade do Comando da Marinha IFT = Índice de Operacionalidade da Força Terrestre IOPFAB = Índice de operacionalidade da Força Aérea Brasileira</t>
  </si>
  <si>
    <t>Preparar adequadamente as Forças Armadas para a defesa do país contra ameaças, a proteção de sua ordem institucional e de suas riquezas e como Meta atingir 75% do Índice de Operacionalidade das Forças Armadas, de acordo com o seguinte escalonamento previsto</t>
  </si>
  <si>
    <t>ODS 8. Promover o crescimento econômico sustentado, inclusivo e sustentável, emprego pleno e produtivo e trabalho decente para todos; ODS 9. Construir infraestruturas resilientes, promover a industrialização inclusiva e sustentável e fomentar a inovação</t>
  </si>
  <si>
    <t>Cooperação com o Desenvolvimento Nacional</t>
  </si>
  <si>
    <t>O Programa 6012 ajuda a enfrentar o problema da necessidade de pronta ação governamental nos casos de calamidades ou desastres naturais, assim como de apoio às políticas governamentais de saúde, infraestrutura, inclusão e assistência social, meio ambiente, formação de atletas, entre outras. O Resultado esperado do programa é a população beneficiada por ações governamentais apoiadas ou desenvolvidas pelas Forças Armadas</t>
  </si>
  <si>
    <t>Índice de Realização das Ações de Cooperação com o Desenvolvimento Nacional</t>
  </si>
  <si>
    <t>Unidade de Medida: percentual Periodicidade: Anual Polaridade: Quanto maior melhor Fórmula de Cálculo: (resultado meta intermediária 1 + ...resultado % meta intermediária n) ÷ número de ações governamentais apoiadas Variáveis de Cálculo: Ações apoiadas em 2020 das ações orçamentárias do: Calha Norte; Atleta de alto rendimento; Profesp; Ensino profissional marítimo; soldado cidadão; Projeto Rondon; e Sipam</t>
  </si>
  <si>
    <t>Realizar ações de cooperação com o desenvolvimento nacional, a defesa civil e as ações governamentais em benefício da sociedade e tem como Meta atingir 82% de realização das ações de cooperação com o desenvolvimento nacional, de acordo com o seguinte escalonamento previsto</t>
  </si>
  <si>
    <t>ODS 1. Acabar com a pobreza em todas as suas formas, em todos os lugares; ODS 4. Assegurar a educação inclusiva e equitativa e de qualidade, e promover oportunidades de aprendizagem ao longo da vida para todos; ODS 8. Promover o crescimento econômico sustentado, inclusivo e sustentável, emprego pleno e produtivo e trabalho decente para todos; ODS 9. Construir infraestruturas resilientes, promover a industrialização inclusiva e sustentável e fomentar a inovação; ODS 11. Tornar as cidades e os assentamentos humanos inclusivos, seguros, resilientes e sustentáveis; ODS 15. Proteger, recuperar e promover o uso sustentável dos ecossistemas terrestres, gerir de forma sustentável as florestas, combater a desertificação, deter e reverter a degradação da terra e deter a perda de biodiversidade</t>
  </si>
  <si>
    <t>MULTISSETORIAL</t>
  </si>
  <si>
    <t>Oceanos, Zona Costeira e Antártica</t>
  </si>
  <si>
    <t>Antártica O principal problema a ser resolvido pelo programa é o aproveitamento limitado do potencial socioeconômico, ambiental e científico, existência de conflitos de uso nos espaços costeiro e marinho e necessidade de garantir a presença e os interesses do Brasil nos oceanos e na Antártica, por isso o principal resultado esperado é o aumento do conhecimento e melhoria da gestão territorial costeira e marinha, contribuindo para a garantia dos interesses do Brasil nos oceanos, Zona Costeira e Antártica</t>
  </si>
  <si>
    <t>Índice de Realização das Ações Previstas nos Planos e Programas Setoriais</t>
  </si>
  <si>
    <t>Unidade de Medida: percentual Periodicidade: Anual Polaridade: Quanto maior melhor Fórmula de Cálculo: (%PSRM + %PNGC + %PROANTAR + %PACTI-Oceanos + %LEPLAC)÷5 Variáveis de Cálculo: Ações previstas X ações realizadas nos planos setoriais. Plano Setorial para os Recursos do Mar (PSRM); Plano Nacional de Gerenciamento Costeiro (PNGC); Programa Antártico Brasileiro (PROANTAR); Plano de Ação em Ciência, Tecnologia e Inovação (PACTI-Oceanos); Plano de Levantamento da Plataforma Continental Brasileira (LEPLAC)</t>
  </si>
  <si>
    <t>Promover o conhecimento científico e tecnológico, a conservação da biodiversidade, o uso sustentável dos recursos naturais, a gestão efetiva dos espaços costeiro e marinho e os interesses do país nos oceanos e Antártica; e como Meta concluir 80% das ações previstas nos Planos Setoriais que compõem o Programa, de acordo com o cronograma estabelecido</t>
  </si>
  <si>
    <t>ODS 13. Tomar medidas urgentes para combater a mudança do clima e seus impactos; ODS 14. Conservação e uso sustentável dos oceanos, dos mares e dos recursos marinhos para o desenvolvimento sustentável; ODS 17. Fortalecer os meios de implementação e revitalizar a parceria global para o desenvolvimento sustentável</t>
  </si>
  <si>
    <t>Gestão e Manutenção do Poder Executivo</t>
  </si>
  <si>
    <t>Formado pelo conjunto de ações orçamentárias relacionadas às despesas com a manutenção do MD, especialmente gastos de pessoal e custeio indispensáveis ao funcionamento administrativo</t>
  </si>
  <si>
    <t>N/A</t>
  </si>
  <si>
    <t>Assegurar o conjunto de ações orçamentárias relacionadas às despesas com a manutenção do MD, especialmente gastos de pessoal e custeio indispensáveis ao funcionamento administrativo</t>
  </si>
  <si>
    <t>TIPO INVESTIMENTO</t>
  </si>
  <si>
    <t>NOME ACAO</t>
  </si>
  <si>
    <t>DATA INICIO</t>
  </si>
  <si>
    <t>DATA FIM</t>
  </si>
  <si>
    <t>R$ PREVISTOS 2020-2023</t>
  </si>
  <si>
    <t>PRIORITARIO NAO CONDICIONADO</t>
  </si>
  <si>
    <t>Desenvolvimento de Submarinos Convencionais e Nuclear</t>
  </si>
  <si>
    <t>Implantação no País de uma infraestrutura para construção, manutenção e apoio à operação de submarinos convencionais e nucleares, por meio da construção de uma Unidade de Fabricação de Estrutura Metálica, de um Estaleiro de Construção, de um Estaleiro de Manutenção dotado de um Complexo de Manutenção Especializada, de uma Base Naval e demais instalações que proverão apoio logístico aos submarinos. Engloba, ainda, a construção, no Brasil, de submarino com propulsão nuclear e de quatro submarinos convencionais, envolvendo a transferência de tecnologia</t>
  </si>
  <si>
    <t>Programa Estratégico ASTROS 2020</t>
  </si>
  <si>
    <t>O Programa Estratégico do Exército (Prg EE) ASTROS 2020, por meio dos Projetos que o compõem, contribui para o aparelhamento da Força Terrestre e para gerar capacidades que irão auxiliar a dissuasão extrarregional. Essas capacidades dissuasórias e de apoio de fogo terrestre do Exército Brasileiro serão obtidas por intermédio de projetos de pesquisa e desenvolvimento (P&amp;D), de aquisição e modernização de viaturas do Sistema ASTROS e de construções de instalações de Organizações Militares</t>
  </si>
  <si>
    <t>Programa Estratégico do Exército Guarani</t>
  </si>
  <si>
    <t>O Programa Estratégico do Exército Guarani tem por objetivo transformar a Infantaria motorizada em mecanizada e, ainda, modernizar a cavalaria mecanizada, retomando a capacidade da Base Industrial de Defesa Brasileira com a fabricação em território nacional da maioria dos meios. Proporciona avanços tecnológicos e de qualidade, por meio de transferência de tecnologia e qualificação técnica de mão de obra nacional, contribuindo para a geração de emprego e renda</t>
  </si>
  <si>
    <t>Programa Nuclear da Marinha</t>
  </si>
  <si>
    <t>Desenvolvimento de programas de capacitação que permitam realizar e manter pesquisas em tecnologia e a implementação de processos tecnológicos para a produção de elementos combustíveis de reatores nucleares, a construção de reatores nucleares de teste para a propulsão naval e geração de energia, bem como a construção, adequação, manutenção, operação, descomissionamento e apoio logístico necessários a esse desenvolvimento</t>
  </si>
  <si>
    <t>Projeto FX-2 - Aquisição de Aeronaves de Caça e Sistemas Afins</t>
  </si>
  <si>
    <t>Aquisição de 36 aeronaves de caça multiemprego; armamentos; simuladores de voo; logística inicial; transferência de tecnologia; serviços de suporte logístico contratado; serviços de integração de sistemas e armamentos, a fim de manter a capacidade da Força Aérea Brasileira de realizar suas missões constitucionais de defesa do espaço aéreo nacional</t>
  </si>
  <si>
    <t>Projeto KC-390 - Aquisição de Cargueiros Táticos Militares</t>
  </si>
  <si>
    <t>Aquisição de Cargueiro Tático Militar de 10 a 20 toneladas, a fim de suprir as necessidades estratégicas e operacionais da Força Aérea Brasileira, destacando-se as ações de transporte aéreo logístico em território nacional e/ou global (tropa e carga), reabastecimento em voo, evacuação aeromédica e combate a incêndio em voo, bem como a logística inicial associada à aeronave</t>
  </si>
  <si>
    <t>Projeto KC-X</t>
  </si>
  <si>
    <t>Desenvolvimento de Cargueiro Tático de 10 a 20 toneladas, em sua versão de reabastecedor aéreo (Projeto KC-X), por meio de atividades de pesquisa e desenvolvimento, formação e capacitação de recursos humanos dedicados a produtos de alta tecnologia, definição de requisitos operacionais, execução de ensaio e atuação em conjunto com as indústrias brasileiras da área de Defesa, a fim de suprir necessidades estratégicas e operacionais da Força Aérea Brasileira (FAB).</t>
  </si>
  <si>
    <t>PRIORITARIO CONDICIONADO (EC95/2017)</t>
  </si>
  <si>
    <t>Atualização da Infraestrutura de Apoio a Veículos Espaciais no Centro de Lançamento de Alcântara (CLA)</t>
  </si>
  <si>
    <t xml:space="preserve">7F40 </t>
  </si>
  <si>
    <t>Implantação do Centro Espacial de Alcântara - CEA</t>
  </si>
  <si>
    <t>Desenvolvimento e Aquisição de Foguetes de Treinamento Básico e Intermediário (FOGTREIN)</t>
  </si>
  <si>
    <t>Projeto FX-2 - Aquisição de Aeronaves de Caça e Sistemas Afins - CONDICIONADO</t>
  </si>
  <si>
    <t xml:space="preserve">Aquisição de 36 aeronaves de caça multiemprego; armamentos; simuladores de voo; logística inicial; transferência de tecnologia; serviços de suporte logístico contratado; serviços de integração de sistemas e armamentos, a fim de manter a capacidade da Força Aérea Brasileira de realizar suas missões constitucionais de defesa do espaço aéreo nacional
</t>
  </si>
  <si>
    <t xml:space="preserve">Projeto H-X BR - Aquisição de Helicópteros de Médio Porte de Emprego Geral </t>
  </si>
  <si>
    <t>Aquisição de Helicópteros de Médio Porte de Emprego Geral - Projeto H-X BR</t>
  </si>
  <si>
    <t>Projeto KC-390 - Aquisição de Cargueiros Táticos Militares - CONDICIONADO</t>
  </si>
  <si>
    <t>REFERENCIA MONETARIA</t>
  </si>
  <si>
    <t>OBRIGATORIA</t>
  </si>
  <si>
    <t>DISCRICIONARIA</t>
  </si>
  <si>
    <t>TIPO</t>
  </si>
  <si>
    <t>SKU ITEM</t>
  </si>
  <si>
    <t>2021 PLO</t>
  </si>
  <si>
    <t>2021 EMPENHO</t>
  </si>
  <si>
    <t>2022 PLO</t>
  </si>
  <si>
    <t>2022 LOA</t>
  </si>
  <si>
    <t>2023 PLO</t>
  </si>
  <si>
    <t>Programa de Gestão e Manutenção do Poder Executivo</t>
  </si>
  <si>
    <t>Operações Especiais: Outros Encargos Especiais</t>
  </si>
  <si>
    <t>Operações Especiais: Gestão da Participação em Organismos e Entidades Nacionais e Internacionais</t>
  </si>
  <si>
    <t>Previdência Social</t>
  </si>
  <si>
    <t>Encargos Especiais</t>
  </si>
  <si>
    <t>SUBFUNCAO</t>
  </si>
  <si>
    <t>Planejamento e Orçamento</t>
  </si>
  <si>
    <t>Administração Geral</t>
  </si>
  <si>
    <t>Tecnologia da Informação</t>
  </si>
  <si>
    <t>Formação de Recursos Humanos</t>
  </si>
  <si>
    <t>Defesa Aérea</t>
  </si>
  <si>
    <t>Defesa Terrestre</t>
  </si>
  <si>
    <t>Informação e Inteligência</t>
  </si>
  <si>
    <t>Cooperação Internacional</t>
  </si>
  <si>
    <t>Assistência Comunitária</t>
  </si>
  <si>
    <t>Previdência do Regime Estatutário</t>
  </si>
  <si>
    <t>Atenção Básica</t>
  </si>
  <si>
    <t>Proteção e Benefícios ao Trabalhador</t>
  </si>
  <si>
    <t>Empregabilidade</t>
  </si>
  <si>
    <t>Ensino Profissional</t>
  </si>
  <si>
    <t>Educação de Jovens e Adultos</t>
  </si>
  <si>
    <t>Controle Ambiental</t>
  </si>
  <si>
    <t>Desenvolvimento Científico</t>
  </si>
  <si>
    <t>Desenvolvimento Tecnológico e Engenharia</t>
  </si>
  <si>
    <t>Difusão do Conhecimento Científico e Tecnológico</t>
  </si>
  <si>
    <t>Telecomunicações</t>
  </si>
  <si>
    <t>Desporto de Rendimento</t>
  </si>
  <si>
    <t>Desporto Comunitário</t>
  </si>
  <si>
    <t>Outros Encargos Especiais</t>
  </si>
  <si>
    <t>DESPESAS</t>
  </si>
  <si>
    <t>Pessoal e Encargos Sociais</t>
  </si>
  <si>
    <t>Outras Despesas Correntes</t>
  </si>
  <si>
    <t>Investimentos</t>
  </si>
  <si>
    <t xml:space="preserve">PROGRAMA </t>
  </si>
  <si>
    <t>Reserva de Contingência</t>
  </si>
  <si>
    <t>Reserva de Contigência</t>
  </si>
  <si>
    <t>Comunicação Social</t>
  </si>
  <si>
    <t>Ensino Superior</t>
  </si>
  <si>
    <t>Educação Básica</t>
  </si>
  <si>
    <t>Transporte Aéreo</t>
  </si>
  <si>
    <t>Operações Especiais: Cumprimento de Sentenças Judiciais</t>
  </si>
  <si>
    <t>Operações Especiais: Serviço da Dívida Externa (Juros e Amortizações)</t>
  </si>
  <si>
    <t>Habitação Urbana</t>
  </si>
  <si>
    <t>Serviço da Dívida Externa</t>
  </si>
  <si>
    <t>Juros e Encargos da Dívida</t>
  </si>
  <si>
    <t>Inversões Financeiras</t>
  </si>
  <si>
    <t>Amortização da Dívida</t>
  </si>
  <si>
    <t>Normatização e Fiscalização</t>
  </si>
  <si>
    <t>Defesa Naval</t>
  </si>
  <si>
    <t>SKU COMPILADO</t>
  </si>
  <si>
    <t>ANO PLO</t>
  </si>
  <si>
    <t>1.32</t>
  </si>
  <si>
    <t>1.909</t>
  </si>
  <si>
    <t>1.910</t>
  </si>
  <si>
    <t>1.6011</t>
  </si>
  <si>
    <t>1.6012</t>
  </si>
  <si>
    <t>1.5</t>
  </si>
  <si>
    <t>1.9</t>
  </si>
  <si>
    <t>1.28</t>
  </si>
  <si>
    <t>1.121</t>
  </si>
  <si>
    <t>1.122</t>
  </si>
  <si>
    <t>1.126</t>
  </si>
  <si>
    <t>1.128</t>
  </si>
  <si>
    <t>1.151</t>
  </si>
  <si>
    <t>1.153</t>
  </si>
  <si>
    <t>1.183</t>
  </si>
  <si>
    <t>1.212</t>
  </si>
  <si>
    <t>1.244</t>
  </si>
  <si>
    <t>1.272</t>
  </si>
  <si>
    <t>1.301</t>
  </si>
  <si>
    <t>1.331</t>
  </si>
  <si>
    <t>1.333</t>
  </si>
  <si>
    <t>1.363</t>
  </si>
  <si>
    <t>1.366</t>
  </si>
  <si>
    <t>1.542</t>
  </si>
  <si>
    <t>1.571</t>
  </si>
  <si>
    <t>1.572</t>
  </si>
  <si>
    <t>1.573</t>
  </si>
  <si>
    <t>1.722</t>
  </si>
  <si>
    <t>1.811</t>
  </si>
  <si>
    <t>1.812</t>
  </si>
  <si>
    <t>1.846</t>
  </si>
  <si>
    <t>1.1</t>
  </si>
  <si>
    <t>1.3</t>
  </si>
  <si>
    <t>1.4</t>
  </si>
  <si>
    <t>2.32</t>
  </si>
  <si>
    <t>2.909</t>
  </si>
  <si>
    <t>2.999</t>
  </si>
  <si>
    <t>2.6011</t>
  </si>
  <si>
    <t>2.6012</t>
  </si>
  <si>
    <t>2.5</t>
  </si>
  <si>
    <t>2.9</t>
  </si>
  <si>
    <t>2.28</t>
  </si>
  <si>
    <t>2.99</t>
  </si>
  <si>
    <t>2.122</t>
  </si>
  <si>
    <t>2.126</t>
  </si>
  <si>
    <t>2.128</t>
  </si>
  <si>
    <t>2.131</t>
  </si>
  <si>
    <t>2.153</t>
  </si>
  <si>
    <t>2.183</t>
  </si>
  <si>
    <t>2.244</t>
  </si>
  <si>
    <t>2.272</t>
  </si>
  <si>
    <t>2.301</t>
  </si>
  <si>
    <t>2.331</t>
  </si>
  <si>
    <t>2.364</t>
  </si>
  <si>
    <t>2.368</t>
  </si>
  <si>
    <t>2.781</t>
  </si>
  <si>
    <t>2.812</t>
  </si>
  <si>
    <t>2.846</t>
  </si>
  <si>
    <t>2.1</t>
  </si>
  <si>
    <t>2.3</t>
  </si>
  <si>
    <t>2.4</t>
  </si>
  <si>
    <t>3.32</t>
  </si>
  <si>
    <t>3.901</t>
  </si>
  <si>
    <t>3.906</t>
  </si>
  <si>
    <t>3.909</t>
  </si>
  <si>
    <t>3.999</t>
  </si>
  <si>
    <t>3.6011</t>
  </si>
  <si>
    <t>3.6012</t>
  </si>
  <si>
    <t>3.5</t>
  </si>
  <si>
    <t>3.9</t>
  </si>
  <si>
    <t>3.28</t>
  </si>
  <si>
    <t>3.99</t>
  </si>
  <si>
    <t>3.121</t>
  </si>
  <si>
    <t>3.122</t>
  </si>
  <si>
    <t>3.128</t>
  </si>
  <si>
    <t>3.151</t>
  </si>
  <si>
    <t>3.183</t>
  </si>
  <si>
    <t>3.272</t>
  </si>
  <si>
    <t>3.301</t>
  </si>
  <si>
    <t>3.331</t>
  </si>
  <si>
    <t>3.364</t>
  </si>
  <si>
    <t>3.482</t>
  </si>
  <si>
    <t>3.812</t>
  </si>
  <si>
    <t>3.844</t>
  </si>
  <si>
    <t>3.846</t>
  </si>
  <si>
    <t>3.1</t>
  </si>
  <si>
    <t>3.2</t>
  </si>
  <si>
    <t>3.3</t>
  </si>
  <si>
    <t>3.4</t>
  </si>
  <si>
    <t>3.6</t>
  </si>
  <si>
    <t>4.32</t>
  </si>
  <si>
    <t>4.906</t>
  </si>
  <si>
    <t>4.909</t>
  </si>
  <si>
    <t>4.910</t>
  </si>
  <si>
    <t>4.999</t>
  </si>
  <si>
    <t>4.6011</t>
  </si>
  <si>
    <t>4.6012</t>
  </si>
  <si>
    <t>4.5</t>
  </si>
  <si>
    <t>4.9</t>
  </si>
  <si>
    <t>4.28</t>
  </si>
  <si>
    <t>4.99</t>
  </si>
  <si>
    <t>4.121</t>
  </si>
  <si>
    <t>4.122</t>
  </si>
  <si>
    <t>4.125</t>
  </si>
  <si>
    <t>4.152</t>
  </si>
  <si>
    <t>4.183</t>
  </si>
  <si>
    <t>4.272</t>
  </si>
  <si>
    <t>4.301</t>
  </si>
  <si>
    <t>4.331</t>
  </si>
  <si>
    <t>4.571</t>
  </si>
  <si>
    <t>4.572</t>
  </si>
  <si>
    <t>4.812</t>
  </si>
  <si>
    <t>4.844</t>
  </si>
  <si>
    <t>4.846</t>
  </si>
  <si>
    <t>4.1</t>
  </si>
  <si>
    <t>4.2</t>
  </si>
  <si>
    <t>4.3</t>
  </si>
  <si>
    <t>4.4</t>
  </si>
  <si>
    <t>4.6</t>
  </si>
  <si>
    <t>EIXO</t>
  </si>
  <si>
    <t>SKU ACOES</t>
  </si>
  <si>
    <t>PRODUTO DA ACAO</t>
  </si>
  <si>
    <t>Cursos de Altos Estudos da Escola Superior de Guerra</t>
  </si>
  <si>
    <t>Aluno capacitado 839</t>
  </si>
  <si>
    <t>Atividades do Centro de Apoio a Sistemas Logísticos de Defesa</t>
  </si>
  <si>
    <t>Sistema aprimorado 1</t>
  </si>
  <si>
    <t>Participação Brasileira em Missões de Paz e em desminagem humanitária</t>
  </si>
  <si>
    <t>Missão de paz realizada 52</t>
  </si>
  <si>
    <t>Mobilização e Logística para a Defesa Nacional</t>
  </si>
  <si>
    <t>Ação implementada 1</t>
  </si>
  <si>
    <t>Operações de Comando e Controle da Defesa Nacional</t>
  </si>
  <si>
    <t>Ação implementada 3</t>
  </si>
  <si>
    <t>Adequação e Manutenção de Unidades Militares para a Soberania e Integridade Nacional na Região do Calha Norte</t>
  </si>
  <si>
    <t>Iniciativa apoiada 90</t>
  </si>
  <si>
    <t>Emprego Conjunto ou Combinado das Forças Armadas</t>
  </si>
  <si>
    <t>Operação realizada 18</t>
  </si>
  <si>
    <t>Operações de Garantia da Lei e da Ordem</t>
  </si>
  <si>
    <t>Operação realizada 3</t>
  </si>
  <si>
    <t>Integração dos Sistemas de Comunicações de Defesa</t>
  </si>
  <si>
    <t>Atividade realizada 7</t>
  </si>
  <si>
    <t>Difusão do Conhecimento sobre Defesa Nacional à Sociedade Brasileira e Interação do Ensino Militar</t>
  </si>
  <si>
    <t>Atividade desenvolvida 26</t>
  </si>
  <si>
    <t>Manutenção das estruturas do Programa Estratégico de Sistemas Espaciais</t>
  </si>
  <si>
    <t>Infraestrutura mantida 1</t>
  </si>
  <si>
    <t>Cursos da Escola Superior de Defesa</t>
  </si>
  <si>
    <t>Aluno capacitado 425</t>
  </si>
  <si>
    <t>Manutenção da Capacidade Operativa dos Meios Aéreos das Forças Armadas</t>
  </si>
  <si>
    <t>Manutenção/suprimento realizado 1</t>
  </si>
  <si>
    <t>Adequação da Infraestrutura dos Pelotões Especiais de Fronteira da Região do Calha Norte</t>
  </si>
  <si>
    <t>Pelotão adequado 20</t>
  </si>
  <si>
    <t>Ações de Caráter Sigiloso</t>
  </si>
  <si>
    <t>2B28</t>
  </si>
  <si>
    <t>Apoio ao desenvolvimento de tecnologias de interesse da Defesa Nacional</t>
  </si>
  <si>
    <t>Projeto apoiado 7</t>
  </si>
  <si>
    <t>2D55</t>
  </si>
  <si>
    <t>Implementação de Política, Estratégia e Assuntos Internacionais na Área de Defesa</t>
  </si>
  <si>
    <t>Atividade realizada 1</t>
  </si>
  <si>
    <t>Aquisição de Helicópteros para Emprego das Forças Armadas</t>
  </si>
  <si>
    <t>Helicóptero adquirido 2</t>
  </si>
  <si>
    <t>Implantação de Sistema de Defesa Cibernética para a Defesa Nacional</t>
  </si>
  <si>
    <t>Sistema implantado 1</t>
  </si>
  <si>
    <t>Implantação da Infraestrutura para o Programa Estratégico de Sistemas Espaciais (PESE)</t>
  </si>
  <si>
    <t>Infraestrutura implantada 1</t>
  </si>
  <si>
    <t>Implantação da Geoinformação de Defesa - GEODEF</t>
  </si>
  <si>
    <t>Portal implantado 9</t>
  </si>
  <si>
    <t>Aquisição de Helicópteros Leves (Projeto TH-X)</t>
  </si>
  <si>
    <t>Helicóptero adquirido 1</t>
  </si>
  <si>
    <t>Administração da Unidade</t>
  </si>
  <si>
    <t>20TP</t>
  </si>
  <si>
    <t>Ativos Civis da União</t>
  </si>
  <si>
    <t>20XM</t>
  </si>
  <si>
    <t>Prestação de Ensino Assistencial nos Colégios Militares</t>
  </si>
  <si>
    <t>Aluno capacitado 15580</t>
  </si>
  <si>
    <t>212B</t>
  </si>
  <si>
    <t>Benefícios Obrigatórios aos Servidores Civis, Empregados, Militares e seus Dependentes</t>
  </si>
  <si>
    <t>Benefícios Obrigatórios Nacional e Exterior</t>
  </si>
  <si>
    <t>214H</t>
  </si>
  <si>
    <t>Inativos Militares das Forças Armadas</t>
  </si>
  <si>
    <t>Inativos Militares</t>
  </si>
  <si>
    <t>216H</t>
  </si>
  <si>
    <t>Ajuda de Custo para Moradia ou Auxílio-Moradia a Agentes Públicos</t>
  </si>
  <si>
    <t>Agente público beneficiado 300</t>
  </si>
  <si>
    <t>Suprimento de Fardamento</t>
  </si>
  <si>
    <t>Militar atendido 169693</t>
  </si>
  <si>
    <t>Ativos Militares das Forças Armadas</t>
  </si>
  <si>
    <t>Ativos Militares Nacional e Exterior</t>
  </si>
  <si>
    <t>Publicidade de Utilidade Pública</t>
  </si>
  <si>
    <t>Pensões Militares das Forças Armadas</t>
  </si>
  <si>
    <t>Aposentadorias e Pensões Civis da União</t>
  </si>
  <si>
    <t>9HB</t>
  </si>
  <si>
    <t>Contribuição da União, de suas Autarquias e Fundações para o Custeio do Regime de Previdência dos Servidores Públicos Federais</t>
  </si>
  <si>
    <t xml:space="preserve">Contribuição </t>
  </si>
  <si>
    <t>00S6</t>
  </si>
  <si>
    <t>Benefício Especial e Demais Complementações de Aposentadorias</t>
  </si>
  <si>
    <t>Benefícios e Demais</t>
  </si>
  <si>
    <t>Benefícios e Pensões Indenizatórias Decorrentes de Legislação Especial e/ou Decisões Judiciais</t>
  </si>
  <si>
    <t>Benefícios e Pensões</t>
  </si>
  <si>
    <t>Indenização a Anistiados Políticos em Prestação Única ou em Prestação Mensal, Permanente e Continuada, nos termos da Lei nº 10.559, de 2002</t>
  </si>
  <si>
    <t>Indenização</t>
  </si>
  <si>
    <t>0C01</t>
  </si>
  <si>
    <t>Valores Retroativos a Anistiados Políticos nos termos da Lei nº 11.354, de 19/10/2006</t>
  </si>
  <si>
    <t>Valores</t>
  </si>
  <si>
    <t>0Z00</t>
  </si>
  <si>
    <t>Reserva de Contingência - Financeira</t>
  </si>
  <si>
    <t>Reserva</t>
  </si>
  <si>
    <t>20XE</t>
  </si>
  <si>
    <t>Manutenção e Modernização de Sistemas de Comando e Controle do Exército</t>
  </si>
  <si>
    <t>Sistema mantido 13</t>
  </si>
  <si>
    <t>20XH</t>
  </si>
  <si>
    <t>Realização de Ações de Cooperação do Exército</t>
  </si>
  <si>
    <t>Cooperação realizada 2</t>
  </si>
  <si>
    <t>20XJ</t>
  </si>
  <si>
    <t>Desenvolvimento Tecnológico do Exército</t>
  </si>
  <si>
    <t>Projeto de pesquisa e desenvolvimento apoiado 5</t>
  </si>
  <si>
    <t>212O</t>
  </si>
  <si>
    <t>Movimentação de Militares</t>
  </si>
  <si>
    <t>Militar atendido 13433</t>
  </si>
  <si>
    <t>219D</t>
  </si>
  <si>
    <t>Adequação de Ativos de Infraestrutura das Organizações Militares</t>
  </si>
  <si>
    <t>Organização militar adequada 170</t>
  </si>
  <si>
    <t>21A0</t>
  </si>
  <si>
    <t>Aprestamento das Forças - Manutenção da prontidão e da capacidade operativa</t>
  </si>
  <si>
    <t>Organização militar aprestada 490</t>
  </si>
  <si>
    <t>21D1</t>
  </si>
  <si>
    <t>Gerenciamento, Melhoria, Modernização e Recuperação de Sistemas de Artilharia Antiaérea</t>
  </si>
  <si>
    <t>Equipamento modernizado 20</t>
  </si>
  <si>
    <t>21D3</t>
  </si>
  <si>
    <t>Modernização e Adequação do Sistema de Aviação do Exército</t>
  </si>
  <si>
    <t>Meio militar disponibilizado 1</t>
  </si>
  <si>
    <t>Seleção para o Serviço Militar e Apresentação da Reserva em Disponibilidade</t>
  </si>
  <si>
    <t>Atendimento realizado 3500000</t>
  </si>
  <si>
    <t>2A82</t>
  </si>
  <si>
    <t>Prestação de Ensino de Graduação e Pós-Graduação no Instituto Militar de Engenharia</t>
  </si>
  <si>
    <t>Aluno capacitado 1619</t>
  </si>
  <si>
    <t>Capacitação Profissional Militar do Exército Brasileiro</t>
  </si>
  <si>
    <t>Aluno capacitado 20976</t>
  </si>
  <si>
    <t>13DB</t>
  </si>
  <si>
    <t>Aquisição de Sistemas de Artilharia Antiaérea</t>
  </si>
  <si>
    <t>Equipamento obtido 5</t>
  </si>
  <si>
    <t>Sistema implantado % de execução física 4</t>
  </si>
  <si>
    <t>Implantação do Sistema de Defesa Estratégico ASTROS</t>
  </si>
  <si>
    <t>Implantação do Projeto Forças Blindadas</t>
  </si>
  <si>
    <t>Blindado adquirido 92</t>
  </si>
  <si>
    <t>Implantação do Sistema Integrado de Monitoramento de Fronteiras - SISFRON</t>
  </si>
  <si>
    <t>Sistema implantado % de execução física 3</t>
  </si>
  <si>
    <t>156M</t>
  </si>
  <si>
    <t>Modernização e Transformação Estratégica e Operacional do Exército Brasileiro</t>
  </si>
  <si>
    <t>Organização militar instalada/adequada 30</t>
  </si>
  <si>
    <t>15W6</t>
  </si>
  <si>
    <t>Implantação do Programa Estratégico do Exército LUCERNA (Prg EE LUCERNA)</t>
  </si>
  <si>
    <t>Sistema modernizado % de execução 8</t>
  </si>
  <si>
    <t>Implantação do Sistema de Aviação do Exército</t>
  </si>
  <si>
    <t>Sistema de aviação implantado % execução física 1</t>
  </si>
  <si>
    <t>7XN4</t>
  </si>
  <si>
    <t>Implantação do Colégio Militar de São Paulo (CMSP)</t>
  </si>
  <si>
    <t>Escola implantada % execução física 40</t>
  </si>
  <si>
    <t>7XT4</t>
  </si>
  <si>
    <t>Ampliação e Adequação do Hospital Geral de Salvador (HGeS)</t>
  </si>
  <si>
    <t>Hospital ampliado 1</t>
  </si>
  <si>
    <t>Assistência Médica e Odontológica aos Servidores Civis, Empregados, Militares e seus Dependentes</t>
  </si>
  <si>
    <t>Assistência Médica e Odontológica</t>
  </si>
  <si>
    <t>Ativos Nacional e Exterior</t>
  </si>
  <si>
    <t>Benefícios Nacional e Exterior</t>
  </si>
  <si>
    <t>Inativos</t>
  </si>
  <si>
    <t>Militar atendido 40381</t>
  </si>
  <si>
    <t>Pensões</t>
  </si>
  <si>
    <t>Aposentadorias e Pensões</t>
  </si>
  <si>
    <t>09HB</t>
  </si>
  <si>
    <t>Contribuição</t>
  </si>
  <si>
    <t>00QG</t>
  </si>
  <si>
    <t>Anistiados Políticos - Retroativos Concedidos por Decisões Judiciais</t>
  </si>
  <si>
    <t>Anistiados</t>
  </si>
  <si>
    <t>Amortização e Encargos de Financiamento da Dívida Contratual Externa</t>
  </si>
  <si>
    <t>Amortização</t>
  </si>
  <si>
    <t>Benefícios</t>
  </si>
  <si>
    <t xml:space="preserve">Benefícios e Pensões </t>
  </si>
  <si>
    <t>20IH</t>
  </si>
  <si>
    <t>Modernização e Revitalização de Aeronaves e Sistemas Embarcados</t>
  </si>
  <si>
    <t>Aeronave modernizada/revitalizada 6</t>
  </si>
  <si>
    <t>20T4</t>
  </si>
  <si>
    <t>20X8</t>
  </si>
  <si>
    <t>Prestação de Ensino de Graduação e Pós-Graduação do Instituto Tecnológico de Aeronáutica - ITA</t>
  </si>
  <si>
    <t>Aluno capacitado 1510</t>
  </si>
  <si>
    <t>20X9</t>
  </si>
  <si>
    <t>Capacitação Profissional da Aeronáutica</t>
  </si>
  <si>
    <t>Aluno capacitado 15000</t>
  </si>
  <si>
    <t>Militar atendido 9740</t>
  </si>
  <si>
    <t>217W</t>
  </si>
  <si>
    <t>Operação de Sistemas Espaciais de Observação da Terra</t>
  </si>
  <si>
    <t>Imagem de satélite disponibilizada (km²): 605.241</t>
  </si>
  <si>
    <t>Organização militar adequada 7</t>
  </si>
  <si>
    <t>Desenvolvimento de Cargueiro Tático Militar de 10 a 20 Toneladas (Projeto KC-X)</t>
  </si>
  <si>
    <t>Aeronave desenvolvida % execução física 1</t>
  </si>
  <si>
    <t>Aquisição de Aeronaves de Caça e Sistemas Afins - Projeto FX-2</t>
  </si>
  <si>
    <t>Aeronave adquirida % de execução física 5</t>
  </si>
  <si>
    <t>Aquisição de Cargueiro Tático Militar de 10 a 20 Toneladas - Projeto KC_x0002_390</t>
  </si>
  <si>
    <t>Aeronave adquirida 1</t>
  </si>
  <si>
    <t>Agente público beneficiado 268</t>
  </si>
  <si>
    <t>Militar atendido 46228</t>
  </si>
  <si>
    <t>006S</t>
  </si>
  <si>
    <t>Benefício Especial e Demais</t>
  </si>
  <si>
    <t>Valores Retroativos</t>
  </si>
  <si>
    <t>00OQ</t>
  </si>
  <si>
    <t>Contribuições a Organismos Internacionais sem Exigência de Programação Específica</t>
  </si>
  <si>
    <t>Contribuições</t>
  </si>
  <si>
    <t>Sistema aprimorado 210</t>
  </si>
  <si>
    <t>20XO</t>
  </si>
  <si>
    <t>Desenvolvimento Tecnológico da Marinha</t>
  </si>
  <si>
    <t>Projeto de pesquisa e desenvolvimento apoiado 3</t>
  </si>
  <si>
    <t>Militar atendido 14032</t>
  </si>
  <si>
    <t>Organização militar adequada 4</t>
  </si>
  <si>
    <t>21CL</t>
  </si>
  <si>
    <t>Recomposição do Núcleo do Poder Naval</t>
  </si>
  <si>
    <t>Capacidade operacional recuperada 24</t>
  </si>
  <si>
    <t>Manutenção da capacidade operativa dos Submarinos S-BR “Classe Riachuelo” desenvolvidos no âmbito do Programa de Desenvolvimento de Submarinos (PROSUB)</t>
  </si>
  <si>
    <t>Submarino mantido 1</t>
  </si>
  <si>
    <t>Manutenção da capacidade operativa das Fragatas “Classe Tamandaré” desenvolvidas no âmbito do Programa Fragata Classe Tamandaré (PFCT)</t>
  </si>
  <si>
    <t>Meio mantido 1</t>
  </si>
  <si>
    <t>Implantação de Estaleiro e Base Naval para Construção e Manutenção de Submarinos Convencionais e Nucleares</t>
  </si>
  <si>
    <t>Infraestrutura implantada % de execução física 2</t>
  </si>
  <si>
    <t>Construção de Submarino de Propulsão Nuclear</t>
  </si>
  <si>
    <t>Submarino construído % de execução física 3</t>
  </si>
  <si>
    <t>Construção de Submarinos Convencionais</t>
  </si>
  <si>
    <t>Submarino construído % de execução física 4</t>
  </si>
  <si>
    <t>Desenvolvimento de Sistemas de Tecnologia Nuclear da Marinha</t>
  </si>
  <si>
    <t>Sistema construído % de execução 4</t>
  </si>
  <si>
    <t>Construção de Navios-Patrulha de 500 toneladas (NPa 500t) - Classe Macaé</t>
  </si>
  <si>
    <t>Navio construído 1</t>
  </si>
  <si>
    <t>Desenvolvimento de Míssil Nacional Antinavio</t>
  </si>
  <si>
    <t>Projeto desenvolvido % de execução física 8</t>
  </si>
  <si>
    <t xml:space="preserve">VALOR DESTINADO </t>
  </si>
  <si>
    <t xml:space="preserve">ACAO </t>
  </si>
  <si>
    <t>7-Reserva de Regime Próprio da Previdência Social RPPS</t>
  </si>
  <si>
    <t>8-N/A</t>
  </si>
  <si>
    <t xml:space="preserve">SKU </t>
  </si>
  <si>
    <t>LOA</t>
  </si>
  <si>
    <t>PL 28/2020</t>
  </si>
  <si>
    <t>PROJETO LEI</t>
  </si>
  <si>
    <t>SOMA RECEITAS</t>
  </si>
  <si>
    <t>SKU REF.</t>
  </si>
  <si>
    <t>Orçamento da União – Exercício financeiro de 2021, Anexo II</t>
  </si>
  <si>
    <t>R$ TOTAL FEDERAL DETINADO AO INVESTIMENTO</t>
  </si>
  <si>
    <t>Orçamento da União – Exercício financeiro de 2022. Quadro 5, LDO-2022, Anexo I, Inciso III</t>
  </si>
  <si>
    <t>Orçamento da União – Exercício financeiro de 2021. Quadro 5, LDO-2021, Anexo I, Inciso III</t>
  </si>
  <si>
    <t>Quadro 6A, LDO-2021, Anexo I, Inciso VI</t>
  </si>
  <si>
    <t>FONTE II</t>
  </si>
  <si>
    <t>FONTE I</t>
  </si>
  <si>
    <t>Quadro 6B, LDO-2021, Anexo I, Inciso VI</t>
  </si>
  <si>
    <t>Quadro 6B, LDO-2022, Anexo I, Inciso VI</t>
  </si>
  <si>
    <t>Quadro 6B, LDO-2023, Anexo I, Inciso VI</t>
  </si>
  <si>
    <t>PL 22/2019</t>
  </si>
  <si>
    <t>PL 32/2022</t>
  </si>
  <si>
    <t>Orçamento da União – Exercício financeiro de 2020, Anexo II</t>
  </si>
  <si>
    <t>Orçamento da União – Exercício financeiro de 2022. LDO-2022, Anexo I, Inciso III - Quadro 3</t>
  </si>
  <si>
    <t>Orçamento da União – Exercício financeiro de 2021. LDO-2021, Anexo I, Inciso III - Quadro 3</t>
  </si>
  <si>
    <t>Orçamento da União – Exercício financeiro de 2020. LDO-2020, Anexo I, Inciso III - Quadro 3</t>
  </si>
  <si>
    <t>Orçamento da União – Exercício financeiro de 2020. Quadro 5, LDO-2020, Anexo I, Inciso V</t>
  </si>
  <si>
    <t>Quadro 6A, LDO-2020, Anexo I, Inciso VI</t>
  </si>
  <si>
    <t>Quadro 6B, LDO-2020, Anexo I, Inciso VI</t>
  </si>
  <si>
    <t>PL 27/2018</t>
  </si>
  <si>
    <t>Orçamento da União – Exercício financeiro de 2019, Anexo II</t>
  </si>
  <si>
    <t>Orçamento da União – Exercício financeiro de 2019. LDO-2019, Anexo I, Inciso III - Quadro 3</t>
  </si>
  <si>
    <t>Orçamento da União – Exercício financeiro de 2019. Quadro 5, LDO-2019, Anexo I, Inciso V</t>
  </si>
  <si>
    <t>Quadro 6A, LDO-2019, Anexo I, Inciso VI</t>
  </si>
  <si>
    <t>PL 19/2021</t>
  </si>
  <si>
    <t>PL 20/2017</t>
  </si>
  <si>
    <t>Orçamento da União – Exercício financeiro de 2018, Anexo II</t>
  </si>
  <si>
    <t>Orçamento da União – Exercício financeiro de 2018. LDO-2018, Anexo I, Inciso III - Quadro 3</t>
  </si>
  <si>
    <t>Orçamento da União – Exercício financeiro de 2018. Quadro 5, LDO-2018, Anexo I, Inciso V</t>
  </si>
  <si>
    <t>Quadro 6B, LDO-2018, Anexo I, Inciso VI</t>
  </si>
  <si>
    <t>Quadro 6A, LDO-2018, Anexo I, Inciso VI</t>
  </si>
  <si>
    <t>PL 18/2016</t>
  </si>
  <si>
    <t>Orçamento da União – Exercício financeiro de 2017, Anexo II</t>
  </si>
  <si>
    <t>Orçamento da União – Exercício financeiro de 2017. LDO-2017, Anexo I, Inciso III - Quadro 3</t>
  </si>
  <si>
    <t>Orçamento da União – Exercício financeiro de 2017. Quadro 5, LDO-2017, Anexo I, Inciso V</t>
  </si>
  <si>
    <t>Quadro 6A, LDO-2017, Anexo I, Inciso VI</t>
  </si>
  <si>
    <t>Quadro 6B, LDO-2017, Anexo I, Inciso VI</t>
  </si>
  <si>
    <t>PL 7/2015</t>
  </si>
  <si>
    <t>Orçamento da União – Exercício financeiro de 2016, Anexo II</t>
  </si>
  <si>
    <t>SECRETARIA DE PORTOS</t>
  </si>
  <si>
    <t>R$ PARA INVESTIMENTO</t>
  </si>
  <si>
    <t>Orçamento da União – Exercício financeiro de 2016. LDO-2016, Anexo I, Inciso III - Quadro 3</t>
  </si>
  <si>
    <t>Orçamento da União – Exercício financeiro de 2016. Quadro 5, LDO-2016, Anexo I, Inciso V</t>
  </si>
  <si>
    <t>Quadro 6B, LDO-2016, Anexo I, Inciso VI</t>
  </si>
  <si>
    <t>Quadro 6A, LDO-2016, Anexo I, Inciso VI</t>
  </si>
  <si>
    <t>PLOA</t>
  </si>
  <si>
    <t xml:space="preserve">Orçamento da União – Exercício financeiro de 2023. LDO-2023, Anexo I, Inciso III - Quadro 3 </t>
  </si>
  <si>
    <t>SKU RECEITA</t>
  </si>
  <si>
    <t xml:space="preserve">VALOR </t>
  </si>
  <si>
    <t>DESPESA TOTAL</t>
  </si>
  <si>
    <t>DESPESA GOV. FEDERAL</t>
  </si>
  <si>
    <t>VALOR UF</t>
  </si>
  <si>
    <t>VALOR OP</t>
  </si>
  <si>
    <t>VALOR DIVIDA</t>
  </si>
  <si>
    <t xml:space="preserve">TOTAL </t>
  </si>
  <si>
    <t>%UF</t>
  </si>
  <si>
    <t>%OP</t>
  </si>
  <si>
    <t>%DIVIDA</t>
  </si>
  <si>
    <t>%TODO</t>
  </si>
  <si>
    <t>TOTAL 2-9</t>
  </si>
  <si>
    <t>TOTAL DEFESA</t>
  </si>
  <si>
    <t>TOTAL EXERCITO</t>
  </si>
  <si>
    <t>TOTAL AERONAUTICA</t>
  </si>
  <si>
    <t>TOTAL MARINHA</t>
  </si>
  <si>
    <t>%FAB/MD</t>
  </si>
  <si>
    <t>%EB/MD</t>
  </si>
  <si>
    <t>%MB/MD</t>
  </si>
  <si>
    <t>TOTAL DISTRIBUIDO</t>
  </si>
  <si>
    <t>TOTAL MD</t>
  </si>
  <si>
    <t>%MD/MD</t>
  </si>
  <si>
    <t>20X1</t>
  </si>
  <si>
    <t>20X3</t>
  </si>
  <si>
    <t>20X5</t>
  </si>
  <si>
    <t>219W</t>
  </si>
  <si>
    <t>20X7</t>
  </si>
  <si>
    <t>20X6</t>
  </si>
  <si>
    <t>218X</t>
  </si>
  <si>
    <t>21BI</t>
  </si>
  <si>
    <t>21BK</t>
  </si>
  <si>
    <t>21E7</t>
  </si>
  <si>
    <t>21E6</t>
  </si>
  <si>
    <t>21EA</t>
  </si>
  <si>
    <t>21E9</t>
  </si>
  <si>
    <t>Orcamento da Uniao – Exercicio financeiro de 2023, Anexo I</t>
  </si>
  <si>
    <t>Orcamento da Uniao – Exercicio financeiro de 2022, Anexo I</t>
  </si>
  <si>
    <t>Orcamento da Uniao – Exercicio financeiro de 2021, Anexo I</t>
  </si>
  <si>
    <t>Orcamento da Uniao – Exercicio financeiro de 2020, Anexo I</t>
  </si>
  <si>
    <t>Orcamento da Uniao – Exercicio financeiro de 2019, Anexo I</t>
  </si>
  <si>
    <t>Orcamento da Uniao – Exercicio financeiro de 2018, Anexo I</t>
  </si>
  <si>
    <t>Orcamento da Uniao – Exercicio financeiro de 2017, Anexo I</t>
  </si>
  <si>
    <t>Orcamento da Uniao – Exercicio financeiro de 2016, Anexo I</t>
  </si>
  <si>
    <t>Receita dos Orcamentos Fiscal e da Seguridade Social por Categoria Economica e Origem</t>
  </si>
  <si>
    <t>% Transferencias a Estados, Distrito Federal e Municipios</t>
  </si>
  <si>
    <t>% Operacoes Oficiais de Credito</t>
  </si>
  <si>
    <t>% Divida Publica Federal</t>
  </si>
  <si>
    <t xml:space="preserve">% Em relacao ao Total </t>
  </si>
  <si>
    <t>DO TOTAL, R$ PARA INVESTIMENTO. Despesa do Orcamento de Investimento por Orgao Orçamentario</t>
  </si>
  <si>
    <t>Despesa do Orcamento de Investimento por Orgao Orcamentario</t>
  </si>
  <si>
    <t>Orcamento da Uniao – Exercicio financeiro de 2023, Anexo IV</t>
  </si>
  <si>
    <t>Orcamento da Uniao – Exercicio financeiro de 2022, Anexo IV</t>
  </si>
  <si>
    <t>Orcamento da Uniao – Exercicio financeiro de 2021, Anexo IV</t>
  </si>
  <si>
    <t>Orcamento da Uniao – Exercicio financeiro de 2020, Anexo IV</t>
  </si>
  <si>
    <t>Orcamento da Uniao – Exercicio financeiro de 2019, Anexo IV</t>
  </si>
  <si>
    <t>Orcamento da Uniao – Exercicio financeiro de 2018, Anexo IV</t>
  </si>
  <si>
    <t>Orcamento da Uniao – Exercicio financeiro de 2017, Anexo IV</t>
  </si>
  <si>
    <t>Orcamento da Uniao – Exercicio financeiro de 2016, Anexo IV</t>
  </si>
  <si>
    <t>Fundo do Ministerio da Defesa</t>
  </si>
  <si>
    <t>Receitas de Todas as Fontes por Orgao e Unidade Orçamentária</t>
  </si>
  <si>
    <t>Receitas de Todas as Fontes por Orgao e Unidade Orcamentaria</t>
  </si>
  <si>
    <t xml:space="preserve">Orcamento da Uniao – Exercicio financeiro de 2023. LDO-2023, Anexo I, Inciso III - Quadro 3 </t>
  </si>
  <si>
    <t>Orcamento da Uniao – Exercicio financeiro de 2022. LDO-2022, Anexo I, Inciso III - Quadro 3</t>
  </si>
  <si>
    <t>Orcamento da Uniao – Exercicio financeiro de 2021. LDO-2021, Anexo I, Inciso III - Quadro 3</t>
  </si>
  <si>
    <t>Orcamento da Uniao – Exercicio financeiro de 2019. LDO-2019, Anexo I, Inciso III - Quadro 3</t>
  </si>
  <si>
    <t>Orcamento da Uniao – Exercicio financeiro de 2020. LDO-2020, Anexo I, Inciso III - Quadro 3</t>
  </si>
  <si>
    <t>Orcamento da Uniao – Exercicio financeiro de 2018. LDO-2018, Anexo I, Inciso III - Quadro 3</t>
  </si>
  <si>
    <t>Orcamento da Uniao – Exercicio financeiro de 2017. LDO-2017, Anexo I, Inciso III - Quadro 3</t>
  </si>
  <si>
    <t>Orcamento da Uniao – Exercicio financeiro de 2016. LDO-2016, Anexo I, Inciso III - Quadro 3</t>
  </si>
  <si>
    <t>Fundo de Administracao do Hospital das Forcas Armadas</t>
  </si>
  <si>
    <t>Fundacao Osorio</t>
  </si>
  <si>
    <t>Fundo do Servico Militar</t>
  </si>
  <si>
    <t>Fundo de Desenvolvimento do Ensino Profissional Maritimo</t>
  </si>
  <si>
    <t>Fundo do Exercito</t>
  </si>
  <si>
    <t>Caixa de Construcoes de Casas para o Pessoal da Marinha - CCCPM</t>
  </si>
  <si>
    <t>Industria de Material Belico do Brasil IMBEL</t>
  </si>
  <si>
    <t>Caixa de Financiamento Imobiliario da Aeronautica</t>
  </si>
  <si>
    <t>Fundo Aeronautico</t>
  </si>
  <si>
    <t>Amazonia Azul Tecnologias de Defesa S.A. - AMAZUL</t>
  </si>
  <si>
    <t>Orcamento da Uniao – Exercicio financeiro de 2023. LDO-2023, Anexo I, Inciso III - Quadro 3</t>
  </si>
  <si>
    <t>7-Reserva de Regime Proprio da Previdencia Social RPPS</t>
  </si>
  <si>
    <t>9-Reserva de Contingencia</t>
  </si>
  <si>
    <t>6-Amortizacao da Divida</t>
  </si>
  <si>
    <t>Amazonia Azul Tecnologias de Defesa S.A. AMAZUL</t>
  </si>
  <si>
    <t>Secretaria da Comissao Interministerial para os Recursos do Mar</t>
  </si>
  <si>
    <t>Despesas dos Orcamentos Fiscal e da Seguridade Social por Poder, Orgao, UO, Fonte de Recursos e Grupo de Natureza de Despesa</t>
  </si>
  <si>
    <t>Orcamento da Uniao – Exercício financeiro de 2023. Quadro 5, LDO-2023, Anexo I, Inciso V</t>
  </si>
  <si>
    <t>Orcamento da Uniao – Exercício financeiro de 2022. LDO-2022, Anexo I, Inciso III</t>
  </si>
  <si>
    <t>Orcamento da Uniao – Exercício financeiro de 2021. Quadro 5, LDO-2021, Anexo I, Inciso III</t>
  </si>
  <si>
    <t>Orcamento da Uniao – Exercício financeiro de 2020. Quadro 5, LDO-2020, Anexo I, Inciso V</t>
  </si>
  <si>
    <t>Orcamento da Uniao – Exercício financeiro de 2019. Quadro 5, LDO-2019, Anexo I, Inciso V</t>
  </si>
  <si>
    <t>Orcamento da Uniao – Exercício financeiro de 2018. Quadro 5, LDO-2018, Anexo I, Inciso V</t>
  </si>
  <si>
    <t>Orcamento da Uniao – Exercício financeiro de 2017. Quadro 5, LDO-2017, Anexo I, Inciso V</t>
  </si>
  <si>
    <t>Orcamento da Uniao – Exercício financeiro de 2016. Quadro 5, LDO-2016, Anexo I, Inciso V</t>
  </si>
  <si>
    <t>Despesas dos Orcamentos Fiscal e da Seguridade Social por Funcao e SubFuncao</t>
  </si>
  <si>
    <t>121 Planejamento e Orcamento</t>
  </si>
  <si>
    <t>122 Administracao Geral</t>
  </si>
  <si>
    <t>125 Normatizacao e Fiscalizacao</t>
  </si>
  <si>
    <t>126 Tecnologia da Informacao</t>
  </si>
  <si>
    <t>128 Formacao de Recursos Humanos</t>
  </si>
  <si>
    <t>131 Comunicacao Social</t>
  </si>
  <si>
    <t>151 Defesa Aerea</t>
  </si>
  <si>
    <t>183 Informacao e Inteligencia</t>
  </si>
  <si>
    <t>212 Cooperacao Internacional</t>
  </si>
  <si>
    <t>244 Assistencia Comunitaria</t>
  </si>
  <si>
    <t>301 Atencao Basica</t>
  </si>
  <si>
    <t>302 Assistencia Hospitalar e Ambulatorial</t>
  </si>
  <si>
    <t>303 Suporte Profilatico e Terapeutico</t>
  </si>
  <si>
    <t>331 Protecao e Beneficios ao Trabalhador</t>
  </si>
  <si>
    <t>366 Educacao de Jovens e Adultos</t>
  </si>
  <si>
    <t>368 Educacao Basica</t>
  </si>
  <si>
    <t>482 Habitacao Urbana</t>
  </si>
  <si>
    <t>571 Desenvolvimento Cientifico</t>
  </si>
  <si>
    <t>572 Desenvolvimento Tecnologico e Engenharia</t>
  </si>
  <si>
    <t>573 Difusao do Conhecimento Cientifico e Tecnologico</t>
  </si>
  <si>
    <t>722 Telecomunicacoes</t>
  </si>
  <si>
    <t>781 Transporte Aereo</t>
  </si>
  <si>
    <t>812 Desporto Comunitario</t>
  </si>
  <si>
    <t>243 Assistencia a Crianca e ao Adolescente</t>
  </si>
  <si>
    <t>MINISTERIO DA DEFESA</t>
  </si>
  <si>
    <t>MINISTERIO DA FAZENDA</t>
  </si>
  <si>
    <t>MINISTERIO DE MINAS E ENERGIA</t>
  </si>
  <si>
    <t>MINISTERIO DOS TRANSPORTES</t>
  </si>
  <si>
    <t>MINISTERIO DA ECONOMIA</t>
  </si>
  <si>
    <t>MINISTERIO DA INFRAESTRUTURA</t>
  </si>
  <si>
    <t>MINISTERIO DA PREVIDENCIA SOCIAL</t>
  </si>
  <si>
    <t>MINISTERIO DA SAUDE</t>
  </si>
  <si>
    <t>MINISTERIO DAS COMUNICACOES</t>
  </si>
  <si>
    <t>SECRETARIA DE AVIACAO CIVIL</t>
  </si>
  <si>
    <t>MINISTERIO DOS TRANSPORTES, PORTOS E AVIACAO CIVIL</t>
  </si>
  <si>
    <t>MINISTERIO DO DESENV., INDUSTRIA E COMERCIO EXTERIOR</t>
  </si>
  <si>
    <t>MINISTERIO DA CIENCIA, TECNOLOGIA E INOVACAO</t>
  </si>
  <si>
    <t>MINISTERIO DA AGRICULTURA, PECUARIA E ABASTECIMENTO</t>
  </si>
  <si>
    <t>MINISTERIO DA CIENCIA, TECNOLOGIA, INOVACOES E COMUNICACOES</t>
  </si>
  <si>
    <t>MINISTERIO DO PLANEJAMENTO, DESENVOLVIMENTO E GESTAO</t>
  </si>
  <si>
    <t>4-Investimentos</t>
  </si>
  <si>
    <t>2-Juros e Encargos da Divida</t>
  </si>
  <si>
    <t>5-Inversoes Financeiras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</si>
</sst>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R$&quot;\ #,##0.00"/>
    <numFmt numFmtId="165" formatCode="0.000"/>
  </numFmts>
  <fonts count="11" x14ac:knownFonts="1">
    <font>
      <sz val="11"/>
      <color theme="1"/>
      <name val="Calibri"/>
      <family val="2"/>
      <scheme val="minor"/>
    </font>
    <font>
      <b/>
      <sz val="8"/>
      <color theme="1"/>
      <name val="Arial Narrow"/>
      <family val="2"/>
    </font>
    <font>
      <sz val="8"/>
      <color rgb="FF000000"/>
      <name val="Arial Narrow"/>
      <family val="2"/>
    </font>
    <font>
      <sz val="8"/>
      <color theme="1"/>
      <name val="Arial Narrow"/>
      <family val="2"/>
    </font>
    <font>
      <sz val="8"/>
      <name val="Arial Narrow"/>
      <family val="2"/>
    </font>
    <font>
      <b/>
      <sz val="8"/>
      <color rgb="FF000000"/>
      <name val="Arial Narrow"/>
      <family val="2"/>
    </font>
    <font>
      <b/>
      <sz val="8"/>
      <name val="Arial Narrow"/>
      <family val="2"/>
    </font>
    <font>
      <sz val="11"/>
      <color theme="1"/>
      <name val="Calibri"/>
      <family val="2"/>
      <scheme val="minor"/>
    </font>
    <font>
      <sz val="9"/>
      <color indexed="81"/>
      <name val="Segoe UI"/>
      <family val="2"/>
    </font>
    <font>
      <b/>
      <sz val="9"/>
      <color indexed="81"/>
      <name val="Segoe UI"/>
      <family val="2"/>
    </font>
    <font>
      <sz val="9"/>
      <color rgb="FF000000"/>
      <name val="Consolas"/>
      <family val="3"/>
    </font>
  </fonts>
  <fills count="9">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8" tint="0.79998168889431442"/>
        <bgColor indexed="64"/>
      </patternFill>
    </fill>
    <fill>
      <patternFill patternType="solid">
        <fgColor theme="4"/>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43" fontId="7" fillId="0" borderId="0" applyFont="0" applyFill="0" applyBorder="0" applyAlignment="0" applyProtection="0"/>
  </cellStyleXfs>
  <cellXfs count="100">
    <xf numFmtId="0" fontId="0" fillId="0" borderId="0" xfId="0"/>
    <xf numFmtId="0" fontId="1" fillId="0" borderId="1" xfId="0" applyFont="1" applyBorder="1" applyAlignment="1">
      <alignment vertical="center" wrapText="1"/>
    </xf>
    <xf numFmtId="0" fontId="1" fillId="0" borderId="1" xfId="0" applyFont="1" applyBorder="1" applyAlignment="1">
      <alignment vertical="center"/>
    </xf>
    <xf numFmtId="0" fontId="2" fillId="0" borderId="1" xfId="0" applyFont="1" applyBorder="1" applyAlignment="1">
      <alignment vertical="center" wrapText="1"/>
    </xf>
    <xf numFmtId="4" fontId="2" fillId="0" borderId="1" xfId="0" applyNumberFormat="1"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2" fillId="0" borderId="1" xfId="0" applyFont="1" applyBorder="1" applyAlignment="1">
      <alignment horizontal="left" vertical="center" wrapText="1"/>
    </xf>
    <xf numFmtId="0" fontId="3" fillId="0" borderId="1" xfId="0" applyFont="1" applyBorder="1" applyAlignment="1">
      <alignment horizontal="left" vertical="center"/>
    </xf>
    <xf numFmtId="4" fontId="2" fillId="0" borderId="1" xfId="0" applyNumberFormat="1" applyFont="1" applyBorder="1" applyAlignment="1">
      <alignment horizontal="left" vertical="center"/>
    </xf>
    <xf numFmtId="0" fontId="1" fillId="0" borderId="1" xfId="0"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wrapText="1"/>
    </xf>
    <xf numFmtId="0" fontId="3" fillId="0" borderId="1" xfId="0" applyFont="1" applyBorder="1" applyAlignment="1">
      <alignment horizontal="left"/>
    </xf>
    <xf numFmtId="4" fontId="2" fillId="0" borderId="1" xfId="0" applyNumberFormat="1" applyFont="1" applyBorder="1" applyAlignment="1">
      <alignment horizontal="left"/>
    </xf>
    <xf numFmtId="0" fontId="3" fillId="2" borderId="1" xfId="0" applyFont="1" applyFill="1" applyBorder="1" applyAlignment="1">
      <alignment horizontal="left" vertical="center"/>
    </xf>
    <xf numFmtId="0" fontId="1" fillId="3"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4" fontId="2" fillId="0" borderId="2" xfId="0" applyNumberFormat="1" applyFont="1" applyBorder="1" applyAlignment="1">
      <alignment horizontal="left" vertical="center"/>
    </xf>
    <xf numFmtId="0" fontId="3" fillId="0" borderId="1" xfId="0" applyFont="1" applyBorder="1" applyAlignment="1">
      <alignment horizontal="left" vertical="center" wrapText="1"/>
    </xf>
    <xf numFmtId="0" fontId="2"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wrapText="1"/>
    </xf>
    <xf numFmtId="0" fontId="6" fillId="0" borderId="1" xfId="0" applyFont="1" applyBorder="1" applyAlignment="1">
      <alignment horizontal="left" vertical="center" wrapText="1"/>
    </xf>
    <xf numFmtId="0" fontId="3" fillId="0" borderId="1" xfId="0" applyFont="1" applyBorder="1"/>
    <xf numFmtId="0" fontId="6" fillId="0" borderId="1" xfId="0" applyFont="1" applyBorder="1" applyAlignment="1">
      <alignment horizontal="left" vertical="center"/>
    </xf>
    <xf numFmtId="14" fontId="4" fillId="0" borderId="1" xfId="0" applyNumberFormat="1" applyFont="1" applyBorder="1" applyAlignment="1">
      <alignment horizontal="left" vertical="center" wrapText="1"/>
    </xf>
    <xf numFmtId="0" fontId="1" fillId="0" borderId="1" xfId="0" applyFont="1" applyBorder="1"/>
    <xf numFmtId="0" fontId="3" fillId="0" borderId="1" xfId="0" applyFont="1" applyBorder="1" applyAlignment="1">
      <alignment horizontal="center"/>
    </xf>
    <xf numFmtId="0" fontId="1" fillId="0" borderId="1" xfId="0" applyFont="1" applyBorder="1" applyAlignment="1">
      <alignment horizontal="center"/>
    </xf>
    <xf numFmtId="3" fontId="3" fillId="0" borderId="1" xfId="0" applyNumberFormat="1" applyFont="1" applyBorder="1" applyAlignment="1">
      <alignment horizontal="left" vertical="center"/>
    </xf>
    <xf numFmtId="0" fontId="4" fillId="2" borderId="1" xfId="0" applyFont="1" applyFill="1" applyBorder="1" applyAlignment="1">
      <alignment horizontal="left" vertical="center"/>
    </xf>
    <xf numFmtId="0" fontId="2" fillId="2" borderId="1" xfId="0" applyFont="1" applyFill="1" applyBorder="1" applyAlignment="1">
      <alignment horizontal="left" vertical="center"/>
    </xf>
    <xf numFmtId="0" fontId="4" fillId="2" borderId="1" xfId="0" applyFont="1" applyFill="1" applyBorder="1" applyAlignment="1">
      <alignment horizontal="left" vertical="center" wrapText="1"/>
    </xf>
    <xf numFmtId="4" fontId="4" fillId="2" borderId="1" xfId="0" applyNumberFormat="1" applyFont="1" applyFill="1" applyBorder="1" applyAlignment="1">
      <alignment horizontal="left" vertical="center" wrapText="1"/>
    </xf>
    <xf numFmtId="0" fontId="3" fillId="2" borderId="1" xfId="0" applyFont="1" applyFill="1" applyBorder="1"/>
    <xf numFmtId="3" fontId="3" fillId="2" borderId="1" xfId="0" applyNumberFormat="1" applyFont="1" applyFill="1" applyBorder="1"/>
    <xf numFmtId="0" fontId="1" fillId="2" borderId="1" xfId="0" applyFont="1" applyFill="1" applyBorder="1" applyAlignment="1">
      <alignment horizontal="left" vertical="center"/>
    </xf>
    <xf numFmtId="164" fontId="3" fillId="2" borderId="1" xfId="0" applyNumberFormat="1" applyFont="1" applyFill="1" applyBorder="1" applyAlignment="1">
      <alignment horizontal="left" vertical="center"/>
    </xf>
    <xf numFmtId="3" fontId="3" fillId="2" borderId="1" xfId="0" applyNumberFormat="1" applyFont="1" applyFill="1" applyBorder="1" applyAlignment="1">
      <alignment horizontal="left" vertical="center"/>
    </xf>
    <xf numFmtId="164" fontId="4" fillId="2" borderId="1" xfId="0" applyNumberFormat="1" applyFont="1" applyFill="1" applyBorder="1" applyAlignment="1">
      <alignment horizontal="left" vertical="center"/>
    </xf>
    <xf numFmtId="0" fontId="1" fillId="2" borderId="1" xfId="0" applyFont="1" applyFill="1" applyBorder="1"/>
    <xf numFmtId="3" fontId="4" fillId="0" borderId="1" xfId="0" applyNumberFormat="1" applyFont="1" applyBorder="1" applyAlignment="1">
      <alignment horizontal="left" vertical="center"/>
    </xf>
    <xf numFmtId="0" fontId="1" fillId="0" borderId="3" xfId="0" applyFont="1" applyBorder="1" applyAlignment="1">
      <alignment horizontal="left" vertical="center"/>
    </xf>
    <xf numFmtId="0" fontId="5" fillId="0" borderId="1" xfId="0" applyFont="1" applyBorder="1" applyAlignment="1">
      <alignment horizontal="left" vertical="center" wrapText="1"/>
    </xf>
    <xf numFmtId="4" fontId="2" fillId="4" borderId="1" xfId="0" applyNumberFormat="1" applyFont="1" applyFill="1" applyBorder="1" applyAlignment="1">
      <alignment vertical="center"/>
    </xf>
    <xf numFmtId="4" fontId="2" fillId="5" borderId="1" xfId="0" applyNumberFormat="1" applyFont="1" applyFill="1" applyBorder="1" applyAlignment="1">
      <alignment horizontal="left" vertical="center"/>
    </xf>
    <xf numFmtId="0" fontId="2" fillId="6" borderId="1" xfId="0" applyFont="1" applyFill="1" applyBorder="1" applyAlignment="1">
      <alignment vertical="center" wrapText="1"/>
    </xf>
    <xf numFmtId="0" fontId="4" fillId="6" borderId="1" xfId="0" applyFont="1" applyFill="1" applyBorder="1" applyAlignment="1">
      <alignment vertical="center" wrapText="1"/>
    </xf>
    <xf numFmtId="0" fontId="3" fillId="6" borderId="1" xfId="0" applyFont="1" applyFill="1" applyBorder="1" applyAlignment="1">
      <alignment vertical="center"/>
    </xf>
    <xf numFmtId="4" fontId="2" fillId="6" borderId="1" xfId="0" applyNumberFormat="1" applyFont="1" applyFill="1" applyBorder="1" applyAlignment="1">
      <alignment vertical="center"/>
    </xf>
    <xf numFmtId="0" fontId="1" fillId="0" borderId="3" xfId="0" applyFont="1" applyBorder="1" applyAlignment="1">
      <alignment vertical="center"/>
    </xf>
    <xf numFmtId="0" fontId="3" fillId="0" borderId="1" xfId="0" applyFont="1" applyBorder="1" applyAlignment="1">
      <alignment vertical="center"/>
    </xf>
    <xf numFmtId="4" fontId="2" fillId="0" borderId="3" xfId="0" applyNumberFormat="1" applyFont="1" applyBorder="1" applyAlignment="1">
      <alignment horizontal="left" vertical="center"/>
    </xf>
    <xf numFmtId="0" fontId="2" fillId="0" borderId="4" xfId="0" applyFont="1" applyBorder="1" applyAlignment="1">
      <alignment horizontal="left" vertical="center" wrapText="1"/>
    </xf>
    <xf numFmtId="0" fontId="3" fillId="0" borderId="4" xfId="0" applyFont="1" applyBorder="1" applyAlignment="1">
      <alignment horizontal="left" vertical="center"/>
    </xf>
    <xf numFmtId="0" fontId="3" fillId="0" borderId="4" xfId="0" applyFont="1" applyBorder="1" applyAlignment="1">
      <alignment horizontal="left" vertical="center" wrapText="1"/>
    </xf>
    <xf numFmtId="4" fontId="2" fillId="0" borderId="4" xfId="0" applyNumberFormat="1" applyFont="1" applyBorder="1" applyAlignment="1">
      <alignment horizontal="left" vertical="center"/>
    </xf>
    <xf numFmtId="0" fontId="2" fillId="6" borderId="1" xfId="0" applyFont="1" applyFill="1" applyBorder="1" applyAlignment="1">
      <alignment horizontal="left" vertical="center" wrapText="1"/>
    </xf>
    <xf numFmtId="0" fontId="3" fillId="6" borderId="1" xfId="0" applyFont="1" applyFill="1" applyBorder="1" applyAlignment="1">
      <alignment horizontal="left" vertical="center"/>
    </xf>
    <xf numFmtId="4" fontId="2" fillId="6" borderId="1" xfId="0" applyNumberFormat="1" applyFont="1" applyFill="1" applyBorder="1" applyAlignment="1">
      <alignment horizontal="left" vertical="center"/>
    </xf>
    <xf numFmtId="4" fontId="2" fillId="6" borderId="3" xfId="0" applyNumberFormat="1" applyFont="1" applyFill="1" applyBorder="1" applyAlignment="1">
      <alignment horizontal="left" vertical="center"/>
    </xf>
    <xf numFmtId="0" fontId="4" fillId="0" borderId="1" xfId="0" applyFont="1" applyBorder="1" applyAlignment="1">
      <alignment vertical="center" wrapText="1"/>
    </xf>
    <xf numFmtId="0" fontId="2" fillId="6" borderId="1" xfId="0" applyFont="1" applyFill="1" applyBorder="1" applyAlignment="1">
      <alignment horizontal="left" wrapText="1"/>
    </xf>
    <xf numFmtId="0" fontId="2" fillId="5" borderId="1" xfId="0" applyFont="1" applyFill="1" applyBorder="1" applyAlignment="1">
      <alignment vertical="center" wrapText="1"/>
    </xf>
    <xf numFmtId="4" fontId="2" fillId="5" borderId="1" xfId="0" applyNumberFormat="1" applyFont="1" applyFill="1" applyBorder="1" applyAlignment="1">
      <alignment vertical="center"/>
    </xf>
    <xf numFmtId="0" fontId="2" fillId="5" borderId="1" xfId="0" applyFont="1" applyFill="1" applyBorder="1" applyAlignment="1">
      <alignment horizontal="left" wrapText="1"/>
    </xf>
    <xf numFmtId="0" fontId="3" fillId="5" borderId="1" xfId="0" applyFont="1" applyFill="1" applyBorder="1" applyAlignment="1">
      <alignment horizontal="left"/>
    </xf>
    <xf numFmtId="4" fontId="2" fillId="5" borderId="1" xfId="0" applyNumberFormat="1" applyFont="1" applyFill="1" applyBorder="1" applyAlignment="1">
      <alignment horizontal="left"/>
    </xf>
    <xf numFmtId="0" fontId="4" fillId="5" borderId="1" xfId="0" applyFont="1" applyFill="1" applyBorder="1" applyAlignment="1">
      <alignment horizontal="left" wrapText="1"/>
    </xf>
    <xf numFmtId="0" fontId="4" fillId="5" borderId="1" xfId="0" applyFont="1" applyFill="1" applyBorder="1" applyAlignment="1">
      <alignment horizontal="left"/>
    </xf>
    <xf numFmtId="4" fontId="4" fillId="5" borderId="1" xfId="0" applyNumberFormat="1" applyFont="1" applyFill="1" applyBorder="1" applyAlignment="1">
      <alignment horizontal="left"/>
    </xf>
    <xf numFmtId="0" fontId="4" fillId="5" borderId="1" xfId="0" applyFont="1" applyFill="1" applyBorder="1" applyAlignment="1">
      <alignment vertical="center" wrapText="1"/>
    </xf>
    <xf numFmtId="4" fontId="4" fillId="5" borderId="1" xfId="0" applyNumberFormat="1" applyFont="1" applyFill="1" applyBorder="1" applyAlignment="1">
      <alignment vertical="center"/>
    </xf>
    <xf numFmtId="14" fontId="3" fillId="0" borderId="1" xfId="0" applyNumberFormat="1" applyFont="1" applyBorder="1" applyAlignment="1">
      <alignment vertical="center"/>
    </xf>
    <xf numFmtId="14" fontId="3" fillId="5" borderId="1" xfId="0" applyNumberFormat="1" applyFont="1" applyFill="1" applyBorder="1" applyAlignment="1">
      <alignment vertical="center"/>
    </xf>
    <xf numFmtId="14" fontId="4" fillId="5" borderId="1" xfId="0" applyNumberFormat="1" applyFont="1" applyFill="1" applyBorder="1" applyAlignment="1">
      <alignment vertical="center"/>
    </xf>
    <xf numFmtId="14" fontId="2" fillId="5" borderId="1" xfId="0" applyNumberFormat="1" applyFont="1" applyFill="1" applyBorder="1" applyAlignment="1">
      <alignment vertical="center" wrapText="1"/>
    </xf>
    <xf numFmtId="14" fontId="3" fillId="0" borderId="1" xfId="0" applyNumberFormat="1" applyFont="1" applyBorder="1" applyAlignment="1">
      <alignment horizontal="left" vertical="center" wrapText="1"/>
    </xf>
    <xf numFmtId="4" fontId="2" fillId="4" borderId="1" xfId="0" applyNumberFormat="1" applyFont="1" applyFill="1" applyBorder="1" applyAlignment="1">
      <alignment horizontal="left" vertical="center" wrapText="1"/>
    </xf>
    <xf numFmtId="4" fontId="2" fillId="0" borderId="1" xfId="0" applyNumberFormat="1" applyFont="1" applyBorder="1" applyAlignment="1">
      <alignment horizontal="left" vertical="center" wrapText="1"/>
    </xf>
    <xf numFmtId="0" fontId="1" fillId="0" borderId="0" xfId="0" applyFont="1" applyAlignment="1">
      <alignment horizontal="left" vertical="center" wrapText="1"/>
    </xf>
    <xf numFmtId="4" fontId="0" fillId="7" borderId="1" xfId="0" applyNumberFormat="1" applyFill="1" applyBorder="1"/>
    <xf numFmtId="0" fontId="1" fillId="7" borderId="1" xfId="0" applyFont="1" applyFill="1" applyBorder="1" applyAlignment="1">
      <alignment horizontal="left"/>
    </xf>
    <xf numFmtId="165" fontId="3" fillId="0" borderId="1" xfId="0" applyNumberFormat="1" applyFont="1" applyBorder="1" applyAlignment="1">
      <alignment horizontal="left"/>
    </xf>
    <xf numFmtId="0" fontId="1" fillId="7" borderId="1" xfId="0" applyFont="1" applyFill="1" applyBorder="1" applyAlignment="1">
      <alignment horizontal="left" wrapText="1"/>
    </xf>
    <xf numFmtId="0" fontId="1" fillId="8" borderId="3" xfId="0" applyFont="1" applyFill="1" applyBorder="1" applyAlignment="1">
      <alignment vertical="center"/>
    </xf>
    <xf numFmtId="4" fontId="2" fillId="8" borderId="1" xfId="0" applyNumberFormat="1" applyFont="1" applyFill="1" applyBorder="1" applyAlignment="1">
      <alignment vertical="center"/>
    </xf>
    <xf numFmtId="0" fontId="0" fillId="8" borderId="0" xfId="0" applyFill="1"/>
    <xf numFmtId="0" fontId="1" fillId="0" borderId="3" xfId="0" applyFont="1" applyBorder="1" applyAlignment="1">
      <alignment horizontal="left" wrapText="1"/>
    </xf>
    <xf numFmtId="0" fontId="1" fillId="0" borderId="3" xfId="0" applyFont="1" applyBorder="1" applyAlignment="1">
      <alignment vertical="center" wrapText="1"/>
    </xf>
    <xf numFmtId="165" fontId="0" fillId="0" borderId="0" xfId="0" applyNumberFormat="1"/>
    <xf numFmtId="49" fontId="3" fillId="0" borderId="1" xfId="0" applyNumberFormat="1" applyFont="1" applyBorder="1" applyAlignment="1">
      <alignment horizontal="left" vertical="center"/>
    </xf>
    <xf numFmtId="49" fontId="1" fillId="0" borderId="1" xfId="0" applyNumberFormat="1" applyFont="1" applyBorder="1" applyAlignment="1">
      <alignment horizontal="left" vertical="center"/>
    </xf>
    <xf numFmtId="49" fontId="4" fillId="0" borderId="1" xfId="0" applyNumberFormat="1" applyFont="1" applyBorder="1" applyAlignment="1">
      <alignment horizontal="left" vertical="center"/>
    </xf>
    <xf numFmtId="49" fontId="0" fillId="0" borderId="0" xfId="0" applyNumberFormat="1"/>
    <xf numFmtId="0" fontId="10" fillId="0" borderId="0" xfId="0" applyFont="1" applyAlignment="1">
      <alignment vertical="center"/>
    </xf>
  </cellXfs>
  <cellStyles count="2">
    <cellStyle name="Normal" xfId="0" builtinId="0"/>
    <cellStyle name="Vírgula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zoomScale="115" zoomScaleNormal="115" workbookViewId="0">
      <pane ySplit="1" topLeftCell="A3" activePane="bottomLeft" state="frozen"/>
      <selection pane="bottomLeft" activeCell="K2" sqref="K2"/>
    </sheetView>
  </sheetViews>
  <sheetFormatPr defaultRowHeight="15" x14ac:dyDescent="0.25"/>
  <cols>
    <col min="2" max="2" width="10.85546875" customWidth="1"/>
    <col min="3" max="3" width="23.28515625" customWidth="1"/>
    <col min="4" max="4" width="13.5703125" customWidth="1"/>
    <col min="5" max="5" width="13.7109375" customWidth="1"/>
    <col min="6" max="6" width="11.85546875" bestFit="1" customWidth="1"/>
    <col min="7" max="7" width="25.85546875" bestFit="1" customWidth="1"/>
    <col min="8" max="8" width="25.5703125" bestFit="1" customWidth="1"/>
    <col min="9" max="9" width="19.85546875" customWidth="1"/>
    <col min="10" max="10" width="19.140625" bestFit="1" customWidth="1"/>
    <col min="11" max="11" width="20.5703125" style="91" bestFit="1" customWidth="1"/>
  </cols>
  <sheetData>
    <row r="1" spans="1:11" ht="25.5" x14ac:dyDescent="0.25">
      <c r="A1" s="1" t="s">
        <v>589</v>
      </c>
      <c r="B1" s="1" t="s">
        <v>587</v>
      </c>
      <c r="C1" s="1" t="s">
        <v>0</v>
      </c>
      <c r="D1" s="2" t="s">
        <v>1</v>
      </c>
      <c r="E1" s="2" t="s">
        <v>2</v>
      </c>
      <c r="F1" s="1" t="s">
        <v>3</v>
      </c>
      <c r="G1" s="2" t="s">
        <v>4</v>
      </c>
      <c r="H1" s="2" t="s">
        <v>5</v>
      </c>
      <c r="I1" s="1" t="s">
        <v>6</v>
      </c>
      <c r="J1" s="54" t="s">
        <v>588</v>
      </c>
      <c r="K1" s="89" t="s">
        <v>639</v>
      </c>
    </row>
    <row r="2" spans="1:11" ht="63.75" x14ac:dyDescent="0.25">
      <c r="A2" s="67" t="s">
        <v>635</v>
      </c>
      <c r="B2" s="67" t="s">
        <v>601</v>
      </c>
      <c r="C2" s="67" t="s">
        <v>7</v>
      </c>
      <c r="D2" s="67" t="s">
        <v>8</v>
      </c>
      <c r="E2" s="67" t="s">
        <v>673</v>
      </c>
      <c r="F2" s="78">
        <v>44927</v>
      </c>
      <c r="G2" s="68">
        <v>2365991535840</v>
      </c>
      <c r="H2" s="68">
        <v>655123274758</v>
      </c>
      <c r="I2" s="68">
        <v>2010264256580</v>
      </c>
      <c r="J2" s="68">
        <f t="shared" ref="J2:J9" si="0">SUM(G2:H2)</f>
        <v>3021114810598</v>
      </c>
      <c r="K2" s="90">
        <f>SUM(I2:J2)</f>
        <v>5031379067178</v>
      </c>
    </row>
    <row r="3" spans="1:11" ht="63.75" x14ac:dyDescent="0.25">
      <c r="A3" s="67" t="s">
        <v>635</v>
      </c>
      <c r="B3" s="67" t="s">
        <v>614</v>
      </c>
      <c r="C3" s="67" t="s">
        <v>7</v>
      </c>
      <c r="D3" s="67" t="s">
        <v>8</v>
      </c>
      <c r="E3" s="67" t="s">
        <v>674</v>
      </c>
      <c r="F3" s="78">
        <v>44562</v>
      </c>
      <c r="G3" s="68">
        <v>2071225586271</v>
      </c>
      <c r="H3" s="68">
        <v>663581737135</v>
      </c>
      <c r="I3" s="68">
        <v>1884865486134</v>
      </c>
      <c r="J3" s="68">
        <f t="shared" si="0"/>
        <v>2734807323406</v>
      </c>
      <c r="K3" s="90">
        <f t="shared" ref="K3:K9" si="1">SUM(I3:J3)</f>
        <v>4619672809540</v>
      </c>
    </row>
    <row r="4" spans="1:11" ht="63.75" x14ac:dyDescent="0.25">
      <c r="A4" s="67" t="s">
        <v>635</v>
      </c>
      <c r="B4" s="67" t="s">
        <v>586</v>
      </c>
      <c r="C4" s="67" t="s">
        <v>7</v>
      </c>
      <c r="D4" s="67" t="s">
        <v>8</v>
      </c>
      <c r="E4" s="67" t="s">
        <v>675</v>
      </c>
      <c r="F4" s="78">
        <v>44197</v>
      </c>
      <c r="G4" s="68">
        <v>1629164611312</v>
      </c>
      <c r="H4" s="68">
        <v>914893992129</v>
      </c>
      <c r="I4" s="68">
        <v>1603521711208</v>
      </c>
      <c r="J4" s="68">
        <f t="shared" si="0"/>
        <v>2544058603441</v>
      </c>
      <c r="K4" s="90">
        <f t="shared" si="1"/>
        <v>4147580314649</v>
      </c>
    </row>
    <row r="5" spans="1:11" ht="63.75" x14ac:dyDescent="0.25">
      <c r="A5" s="67" t="s">
        <v>635</v>
      </c>
      <c r="B5" s="67" t="s">
        <v>600</v>
      </c>
      <c r="C5" s="67" t="s">
        <v>7</v>
      </c>
      <c r="D5" s="67" t="s">
        <v>8</v>
      </c>
      <c r="E5" s="67" t="s">
        <v>676</v>
      </c>
      <c r="F5" s="78">
        <v>43831</v>
      </c>
      <c r="G5" s="68">
        <v>1731677041179</v>
      </c>
      <c r="H5" s="68">
        <v>950911955465</v>
      </c>
      <c r="I5" s="68">
        <v>1004623178759</v>
      </c>
      <c r="J5" s="68">
        <f t="shared" si="0"/>
        <v>2682588996644</v>
      </c>
      <c r="K5" s="90">
        <f t="shared" si="1"/>
        <v>3687212175403</v>
      </c>
    </row>
    <row r="6" spans="1:11" ht="63.75" x14ac:dyDescent="0.25">
      <c r="A6" s="75" t="s">
        <v>635</v>
      </c>
      <c r="B6" s="75" t="s">
        <v>609</v>
      </c>
      <c r="C6" s="75" t="s">
        <v>7</v>
      </c>
      <c r="D6" s="75" t="s">
        <v>8</v>
      </c>
      <c r="E6" s="75" t="s">
        <v>677</v>
      </c>
      <c r="F6" s="79">
        <v>43466</v>
      </c>
      <c r="G6" s="76">
        <v>1658610787122</v>
      </c>
      <c r="H6" s="76">
        <v>844925523375</v>
      </c>
      <c r="I6" s="76">
        <v>758672993326</v>
      </c>
      <c r="J6" s="76">
        <f t="shared" si="0"/>
        <v>2503536310497</v>
      </c>
      <c r="K6" s="90">
        <f t="shared" si="1"/>
        <v>3262209303823</v>
      </c>
    </row>
    <row r="7" spans="1:11" ht="63.75" x14ac:dyDescent="0.25">
      <c r="A7" s="67" t="s">
        <v>635</v>
      </c>
      <c r="B7" s="67" t="s">
        <v>615</v>
      </c>
      <c r="C7" s="67" t="s">
        <v>7</v>
      </c>
      <c r="D7" s="67" t="s">
        <v>8</v>
      </c>
      <c r="E7" s="67" t="s">
        <v>678</v>
      </c>
      <c r="F7" s="80">
        <v>43101</v>
      </c>
      <c r="G7" s="68">
        <v>1506364916944</v>
      </c>
      <c r="H7" s="68">
        <v>923794914144</v>
      </c>
      <c r="I7" s="68">
        <v>1106235214900</v>
      </c>
      <c r="J7" s="68">
        <f t="shared" si="0"/>
        <v>2430159831088</v>
      </c>
      <c r="K7" s="90">
        <f t="shared" si="1"/>
        <v>3536395045988</v>
      </c>
    </row>
    <row r="8" spans="1:11" ht="63.75" x14ac:dyDescent="0.25">
      <c r="A8" s="67" t="s">
        <v>635</v>
      </c>
      <c r="B8" s="67" t="s">
        <v>621</v>
      </c>
      <c r="C8" s="67" t="s">
        <v>7</v>
      </c>
      <c r="D8" s="67" t="s">
        <v>8</v>
      </c>
      <c r="E8" s="67" t="s">
        <v>679</v>
      </c>
      <c r="F8" s="78">
        <v>42736</v>
      </c>
      <c r="G8" s="68">
        <v>1474547433133</v>
      </c>
      <c r="H8" s="68">
        <v>978514809870</v>
      </c>
      <c r="I8" s="68">
        <v>2453062243003</v>
      </c>
      <c r="J8" s="68">
        <f t="shared" si="0"/>
        <v>2453062243003</v>
      </c>
      <c r="K8" s="90">
        <f t="shared" si="1"/>
        <v>4906124486006</v>
      </c>
    </row>
    <row r="9" spans="1:11" ht="63.75" x14ac:dyDescent="0.25">
      <c r="A9" s="67" t="s">
        <v>635</v>
      </c>
      <c r="B9" s="67" t="s">
        <v>627</v>
      </c>
      <c r="C9" s="67" t="s">
        <v>7</v>
      </c>
      <c r="D9" s="67" t="s">
        <v>8</v>
      </c>
      <c r="E9" s="67" t="s">
        <v>680</v>
      </c>
      <c r="F9" s="78">
        <v>42370</v>
      </c>
      <c r="G9" s="68">
        <v>1454969875283</v>
      </c>
      <c r="H9" s="68">
        <v>563454843754</v>
      </c>
      <c r="I9" s="68">
        <v>2018424719037</v>
      </c>
      <c r="J9" s="68">
        <f t="shared" si="0"/>
        <v>2018424719037</v>
      </c>
      <c r="K9" s="90">
        <f t="shared" si="1"/>
        <v>4036849438074</v>
      </c>
    </row>
  </sheetData>
  <autoFilter ref="A1:J9" xr:uid="{00000000-0009-0000-0000-000000000000}">
    <sortState xmlns:xlrd2="http://schemas.microsoft.com/office/spreadsheetml/2017/richdata2" ref="A2:J9">
      <sortCondition descending="1" ref="F1:F9"/>
    </sortState>
  </autoFilter>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9"/>
  <sheetViews>
    <sheetView zoomScale="160" zoomScaleNormal="160" workbookViewId="0">
      <pane ySplit="1" topLeftCell="A2" activePane="bottomLeft" state="frozen"/>
      <selection pane="bottomLeft" activeCell="C13" sqref="C13"/>
    </sheetView>
  </sheetViews>
  <sheetFormatPr defaultRowHeight="15" x14ac:dyDescent="0.25"/>
  <cols>
    <col min="1" max="1" width="11.85546875" bestFit="1" customWidth="1"/>
    <col min="2" max="3" width="17.5703125" customWidth="1"/>
    <col min="4" max="4" width="6.85546875" bestFit="1" customWidth="1"/>
    <col min="5" max="5" width="12" bestFit="1" customWidth="1"/>
    <col min="6" max="6" width="6.5703125" bestFit="1" customWidth="1"/>
    <col min="7" max="7" width="12" bestFit="1" customWidth="1"/>
    <col min="8" max="8" width="7.5703125" bestFit="1" customWidth="1"/>
    <col min="9" max="9" width="12" bestFit="1" customWidth="1"/>
    <col min="10" max="10" width="6.85546875" bestFit="1" customWidth="1"/>
    <col min="11" max="11" width="9.85546875" bestFit="1" customWidth="1"/>
  </cols>
  <sheetData>
    <row r="1" spans="1:11" ht="25.5" x14ac:dyDescent="0.25">
      <c r="A1" s="1" t="s">
        <v>3</v>
      </c>
      <c r="B1" s="1" t="s">
        <v>650</v>
      </c>
      <c r="C1" s="1" t="s">
        <v>658</v>
      </c>
      <c r="D1" s="1" t="s">
        <v>659</v>
      </c>
      <c r="E1" s="1" t="s">
        <v>651</v>
      </c>
      <c r="F1" s="1" t="s">
        <v>655</v>
      </c>
      <c r="G1" s="1" t="s">
        <v>652</v>
      </c>
      <c r="H1" s="1" t="s">
        <v>654</v>
      </c>
      <c r="I1" s="1" t="s">
        <v>653</v>
      </c>
      <c r="J1" s="1" t="s">
        <v>656</v>
      </c>
      <c r="K1" s="93" t="s">
        <v>657</v>
      </c>
    </row>
    <row r="2" spans="1:11" x14ac:dyDescent="0.25">
      <c r="A2" s="52">
        <v>2023</v>
      </c>
      <c r="B2" s="53">
        <v>122622247603</v>
      </c>
      <c r="C2" s="53">
        <v>3140717455</v>
      </c>
      <c r="D2" s="53">
        <f>C2/B2*100</f>
        <v>2.5612949659578423</v>
      </c>
      <c r="E2" s="53">
        <v>55634913141</v>
      </c>
      <c r="F2" s="53">
        <f>E2/B2*100</f>
        <v>45.370978128799912</v>
      </c>
      <c r="G2" s="53">
        <v>30095550695</v>
      </c>
      <c r="H2" s="53">
        <f>G2/B2*100</f>
        <v>24.543303750586041</v>
      </c>
      <c r="I2" s="53">
        <v>33751066312</v>
      </c>
      <c r="J2" s="53">
        <f>I2/B2*100</f>
        <v>27.524423154656208</v>
      </c>
      <c r="K2" s="53">
        <f>D2+F2+H2+J2</f>
        <v>100</v>
      </c>
    </row>
    <row r="3" spans="1:11" x14ac:dyDescent="0.25">
      <c r="A3" s="52">
        <v>2022</v>
      </c>
      <c r="B3" s="53">
        <v>116493772013</v>
      </c>
      <c r="C3" s="53">
        <v>2150390231</v>
      </c>
      <c r="D3" s="53">
        <f t="shared" ref="D3:D9" si="0">C3/B3*100</f>
        <v>1.8459272060999361</v>
      </c>
      <c r="E3" s="53">
        <v>53713338332</v>
      </c>
      <c r="F3" s="53">
        <f t="shared" ref="F3:F9" si="1">E3/B3*100</f>
        <v>46.108334723684557</v>
      </c>
      <c r="G3" s="53">
        <v>28945029831</v>
      </c>
      <c r="H3" s="53">
        <f t="shared" ref="H3:H9" si="2">G3/B3*100</f>
        <v>24.846847458737891</v>
      </c>
      <c r="I3" s="53">
        <v>31685013619</v>
      </c>
      <c r="J3" s="53">
        <f t="shared" ref="J3:J9" si="3">I3/B3*100</f>
        <v>27.198890611477623</v>
      </c>
      <c r="K3" s="53">
        <f t="shared" ref="K3:K9" si="4">D3+F3+H3+J3</f>
        <v>100</v>
      </c>
    </row>
    <row r="4" spans="1:11" x14ac:dyDescent="0.25">
      <c r="A4" s="52">
        <v>2021</v>
      </c>
      <c r="B4" s="53">
        <v>65848327897</v>
      </c>
      <c r="C4" s="53">
        <v>2160400847</v>
      </c>
      <c r="D4" s="53">
        <f t="shared" si="0"/>
        <v>3.2808742696994533</v>
      </c>
      <c r="E4" s="53">
        <v>28161000303</v>
      </c>
      <c r="F4" s="53">
        <f t="shared" si="1"/>
        <v>42.766462266208883</v>
      </c>
      <c r="G4" s="53">
        <v>17593893489</v>
      </c>
      <c r="H4" s="53">
        <f t="shared" si="2"/>
        <v>26.718815877178205</v>
      </c>
      <c r="I4" s="53">
        <v>17933033258</v>
      </c>
      <c r="J4" s="53">
        <f t="shared" si="3"/>
        <v>27.233847586913463</v>
      </c>
      <c r="K4" s="53">
        <f t="shared" si="4"/>
        <v>100</v>
      </c>
    </row>
    <row r="5" spans="1:11" x14ac:dyDescent="0.25">
      <c r="A5" s="52">
        <v>2020</v>
      </c>
      <c r="B5" s="53">
        <v>73069108757</v>
      </c>
      <c r="C5" s="53">
        <v>6325670068</v>
      </c>
      <c r="D5" s="53">
        <f t="shared" si="0"/>
        <v>8.6571058216089192</v>
      </c>
      <c r="E5" s="53">
        <v>28713207696</v>
      </c>
      <c r="F5" s="53">
        <f t="shared" si="1"/>
        <v>39.295959926771765</v>
      </c>
      <c r="G5" s="53">
        <v>19171328443</v>
      </c>
      <c r="H5" s="53">
        <f t="shared" si="2"/>
        <v>26.237255071437275</v>
      </c>
      <c r="I5" s="53">
        <v>18858902550</v>
      </c>
      <c r="J5" s="53">
        <f t="shared" si="3"/>
        <v>25.809679180182037</v>
      </c>
      <c r="K5" s="53">
        <f t="shared" si="4"/>
        <v>100</v>
      </c>
    </row>
    <row r="6" spans="1:11" x14ac:dyDescent="0.25">
      <c r="A6" s="52">
        <v>2019</v>
      </c>
      <c r="B6" s="53">
        <v>107716786794</v>
      </c>
      <c r="C6" s="53">
        <v>5821292411</v>
      </c>
      <c r="D6" s="53">
        <f t="shared" si="0"/>
        <v>5.4042573903850011</v>
      </c>
      <c r="E6" s="53">
        <v>45667182990</v>
      </c>
      <c r="F6" s="53">
        <f t="shared" si="1"/>
        <v>42.395604574925677</v>
      </c>
      <c r="G6" s="53">
        <v>26165548803</v>
      </c>
      <c r="H6" s="53">
        <f t="shared" si="2"/>
        <v>24.291059529133172</v>
      </c>
      <c r="I6" s="53">
        <v>30062762590</v>
      </c>
      <c r="J6" s="53">
        <f t="shared" si="3"/>
        <v>27.909078505556153</v>
      </c>
      <c r="K6" s="53">
        <f t="shared" si="4"/>
        <v>100</v>
      </c>
    </row>
    <row r="7" spans="1:11" x14ac:dyDescent="0.25">
      <c r="A7" s="52">
        <v>2018</v>
      </c>
      <c r="B7" s="53">
        <v>100664996276</v>
      </c>
      <c r="C7" s="53">
        <v>1813544194</v>
      </c>
      <c r="D7" s="53">
        <f t="shared" si="0"/>
        <v>1.8015638614118492</v>
      </c>
      <c r="E7" s="53">
        <v>44761557534</v>
      </c>
      <c r="F7" s="53">
        <f t="shared" si="1"/>
        <v>44.465861212843265</v>
      </c>
      <c r="G7" s="53">
        <v>25260396546</v>
      </c>
      <c r="H7" s="53">
        <f t="shared" si="2"/>
        <v>25.093525535670679</v>
      </c>
      <c r="I7" s="53">
        <v>28829498002</v>
      </c>
      <c r="J7" s="53">
        <f t="shared" si="3"/>
        <v>28.639049390074206</v>
      </c>
      <c r="K7" s="53">
        <f t="shared" si="4"/>
        <v>100</v>
      </c>
    </row>
    <row r="8" spans="1:11" x14ac:dyDescent="0.25">
      <c r="A8" s="52">
        <v>2017</v>
      </c>
      <c r="B8" s="53">
        <v>94837003786</v>
      </c>
      <c r="C8" s="53">
        <v>2031376993</v>
      </c>
      <c r="D8" s="53">
        <f t="shared" si="0"/>
        <v>2.1419666500470731</v>
      </c>
      <c r="E8" s="53">
        <v>42417113900</v>
      </c>
      <c r="F8" s="53">
        <f t="shared" si="1"/>
        <v>44.726332767444184</v>
      </c>
      <c r="G8" s="53">
        <v>24323780960</v>
      </c>
      <c r="H8" s="53">
        <f t="shared" si="2"/>
        <v>25.647985479261543</v>
      </c>
      <c r="I8" s="53">
        <v>26064731933</v>
      </c>
      <c r="J8" s="53">
        <f t="shared" si="3"/>
        <v>27.483715103247196</v>
      </c>
      <c r="K8" s="53">
        <f t="shared" si="4"/>
        <v>100</v>
      </c>
    </row>
    <row r="9" spans="1:11" x14ac:dyDescent="0.25">
      <c r="A9" s="52">
        <v>2016</v>
      </c>
      <c r="B9" s="53">
        <v>82058369206</v>
      </c>
      <c r="C9" s="53">
        <v>2161349554</v>
      </c>
      <c r="D9" s="53">
        <f t="shared" si="0"/>
        <v>2.6339172651288383</v>
      </c>
      <c r="E9" s="53">
        <v>36369233342</v>
      </c>
      <c r="F9" s="53">
        <f t="shared" si="1"/>
        <v>44.321174907459323</v>
      </c>
      <c r="G9" s="53">
        <v>21478721394</v>
      </c>
      <c r="H9" s="53">
        <f t="shared" si="2"/>
        <v>26.174930847187134</v>
      </c>
      <c r="I9" s="53">
        <v>22049064916</v>
      </c>
      <c r="J9" s="53">
        <f t="shared" si="3"/>
        <v>26.869976980224706</v>
      </c>
      <c r="K9" s="53">
        <f t="shared" si="4"/>
        <v>100</v>
      </c>
    </row>
  </sheetData>
  <autoFilter ref="A1:B9" xr:uid="{00000000-0009-0000-0000-000009000000}"/>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R9"/>
  <sheetViews>
    <sheetView zoomScaleNormal="100" workbookViewId="0">
      <pane ySplit="1" topLeftCell="A2" activePane="bottomLeft" state="frozen"/>
      <selection pane="bottomLeft" activeCell="H5" sqref="H5"/>
    </sheetView>
  </sheetViews>
  <sheetFormatPr defaultRowHeight="15" x14ac:dyDescent="0.25"/>
  <cols>
    <col min="4" max="4" width="10.5703125" bestFit="1" customWidth="1"/>
    <col min="5" max="5" width="16.28515625" customWidth="1"/>
    <col min="7" max="7" width="12.28515625" customWidth="1"/>
    <col min="8" max="8" width="12" bestFit="1" customWidth="1"/>
    <col min="9" max="9" width="11.28515625" bestFit="1" customWidth="1"/>
    <col min="10" max="10" width="12" bestFit="1" customWidth="1"/>
    <col min="11" max="11" width="14" bestFit="1" customWidth="1"/>
    <col min="12" max="12" width="14" customWidth="1"/>
    <col min="13" max="13" width="12.28515625" customWidth="1"/>
    <col min="14" max="14" width="12" bestFit="1" customWidth="1"/>
    <col min="15" max="15" width="10.140625" bestFit="1" customWidth="1"/>
    <col min="16" max="16" width="11" customWidth="1"/>
    <col min="17" max="17" width="10.140625" bestFit="1" customWidth="1"/>
    <col min="19" max="21" width="11.28515625" bestFit="1" customWidth="1"/>
    <col min="22" max="22" width="9.42578125" customWidth="1"/>
    <col min="23" max="23" width="10.140625" bestFit="1" customWidth="1"/>
    <col min="24" max="24" width="10.140625" customWidth="1"/>
    <col min="25" max="25" width="10.140625" bestFit="1" customWidth="1"/>
    <col min="26" max="27" width="11.28515625" bestFit="1" customWidth="1"/>
    <col min="28" max="28" width="9.42578125" bestFit="1" customWidth="1"/>
    <col min="29" max="30" width="11.28515625" bestFit="1" customWidth="1"/>
    <col min="31" max="34" width="9.42578125" bestFit="1" customWidth="1"/>
    <col min="35" max="36" width="10.140625" bestFit="1" customWidth="1"/>
    <col min="37" max="37" width="11.85546875" customWidth="1"/>
    <col min="38" max="38" width="13.140625" customWidth="1"/>
    <col min="39" max="39" width="11.85546875" customWidth="1"/>
    <col min="40" max="40" width="12.7109375" customWidth="1"/>
    <col min="41" max="41" width="12.140625" customWidth="1"/>
    <col min="42" max="42" width="9.5703125" bestFit="1" customWidth="1"/>
    <col min="43" max="43" width="9.7109375" customWidth="1"/>
    <col min="44" max="44" width="10.140625" bestFit="1" customWidth="1"/>
  </cols>
  <sheetData>
    <row r="1" spans="1:44" ht="51" x14ac:dyDescent="0.25">
      <c r="A1" s="5" t="s">
        <v>589</v>
      </c>
      <c r="B1" s="5" t="s">
        <v>17</v>
      </c>
      <c r="C1" s="5" t="s">
        <v>52</v>
      </c>
      <c r="D1" s="5" t="s">
        <v>53</v>
      </c>
      <c r="E1" s="6" t="s">
        <v>1</v>
      </c>
      <c r="F1" s="6" t="s">
        <v>596</v>
      </c>
      <c r="G1" s="5" t="s">
        <v>3</v>
      </c>
      <c r="H1" s="5" t="s">
        <v>65</v>
      </c>
      <c r="I1" s="5" t="s">
        <v>66</v>
      </c>
      <c r="J1" s="5" t="s">
        <v>15</v>
      </c>
      <c r="K1" s="5" t="s">
        <v>16</v>
      </c>
      <c r="L1" s="6" t="s">
        <v>595</v>
      </c>
      <c r="M1" s="5" t="s">
        <v>733</v>
      </c>
      <c r="N1" s="5" t="s">
        <v>734</v>
      </c>
      <c r="O1" s="5" t="s">
        <v>735</v>
      </c>
      <c r="P1" s="5" t="s">
        <v>736</v>
      </c>
      <c r="Q1" s="5" t="s">
        <v>737</v>
      </c>
      <c r="R1" s="5" t="s">
        <v>738</v>
      </c>
      <c r="S1" s="5" t="s">
        <v>739</v>
      </c>
      <c r="T1" s="5" t="s">
        <v>54</v>
      </c>
      <c r="U1" s="5" t="s">
        <v>55</v>
      </c>
      <c r="V1" s="5" t="s">
        <v>740</v>
      </c>
      <c r="W1" s="5" t="s">
        <v>741</v>
      </c>
      <c r="X1" s="5" t="s">
        <v>756</v>
      </c>
      <c r="Y1" s="5" t="s">
        <v>742</v>
      </c>
      <c r="Z1" s="5" t="s">
        <v>743</v>
      </c>
      <c r="AA1" s="5" t="s">
        <v>744</v>
      </c>
      <c r="AB1" s="5" t="s">
        <v>745</v>
      </c>
      <c r="AC1" s="5" t="s">
        <v>746</v>
      </c>
      <c r="AD1" s="5" t="s">
        <v>56</v>
      </c>
      <c r="AE1" s="5" t="s">
        <v>57</v>
      </c>
      <c r="AF1" s="5" t="s">
        <v>58</v>
      </c>
      <c r="AG1" s="5" t="s">
        <v>747</v>
      </c>
      <c r="AH1" s="5" t="s">
        <v>748</v>
      </c>
      <c r="AI1" s="5" t="s">
        <v>749</v>
      </c>
      <c r="AJ1" s="5" t="s">
        <v>59</v>
      </c>
      <c r="AK1" s="5" t="s">
        <v>750</v>
      </c>
      <c r="AL1" s="5" t="s">
        <v>751</v>
      </c>
      <c r="AM1" s="5" t="s">
        <v>752</v>
      </c>
      <c r="AN1" s="5" t="s">
        <v>753</v>
      </c>
      <c r="AO1" s="5" t="s">
        <v>754</v>
      </c>
      <c r="AP1" s="5" t="s">
        <v>60</v>
      </c>
      <c r="AQ1" s="5" t="s">
        <v>755</v>
      </c>
      <c r="AR1" s="5" t="s">
        <v>61</v>
      </c>
    </row>
    <row r="2" spans="1:44" ht="51" x14ac:dyDescent="0.25">
      <c r="A2" s="18" t="s">
        <v>585</v>
      </c>
      <c r="B2" s="18" t="s">
        <v>19</v>
      </c>
      <c r="C2" s="18">
        <v>5</v>
      </c>
      <c r="D2" s="18" t="s">
        <v>62</v>
      </c>
      <c r="E2" s="19" t="s">
        <v>732</v>
      </c>
      <c r="F2" s="19" t="s">
        <v>63</v>
      </c>
      <c r="G2" s="19">
        <v>2023</v>
      </c>
      <c r="H2" s="20">
        <v>85752083070</v>
      </c>
      <c r="I2" s="20">
        <v>3749706667</v>
      </c>
      <c r="J2" s="20">
        <f t="shared" ref="J2:J9" si="0">SUM(H2:I2)</f>
        <v>89501789737</v>
      </c>
      <c r="K2" s="20">
        <v>5201902145481</v>
      </c>
      <c r="L2" s="19" t="s">
        <v>599</v>
      </c>
      <c r="M2" s="9">
        <v>3079290</v>
      </c>
      <c r="N2" s="9">
        <v>67776269922</v>
      </c>
      <c r="O2" s="9">
        <v>237100969</v>
      </c>
      <c r="P2" s="9">
        <v>87737265</v>
      </c>
      <c r="Q2" s="9">
        <v>139760674</v>
      </c>
      <c r="R2" s="9">
        <v>4381806</v>
      </c>
      <c r="S2" s="9">
        <v>5555440823</v>
      </c>
      <c r="T2" s="9">
        <v>2369397377</v>
      </c>
      <c r="U2" s="9">
        <v>3075934342</v>
      </c>
      <c r="V2" s="9">
        <v>12096951</v>
      </c>
      <c r="W2" s="9">
        <v>28216071</v>
      </c>
      <c r="X2" s="9">
        <v>0</v>
      </c>
      <c r="Y2" s="9">
        <v>534400885</v>
      </c>
      <c r="Z2" s="9">
        <v>44321340</v>
      </c>
      <c r="AA2" s="9">
        <v>45048490</v>
      </c>
      <c r="AB2" s="9">
        <v>750000</v>
      </c>
      <c r="AC2" s="9">
        <v>8317277140</v>
      </c>
      <c r="AD2" s="9">
        <v>4706416</v>
      </c>
      <c r="AE2" s="9">
        <v>66067131</v>
      </c>
      <c r="AF2" s="9">
        <v>20834131</v>
      </c>
      <c r="AG2" s="9">
        <v>1612979</v>
      </c>
      <c r="AH2" s="9">
        <v>25371794</v>
      </c>
      <c r="AI2" s="9">
        <v>336716836</v>
      </c>
      <c r="AJ2" s="9">
        <v>45423240</v>
      </c>
      <c r="AK2" s="9">
        <v>52256338</v>
      </c>
      <c r="AL2" s="9">
        <v>378789929</v>
      </c>
      <c r="AM2" s="9">
        <v>1441745</v>
      </c>
      <c r="AN2" s="9">
        <v>55613204</v>
      </c>
      <c r="AO2" s="9">
        <v>10000000</v>
      </c>
      <c r="AP2" s="9">
        <v>4211755</v>
      </c>
      <c r="AQ2" s="9">
        <v>4654190</v>
      </c>
      <c r="AR2" s="9">
        <v>262876704</v>
      </c>
    </row>
    <row r="3" spans="1:44" ht="51" x14ac:dyDescent="0.25">
      <c r="A3" s="18" t="s">
        <v>585</v>
      </c>
      <c r="B3" s="8" t="s">
        <v>19</v>
      </c>
      <c r="C3" s="8">
        <v>5</v>
      </c>
      <c r="D3" s="8" t="s">
        <v>62</v>
      </c>
      <c r="E3" s="21" t="s">
        <v>732</v>
      </c>
      <c r="F3" s="21" t="s">
        <v>64</v>
      </c>
      <c r="G3" s="21">
        <v>2022</v>
      </c>
      <c r="H3" s="9">
        <v>81625129317</v>
      </c>
      <c r="I3" s="9">
        <v>3532381004</v>
      </c>
      <c r="J3" s="9">
        <f t="shared" si="0"/>
        <v>85157510321</v>
      </c>
      <c r="K3" s="9">
        <v>4730024789081</v>
      </c>
      <c r="L3" s="19" t="s">
        <v>598</v>
      </c>
      <c r="M3" s="9">
        <v>1128868</v>
      </c>
      <c r="N3" s="9">
        <v>63707315925</v>
      </c>
      <c r="O3" s="9">
        <v>120146182</v>
      </c>
      <c r="P3" s="9">
        <v>84511553</v>
      </c>
      <c r="Q3" s="9">
        <v>125619173</v>
      </c>
      <c r="R3" s="9">
        <v>1442296</v>
      </c>
      <c r="S3" s="9">
        <v>5932488275</v>
      </c>
      <c r="T3" s="9">
        <v>2300257949</v>
      </c>
      <c r="U3" s="9">
        <v>2798388623</v>
      </c>
      <c r="V3" s="9">
        <v>10767085</v>
      </c>
      <c r="W3" s="9">
        <v>15944820</v>
      </c>
      <c r="X3" s="9">
        <v>0</v>
      </c>
      <c r="Y3" s="9">
        <v>603708262</v>
      </c>
      <c r="Z3" s="9">
        <v>6714619358</v>
      </c>
      <c r="AA3" s="9">
        <v>39151940</v>
      </c>
      <c r="AB3" s="9">
        <v>511266</v>
      </c>
      <c r="AC3" s="9">
        <v>1360194216</v>
      </c>
      <c r="AD3" s="9">
        <v>4298956</v>
      </c>
      <c r="AE3" s="9">
        <v>59519175</v>
      </c>
      <c r="AF3" s="9">
        <v>17079337</v>
      </c>
      <c r="AG3" s="9">
        <v>1570834</v>
      </c>
      <c r="AH3" s="9">
        <v>16321257</v>
      </c>
      <c r="AI3" s="9">
        <v>341304289</v>
      </c>
      <c r="AJ3" s="9">
        <v>47786777</v>
      </c>
      <c r="AK3" s="9">
        <v>81086778</v>
      </c>
      <c r="AL3" s="9">
        <v>409935251</v>
      </c>
      <c r="AM3" s="9">
        <v>1401916</v>
      </c>
      <c r="AN3" s="9">
        <v>56593298</v>
      </c>
      <c r="AO3" s="9">
        <v>8100000</v>
      </c>
      <c r="AP3" s="9">
        <v>4100750</v>
      </c>
      <c r="AQ3" s="9">
        <v>3665000</v>
      </c>
      <c r="AR3" s="9">
        <v>288550912</v>
      </c>
    </row>
    <row r="4" spans="1:44" ht="51" x14ac:dyDescent="0.25">
      <c r="A4" s="18" t="s">
        <v>585</v>
      </c>
      <c r="B4" s="8" t="s">
        <v>19</v>
      </c>
      <c r="C4" s="8">
        <v>5</v>
      </c>
      <c r="D4" s="8" t="s">
        <v>62</v>
      </c>
      <c r="E4" s="21" t="s">
        <v>732</v>
      </c>
      <c r="F4" s="21" t="s">
        <v>594</v>
      </c>
      <c r="G4" s="21">
        <v>2021</v>
      </c>
      <c r="H4" s="9">
        <v>78100244058</v>
      </c>
      <c r="I4" s="9">
        <v>3533637369</v>
      </c>
      <c r="J4" s="9">
        <f t="shared" si="0"/>
        <v>81633881427</v>
      </c>
      <c r="K4" s="9">
        <v>4181004169000</v>
      </c>
      <c r="L4" s="19" t="s">
        <v>597</v>
      </c>
      <c r="M4" s="9">
        <v>1184155</v>
      </c>
      <c r="N4" s="9">
        <v>60592764970</v>
      </c>
      <c r="O4" s="9">
        <v>67922259</v>
      </c>
      <c r="P4" s="9">
        <v>71471695</v>
      </c>
      <c r="Q4" s="9">
        <v>143453784</v>
      </c>
      <c r="R4" s="9">
        <v>1498668</v>
      </c>
      <c r="S4" s="9">
        <v>5555834351</v>
      </c>
      <c r="T4" s="9">
        <v>2647431903</v>
      </c>
      <c r="U4" s="9">
        <v>2556983241</v>
      </c>
      <c r="V4" s="9">
        <v>9208598</v>
      </c>
      <c r="W4" s="9">
        <v>30381484</v>
      </c>
      <c r="X4" s="9">
        <v>0</v>
      </c>
      <c r="Y4" s="9">
        <v>816238350</v>
      </c>
      <c r="Z4" s="9">
        <v>6673736134</v>
      </c>
      <c r="AA4" s="9">
        <v>36403111</v>
      </c>
      <c r="AB4" s="9">
        <v>583218</v>
      </c>
      <c r="AC4" s="9">
        <v>1301638257</v>
      </c>
      <c r="AD4" s="9">
        <v>3363274</v>
      </c>
      <c r="AE4" s="9">
        <v>62846714</v>
      </c>
      <c r="AF4" s="9">
        <v>14697189</v>
      </c>
      <c r="AG4" s="9">
        <v>2177351</v>
      </c>
      <c r="AH4" s="9">
        <v>14524345</v>
      </c>
      <c r="AI4" s="9">
        <v>279614663</v>
      </c>
      <c r="AJ4" s="9">
        <v>48575046</v>
      </c>
      <c r="AK4" s="9">
        <v>35291040</v>
      </c>
      <c r="AL4" s="9">
        <v>303929194</v>
      </c>
      <c r="AM4" s="9">
        <v>1299406</v>
      </c>
      <c r="AN4" s="9">
        <v>42001568</v>
      </c>
      <c r="AO4" s="9">
        <v>6720127</v>
      </c>
      <c r="AP4" s="9">
        <v>3120885</v>
      </c>
      <c r="AQ4" s="9">
        <v>3727051</v>
      </c>
      <c r="AR4" s="9">
        <v>305259396</v>
      </c>
    </row>
    <row r="5" spans="1:44" ht="51" x14ac:dyDescent="0.25">
      <c r="A5" s="8" t="s">
        <v>585</v>
      </c>
      <c r="B5" s="8" t="s">
        <v>19</v>
      </c>
      <c r="C5" s="8">
        <v>5</v>
      </c>
      <c r="D5" s="8" t="s">
        <v>62</v>
      </c>
      <c r="E5" s="21" t="s">
        <v>732</v>
      </c>
      <c r="F5" s="21" t="s">
        <v>607</v>
      </c>
      <c r="G5" s="21">
        <v>2020</v>
      </c>
      <c r="H5" s="9">
        <v>72308405993</v>
      </c>
      <c r="I5" s="9">
        <v>3522185576</v>
      </c>
      <c r="J5" s="9">
        <f t="shared" si="0"/>
        <v>75830591569</v>
      </c>
      <c r="K5" s="9">
        <v>3565520100068</v>
      </c>
      <c r="L5" s="21" t="s">
        <v>608</v>
      </c>
      <c r="M5" s="9">
        <v>730410</v>
      </c>
      <c r="N5" s="9">
        <v>56449317448</v>
      </c>
      <c r="O5" s="9">
        <v>58932134</v>
      </c>
      <c r="P5" s="9">
        <v>29083911</v>
      </c>
      <c r="Q5" s="9">
        <v>132693439</v>
      </c>
      <c r="R5" s="9">
        <v>1611589</v>
      </c>
      <c r="S5" s="9">
        <v>5106518877</v>
      </c>
      <c r="T5" s="9">
        <v>2394317982</v>
      </c>
      <c r="U5" s="9">
        <v>2187214246</v>
      </c>
      <c r="V5" s="9">
        <v>10545688</v>
      </c>
      <c r="W5" s="9">
        <v>86116654</v>
      </c>
      <c r="X5" s="9">
        <v>0</v>
      </c>
      <c r="Y5" s="9">
        <v>569825042</v>
      </c>
      <c r="Z5" s="9">
        <v>3288732511</v>
      </c>
      <c r="AA5" s="9">
        <v>37373946</v>
      </c>
      <c r="AB5" s="9">
        <v>1989514</v>
      </c>
      <c r="AC5" s="9">
        <v>4516501732</v>
      </c>
      <c r="AD5" s="9">
        <v>4797443</v>
      </c>
      <c r="AE5" s="9">
        <v>70774792</v>
      </c>
      <c r="AF5" s="9">
        <v>14835451</v>
      </c>
      <c r="AG5" s="9">
        <v>1084917</v>
      </c>
      <c r="AH5" s="9">
        <v>15255174</v>
      </c>
      <c r="AI5" s="9">
        <v>297626977</v>
      </c>
      <c r="AJ5" s="9">
        <v>47641796</v>
      </c>
      <c r="AK5" s="9">
        <v>26883127</v>
      </c>
      <c r="AL5" s="9">
        <v>150485211</v>
      </c>
      <c r="AM5" s="9">
        <v>486359</v>
      </c>
      <c r="AN5" s="9">
        <v>29818527</v>
      </c>
      <c r="AO5" s="9">
        <v>0</v>
      </c>
      <c r="AP5" s="9">
        <v>5874824</v>
      </c>
      <c r="AQ5" s="9">
        <v>6836228</v>
      </c>
      <c r="AR5" s="9">
        <v>286685620</v>
      </c>
    </row>
    <row r="6" spans="1:44" ht="51" x14ac:dyDescent="0.25">
      <c r="A6" s="58" t="s">
        <v>585</v>
      </c>
      <c r="B6" s="58" t="s">
        <v>19</v>
      </c>
      <c r="C6" s="58">
        <v>5</v>
      </c>
      <c r="D6" s="58" t="s">
        <v>62</v>
      </c>
      <c r="E6" s="59" t="s">
        <v>732</v>
      </c>
      <c r="F6" s="59" t="s">
        <v>613</v>
      </c>
      <c r="G6" s="59">
        <v>2019</v>
      </c>
      <c r="H6" s="56">
        <v>71953336282</v>
      </c>
      <c r="I6" s="56">
        <v>3328266989</v>
      </c>
      <c r="J6" s="56">
        <f t="shared" si="0"/>
        <v>75281603271</v>
      </c>
      <c r="K6" s="56">
        <v>3262209303823</v>
      </c>
      <c r="L6" s="59" t="s">
        <v>608</v>
      </c>
      <c r="M6" s="60">
        <v>995410</v>
      </c>
      <c r="N6" s="60">
        <v>53576404854</v>
      </c>
      <c r="O6" s="60">
        <v>68679134</v>
      </c>
      <c r="P6" s="60">
        <v>31484725</v>
      </c>
      <c r="Q6" s="60">
        <v>144229362</v>
      </c>
      <c r="R6" s="60">
        <v>1745465</v>
      </c>
      <c r="S6" s="60">
        <v>5225964877</v>
      </c>
      <c r="T6" s="60">
        <v>4834179865</v>
      </c>
      <c r="U6" s="60">
        <v>2042311004</v>
      </c>
      <c r="V6" s="60">
        <v>8170721</v>
      </c>
      <c r="W6" s="60">
        <v>104201702</v>
      </c>
      <c r="X6" s="60">
        <v>6356161</v>
      </c>
      <c r="Y6" s="60">
        <v>323756780</v>
      </c>
      <c r="Z6" s="60">
        <v>3096306025</v>
      </c>
      <c r="AA6" s="60">
        <v>51500000</v>
      </c>
      <c r="AB6" s="60">
        <v>1989514</v>
      </c>
      <c r="AC6" s="60">
        <v>4538132160</v>
      </c>
      <c r="AD6" s="60">
        <v>6452135</v>
      </c>
      <c r="AE6" s="60">
        <v>64815000</v>
      </c>
      <c r="AF6" s="60">
        <v>13398117</v>
      </c>
      <c r="AG6" s="60">
        <v>1735387</v>
      </c>
      <c r="AH6" s="60">
        <v>14779000</v>
      </c>
      <c r="AI6" s="60">
        <v>298360524</v>
      </c>
      <c r="AJ6" s="60">
        <v>59683711</v>
      </c>
      <c r="AK6" s="60">
        <v>41247150</v>
      </c>
      <c r="AL6" s="60">
        <v>335966335</v>
      </c>
      <c r="AM6" s="60">
        <v>0</v>
      </c>
      <c r="AN6" s="60">
        <v>53717741</v>
      </c>
      <c r="AO6" s="60">
        <v>0</v>
      </c>
      <c r="AP6" s="60">
        <v>10117500</v>
      </c>
      <c r="AQ6" s="60">
        <v>0</v>
      </c>
      <c r="AR6" s="60">
        <v>324922912</v>
      </c>
    </row>
    <row r="7" spans="1:44" ht="51" x14ac:dyDescent="0.25">
      <c r="A7" s="8" t="s">
        <v>585</v>
      </c>
      <c r="B7" s="8" t="s">
        <v>19</v>
      </c>
      <c r="C7" s="8">
        <v>5</v>
      </c>
      <c r="D7" s="8" t="s">
        <v>62</v>
      </c>
      <c r="E7" s="21" t="s">
        <v>732</v>
      </c>
      <c r="F7" s="21" t="s">
        <v>620</v>
      </c>
      <c r="G7" s="21">
        <v>2018</v>
      </c>
      <c r="H7" s="9">
        <v>70426363067</v>
      </c>
      <c r="I7" s="9">
        <v>3102483927</v>
      </c>
      <c r="J7" s="9">
        <f t="shared" si="0"/>
        <v>73528846994</v>
      </c>
      <c r="K7" s="9">
        <v>3506421082632</v>
      </c>
      <c r="L7" s="21" t="s">
        <v>619</v>
      </c>
      <c r="M7" s="9">
        <v>1100001</v>
      </c>
      <c r="N7" s="9">
        <v>52017725403</v>
      </c>
      <c r="O7" s="9">
        <v>51517724</v>
      </c>
      <c r="P7" s="9">
        <v>32400000</v>
      </c>
      <c r="Q7" s="9">
        <v>118161321</v>
      </c>
      <c r="R7" s="9">
        <v>1724295</v>
      </c>
      <c r="S7" s="9">
        <v>4811054397</v>
      </c>
      <c r="T7" s="9">
        <v>4840279835</v>
      </c>
      <c r="U7" s="9">
        <v>2228550467</v>
      </c>
      <c r="V7" s="9">
        <v>8886987</v>
      </c>
      <c r="W7" s="9">
        <v>124078400</v>
      </c>
      <c r="X7" s="9">
        <v>7927826</v>
      </c>
      <c r="Y7" s="9">
        <v>435498968</v>
      </c>
      <c r="Z7" s="9">
        <v>2866459725</v>
      </c>
      <c r="AA7" s="9">
        <v>43309782</v>
      </c>
      <c r="AB7" s="9">
        <v>4816865</v>
      </c>
      <c r="AC7" s="9">
        <v>4443134257</v>
      </c>
      <c r="AD7" s="9">
        <v>10000000</v>
      </c>
      <c r="AE7" s="9">
        <v>63000000</v>
      </c>
      <c r="AF7" s="9">
        <v>16047188</v>
      </c>
      <c r="AG7" s="9">
        <v>2317240</v>
      </c>
      <c r="AH7" s="9">
        <v>15468612</v>
      </c>
      <c r="AI7" s="9">
        <v>290465889</v>
      </c>
      <c r="AJ7" s="9">
        <v>65565533</v>
      </c>
      <c r="AK7" s="9">
        <v>198788134</v>
      </c>
      <c r="AL7" s="9">
        <v>386229020</v>
      </c>
      <c r="AM7" s="9">
        <v>0</v>
      </c>
      <c r="AN7" s="9">
        <v>54300000</v>
      </c>
      <c r="AO7" s="9">
        <v>0</v>
      </c>
      <c r="AP7" s="9">
        <v>12000000</v>
      </c>
      <c r="AQ7" s="9">
        <v>0</v>
      </c>
      <c r="AR7" s="9">
        <v>378039125</v>
      </c>
    </row>
    <row r="8" spans="1:44" ht="51" x14ac:dyDescent="0.25">
      <c r="A8" s="8" t="s">
        <v>585</v>
      </c>
      <c r="B8" s="8" t="s">
        <v>19</v>
      </c>
      <c r="C8" s="8">
        <v>5</v>
      </c>
      <c r="D8" s="8" t="s">
        <v>62</v>
      </c>
      <c r="E8" s="21" t="s">
        <v>732</v>
      </c>
      <c r="F8" s="21" t="s">
        <v>625</v>
      </c>
      <c r="G8" s="21">
        <v>2017</v>
      </c>
      <c r="H8" s="9">
        <v>67037736843</v>
      </c>
      <c r="I8" s="9">
        <v>2883578888</v>
      </c>
      <c r="J8" s="9">
        <f t="shared" si="0"/>
        <v>69921315731</v>
      </c>
      <c r="K8" s="9">
        <v>3415431200238</v>
      </c>
      <c r="L8" s="21" t="s">
        <v>626</v>
      </c>
      <c r="M8" s="9">
        <v>881920</v>
      </c>
      <c r="N8" s="9">
        <v>48694129279</v>
      </c>
      <c r="O8" s="9">
        <v>51104812</v>
      </c>
      <c r="P8" s="9">
        <v>51595627</v>
      </c>
      <c r="Q8" s="9">
        <v>153299328</v>
      </c>
      <c r="R8" s="9">
        <v>2105541</v>
      </c>
      <c r="S8" s="9">
        <v>6246835153</v>
      </c>
      <c r="T8" s="9">
        <v>3286245490</v>
      </c>
      <c r="U8" s="9">
        <v>2492780026</v>
      </c>
      <c r="V8" s="9">
        <v>10074105</v>
      </c>
      <c r="W8" s="9">
        <v>213720881</v>
      </c>
      <c r="X8" s="9">
        <v>4623955</v>
      </c>
      <c r="Y8" s="9">
        <v>520995884</v>
      </c>
      <c r="Z8" s="9">
        <v>2636702050</v>
      </c>
      <c r="AA8" s="9">
        <v>49275907</v>
      </c>
      <c r="AB8" s="9">
        <v>9489840</v>
      </c>
      <c r="AC8" s="9">
        <v>4147898791</v>
      </c>
      <c r="AD8" s="9">
        <v>4516258</v>
      </c>
      <c r="AE8" s="9">
        <v>91043842</v>
      </c>
      <c r="AF8" s="9">
        <v>21692617</v>
      </c>
      <c r="AG8" s="9">
        <v>2920474</v>
      </c>
      <c r="AH8" s="9">
        <v>16577080</v>
      </c>
      <c r="AI8" s="9">
        <v>284664936</v>
      </c>
      <c r="AJ8" s="9">
        <v>64019545</v>
      </c>
      <c r="AK8" s="9">
        <v>146309753</v>
      </c>
      <c r="AL8" s="9">
        <v>262216090</v>
      </c>
      <c r="AM8" s="9">
        <v>0</v>
      </c>
      <c r="AN8" s="9">
        <v>105211178</v>
      </c>
      <c r="AO8" s="9">
        <v>0</v>
      </c>
      <c r="AP8" s="9">
        <v>0</v>
      </c>
      <c r="AQ8" s="9">
        <v>0</v>
      </c>
      <c r="AR8" s="9">
        <v>350385369</v>
      </c>
    </row>
    <row r="9" spans="1:44" ht="51" x14ac:dyDescent="0.25">
      <c r="A9" s="8" t="s">
        <v>585</v>
      </c>
      <c r="B9" s="8" t="s">
        <v>19</v>
      </c>
      <c r="C9" s="8">
        <v>5</v>
      </c>
      <c r="D9" s="8" t="s">
        <v>62</v>
      </c>
      <c r="E9" s="21" t="s">
        <v>732</v>
      </c>
      <c r="F9" s="21" t="s">
        <v>634</v>
      </c>
      <c r="G9" s="21">
        <v>2016</v>
      </c>
      <c r="H9" s="9">
        <v>56989106457</v>
      </c>
      <c r="I9" s="9">
        <v>2513424928</v>
      </c>
      <c r="J9" s="9">
        <f t="shared" si="0"/>
        <v>59502531385</v>
      </c>
      <c r="K9" s="9">
        <v>2953546387308</v>
      </c>
      <c r="L9" s="21" t="s">
        <v>633</v>
      </c>
      <c r="M9" s="9">
        <v>989366</v>
      </c>
      <c r="N9" s="9">
        <v>42729010570</v>
      </c>
      <c r="O9" s="9">
        <v>53277109</v>
      </c>
      <c r="P9" s="9">
        <v>43412039</v>
      </c>
      <c r="Q9" s="9">
        <v>121210417</v>
      </c>
      <c r="R9" s="9">
        <v>1874495</v>
      </c>
      <c r="S9" s="9">
        <v>5164647983</v>
      </c>
      <c r="T9" s="9">
        <v>1879530330</v>
      </c>
      <c r="U9" s="9">
        <v>1626597521</v>
      </c>
      <c r="V9" s="9">
        <v>7015922</v>
      </c>
      <c r="W9" s="9">
        <v>208774794</v>
      </c>
      <c r="X9" s="9">
        <v>5093054</v>
      </c>
      <c r="Y9" s="9">
        <v>654643341</v>
      </c>
      <c r="Z9" s="9">
        <v>2275837469</v>
      </c>
      <c r="AA9" s="9">
        <v>49123128</v>
      </c>
      <c r="AB9" s="9">
        <v>9466155</v>
      </c>
      <c r="AC9" s="9">
        <v>3659770761</v>
      </c>
      <c r="AD9" s="9">
        <v>8163809</v>
      </c>
      <c r="AE9" s="9">
        <v>84743676</v>
      </c>
      <c r="AF9" s="9">
        <v>13074463</v>
      </c>
      <c r="AG9" s="9">
        <v>3234721</v>
      </c>
      <c r="AH9" s="9">
        <v>11809286</v>
      </c>
      <c r="AI9" s="9">
        <v>263859755</v>
      </c>
      <c r="AJ9" s="9">
        <v>67940284</v>
      </c>
      <c r="AK9" s="9">
        <v>155691199</v>
      </c>
      <c r="AL9" s="9">
        <v>259294641</v>
      </c>
      <c r="AM9" s="9">
        <v>0</v>
      </c>
      <c r="AN9" s="9">
        <v>144445097</v>
      </c>
      <c r="AO9" s="9">
        <v>0</v>
      </c>
      <c r="AP9" s="9">
        <v>0</v>
      </c>
      <c r="AQ9" s="9">
        <v>0</v>
      </c>
      <c r="AR9" s="9">
        <v>0</v>
      </c>
    </row>
  </sheetData>
  <autoFilter ref="A1:AR1" xr:uid="{00000000-0009-0000-0000-00000A000000}">
    <sortState xmlns:xlrd2="http://schemas.microsoft.com/office/spreadsheetml/2017/richdata2" ref="A2:AR9">
      <sortCondition descending="1" ref="G1"/>
    </sortState>
  </autoFilter>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G68"/>
  <sheetViews>
    <sheetView zoomScaleNormal="100" workbookViewId="0">
      <pane ySplit="1" topLeftCell="A2" activePane="bottomLeft" state="frozen"/>
      <selection pane="bottomLeft" activeCell="L44" sqref="L44"/>
    </sheetView>
  </sheetViews>
  <sheetFormatPr defaultRowHeight="15" x14ac:dyDescent="0.25"/>
  <cols>
    <col min="1" max="1" width="10" customWidth="1"/>
    <col min="3" max="3" width="6.140625" bestFit="1" customWidth="1"/>
    <col min="4" max="4" width="32.85546875" customWidth="1"/>
    <col min="5" max="5" width="28.7109375" customWidth="1"/>
    <col min="6" max="6" width="18.5703125" customWidth="1"/>
    <col min="7" max="7" width="20.7109375" customWidth="1"/>
  </cols>
  <sheetData>
    <row r="1" spans="1:7" ht="25.5" x14ac:dyDescent="0.25">
      <c r="A1" s="10" t="s">
        <v>3</v>
      </c>
      <c r="B1" s="10" t="s">
        <v>589</v>
      </c>
      <c r="C1" s="10" t="s">
        <v>10</v>
      </c>
      <c r="D1" s="10" t="s">
        <v>0</v>
      </c>
      <c r="E1" s="11" t="s">
        <v>1</v>
      </c>
      <c r="F1" s="11" t="s">
        <v>2</v>
      </c>
      <c r="G1" s="10" t="s">
        <v>630</v>
      </c>
    </row>
    <row r="2" spans="1:7" ht="38.25" x14ac:dyDescent="0.25">
      <c r="A2" s="66">
        <v>2016</v>
      </c>
      <c r="B2" s="66" t="s">
        <v>585</v>
      </c>
      <c r="C2" s="66">
        <v>52000</v>
      </c>
      <c r="D2" s="66" t="s">
        <v>757</v>
      </c>
      <c r="E2" s="66" t="s">
        <v>687</v>
      </c>
      <c r="F2" s="66" t="s">
        <v>695</v>
      </c>
      <c r="G2" s="63">
        <v>3530000</v>
      </c>
    </row>
    <row r="3" spans="1:7" ht="38.25" hidden="1" x14ac:dyDescent="0.25">
      <c r="A3" s="12">
        <v>2016</v>
      </c>
      <c r="B3" s="12" t="s">
        <v>585</v>
      </c>
      <c r="C3" s="12">
        <v>22000</v>
      </c>
      <c r="D3" s="12" t="s">
        <v>770</v>
      </c>
      <c r="E3" s="12" t="s">
        <v>687</v>
      </c>
      <c r="F3" s="12" t="s">
        <v>695</v>
      </c>
      <c r="G3" s="49">
        <v>47835687</v>
      </c>
    </row>
    <row r="4" spans="1:7" ht="38.25" hidden="1" x14ac:dyDescent="0.25">
      <c r="A4" s="12">
        <v>2016</v>
      </c>
      <c r="B4" s="12" t="s">
        <v>585</v>
      </c>
      <c r="C4" s="12">
        <v>24000</v>
      </c>
      <c r="D4" s="12" t="s">
        <v>769</v>
      </c>
      <c r="E4" s="12" t="s">
        <v>687</v>
      </c>
      <c r="F4" s="12" t="s">
        <v>695</v>
      </c>
      <c r="G4" s="49">
        <v>46297250</v>
      </c>
    </row>
    <row r="5" spans="1:7" ht="38.25" hidden="1" x14ac:dyDescent="0.25">
      <c r="A5" s="12">
        <v>2016</v>
      </c>
      <c r="B5" s="12" t="s">
        <v>585</v>
      </c>
      <c r="C5" s="12">
        <v>25000</v>
      </c>
      <c r="D5" s="12" t="s">
        <v>758</v>
      </c>
      <c r="E5" s="12" t="s">
        <v>687</v>
      </c>
      <c r="F5" s="12" t="s">
        <v>695</v>
      </c>
      <c r="G5" s="49">
        <v>6532072485</v>
      </c>
    </row>
    <row r="6" spans="1:7" ht="38.25" hidden="1" x14ac:dyDescent="0.25">
      <c r="A6" s="12">
        <v>2016</v>
      </c>
      <c r="B6" s="12" t="s">
        <v>585</v>
      </c>
      <c r="C6" s="12">
        <v>25000</v>
      </c>
      <c r="D6" s="12" t="s">
        <v>768</v>
      </c>
      <c r="E6" s="12" t="s">
        <v>687</v>
      </c>
      <c r="F6" s="12" t="s">
        <v>695</v>
      </c>
      <c r="G6" s="49">
        <v>113697509</v>
      </c>
    </row>
    <row r="7" spans="1:7" ht="38.25" hidden="1" x14ac:dyDescent="0.25">
      <c r="A7" s="12">
        <v>2016</v>
      </c>
      <c r="B7" s="12" t="s">
        <v>585</v>
      </c>
      <c r="C7" s="12">
        <v>32000</v>
      </c>
      <c r="D7" s="12" t="s">
        <v>759</v>
      </c>
      <c r="E7" s="12" t="s">
        <v>687</v>
      </c>
      <c r="F7" s="12" t="s">
        <v>695</v>
      </c>
      <c r="G7" s="49">
        <v>86897735644</v>
      </c>
    </row>
    <row r="8" spans="1:7" ht="38.25" hidden="1" x14ac:dyDescent="0.25">
      <c r="A8" s="12">
        <v>2016</v>
      </c>
      <c r="B8" s="12" t="s">
        <v>585</v>
      </c>
      <c r="C8" s="12">
        <v>33000</v>
      </c>
      <c r="D8" s="12" t="s">
        <v>763</v>
      </c>
      <c r="E8" s="12" t="s">
        <v>687</v>
      </c>
      <c r="F8" s="12" t="s">
        <v>695</v>
      </c>
      <c r="G8" s="49">
        <v>200000000</v>
      </c>
    </row>
    <row r="9" spans="1:7" ht="38.25" hidden="1" x14ac:dyDescent="0.25">
      <c r="A9" s="12">
        <v>2016</v>
      </c>
      <c r="B9" s="12" t="s">
        <v>585</v>
      </c>
      <c r="C9" s="12">
        <v>36000</v>
      </c>
      <c r="D9" s="12" t="s">
        <v>764</v>
      </c>
      <c r="E9" s="12" t="s">
        <v>687</v>
      </c>
      <c r="F9" s="12" t="s">
        <v>695</v>
      </c>
      <c r="G9" s="49">
        <v>329185227</v>
      </c>
    </row>
    <row r="10" spans="1:7" ht="38.25" hidden="1" x14ac:dyDescent="0.25">
      <c r="A10" s="12">
        <v>2016</v>
      </c>
      <c r="B10" s="12" t="s">
        <v>585</v>
      </c>
      <c r="C10" s="12">
        <v>39000</v>
      </c>
      <c r="D10" s="12" t="s">
        <v>760</v>
      </c>
      <c r="E10" s="12" t="s">
        <v>687</v>
      </c>
      <c r="F10" s="12" t="s">
        <v>695</v>
      </c>
      <c r="G10" s="49">
        <v>85000</v>
      </c>
    </row>
    <row r="11" spans="1:7" ht="38.25" hidden="1" x14ac:dyDescent="0.25">
      <c r="A11" s="12">
        <v>2016</v>
      </c>
      <c r="B11" s="12" t="s">
        <v>585</v>
      </c>
      <c r="C11" s="12">
        <v>41000</v>
      </c>
      <c r="D11" s="12" t="s">
        <v>765</v>
      </c>
      <c r="E11" s="12" t="s">
        <v>687</v>
      </c>
      <c r="F11" s="12" t="s">
        <v>695</v>
      </c>
      <c r="G11" s="49">
        <v>1622509932</v>
      </c>
    </row>
    <row r="12" spans="1:7" ht="38.25" hidden="1" x14ac:dyDescent="0.25">
      <c r="A12" s="12">
        <v>2016</v>
      </c>
      <c r="B12" s="12" t="s">
        <v>585</v>
      </c>
      <c r="C12" s="12">
        <v>62000</v>
      </c>
      <c r="D12" s="12" t="s">
        <v>766</v>
      </c>
      <c r="E12" s="12" t="s">
        <v>687</v>
      </c>
      <c r="F12" s="12" t="s">
        <v>695</v>
      </c>
      <c r="G12" s="49">
        <v>816535162</v>
      </c>
    </row>
    <row r="13" spans="1:7" ht="38.25" hidden="1" x14ac:dyDescent="0.25">
      <c r="A13" s="12">
        <v>2016</v>
      </c>
      <c r="B13" s="12" t="s">
        <v>585</v>
      </c>
      <c r="C13" s="12">
        <v>68000</v>
      </c>
      <c r="D13" s="12" t="s">
        <v>629</v>
      </c>
      <c r="E13" s="12" t="s">
        <v>687</v>
      </c>
      <c r="F13" s="12" t="s">
        <v>695</v>
      </c>
      <c r="G13" s="49">
        <v>457567340</v>
      </c>
    </row>
    <row r="14" spans="1:7" ht="38.25" hidden="1" x14ac:dyDescent="0.25">
      <c r="A14" s="12">
        <v>2017</v>
      </c>
      <c r="B14" s="12" t="s">
        <v>585</v>
      </c>
      <c r="C14" s="12">
        <v>22000</v>
      </c>
      <c r="D14" s="12" t="s">
        <v>770</v>
      </c>
      <c r="E14" s="12" t="s">
        <v>687</v>
      </c>
      <c r="F14" s="12" t="s">
        <v>694</v>
      </c>
      <c r="G14" s="49">
        <v>40153469</v>
      </c>
    </row>
    <row r="15" spans="1:7" ht="38.25" hidden="1" x14ac:dyDescent="0.25">
      <c r="A15" s="12">
        <v>2017</v>
      </c>
      <c r="B15" s="12" t="s">
        <v>585</v>
      </c>
      <c r="C15" s="12">
        <v>24000</v>
      </c>
      <c r="D15" s="12" t="s">
        <v>771</v>
      </c>
      <c r="E15" s="12" t="s">
        <v>687</v>
      </c>
      <c r="F15" s="12" t="s">
        <v>694</v>
      </c>
      <c r="G15" s="49">
        <v>1125804750</v>
      </c>
    </row>
    <row r="16" spans="1:7" ht="38.25" hidden="1" x14ac:dyDescent="0.25">
      <c r="A16" s="12">
        <v>2017</v>
      </c>
      <c r="B16" s="12" t="s">
        <v>585</v>
      </c>
      <c r="C16" s="12">
        <v>25000</v>
      </c>
      <c r="D16" s="12" t="s">
        <v>758</v>
      </c>
      <c r="E16" s="12" t="s">
        <v>687</v>
      </c>
      <c r="F16" s="12" t="s">
        <v>694</v>
      </c>
      <c r="G16" s="49">
        <v>5973910382</v>
      </c>
    </row>
    <row r="17" spans="1:7" ht="38.25" hidden="1" x14ac:dyDescent="0.25">
      <c r="A17" s="12">
        <v>2017</v>
      </c>
      <c r="B17" s="12" t="s">
        <v>585</v>
      </c>
      <c r="C17" s="12">
        <v>32000</v>
      </c>
      <c r="D17" s="12" t="s">
        <v>759</v>
      </c>
      <c r="E17" s="12" t="s">
        <v>687</v>
      </c>
      <c r="F17" s="12" t="s">
        <v>694</v>
      </c>
      <c r="G17" s="49">
        <v>81329357174</v>
      </c>
    </row>
    <row r="18" spans="1:7" ht="38.25" hidden="1" x14ac:dyDescent="0.25">
      <c r="A18" s="12">
        <v>2017</v>
      </c>
      <c r="B18" s="12" t="s">
        <v>585</v>
      </c>
      <c r="C18" s="12">
        <v>36000</v>
      </c>
      <c r="D18" s="12" t="s">
        <v>764</v>
      </c>
      <c r="E18" s="12" t="s">
        <v>687</v>
      </c>
      <c r="F18" s="12" t="s">
        <v>694</v>
      </c>
      <c r="G18" s="49">
        <v>243534000</v>
      </c>
    </row>
    <row r="19" spans="1:7" ht="38.25" hidden="1" x14ac:dyDescent="0.25">
      <c r="A19" s="12">
        <v>2017</v>
      </c>
      <c r="B19" s="12" t="s">
        <v>585</v>
      </c>
      <c r="C19" s="12">
        <v>39000</v>
      </c>
      <c r="D19" s="12" t="s">
        <v>767</v>
      </c>
      <c r="E19" s="12" t="s">
        <v>687</v>
      </c>
      <c r="F19" s="12" t="s">
        <v>694</v>
      </c>
      <c r="G19" s="49">
        <v>1158799511</v>
      </c>
    </row>
    <row r="20" spans="1:7" ht="38.25" hidden="1" x14ac:dyDescent="0.25">
      <c r="A20" s="12">
        <v>2017</v>
      </c>
      <c r="B20" s="12" t="s">
        <v>585</v>
      </c>
      <c r="C20" s="12">
        <v>47000</v>
      </c>
      <c r="D20" s="12" t="s">
        <v>772</v>
      </c>
      <c r="E20" s="12" t="s">
        <v>687</v>
      </c>
      <c r="F20" s="12" t="s">
        <v>694</v>
      </c>
      <c r="G20" s="49">
        <v>148567570</v>
      </c>
    </row>
    <row r="21" spans="1:7" ht="38.25" x14ac:dyDescent="0.25">
      <c r="A21" s="66">
        <v>2017</v>
      </c>
      <c r="B21" s="66" t="s">
        <v>585</v>
      </c>
      <c r="C21" s="66">
        <v>52000</v>
      </c>
      <c r="D21" s="66" t="s">
        <v>757</v>
      </c>
      <c r="E21" s="66" t="s">
        <v>687</v>
      </c>
      <c r="F21" s="66" t="s">
        <v>694</v>
      </c>
      <c r="G21" s="63">
        <v>6941315</v>
      </c>
    </row>
    <row r="22" spans="1:7" ht="38.25" hidden="1" x14ac:dyDescent="0.25">
      <c r="A22" s="12">
        <v>2018</v>
      </c>
      <c r="B22" s="12" t="s">
        <v>585</v>
      </c>
      <c r="C22" s="12">
        <v>22000</v>
      </c>
      <c r="D22" s="12" t="s">
        <v>770</v>
      </c>
      <c r="E22" s="12" t="s">
        <v>687</v>
      </c>
      <c r="F22" s="12" t="s">
        <v>693</v>
      </c>
      <c r="G22" s="49">
        <v>59042773</v>
      </c>
    </row>
    <row r="23" spans="1:7" ht="38.25" hidden="1" x14ac:dyDescent="0.25">
      <c r="A23" s="12">
        <v>2018</v>
      </c>
      <c r="B23" s="12" t="s">
        <v>585</v>
      </c>
      <c r="C23" s="12">
        <v>24000</v>
      </c>
      <c r="D23" s="12" t="s">
        <v>771</v>
      </c>
      <c r="E23" s="12" t="s">
        <v>687</v>
      </c>
      <c r="F23" s="12" t="s">
        <v>693</v>
      </c>
      <c r="G23" s="49">
        <v>1048651050</v>
      </c>
    </row>
    <row r="24" spans="1:7" ht="38.25" hidden="1" x14ac:dyDescent="0.25">
      <c r="A24" s="12">
        <v>2018</v>
      </c>
      <c r="B24" s="12" t="s">
        <v>585</v>
      </c>
      <c r="C24" s="12">
        <v>25000</v>
      </c>
      <c r="D24" s="12" t="s">
        <v>758</v>
      </c>
      <c r="E24" s="12" t="s">
        <v>687</v>
      </c>
      <c r="F24" s="12" t="s">
        <v>693</v>
      </c>
      <c r="G24" s="49">
        <v>6333256135</v>
      </c>
    </row>
    <row r="25" spans="1:7" ht="38.25" hidden="1" x14ac:dyDescent="0.25">
      <c r="A25" s="12">
        <v>2018</v>
      </c>
      <c r="B25" s="12" t="s">
        <v>585</v>
      </c>
      <c r="C25" s="12">
        <v>32000</v>
      </c>
      <c r="D25" s="12" t="s">
        <v>759</v>
      </c>
      <c r="E25" s="12" t="s">
        <v>687</v>
      </c>
      <c r="F25" s="12" t="s">
        <v>693</v>
      </c>
      <c r="G25" s="49">
        <v>59907974324</v>
      </c>
    </row>
    <row r="26" spans="1:7" ht="38.25" hidden="1" x14ac:dyDescent="0.25">
      <c r="A26" s="12">
        <v>2018</v>
      </c>
      <c r="B26" s="12" t="s">
        <v>585</v>
      </c>
      <c r="C26" s="12">
        <v>36000</v>
      </c>
      <c r="D26" s="12" t="s">
        <v>764</v>
      </c>
      <c r="E26" s="12" t="s">
        <v>687</v>
      </c>
      <c r="F26" s="12" t="s">
        <v>693</v>
      </c>
      <c r="G26" s="49">
        <v>329590154</v>
      </c>
    </row>
    <row r="27" spans="1:7" ht="38.25" hidden="1" x14ac:dyDescent="0.25">
      <c r="A27" s="12">
        <v>2018</v>
      </c>
      <c r="B27" s="12" t="s">
        <v>585</v>
      </c>
      <c r="C27" s="12">
        <v>39000</v>
      </c>
      <c r="D27" s="12" t="s">
        <v>767</v>
      </c>
      <c r="E27" s="12" t="s">
        <v>687</v>
      </c>
      <c r="F27" s="12" t="s">
        <v>693</v>
      </c>
      <c r="G27" s="49">
        <v>1012392144</v>
      </c>
    </row>
    <row r="28" spans="1:7" ht="38.25" hidden="1" x14ac:dyDescent="0.25">
      <c r="A28" s="12">
        <v>2018</v>
      </c>
      <c r="B28" s="12" t="s">
        <v>585</v>
      </c>
      <c r="C28" s="12">
        <v>47000</v>
      </c>
      <c r="D28" s="12" t="s">
        <v>772</v>
      </c>
      <c r="E28" s="12" t="s">
        <v>687</v>
      </c>
      <c r="F28" s="12" t="s">
        <v>693</v>
      </c>
      <c r="G28" s="49">
        <v>111709615</v>
      </c>
    </row>
    <row r="29" spans="1:7" ht="38.25" x14ac:dyDescent="0.25">
      <c r="A29" s="66">
        <v>2018</v>
      </c>
      <c r="B29" s="66" t="s">
        <v>585</v>
      </c>
      <c r="C29" s="66">
        <v>52000</v>
      </c>
      <c r="D29" s="66" t="s">
        <v>757</v>
      </c>
      <c r="E29" s="66" t="s">
        <v>687</v>
      </c>
      <c r="F29" s="66" t="s">
        <v>693</v>
      </c>
      <c r="G29" s="63">
        <v>6681642</v>
      </c>
    </row>
    <row r="30" spans="1:7" ht="38.25" hidden="1" x14ac:dyDescent="0.25">
      <c r="A30" s="12">
        <v>2019</v>
      </c>
      <c r="B30" s="12" t="s">
        <v>585</v>
      </c>
      <c r="C30" s="12">
        <v>22000</v>
      </c>
      <c r="D30" s="12" t="s">
        <v>770</v>
      </c>
      <c r="E30" s="12" t="s">
        <v>687</v>
      </c>
      <c r="F30" s="12" t="s">
        <v>692</v>
      </c>
      <c r="G30" s="49">
        <v>61935700</v>
      </c>
    </row>
    <row r="31" spans="1:7" ht="38.25" hidden="1" x14ac:dyDescent="0.25">
      <c r="A31" s="12">
        <v>2019</v>
      </c>
      <c r="B31" s="12" t="s">
        <v>585</v>
      </c>
      <c r="C31" s="12">
        <v>24000</v>
      </c>
      <c r="D31" s="12" t="s">
        <v>771</v>
      </c>
      <c r="E31" s="12" t="s">
        <v>687</v>
      </c>
      <c r="F31" s="12" t="s">
        <v>692</v>
      </c>
      <c r="G31" s="49">
        <v>2032651894</v>
      </c>
    </row>
    <row r="32" spans="1:7" ht="38.25" hidden="1" x14ac:dyDescent="0.25">
      <c r="A32" s="12">
        <v>2019</v>
      </c>
      <c r="B32" s="12" t="s">
        <v>585</v>
      </c>
      <c r="C32" s="12">
        <v>25000</v>
      </c>
      <c r="D32" s="12" t="s">
        <v>758</v>
      </c>
      <c r="E32" s="12" t="s">
        <v>687</v>
      </c>
      <c r="F32" s="12" t="s">
        <v>692</v>
      </c>
      <c r="G32" s="49">
        <v>6160855158</v>
      </c>
    </row>
    <row r="33" spans="1:7" ht="38.25" hidden="1" x14ac:dyDescent="0.25">
      <c r="A33" s="12">
        <v>2019</v>
      </c>
      <c r="B33" s="12" t="s">
        <v>585</v>
      </c>
      <c r="C33" s="12">
        <v>32000</v>
      </c>
      <c r="D33" s="12" t="s">
        <v>759</v>
      </c>
      <c r="E33" s="12" t="s">
        <v>687</v>
      </c>
      <c r="F33" s="12" t="s">
        <v>692</v>
      </c>
      <c r="G33" s="49">
        <v>109024627902</v>
      </c>
    </row>
    <row r="34" spans="1:7" ht="38.25" hidden="1" x14ac:dyDescent="0.25">
      <c r="A34" s="12">
        <v>2019</v>
      </c>
      <c r="B34" s="12" t="s">
        <v>585</v>
      </c>
      <c r="C34" s="12">
        <v>36000</v>
      </c>
      <c r="D34" s="12" t="s">
        <v>764</v>
      </c>
      <c r="E34" s="12" t="s">
        <v>687</v>
      </c>
      <c r="F34" s="12" t="s">
        <v>692</v>
      </c>
      <c r="G34" s="49">
        <v>485982560</v>
      </c>
    </row>
    <row r="35" spans="1:7" ht="38.25" hidden="1" x14ac:dyDescent="0.25">
      <c r="A35" s="12">
        <v>2019</v>
      </c>
      <c r="B35" s="12" t="s">
        <v>585</v>
      </c>
      <c r="C35" s="12">
        <v>39000</v>
      </c>
      <c r="D35" s="12" t="s">
        <v>767</v>
      </c>
      <c r="E35" s="12" t="s">
        <v>687</v>
      </c>
      <c r="F35" s="12" t="s">
        <v>692</v>
      </c>
      <c r="G35" s="49">
        <v>980563832</v>
      </c>
    </row>
    <row r="36" spans="1:7" ht="38.25" hidden="1" x14ac:dyDescent="0.25">
      <c r="A36" s="12">
        <v>2019</v>
      </c>
      <c r="B36" s="12" t="s">
        <v>585</v>
      </c>
      <c r="C36" s="12">
        <v>47000</v>
      </c>
      <c r="D36" s="12" t="s">
        <v>772</v>
      </c>
      <c r="E36" s="12" t="s">
        <v>687</v>
      </c>
      <c r="F36" s="12" t="s">
        <v>692</v>
      </c>
      <c r="G36" s="49">
        <v>67950950</v>
      </c>
    </row>
    <row r="37" spans="1:7" ht="38.25" x14ac:dyDescent="0.25">
      <c r="A37" s="66">
        <v>2019</v>
      </c>
      <c r="B37" s="66" t="s">
        <v>585</v>
      </c>
      <c r="C37" s="66">
        <v>52000</v>
      </c>
      <c r="D37" s="66" t="s">
        <v>757</v>
      </c>
      <c r="E37" s="66" t="s">
        <v>687</v>
      </c>
      <c r="F37" s="66" t="s">
        <v>692</v>
      </c>
      <c r="G37" s="63">
        <v>1200150000</v>
      </c>
    </row>
    <row r="38" spans="1:7" ht="38.25" hidden="1" x14ac:dyDescent="0.25">
      <c r="A38" s="12">
        <v>2020</v>
      </c>
      <c r="B38" s="12" t="s">
        <v>585</v>
      </c>
      <c r="C38" s="12">
        <v>22000</v>
      </c>
      <c r="D38" s="12" t="s">
        <v>770</v>
      </c>
      <c r="E38" s="12" t="s">
        <v>687</v>
      </c>
      <c r="F38" s="12" t="s">
        <v>691</v>
      </c>
      <c r="G38" s="49">
        <v>14260802</v>
      </c>
    </row>
    <row r="39" spans="1:7" ht="38.25" hidden="1" x14ac:dyDescent="0.25">
      <c r="A39" s="12">
        <v>2020</v>
      </c>
      <c r="B39" s="12" t="s">
        <v>585</v>
      </c>
      <c r="C39" s="12">
        <v>24000</v>
      </c>
      <c r="D39" s="12" t="s">
        <v>771</v>
      </c>
      <c r="E39" s="12" t="s">
        <v>687</v>
      </c>
      <c r="F39" s="12" t="s">
        <v>691</v>
      </c>
      <c r="G39" s="49">
        <v>868081922</v>
      </c>
    </row>
    <row r="40" spans="1:7" ht="38.25" hidden="1" x14ac:dyDescent="0.25">
      <c r="A40" s="12">
        <v>2020</v>
      </c>
      <c r="B40" s="12" t="s">
        <v>585</v>
      </c>
      <c r="C40" s="12">
        <v>25000</v>
      </c>
      <c r="D40" s="12" t="s">
        <v>761</v>
      </c>
      <c r="E40" s="12" t="s">
        <v>687</v>
      </c>
      <c r="F40" s="12" t="s">
        <v>691</v>
      </c>
      <c r="G40" s="49">
        <v>5879107185</v>
      </c>
    </row>
    <row r="41" spans="1:7" ht="38.25" hidden="1" x14ac:dyDescent="0.25">
      <c r="A41" s="12">
        <v>2020</v>
      </c>
      <c r="B41" s="12" t="s">
        <v>585</v>
      </c>
      <c r="C41" s="12">
        <v>32000</v>
      </c>
      <c r="D41" s="12" t="s">
        <v>759</v>
      </c>
      <c r="E41" s="12" t="s">
        <v>687</v>
      </c>
      <c r="F41" s="12" t="s">
        <v>691</v>
      </c>
      <c r="G41" s="49">
        <v>112400931579</v>
      </c>
    </row>
    <row r="42" spans="1:7" ht="38.25" hidden="1" x14ac:dyDescent="0.25">
      <c r="A42" s="12">
        <v>2020</v>
      </c>
      <c r="B42" s="12" t="s">
        <v>585</v>
      </c>
      <c r="C42" s="12">
        <v>36000</v>
      </c>
      <c r="D42" s="12" t="s">
        <v>764</v>
      </c>
      <c r="E42" s="12" t="s">
        <v>687</v>
      </c>
      <c r="F42" s="12" t="s">
        <v>691</v>
      </c>
      <c r="G42" s="49">
        <v>190594202</v>
      </c>
    </row>
    <row r="43" spans="1:7" ht="38.25" hidden="1" x14ac:dyDescent="0.25">
      <c r="A43" s="12">
        <v>2020</v>
      </c>
      <c r="B43" s="12" t="s">
        <v>585</v>
      </c>
      <c r="C43" s="12">
        <v>39000</v>
      </c>
      <c r="D43" s="12" t="s">
        <v>762</v>
      </c>
      <c r="E43" s="12" t="s">
        <v>687</v>
      </c>
      <c r="F43" s="12" t="s">
        <v>691</v>
      </c>
      <c r="G43" s="49">
        <v>667639234</v>
      </c>
    </row>
    <row r="44" spans="1:7" ht="38.25" x14ac:dyDescent="0.25">
      <c r="A44" s="66">
        <v>2020</v>
      </c>
      <c r="B44" s="66" t="s">
        <v>585</v>
      </c>
      <c r="C44" s="66">
        <v>52000</v>
      </c>
      <c r="D44" s="66" t="s">
        <v>757</v>
      </c>
      <c r="E44" s="66" t="s">
        <v>687</v>
      </c>
      <c r="F44" s="66" t="s">
        <v>691</v>
      </c>
      <c r="G44" s="63">
        <v>1401340925</v>
      </c>
    </row>
    <row r="45" spans="1:7" ht="38.25" hidden="1" x14ac:dyDescent="0.25">
      <c r="A45" s="12">
        <v>2021</v>
      </c>
      <c r="B45" s="12" t="s">
        <v>585</v>
      </c>
      <c r="C45" s="12">
        <v>22000</v>
      </c>
      <c r="D45" s="12" t="s">
        <v>770</v>
      </c>
      <c r="E45" s="12" t="s">
        <v>687</v>
      </c>
      <c r="F45" s="12" t="s">
        <v>690</v>
      </c>
      <c r="G45" s="49">
        <v>1750000</v>
      </c>
    </row>
    <row r="46" spans="1:7" ht="38.25" hidden="1" x14ac:dyDescent="0.25">
      <c r="A46" s="12">
        <v>2021</v>
      </c>
      <c r="B46" s="12" t="s">
        <v>585</v>
      </c>
      <c r="C46" s="12">
        <v>24000</v>
      </c>
      <c r="D46" s="12" t="s">
        <v>769</v>
      </c>
      <c r="E46" s="12" t="s">
        <v>687</v>
      </c>
      <c r="F46" s="12" t="s">
        <v>690</v>
      </c>
      <c r="G46" s="49">
        <v>7016831</v>
      </c>
    </row>
    <row r="47" spans="1:7" ht="38.25" hidden="1" x14ac:dyDescent="0.25">
      <c r="A47" s="12">
        <v>2021</v>
      </c>
      <c r="B47" s="12" t="s">
        <v>585</v>
      </c>
      <c r="C47" s="12">
        <v>25000</v>
      </c>
      <c r="D47" s="12" t="s">
        <v>761</v>
      </c>
      <c r="E47" s="12" t="s">
        <v>687</v>
      </c>
      <c r="F47" s="12" t="s">
        <v>690</v>
      </c>
      <c r="G47" s="49">
        <v>7577659538</v>
      </c>
    </row>
    <row r="48" spans="1:7" ht="38.25" hidden="1" x14ac:dyDescent="0.25">
      <c r="A48" s="12">
        <v>2021</v>
      </c>
      <c r="B48" s="12" t="s">
        <v>585</v>
      </c>
      <c r="C48" s="12">
        <v>32000</v>
      </c>
      <c r="D48" s="12" t="s">
        <v>759</v>
      </c>
      <c r="E48" s="12" t="s">
        <v>687</v>
      </c>
      <c r="F48" s="12" t="s">
        <v>690</v>
      </c>
      <c r="G48" s="49">
        <v>133136688539</v>
      </c>
    </row>
    <row r="49" spans="1:7" ht="38.25" hidden="1" x14ac:dyDescent="0.25">
      <c r="A49" s="12">
        <v>2021</v>
      </c>
      <c r="B49" s="12" t="s">
        <v>585</v>
      </c>
      <c r="C49" s="12">
        <v>36000</v>
      </c>
      <c r="D49" s="12" t="s">
        <v>764</v>
      </c>
      <c r="E49" s="12" t="s">
        <v>687</v>
      </c>
      <c r="F49" s="12" t="s">
        <v>690</v>
      </c>
      <c r="G49" s="49">
        <v>235352955</v>
      </c>
    </row>
    <row r="50" spans="1:7" ht="38.25" hidden="1" x14ac:dyDescent="0.25">
      <c r="A50" s="12">
        <v>2021</v>
      </c>
      <c r="B50" s="12" t="s">
        <v>585</v>
      </c>
      <c r="C50" s="12">
        <v>39000</v>
      </c>
      <c r="D50" s="12" t="s">
        <v>762</v>
      </c>
      <c r="E50" s="12" t="s">
        <v>687</v>
      </c>
      <c r="F50" s="12" t="s">
        <v>690</v>
      </c>
      <c r="G50" s="49">
        <v>1181202955</v>
      </c>
    </row>
    <row r="51" spans="1:7" ht="38.25" hidden="1" x14ac:dyDescent="0.25">
      <c r="A51" s="12">
        <v>2021</v>
      </c>
      <c r="B51" s="12" t="s">
        <v>585</v>
      </c>
      <c r="C51" s="12">
        <v>41000</v>
      </c>
      <c r="D51" s="12" t="s">
        <v>765</v>
      </c>
      <c r="E51" s="12" t="s">
        <v>687</v>
      </c>
      <c r="F51" s="12" t="s">
        <v>690</v>
      </c>
      <c r="G51" s="49">
        <v>639431030</v>
      </c>
    </row>
    <row r="52" spans="1:7" ht="38.25" x14ac:dyDescent="0.25">
      <c r="A52" s="66">
        <v>2021</v>
      </c>
      <c r="B52" s="66" t="s">
        <v>585</v>
      </c>
      <c r="C52" s="66">
        <v>52000</v>
      </c>
      <c r="D52" s="66" t="s">
        <v>757</v>
      </c>
      <c r="E52" s="66" t="s">
        <v>687</v>
      </c>
      <c r="F52" s="66" t="s">
        <v>690</v>
      </c>
      <c r="G52" s="63">
        <v>1642221125</v>
      </c>
    </row>
    <row r="53" spans="1:7" ht="38.25" hidden="1" x14ac:dyDescent="0.25">
      <c r="A53" s="12">
        <v>2022</v>
      </c>
      <c r="B53" s="12" t="s">
        <v>585</v>
      </c>
      <c r="C53" s="12">
        <v>22000</v>
      </c>
      <c r="D53" s="12" t="s">
        <v>770</v>
      </c>
      <c r="E53" s="12" t="s">
        <v>687</v>
      </c>
      <c r="F53" s="12" t="s">
        <v>689</v>
      </c>
      <c r="G53" s="49">
        <v>1750000</v>
      </c>
    </row>
    <row r="54" spans="1:7" ht="38.25" hidden="1" x14ac:dyDescent="0.25">
      <c r="A54" s="12">
        <v>2022</v>
      </c>
      <c r="B54" s="12" t="s">
        <v>585</v>
      </c>
      <c r="C54" s="12">
        <v>24000</v>
      </c>
      <c r="D54" s="12" t="s">
        <v>769</v>
      </c>
      <c r="E54" s="12" t="s">
        <v>687</v>
      </c>
      <c r="F54" s="12" t="s">
        <v>689</v>
      </c>
      <c r="G54" s="49">
        <v>12959600</v>
      </c>
    </row>
    <row r="55" spans="1:7" ht="38.25" hidden="1" x14ac:dyDescent="0.25">
      <c r="A55" s="12">
        <v>2022</v>
      </c>
      <c r="B55" s="12" t="s">
        <v>585</v>
      </c>
      <c r="C55" s="12">
        <v>25000</v>
      </c>
      <c r="D55" s="12" t="s">
        <v>761</v>
      </c>
      <c r="E55" s="12" t="s">
        <v>687</v>
      </c>
      <c r="F55" s="12" t="s">
        <v>689</v>
      </c>
      <c r="G55" s="49">
        <v>6690042736</v>
      </c>
    </row>
    <row r="56" spans="1:7" ht="38.25" hidden="1" x14ac:dyDescent="0.25">
      <c r="A56" s="12">
        <v>2022</v>
      </c>
      <c r="B56" s="12" t="s">
        <v>585</v>
      </c>
      <c r="C56" s="12">
        <v>32000</v>
      </c>
      <c r="D56" s="12" t="s">
        <v>759</v>
      </c>
      <c r="E56" s="12" t="s">
        <v>687</v>
      </c>
      <c r="F56" s="12" t="s">
        <v>689</v>
      </c>
      <c r="G56" s="49">
        <v>85808411518</v>
      </c>
    </row>
    <row r="57" spans="1:7" ht="38.25" hidden="1" x14ac:dyDescent="0.25">
      <c r="A57" s="12">
        <v>2022</v>
      </c>
      <c r="B57" s="12" t="s">
        <v>585</v>
      </c>
      <c r="C57" s="12">
        <v>36000</v>
      </c>
      <c r="D57" s="12" t="s">
        <v>764</v>
      </c>
      <c r="E57" s="12" t="s">
        <v>687</v>
      </c>
      <c r="F57" s="12" t="s">
        <v>689</v>
      </c>
      <c r="G57" s="49">
        <v>356886060</v>
      </c>
    </row>
    <row r="58" spans="1:7" ht="38.25" hidden="1" x14ac:dyDescent="0.25">
      <c r="A58" s="12">
        <v>2022</v>
      </c>
      <c r="B58" s="12" t="s">
        <v>585</v>
      </c>
      <c r="C58" s="12">
        <v>39000</v>
      </c>
      <c r="D58" s="12" t="s">
        <v>762</v>
      </c>
      <c r="E58" s="12" t="s">
        <v>687</v>
      </c>
      <c r="F58" s="12" t="s">
        <v>689</v>
      </c>
      <c r="G58" s="49">
        <v>792885567</v>
      </c>
    </row>
    <row r="59" spans="1:7" ht="38.25" hidden="1" x14ac:dyDescent="0.25">
      <c r="A59" s="12">
        <v>2022</v>
      </c>
      <c r="B59" s="12" t="s">
        <v>585</v>
      </c>
      <c r="C59" s="12">
        <v>41000</v>
      </c>
      <c r="D59" s="12" t="s">
        <v>765</v>
      </c>
      <c r="E59" s="12" t="s">
        <v>687</v>
      </c>
      <c r="F59" s="12" t="s">
        <v>689</v>
      </c>
      <c r="G59" s="49">
        <v>744511186</v>
      </c>
    </row>
    <row r="60" spans="1:7" ht="38.25" x14ac:dyDescent="0.25">
      <c r="A60" s="66">
        <v>2022</v>
      </c>
      <c r="B60" s="66" t="s">
        <v>585</v>
      </c>
      <c r="C60" s="66">
        <v>52000</v>
      </c>
      <c r="D60" s="66" t="s">
        <v>757</v>
      </c>
      <c r="E60" s="66" t="s">
        <v>687</v>
      </c>
      <c r="F60" s="66" t="s">
        <v>689</v>
      </c>
      <c r="G60" s="63">
        <v>2103949185</v>
      </c>
    </row>
    <row r="61" spans="1:7" ht="38.25" hidden="1" x14ac:dyDescent="0.25">
      <c r="A61" s="12">
        <v>2023</v>
      </c>
      <c r="B61" s="12" t="s">
        <v>585</v>
      </c>
      <c r="C61" s="12">
        <v>22000</v>
      </c>
      <c r="D61" s="12" t="s">
        <v>770</v>
      </c>
      <c r="E61" s="12" t="s">
        <v>687</v>
      </c>
      <c r="F61" s="12" t="s">
        <v>688</v>
      </c>
      <c r="G61" s="49">
        <v>2960000</v>
      </c>
    </row>
    <row r="62" spans="1:7" ht="38.25" hidden="1" x14ac:dyDescent="0.25">
      <c r="A62" s="12">
        <v>2023</v>
      </c>
      <c r="B62" s="12" t="s">
        <v>585</v>
      </c>
      <c r="C62" s="12">
        <v>24000</v>
      </c>
      <c r="D62" s="12" t="s">
        <v>769</v>
      </c>
      <c r="E62" s="12" t="s">
        <v>687</v>
      </c>
      <c r="F62" s="12" t="s">
        <v>688</v>
      </c>
      <c r="G62" s="49">
        <v>11642050</v>
      </c>
    </row>
    <row r="63" spans="1:7" ht="38.25" hidden="1" x14ac:dyDescent="0.25">
      <c r="A63" s="12">
        <v>2023</v>
      </c>
      <c r="B63" s="12" t="s">
        <v>585</v>
      </c>
      <c r="C63" s="12">
        <v>25000</v>
      </c>
      <c r="D63" s="12" t="s">
        <v>761</v>
      </c>
      <c r="E63" s="12" t="s">
        <v>687</v>
      </c>
      <c r="F63" s="12" t="s">
        <v>688</v>
      </c>
      <c r="G63" s="49">
        <v>9739438476</v>
      </c>
    </row>
    <row r="64" spans="1:7" ht="38.25" hidden="1" x14ac:dyDescent="0.25">
      <c r="A64" s="12">
        <v>2023</v>
      </c>
      <c r="B64" s="12" t="s">
        <v>585</v>
      </c>
      <c r="C64" s="12">
        <v>32000</v>
      </c>
      <c r="D64" s="12" t="s">
        <v>759</v>
      </c>
      <c r="E64" s="12" t="s">
        <v>687</v>
      </c>
      <c r="F64" s="12" t="s">
        <v>688</v>
      </c>
      <c r="G64" s="49">
        <v>127039944169</v>
      </c>
    </row>
    <row r="65" spans="1:7" ht="38.25" hidden="1" x14ac:dyDescent="0.25">
      <c r="A65" s="12">
        <v>2023</v>
      </c>
      <c r="B65" s="12" t="s">
        <v>585</v>
      </c>
      <c r="C65" s="12">
        <v>36000</v>
      </c>
      <c r="D65" s="12" t="s">
        <v>764</v>
      </c>
      <c r="E65" s="12" t="s">
        <v>687</v>
      </c>
      <c r="F65" s="12" t="s">
        <v>688</v>
      </c>
      <c r="G65" s="49">
        <v>787143375</v>
      </c>
    </row>
    <row r="66" spans="1:7" ht="38.25" hidden="1" x14ac:dyDescent="0.25">
      <c r="A66" s="12">
        <v>2023</v>
      </c>
      <c r="B66" s="12" t="s">
        <v>585</v>
      </c>
      <c r="C66" s="12">
        <v>39000</v>
      </c>
      <c r="D66" s="12" t="s">
        <v>762</v>
      </c>
      <c r="E66" s="12" t="s">
        <v>687</v>
      </c>
      <c r="F66" s="12" t="s">
        <v>688</v>
      </c>
      <c r="G66" s="49">
        <v>1320525677</v>
      </c>
    </row>
    <row r="67" spans="1:7" ht="38.25" hidden="1" x14ac:dyDescent="0.25">
      <c r="A67" s="12">
        <v>2023</v>
      </c>
      <c r="B67" s="12" t="s">
        <v>585</v>
      </c>
      <c r="C67" s="12">
        <v>41000</v>
      </c>
      <c r="D67" s="12" t="s">
        <v>765</v>
      </c>
      <c r="E67" s="12" t="s">
        <v>687</v>
      </c>
      <c r="F67" s="12" t="s">
        <v>688</v>
      </c>
      <c r="G67" s="49">
        <v>1235273956</v>
      </c>
    </row>
    <row r="68" spans="1:7" ht="38.25" x14ac:dyDescent="0.25">
      <c r="A68" s="66">
        <v>2023</v>
      </c>
      <c r="B68" s="66" t="s">
        <v>585</v>
      </c>
      <c r="C68" s="66">
        <v>52000</v>
      </c>
      <c r="D68" s="66" t="s">
        <v>757</v>
      </c>
      <c r="E68" s="66" t="s">
        <v>687</v>
      </c>
      <c r="F68" s="66" t="s">
        <v>688</v>
      </c>
      <c r="G68" s="63">
        <v>3401790120</v>
      </c>
    </row>
  </sheetData>
  <autoFilter ref="C1:F68" xr:uid="{00000000-0009-0000-0000-00000B000000}">
    <filterColumn colId="1">
      <filters>
        <filter val="MINISTERIO DA DEFESA"/>
      </filters>
    </filterColumn>
  </autoFilter>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G85"/>
  <sheetViews>
    <sheetView workbookViewId="0">
      <pane ySplit="1" topLeftCell="A2" activePane="bottomLeft" state="frozen"/>
      <selection pane="bottomLeft" activeCell="D61" sqref="D61"/>
    </sheetView>
  </sheetViews>
  <sheetFormatPr defaultRowHeight="15" x14ac:dyDescent="0.25"/>
  <cols>
    <col min="1" max="1" width="8.42578125" bestFit="1" customWidth="1"/>
    <col min="2" max="2" width="10.5703125" bestFit="1" customWidth="1"/>
    <col min="3" max="3" width="12.5703125" bestFit="1" customWidth="1"/>
    <col min="4" max="4" width="24.5703125" bestFit="1" customWidth="1"/>
    <col min="5" max="5" width="58" bestFit="1" customWidth="1"/>
    <col min="6" max="6" width="6.28515625" bestFit="1" customWidth="1"/>
    <col min="7" max="7" width="13.140625" customWidth="1"/>
  </cols>
  <sheetData>
    <row r="1" spans="1:7" ht="51" x14ac:dyDescent="0.25">
      <c r="A1" s="6" t="s">
        <v>67</v>
      </c>
      <c r="B1" s="6" t="s">
        <v>17</v>
      </c>
      <c r="C1" s="40" t="s">
        <v>370</v>
      </c>
      <c r="D1" s="40" t="s">
        <v>69</v>
      </c>
      <c r="E1" s="40" t="s">
        <v>70</v>
      </c>
      <c r="F1" s="6" t="s">
        <v>71</v>
      </c>
      <c r="G1" s="47" t="s">
        <v>72</v>
      </c>
    </row>
    <row r="2" spans="1:7" x14ac:dyDescent="0.25">
      <c r="A2" s="8">
        <v>2</v>
      </c>
      <c r="B2" s="8" t="s">
        <v>24</v>
      </c>
      <c r="C2" s="35" t="s">
        <v>73</v>
      </c>
      <c r="D2" s="35" t="s">
        <v>74</v>
      </c>
      <c r="E2" s="35" t="s">
        <v>75</v>
      </c>
      <c r="F2" s="22">
        <v>2022</v>
      </c>
      <c r="G2" s="9">
        <v>6185674.1200000001</v>
      </c>
    </row>
    <row r="3" spans="1:7" hidden="1" x14ac:dyDescent="0.25">
      <c r="A3" s="8">
        <v>2</v>
      </c>
      <c r="B3" s="8" t="s">
        <v>24</v>
      </c>
      <c r="C3" s="35" t="s">
        <v>73</v>
      </c>
      <c r="D3" s="35" t="s">
        <v>74</v>
      </c>
      <c r="E3" s="35" t="s">
        <v>75</v>
      </c>
      <c r="F3" s="22">
        <v>2021</v>
      </c>
      <c r="G3" s="9">
        <v>2987631.51</v>
      </c>
    </row>
    <row r="4" spans="1:7" hidden="1" x14ac:dyDescent="0.25">
      <c r="A4" s="8">
        <v>2</v>
      </c>
      <c r="B4" s="8" t="s">
        <v>24</v>
      </c>
      <c r="C4" s="35" t="s">
        <v>73</v>
      </c>
      <c r="D4" s="35" t="s">
        <v>74</v>
      </c>
      <c r="E4" s="35" t="s">
        <v>75</v>
      </c>
      <c r="F4" s="22">
        <v>2020</v>
      </c>
      <c r="G4" s="9">
        <v>11369530.82</v>
      </c>
    </row>
    <row r="5" spans="1:7" hidden="1" x14ac:dyDescent="0.25">
      <c r="A5" s="8">
        <v>2</v>
      </c>
      <c r="B5" s="8" t="s">
        <v>24</v>
      </c>
      <c r="C5" s="35" t="s">
        <v>73</v>
      </c>
      <c r="D5" s="35" t="s">
        <v>74</v>
      </c>
      <c r="E5" s="35" t="s">
        <v>75</v>
      </c>
      <c r="F5" s="22">
        <v>2019</v>
      </c>
      <c r="G5" s="9">
        <v>13052738.630000001</v>
      </c>
    </row>
    <row r="6" spans="1:7" hidden="1" x14ac:dyDescent="0.25">
      <c r="A6" s="8">
        <v>2</v>
      </c>
      <c r="B6" s="8" t="s">
        <v>24</v>
      </c>
      <c r="C6" s="35" t="s">
        <v>73</v>
      </c>
      <c r="D6" s="35" t="s">
        <v>74</v>
      </c>
      <c r="E6" s="35" t="s">
        <v>75</v>
      </c>
      <c r="F6" s="22">
        <v>2018</v>
      </c>
      <c r="G6" s="9">
        <v>10029081.310000001</v>
      </c>
    </row>
    <row r="7" spans="1:7" x14ac:dyDescent="0.25">
      <c r="A7" s="8">
        <v>2</v>
      </c>
      <c r="B7" s="8" t="s">
        <v>24</v>
      </c>
      <c r="C7" s="35" t="s">
        <v>76</v>
      </c>
      <c r="D7" s="35" t="s">
        <v>77</v>
      </c>
      <c r="E7" s="35" t="s">
        <v>78</v>
      </c>
      <c r="F7" s="22">
        <v>2022</v>
      </c>
      <c r="G7" s="9">
        <v>23945163.579999998</v>
      </c>
    </row>
    <row r="8" spans="1:7" hidden="1" x14ac:dyDescent="0.25">
      <c r="A8" s="8">
        <v>2</v>
      </c>
      <c r="B8" s="8" t="s">
        <v>24</v>
      </c>
      <c r="C8" s="35" t="s">
        <v>76</v>
      </c>
      <c r="D8" s="35" t="s">
        <v>77</v>
      </c>
      <c r="E8" s="35" t="s">
        <v>78</v>
      </c>
      <c r="F8" s="22">
        <v>2021</v>
      </c>
      <c r="G8" s="9">
        <v>112715064.54000001</v>
      </c>
    </row>
    <row r="9" spans="1:7" hidden="1" x14ac:dyDescent="0.25">
      <c r="A9" s="8">
        <v>2</v>
      </c>
      <c r="B9" s="8" t="s">
        <v>24</v>
      </c>
      <c r="C9" s="35" t="s">
        <v>76</v>
      </c>
      <c r="D9" s="35" t="s">
        <v>77</v>
      </c>
      <c r="E9" s="35" t="s">
        <v>78</v>
      </c>
      <c r="F9" s="22">
        <v>2020</v>
      </c>
      <c r="G9" s="9">
        <v>84877650.069999993</v>
      </c>
    </row>
    <row r="10" spans="1:7" hidden="1" x14ac:dyDescent="0.25">
      <c r="A10" s="8">
        <v>2</v>
      </c>
      <c r="B10" s="8" t="s">
        <v>24</v>
      </c>
      <c r="C10" s="35" t="s">
        <v>76</v>
      </c>
      <c r="D10" s="35" t="s">
        <v>77</v>
      </c>
      <c r="E10" s="35" t="s">
        <v>78</v>
      </c>
      <c r="F10" s="22">
        <v>2019</v>
      </c>
      <c r="G10" s="9">
        <v>73789429.849999994</v>
      </c>
    </row>
    <row r="11" spans="1:7" hidden="1" x14ac:dyDescent="0.25">
      <c r="A11" s="8">
        <v>2</v>
      </c>
      <c r="B11" s="8" t="s">
        <v>24</v>
      </c>
      <c r="C11" s="35" t="s">
        <v>76</v>
      </c>
      <c r="D11" s="35" t="s">
        <v>77</v>
      </c>
      <c r="E11" s="35" t="s">
        <v>78</v>
      </c>
      <c r="F11" s="22">
        <v>2018</v>
      </c>
      <c r="G11" s="9">
        <v>97989905.709999993</v>
      </c>
    </row>
    <row r="12" spans="1:7" x14ac:dyDescent="0.25">
      <c r="A12" s="8">
        <v>2</v>
      </c>
      <c r="B12" s="8" t="s">
        <v>24</v>
      </c>
      <c r="C12" s="35" t="s">
        <v>79</v>
      </c>
      <c r="D12" s="35" t="s">
        <v>80</v>
      </c>
      <c r="E12" s="35" t="s">
        <v>81</v>
      </c>
      <c r="F12" s="22">
        <v>2022</v>
      </c>
      <c r="G12" s="9">
        <v>407984017.22000003</v>
      </c>
    </row>
    <row r="13" spans="1:7" hidden="1" x14ac:dyDescent="0.25">
      <c r="A13" s="8">
        <v>2</v>
      </c>
      <c r="B13" s="8" t="s">
        <v>24</v>
      </c>
      <c r="C13" s="35" t="s">
        <v>79</v>
      </c>
      <c r="D13" s="35" t="s">
        <v>80</v>
      </c>
      <c r="E13" s="35" t="s">
        <v>81</v>
      </c>
      <c r="F13" s="22">
        <v>2021</v>
      </c>
      <c r="G13" s="9">
        <v>333027814.5</v>
      </c>
    </row>
    <row r="14" spans="1:7" hidden="1" x14ac:dyDescent="0.25">
      <c r="A14" s="8">
        <v>2</v>
      </c>
      <c r="B14" s="8" t="s">
        <v>24</v>
      </c>
      <c r="C14" s="35" t="s">
        <v>79</v>
      </c>
      <c r="D14" s="35" t="s">
        <v>80</v>
      </c>
      <c r="E14" s="35" t="s">
        <v>81</v>
      </c>
      <c r="F14" s="22">
        <v>2020</v>
      </c>
      <c r="G14" s="9">
        <v>192190764.72999999</v>
      </c>
    </row>
    <row r="15" spans="1:7" hidden="1" x14ac:dyDescent="0.25">
      <c r="A15" s="8">
        <v>2</v>
      </c>
      <c r="B15" s="8" t="s">
        <v>24</v>
      </c>
      <c r="C15" s="35" t="s">
        <v>79</v>
      </c>
      <c r="D15" s="35" t="s">
        <v>80</v>
      </c>
      <c r="E15" s="35" t="s">
        <v>81</v>
      </c>
      <c r="F15" s="22">
        <v>2019</v>
      </c>
      <c r="G15" s="9">
        <v>232725071.62</v>
      </c>
    </row>
    <row r="16" spans="1:7" hidden="1" x14ac:dyDescent="0.25">
      <c r="A16" s="8">
        <v>2</v>
      </c>
      <c r="B16" s="8" t="s">
        <v>24</v>
      </c>
      <c r="C16" s="35" t="s">
        <v>79</v>
      </c>
      <c r="D16" s="35" t="s">
        <v>80</v>
      </c>
      <c r="E16" s="35" t="s">
        <v>81</v>
      </c>
      <c r="F16" s="22">
        <v>2018</v>
      </c>
      <c r="G16" s="9">
        <v>214619128.78999999</v>
      </c>
    </row>
    <row r="17" spans="1:7" x14ac:dyDescent="0.25">
      <c r="A17" s="8">
        <v>2</v>
      </c>
      <c r="B17" s="8" t="s">
        <v>24</v>
      </c>
      <c r="C17" s="35" t="s">
        <v>82</v>
      </c>
      <c r="D17" s="35" t="s">
        <v>83</v>
      </c>
      <c r="E17" s="35" t="s">
        <v>84</v>
      </c>
      <c r="F17" s="22">
        <v>2022</v>
      </c>
      <c r="G17" s="9">
        <v>104602806.83</v>
      </c>
    </row>
    <row r="18" spans="1:7" hidden="1" x14ac:dyDescent="0.25">
      <c r="A18" s="8">
        <v>2</v>
      </c>
      <c r="B18" s="8" t="s">
        <v>24</v>
      </c>
      <c r="C18" s="35" t="s">
        <v>82</v>
      </c>
      <c r="D18" s="35" t="s">
        <v>83</v>
      </c>
      <c r="E18" s="35" t="s">
        <v>84</v>
      </c>
      <c r="F18" s="22">
        <v>2021</v>
      </c>
      <c r="G18" s="9">
        <v>33145018.25</v>
      </c>
    </row>
    <row r="19" spans="1:7" hidden="1" x14ac:dyDescent="0.25">
      <c r="A19" s="8">
        <v>2</v>
      </c>
      <c r="B19" s="8" t="s">
        <v>24</v>
      </c>
      <c r="C19" s="35" t="s">
        <v>82</v>
      </c>
      <c r="D19" s="35" t="s">
        <v>83</v>
      </c>
      <c r="E19" s="35" t="s">
        <v>84</v>
      </c>
      <c r="F19" s="22">
        <v>2020</v>
      </c>
      <c r="G19" s="9">
        <v>141024257.15000001</v>
      </c>
    </row>
    <row r="20" spans="1:7" hidden="1" x14ac:dyDescent="0.25">
      <c r="A20" s="8">
        <v>2</v>
      </c>
      <c r="B20" s="8" t="s">
        <v>24</v>
      </c>
      <c r="C20" s="35" t="s">
        <v>82</v>
      </c>
      <c r="D20" s="35" t="s">
        <v>83</v>
      </c>
      <c r="E20" s="35" t="s">
        <v>84</v>
      </c>
      <c r="F20" s="22">
        <v>2019</v>
      </c>
      <c r="G20" s="9">
        <v>113693523.56</v>
      </c>
    </row>
    <row r="21" spans="1:7" hidden="1" x14ac:dyDescent="0.25">
      <c r="A21" s="8">
        <v>2</v>
      </c>
      <c r="B21" s="8" t="s">
        <v>24</v>
      </c>
      <c r="C21" s="35" t="s">
        <v>82</v>
      </c>
      <c r="D21" s="35" t="s">
        <v>83</v>
      </c>
      <c r="E21" s="35" t="s">
        <v>84</v>
      </c>
      <c r="F21" s="22">
        <v>2018</v>
      </c>
      <c r="G21" s="9">
        <v>93766477.930000007</v>
      </c>
    </row>
    <row r="22" spans="1:7" x14ac:dyDescent="0.25">
      <c r="A22" s="8">
        <v>3</v>
      </c>
      <c r="B22" s="8" t="s">
        <v>22</v>
      </c>
      <c r="C22" s="35" t="s">
        <v>85</v>
      </c>
      <c r="D22" s="35" t="s">
        <v>86</v>
      </c>
      <c r="E22" s="35" t="s">
        <v>87</v>
      </c>
      <c r="F22" s="22">
        <v>2022</v>
      </c>
      <c r="G22" s="9">
        <v>7312.3</v>
      </c>
    </row>
    <row r="23" spans="1:7" hidden="1" x14ac:dyDescent="0.25">
      <c r="A23" s="8">
        <v>3</v>
      </c>
      <c r="B23" s="8" t="s">
        <v>22</v>
      </c>
      <c r="C23" s="35" t="s">
        <v>85</v>
      </c>
      <c r="D23" s="35" t="s">
        <v>86</v>
      </c>
      <c r="E23" s="35" t="s">
        <v>87</v>
      </c>
      <c r="F23" s="22">
        <v>2021</v>
      </c>
      <c r="G23" s="9">
        <v>31527093.57</v>
      </c>
    </row>
    <row r="24" spans="1:7" hidden="1" x14ac:dyDescent="0.25">
      <c r="A24" s="8">
        <v>3</v>
      </c>
      <c r="B24" s="8" t="s">
        <v>22</v>
      </c>
      <c r="C24" s="35" t="s">
        <v>85</v>
      </c>
      <c r="D24" s="35" t="s">
        <v>86</v>
      </c>
      <c r="E24" s="35" t="s">
        <v>87</v>
      </c>
      <c r="F24" s="22">
        <v>2020</v>
      </c>
      <c r="G24" s="9">
        <v>85785818.890000001</v>
      </c>
    </row>
    <row r="25" spans="1:7" hidden="1" x14ac:dyDescent="0.25">
      <c r="A25" s="8">
        <v>3</v>
      </c>
      <c r="B25" s="8" t="s">
        <v>22</v>
      </c>
      <c r="C25" s="35" t="s">
        <v>85</v>
      </c>
      <c r="D25" s="35" t="s">
        <v>86</v>
      </c>
      <c r="E25" s="35" t="s">
        <v>87</v>
      </c>
      <c r="F25" s="22">
        <v>2019</v>
      </c>
      <c r="G25" s="9">
        <v>8996124.5600000005</v>
      </c>
    </row>
    <row r="26" spans="1:7" hidden="1" x14ac:dyDescent="0.25">
      <c r="A26" s="8">
        <v>3</v>
      </c>
      <c r="B26" s="8" t="s">
        <v>22</v>
      </c>
      <c r="C26" s="35" t="s">
        <v>85</v>
      </c>
      <c r="D26" s="35" t="s">
        <v>86</v>
      </c>
      <c r="E26" s="35" t="s">
        <v>87</v>
      </c>
      <c r="F26" s="22">
        <v>2018</v>
      </c>
      <c r="G26" s="9">
        <v>218480.7</v>
      </c>
    </row>
    <row r="27" spans="1:7" x14ac:dyDescent="0.25">
      <c r="A27" s="8">
        <v>3</v>
      </c>
      <c r="B27" s="8" t="s">
        <v>22</v>
      </c>
      <c r="C27" s="35" t="s">
        <v>88</v>
      </c>
      <c r="D27" s="35" t="s">
        <v>89</v>
      </c>
      <c r="E27" s="35" t="s">
        <v>90</v>
      </c>
      <c r="F27" s="22">
        <v>2022</v>
      </c>
      <c r="G27" s="9">
        <v>1353379258.6500001</v>
      </c>
    </row>
    <row r="28" spans="1:7" hidden="1" x14ac:dyDescent="0.25">
      <c r="A28" s="8">
        <v>3</v>
      </c>
      <c r="B28" s="8" t="s">
        <v>22</v>
      </c>
      <c r="C28" s="35" t="s">
        <v>88</v>
      </c>
      <c r="D28" s="35" t="s">
        <v>89</v>
      </c>
      <c r="E28" s="35" t="s">
        <v>90</v>
      </c>
      <c r="F28" s="22">
        <v>2021</v>
      </c>
      <c r="G28" s="9">
        <v>1437953283.9300001</v>
      </c>
    </row>
    <row r="29" spans="1:7" hidden="1" x14ac:dyDescent="0.25">
      <c r="A29" s="8">
        <v>3</v>
      </c>
      <c r="B29" s="8" t="s">
        <v>22</v>
      </c>
      <c r="C29" s="35" t="s">
        <v>88</v>
      </c>
      <c r="D29" s="35" t="s">
        <v>89</v>
      </c>
      <c r="E29" s="35" t="s">
        <v>90</v>
      </c>
      <c r="F29" s="22">
        <v>2020</v>
      </c>
      <c r="G29" s="9">
        <v>1086949817.9400001</v>
      </c>
    </row>
    <row r="30" spans="1:7" hidden="1" x14ac:dyDescent="0.25">
      <c r="A30" s="8">
        <v>3</v>
      </c>
      <c r="B30" s="8" t="s">
        <v>22</v>
      </c>
      <c r="C30" s="35" t="s">
        <v>88</v>
      </c>
      <c r="D30" s="35" t="s">
        <v>89</v>
      </c>
      <c r="E30" s="35" t="s">
        <v>90</v>
      </c>
      <c r="F30" s="22">
        <v>2019</v>
      </c>
      <c r="G30" s="9">
        <v>1418237292.73</v>
      </c>
    </row>
    <row r="31" spans="1:7" hidden="1" x14ac:dyDescent="0.25">
      <c r="A31" s="8">
        <v>3</v>
      </c>
      <c r="B31" s="8" t="s">
        <v>22</v>
      </c>
      <c r="C31" s="35" t="s">
        <v>88</v>
      </c>
      <c r="D31" s="35" t="s">
        <v>89</v>
      </c>
      <c r="E31" s="35" t="s">
        <v>90</v>
      </c>
      <c r="F31" s="22">
        <v>2018</v>
      </c>
      <c r="G31" s="9">
        <v>1025100656.6</v>
      </c>
    </row>
    <row r="32" spans="1:7" x14ac:dyDescent="0.25">
      <c r="A32" s="8">
        <v>3</v>
      </c>
      <c r="B32" s="8" t="s">
        <v>22</v>
      </c>
      <c r="C32" s="35" t="s">
        <v>91</v>
      </c>
      <c r="D32" s="35" t="s">
        <v>92</v>
      </c>
      <c r="E32" s="35" t="s">
        <v>93</v>
      </c>
      <c r="F32" s="22">
        <v>2022</v>
      </c>
      <c r="G32" s="9">
        <v>421499171.56</v>
      </c>
    </row>
    <row r="33" spans="1:7" hidden="1" x14ac:dyDescent="0.25">
      <c r="A33" s="8">
        <v>3</v>
      </c>
      <c r="B33" s="8" t="s">
        <v>22</v>
      </c>
      <c r="C33" s="35" t="s">
        <v>91</v>
      </c>
      <c r="D33" s="35" t="s">
        <v>92</v>
      </c>
      <c r="E33" s="35" t="s">
        <v>93</v>
      </c>
      <c r="F33" s="22">
        <v>2021</v>
      </c>
      <c r="G33" s="9">
        <v>350694005.11000001</v>
      </c>
    </row>
    <row r="34" spans="1:7" hidden="1" x14ac:dyDescent="0.25">
      <c r="A34" s="8">
        <v>3</v>
      </c>
      <c r="B34" s="8" t="s">
        <v>22</v>
      </c>
      <c r="C34" s="35" t="s">
        <v>91</v>
      </c>
      <c r="D34" s="35" t="s">
        <v>92</v>
      </c>
      <c r="E34" s="35" t="s">
        <v>93</v>
      </c>
      <c r="F34" s="22">
        <v>2020</v>
      </c>
      <c r="G34" s="9">
        <v>571954133.67999995</v>
      </c>
    </row>
    <row r="35" spans="1:7" hidden="1" x14ac:dyDescent="0.25">
      <c r="A35" s="8">
        <v>3</v>
      </c>
      <c r="B35" s="8" t="s">
        <v>22</v>
      </c>
      <c r="C35" s="35" t="s">
        <v>91</v>
      </c>
      <c r="D35" s="35" t="s">
        <v>92</v>
      </c>
      <c r="E35" s="35" t="s">
        <v>93</v>
      </c>
      <c r="F35" s="22">
        <v>2019</v>
      </c>
      <c r="G35" s="9">
        <v>798612368.30999994</v>
      </c>
    </row>
    <row r="36" spans="1:7" hidden="1" x14ac:dyDescent="0.25">
      <c r="A36" s="8">
        <v>3</v>
      </c>
      <c r="B36" s="8" t="s">
        <v>22</v>
      </c>
      <c r="C36" s="35" t="s">
        <v>91</v>
      </c>
      <c r="D36" s="35" t="s">
        <v>92</v>
      </c>
      <c r="E36" s="35" t="s">
        <v>93</v>
      </c>
      <c r="F36" s="22">
        <v>2018</v>
      </c>
      <c r="G36" s="9">
        <v>665479300</v>
      </c>
    </row>
    <row r="37" spans="1:7" x14ac:dyDescent="0.25">
      <c r="A37" s="8">
        <v>4</v>
      </c>
      <c r="B37" s="8" t="s">
        <v>26</v>
      </c>
      <c r="C37" s="35" t="s">
        <v>94</v>
      </c>
      <c r="D37" s="35" t="s">
        <v>95</v>
      </c>
      <c r="E37" s="35" t="s">
        <v>96</v>
      </c>
      <c r="F37" s="22">
        <v>2022</v>
      </c>
      <c r="G37" s="9">
        <v>319211663.92000002</v>
      </c>
    </row>
    <row r="38" spans="1:7" hidden="1" x14ac:dyDescent="0.25">
      <c r="A38" s="8">
        <v>4</v>
      </c>
      <c r="B38" s="8" t="s">
        <v>26</v>
      </c>
      <c r="C38" s="35" t="s">
        <v>94</v>
      </c>
      <c r="D38" s="35" t="s">
        <v>95</v>
      </c>
      <c r="E38" s="35" t="s">
        <v>96</v>
      </c>
      <c r="F38" s="22">
        <v>2021</v>
      </c>
      <c r="G38" s="9">
        <v>257117476.93000001</v>
      </c>
    </row>
    <row r="39" spans="1:7" hidden="1" x14ac:dyDescent="0.25">
      <c r="A39" s="8">
        <v>4</v>
      </c>
      <c r="B39" s="8" t="s">
        <v>26</v>
      </c>
      <c r="C39" s="35" t="s">
        <v>94</v>
      </c>
      <c r="D39" s="35" t="s">
        <v>95</v>
      </c>
      <c r="E39" s="35" t="s">
        <v>96</v>
      </c>
      <c r="F39" s="22">
        <v>2020</v>
      </c>
      <c r="G39" s="9">
        <v>409143557.94</v>
      </c>
    </row>
    <row r="40" spans="1:7" hidden="1" x14ac:dyDescent="0.25">
      <c r="A40" s="8">
        <v>4</v>
      </c>
      <c r="B40" s="8" t="s">
        <v>26</v>
      </c>
      <c r="C40" s="35" t="s">
        <v>94</v>
      </c>
      <c r="D40" s="35" t="s">
        <v>95</v>
      </c>
      <c r="E40" s="35" t="s">
        <v>96</v>
      </c>
      <c r="F40" s="22">
        <v>2019</v>
      </c>
      <c r="G40" s="9">
        <v>344097271.62</v>
      </c>
    </row>
    <row r="41" spans="1:7" hidden="1" x14ac:dyDescent="0.25">
      <c r="A41" s="8">
        <v>4</v>
      </c>
      <c r="B41" s="8" t="s">
        <v>26</v>
      </c>
      <c r="C41" s="35" t="s">
        <v>94</v>
      </c>
      <c r="D41" s="35" t="s">
        <v>95</v>
      </c>
      <c r="E41" s="35" t="s">
        <v>96</v>
      </c>
      <c r="F41" s="22">
        <v>2018</v>
      </c>
      <c r="G41" s="9">
        <v>430444845.67000002</v>
      </c>
    </row>
    <row r="42" spans="1:7" x14ac:dyDescent="0.25">
      <c r="A42" s="8">
        <v>4</v>
      </c>
      <c r="B42" s="8" t="s">
        <v>26</v>
      </c>
      <c r="C42" s="35" t="s">
        <v>97</v>
      </c>
      <c r="D42" s="35" t="s">
        <v>98</v>
      </c>
      <c r="E42" s="35" t="s">
        <v>99</v>
      </c>
      <c r="F42" s="22">
        <v>2022</v>
      </c>
      <c r="G42" s="9">
        <v>389492605.72000003</v>
      </c>
    </row>
    <row r="43" spans="1:7" hidden="1" x14ac:dyDescent="0.25">
      <c r="A43" s="8">
        <v>4</v>
      </c>
      <c r="B43" s="8" t="s">
        <v>26</v>
      </c>
      <c r="C43" s="35" t="s">
        <v>97</v>
      </c>
      <c r="D43" s="35" t="s">
        <v>98</v>
      </c>
      <c r="E43" s="35" t="s">
        <v>99</v>
      </c>
      <c r="F43" s="22">
        <v>2021</v>
      </c>
      <c r="G43" s="9">
        <v>471498612.77999997</v>
      </c>
    </row>
    <row r="44" spans="1:7" hidden="1" x14ac:dyDescent="0.25">
      <c r="A44" s="8">
        <v>4</v>
      </c>
      <c r="B44" s="8" t="s">
        <v>26</v>
      </c>
      <c r="C44" s="35" t="s">
        <v>97</v>
      </c>
      <c r="D44" s="35" t="s">
        <v>98</v>
      </c>
      <c r="E44" s="35" t="s">
        <v>99</v>
      </c>
      <c r="F44" s="22">
        <v>2020</v>
      </c>
      <c r="G44" s="9">
        <v>301623514.44999999</v>
      </c>
    </row>
    <row r="45" spans="1:7" hidden="1" x14ac:dyDescent="0.25">
      <c r="A45" s="8">
        <v>4</v>
      </c>
      <c r="B45" s="8" t="s">
        <v>26</v>
      </c>
      <c r="C45" s="35" t="s">
        <v>97</v>
      </c>
      <c r="D45" s="35" t="s">
        <v>98</v>
      </c>
      <c r="E45" s="35" t="s">
        <v>99</v>
      </c>
      <c r="F45" s="22">
        <v>2019</v>
      </c>
      <c r="G45" s="9">
        <v>378917445.19</v>
      </c>
    </row>
    <row r="46" spans="1:7" hidden="1" x14ac:dyDescent="0.25">
      <c r="A46" s="8">
        <v>4</v>
      </c>
      <c r="B46" s="8" t="s">
        <v>26</v>
      </c>
      <c r="C46" s="35" t="s">
        <v>97</v>
      </c>
      <c r="D46" s="35" t="s">
        <v>98</v>
      </c>
      <c r="E46" s="35" t="s">
        <v>99</v>
      </c>
      <c r="F46" s="22">
        <v>2018</v>
      </c>
      <c r="G46" s="9">
        <v>333444427.01999998</v>
      </c>
    </row>
    <row r="47" spans="1:7" x14ac:dyDescent="0.25">
      <c r="A47" s="8">
        <v>4</v>
      </c>
      <c r="B47" s="8" t="s">
        <v>26</v>
      </c>
      <c r="C47" s="35" t="s">
        <v>100</v>
      </c>
      <c r="D47" s="35" t="s">
        <v>101</v>
      </c>
      <c r="E47" s="35" t="s">
        <v>102</v>
      </c>
      <c r="F47" s="22">
        <v>2022</v>
      </c>
      <c r="G47" s="9">
        <v>573001559.47000003</v>
      </c>
    </row>
    <row r="48" spans="1:7" hidden="1" x14ac:dyDescent="0.25">
      <c r="A48" s="8">
        <v>4</v>
      </c>
      <c r="B48" s="8" t="s">
        <v>26</v>
      </c>
      <c r="C48" s="35" t="s">
        <v>100</v>
      </c>
      <c r="D48" s="35" t="s">
        <v>101</v>
      </c>
      <c r="E48" s="35" t="s">
        <v>102</v>
      </c>
      <c r="F48" s="22">
        <v>2021</v>
      </c>
      <c r="G48" s="9">
        <v>545131559.78999996</v>
      </c>
    </row>
    <row r="49" spans="1:7" hidden="1" x14ac:dyDescent="0.25">
      <c r="A49" s="8">
        <v>4</v>
      </c>
      <c r="B49" s="8" t="s">
        <v>26</v>
      </c>
      <c r="C49" s="35" t="s">
        <v>100</v>
      </c>
      <c r="D49" s="35" t="s">
        <v>101</v>
      </c>
      <c r="E49" s="35" t="s">
        <v>102</v>
      </c>
      <c r="F49" s="22">
        <v>2020</v>
      </c>
      <c r="G49" s="9">
        <v>670641647.23000002</v>
      </c>
    </row>
    <row r="50" spans="1:7" hidden="1" x14ac:dyDescent="0.25">
      <c r="A50" s="8">
        <v>4</v>
      </c>
      <c r="B50" s="8" t="s">
        <v>26</v>
      </c>
      <c r="C50" s="35" t="s">
        <v>100</v>
      </c>
      <c r="D50" s="35" t="s">
        <v>101</v>
      </c>
      <c r="E50" s="35" t="s">
        <v>102</v>
      </c>
      <c r="F50" s="22">
        <v>2019</v>
      </c>
      <c r="G50" s="9">
        <v>386057205.23000002</v>
      </c>
    </row>
    <row r="51" spans="1:7" hidden="1" x14ac:dyDescent="0.25">
      <c r="A51" s="8">
        <v>4</v>
      </c>
      <c r="B51" s="8" t="s">
        <v>26</v>
      </c>
      <c r="C51" s="35" t="s">
        <v>100</v>
      </c>
      <c r="D51" s="35" t="s">
        <v>101</v>
      </c>
      <c r="E51" s="35" t="s">
        <v>102</v>
      </c>
      <c r="F51" s="22">
        <v>2018</v>
      </c>
      <c r="G51" s="9">
        <v>842890427.63999999</v>
      </c>
    </row>
    <row r="52" spans="1:7" x14ac:dyDescent="0.25">
      <c r="A52" s="8">
        <v>4</v>
      </c>
      <c r="B52" s="8" t="s">
        <v>26</v>
      </c>
      <c r="C52" s="35" t="s">
        <v>103</v>
      </c>
      <c r="D52" s="35" t="s">
        <v>104</v>
      </c>
      <c r="E52" s="35" t="s">
        <v>105</v>
      </c>
      <c r="F52" s="22">
        <v>2022</v>
      </c>
      <c r="G52" s="9">
        <v>266499556.06</v>
      </c>
    </row>
    <row r="53" spans="1:7" hidden="1" x14ac:dyDescent="0.25">
      <c r="A53" s="8">
        <v>4</v>
      </c>
      <c r="B53" s="8" t="s">
        <v>26</v>
      </c>
      <c r="C53" s="35" t="s">
        <v>103</v>
      </c>
      <c r="D53" s="35" t="s">
        <v>104</v>
      </c>
      <c r="E53" s="35" t="s">
        <v>105</v>
      </c>
      <c r="F53" s="22">
        <v>2021</v>
      </c>
      <c r="G53" s="9">
        <v>122686021.09</v>
      </c>
    </row>
    <row r="54" spans="1:7" hidden="1" x14ac:dyDescent="0.25">
      <c r="A54" s="8">
        <v>4</v>
      </c>
      <c r="B54" s="8" t="s">
        <v>26</v>
      </c>
      <c r="C54" s="35" t="s">
        <v>103</v>
      </c>
      <c r="D54" s="35" t="s">
        <v>104</v>
      </c>
      <c r="E54" s="35" t="s">
        <v>105</v>
      </c>
      <c r="F54" s="22">
        <v>2020</v>
      </c>
      <c r="G54" s="9">
        <v>77697309.879999995</v>
      </c>
    </row>
    <row r="55" spans="1:7" hidden="1" x14ac:dyDescent="0.25">
      <c r="A55" s="8">
        <v>4</v>
      </c>
      <c r="B55" s="8" t="s">
        <v>26</v>
      </c>
      <c r="C55" s="35" t="s">
        <v>103</v>
      </c>
      <c r="D55" s="35" t="s">
        <v>104</v>
      </c>
      <c r="E55" s="35" t="s">
        <v>105</v>
      </c>
      <c r="F55" s="22">
        <v>2019</v>
      </c>
      <c r="G55" s="9">
        <v>68744246.930000007</v>
      </c>
    </row>
    <row r="56" spans="1:7" hidden="1" x14ac:dyDescent="0.25">
      <c r="A56" s="8">
        <v>4</v>
      </c>
      <c r="B56" s="8" t="s">
        <v>26</v>
      </c>
      <c r="C56" s="35" t="s">
        <v>103</v>
      </c>
      <c r="D56" s="35" t="s">
        <v>104</v>
      </c>
      <c r="E56" s="35" t="s">
        <v>105</v>
      </c>
      <c r="F56" s="22">
        <v>2018</v>
      </c>
      <c r="G56" s="9">
        <v>132009172.88</v>
      </c>
    </row>
    <row r="57" spans="1:7" x14ac:dyDescent="0.25">
      <c r="A57" s="8">
        <v>4</v>
      </c>
      <c r="B57" s="8" t="s">
        <v>26</v>
      </c>
      <c r="C57" s="35" t="s">
        <v>106</v>
      </c>
      <c r="D57" s="35" t="s">
        <v>107</v>
      </c>
      <c r="E57" s="35" t="s">
        <v>108</v>
      </c>
      <c r="F57" s="22">
        <v>2022</v>
      </c>
      <c r="G57" s="9">
        <v>18965000.030000001</v>
      </c>
    </row>
    <row r="58" spans="1:7" hidden="1" x14ac:dyDescent="0.25">
      <c r="A58" s="8">
        <v>4</v>
      </c>
      <c r="B58" s="8" t="s">
        <v>26</v>
      </c>
      <c r="C58" s="35" t="s">
        <v>106</v>
      </c>
      <c r="D58" s="35" t="s">
        <v>107</v>
      </c>
      <c r="E58" s="35" t="s">
        <v>108</v>
      </c>
      <c r="F58" s="22">
        <v>2021</v>
      </c>
      <c r="G58" s="9">
        <v>6261793.04</v>
      </c>
    </row>
    <row r="59" spans="1:7" hidden="1" x14ac:dyDescent="0.25">
      <c r="A59" s="8">
        <v>4</v>
      </c>
      <c r="B59" s="8" t="s">
        <v>26</v>
      </c>
      <c r="C59" s="35" t="s">
        <v>106</v>
      </c>
      <c r="D59" s="35" t="s">
        <v>107</v>
      </c>
      <c r="E59" s="35" t="s">
        <v>108</v>
      </c>
      <c r="F59" s="22">
        <v>2020</v>
      </c>
      <c r="G59" s="9">
        <v>15697298.939999999</v>
      </c>
    </row>
    <row r="60" spans="1:7" hidden="1" x14ac:dyDescent="0.25">
      <c r="A60" s="8">
        <v>4</v>
      </c>
      <c r="B60" s="8" t="s">
        <v>26</v>
      </c>
      <c r="C60" s="35" t="s">
        <v>106</v>
      </c>
      <c r="D60" s="35" t="s">
        <v>107</v>
      </c>
      <c r="E60" s="35" t="s">
        <v>108</v>
      </c>
      <c r="F60" s="22">
        <v>2018</v>
      </c>
      <c r="G60" s="9">
        <v>126376.32000000001</v>
      </c>
    </row>
    <row r="61" spans="1:7" x14ac:dyDescent="0.25">
      <c r="A61" s="8">
        <v>4</v>
      </c>
      <c r="B61" s="8" t="s">
        <v>26</v>
      </c>
      <c r="C61" s="35" t="s">
        <v>109</v>
      </c>
      <c r="D61" s="35" t="s">
        <v>110</v>
      </c>
      <c r="E61" s="35" t="s">
        <v>111</v>
      </c>
      <c r="F61" s="22">
        <v>2022</v>
      </c>
      <c r="G61" s="9">
        <v>5675775.8200000003</v>
      </c>
    </row>
    <row r="62" spans="1:7" hidden="1" x14ac:dyDescent="0.25">
      <c r="A62" s="8">
        <v>4</v>
      </c>
      <c r="B62" s="8" t="s">
        <v>26</v>
      </c>
      <c r="C62" s="35" t="s">
        <v>109</v>
      </c>
      <c r="D62" s="35" t="s">
        <v>110</v>
      </c>
      <c r="E62" s="35" t="s">
        <v>111</v>
      </c>
      <c r="F62" s="22">
        <v>2020</v>
      </c>
      <c r="G62" s="9">
        <v>22005845.25</v>
      </c>
    </row>
    <row r="63" spans="1:7" hidden="1" x14ac:dyDescent="0.25">
      <c r="A63" s="8">
        <v>4</v>
      </c>
      <c r="B63" s="8" t="s">
        <v>26</v>
      </c>
      <c r="C63" s="35" t="s">
        <v>109</v>
      </c>
      <c r="D63" s="35" t="s">
        <v>110</v>
      </c>
      <c r="E63" s="35" t="s">
        <v>111</v>
      </c>
      <c r="F63" s="22">
        <v>2019</v>
      </c>
      <c r="G63" s="9">
        <v>19296512.440000001</v>
      </c>
    </row>
    <row r="64" spans="1:7" hidden="1" x14ac:dyDescent="0.25">
      <c r="A64" s="8">
        <v>4</v>
      </c>
      <c r="B64" s="8" t="s">
        <v>26</v>
      </c>
      <c r="C64" s="35" t="s">
        <v>109</v>
      </c>
      <c r="D64" s="35" t="s">
        <v>110</v>
      </c>
      <c r="E64" s="35" t="s">
        <v>111</v>
      </c>
      <c r="F64" s="22">
        <v>2018</v>
      </c>
      <c r="G64" s="9">
        <v>24845753.629999999</v>
      </c>
    </row>
    <row r="65" spans="1:7" x14ac:dyDescent="0.25">
      <c r="A65" s="8">
        <v>1</v>
      </c>
      <c r="B65" s="8" t="s">
        <v>19</v>
      </c>
      <c r="C65" s="35" t="s">
        <v>112</v>
      </c>
      <c r="D65" s="15" t="s">
        <v>113</v>
      </c>
      <c r="E65" s="35" t="s">
        <v>114</v>
      </c>
      <c r="F65" s="22">
        <v>2022</v>
      </c>
      <c r="G65" s="9">
        <v>260860711.13</v>
      </c>
    </row>
    <row r="66" spans="1:7" hidden="1" x14ac:dyDescent="0.25">
      <c r="A66" s="8">
        <v>1</v>
      </c>
      <c r="B66" s="8" t="s">
        <v>19</v>
      </c>
      <c r="C66" s="35" t="s">
        <v>112</v>
      </c>
      <c r="D66" s="15" t="s">
        <v>113</v>
      </c>
      <c r="E66" s="35" t="s">
        <v>114</v>
      </c>
      <c r="F66" s="22">
        <v>2021</v>
      </c>
      <c r="G66" s="9">
        <v>186357658.03999999</v>
      </c>
    </row>
    <row r="67" spans="1:7" hidden="1" x14ac:dyDescent="0.25">
      <c r="A67" s="8">
        <v>1</v>
      </c>
      <c r="B67" s="8" t="s">
        <v>19</v>
      </c>
      <c r="C67" s="35" t="s">
        <v>112</v>
      </c>
      <c r="D67" s="15" t="s">
        <v>113</v>
      </c>
      <c r="E67" s="35" t="s">
        <v>114</v>
      </c>
      <c r="F67" s="22">
        <v>2020</v>
      </c>
      <c r="G67" s="9">
        <v>311988599.12</v>
      </c>
    </row>
    <row r="68" spans="1:7" hidden="1" x14ac:dyDescent="0.25">
      <c r="A68" s="8">
        <v>1</v>
      </c>
      <c r="B68" s="8" t="s">
        <v>19</v>
      </c>
      <c r="C68" s="35" t="s">
        <v>112</v>
      </c>
      <c r="D68" s="15" t="s">
        <v>113</v>
      </c>
      <c r="E68" s="35" t="s">
        <v>114</v>
      </c>
      <c r="F68" s="22">
        <v>2019</v>
      </c>
      <c r="G68" s="9">
        <v>336870224.68000001</v>
      </c>
    </row>
    <row r="69" spans="1:7" hidden="1" x14ac:dyDescent="0.25">
      <c r="A69" s="8">
        <v>1</v>
      </c>
      <c r="B69" s="8" t="s">
        <v>19</v>
      </c>
      <c r="C69" s="35" t="s">
        <v>112</v>
      </c>
      <c r="D69" s="15" t="s">
        <v>113</v>
      </c>
      <c r="E69" s="35" t="s">
        <v>114</v>
      </c>
      <c r="F69" s="22">
        <v>2018</v>
      </c>
      <c r="G69" s="9">
        <v>589227744.57000005</v>
      </c>
    </row>
    <row r="70" spans="1:7" x14ac:dyDescent="0.25">
      <c r="A70" s="8">
        <v>1</v>
      </c>
      <c r="B70" s="8" t="s">
        <v>19</v>
      </c>
      <c r="C70" s="35" t="s">
        <v>73</v>
      </c>
      <c r="D70" s="15" t="s">
        <v>74</v>
      </c>
      <c r="E70" s="35" t="s">
        <v>75</v>
      </c>
      <c r="F70" s="22">
        <v>2022</v>
      </c>
      <c r="G70" s="9">
        <v>9307420.8000000007</v>
      </c>
    </row>
    <row r="71" spans="1:7" hidden="1" x14ac:dyDescent="0.25">
      <c r="A71" s="8">
        <v>1</v>
      </c>
      <c r="B71" s="8" t="s">
        <v>19</v>
      </c>
      <c r="C71" s="35" t="s">
        <v>73</v>
      </c>
      <c r="D71" s="15" t="s">
        <v>74</v>
      </c>
      <c r="E71" s="35" t="s">
        <v>75</v>
      </c>
      <c r="F71" s="22">
        <v>2021</v>
      </c>
      <c r="G71" s="9">
        <v>7649517.8200000003</v>
      </c>
    </row>
    <row r="72" spans="1:7" hidden="1" x14ac:dyDescent="0.25">
      <c r="A72" s="8">
        <v>1</v>
      </c>
      <c r="B72" s="8" t="s">
        <v>19</v>
      </c>
      <c r="C72" s="35" t="s">
        <v>73</v>
      </c>
      <c r="D72" s="15" t="s">
        <v>74</v>
      </c>
      <c r="E72" s="35" t="s">
        <v>75</v>
      </c>
      <c r="F72" s="22">
        <v>2020</v>
      </c>
      <c r="G72" s="9">
        <v>1302000.78</v>
      </c>
    </row>
    <row r="73" spans="1:7" hidden="1" x14ac:dyDescent="0.25">
      <c r="A73" s="8">
        <v>1</v>
      </c>
      <c r="B73" s="8" t="s">
        <v>19</v>
      </c>
      <c r="C73" s="35" t="s">
        <v>73</v>
      </c>
      <c r="D73" s="15" t="s">
        <v>74</v>
      </c>
      <c r="E73" s="35" t="s">
        <v>75</v>
      </c>
      <c r="F73" s="22">
        <v>2019</v>
      </c>
      <c r="G73" s="9">
        <v>2731272.66</v>
      </c>
    </row>
    <row r="74" spans="1:7" hidden="1" x14ac:dyDescent="0.25">
      <c r="A74" s="8">
        <v>1</v>
      </c>
      <c r="B74" s="8" t="s">
        <v>19</v>
      </c>
      <c r="C74" s="35" t="s">
        <v>73</v>
      </c>
      <c r="D74" s="15" t="s">
        <v>74</v>
      </c>
      <c r="E74" s="35" t="s">
        <v>75</v>
      </c>
      <c r="F74" s="22">
        <v>2018</v>
      </c>
      <c r="G74" s="9">
        <v>3964015.51</v>
      </c>
    </row>
    <row r="75" spans="1:7" x14ac:dyDescent="0.25">
      <c r="A75" s="8">
        <v>1</v>
      </c>
      <c r="B75" s="8" t="s">
        <v>19</v>
      </c>
      <c r="C75" s="35" t="s">
        <v>115</v>
      </c>
      <c r="D75" s="15" t="s">
        <v>116</v>
      </c>
      <c r="E75" s="35" t="s">
        <v>117</v>
      </c>
      <c r="F75" s="22">
        <v>2022</v>
      </c>
      <c r="G75" s="9">
        <v>673997.48</v>
      </c>
    </row>
    <row r="76" spans="1:7" hidden="1" x14ac:dyDescent="0.25">
      <c r="A76" s="8">
        <v>1</v>
      </c>
      <c r="B76" s="8" t="s">
        <v>19</v>
      </c>
      <c r="C76" s="35" t="s">
        <v>115</v>
      </c>
      <c r="D76" s="15" t="s">
        <v>116</v>
      </c>
      <c r="E76" s="35" t="s">
        <v>117</v>
      </c>
      <c r="F76" s="22">
        <v>2021</v>
      </c>
      <c r="G76" s="9">
        <v>357637.64</v>
      </c>
    </row>
    <row r="77" spans="1:7" hidden="1" x14ac:dyDescent="0.25">
      <c r="A77" s="8">
        <v>1</v>
      </c>
      <c r="B77" s="8" t="s">
        <v>19</v>
      </c>
      <c r="C77" s="35" t="s">
        <v>115</v>
      </c>
      <c r="D77" s="15" t="s">
        <v>116</v>
      </c>
      <c r="E77" s="35" t="s">
        <v>117</v>
      </c>
      <c r="F77" s="22">
        <v>2020</v>
      </c>
      <c r="G77" s="9">
        <v>170047.3</v>
      </c>
    </row>
    <row r="78" spans="1:7" hidden="1" x14ac:dyDescent="0.25">
      <c r="A78" s="8">
        <v>1</v>
      </c>
      <c r="B78" s="8" t="s">
        <v>19</v>
      </c>
      <c r="C78" s="35" t="s">
        <v>115</v>
      </c>
      <c r="D78" s="15" t="s">
        <v>116</v>
      </c>
      <c r="E78" s="35" t="s">
        <v>117</v>
      </c>
      <c r="F78" s="22">
        <v>2019</v>
      </c>
      <c r="G78" s="9">
        <v>920386.79</v>
      </c>
    </row>
    <row r="79" spans="1:7" hidden="1" x14ac:dyDescent="0.25">
      <c r="A79" s="8">
        <v>1</v>
      </c>
      <c r="B79" s="8" t="s">
        <v>19</v>
      </c>
      <c r="C79" s="35" t="s">
        <v>115</v>
      </c>
      <c r="D79" s="15" t="s">
        <v>116</v>
      </c>
      <c r="E79" s="35" t="s">
        <v>117</v>
      </c>
      <c r="F79" s="22">
        <v>2018</v>
      </c>
      <c r="G79" s="9">
        <v>3260795.24</v>
      </c>
    </row>
    <row r="80" spans="1:7" x14ac:dyDescent="0.25">
      <c r="A80" s="8">
        <v>1</v>
      </c>
      <c r="B80" s="8" t="s">
        <v>19</v>
      </c>
      <c r="C80" s="35" t="s">
        <v>118</v>
      </c>
      <c r="D80" s="35" t="s">
        <v>104</v>
      </c>
      <c r="E80" s="35" t="s">
        <v>119</v>
      </c>
      <c r="F80" s="22">
        <v>2022</v>
      </c>
      <c r="G80" s="9">
        <v>394377.51</v>
      </c>
    </row>
    <row r="81" spans="1:7" hidden="1" x14ac:dyDescent="0.25">
      <c r="A81" s="8">
        <v>1</v>
      </c>
      <c r="B81" s="8" t="s">
        <v>19</v>
      </c>
      <c r="C81" s="35" t="s">
        <v>118</v>
      </c>
      <c r="D81" s="35" t="s">
        <v>104</v>
      </c>
      <c r="E81" s="35" t="s">
        <v>119</v>
      </c>
      <c r="F81" s="22">
        <v>2021</v>
      </c>
      <c r="G81" s="9">
        <v>312551.26</v>
      </c>
    </row>
    <row r="82" spans="1:7" hidden="1" x14ac:dyDescent="0.25">
      <c r="A82" s="8">
        <v>1</v>
      </c>
      <c r="B82" s="8" t="s">
        <v>19</v>
      </c>
      <c r="C82" s="35" t="s">
        <v>118</v>
      </c>
      <c r="D82" s="35" t="s">
        <v>104</v>
      </c>
      <c r="E82" s="35" t="s">
        <v>119</v>
      </c>
      <c r="F82" s="22">
        <v>2020</v>
      </c>
      <c r="G82" s="9">
        <v>570049.94999999995</v>
      </c>
    </row>
    <row r="83" spans="1:7" hidden="1" x14ac:dyDescent="0.25">
      <c r="A83" s="8">
        <v>1</v>
      </c>
      <c r="B83" s="8" t="s">
        <v>19</v>
      </c>
      <c r="C83" s="35" t="s">
        <v>118</v>
      </c>
      <c r="D83" s="35" t="s">
        <v>104</v>
      </c>
      <c r="E83" s="35" t="s">
        <v>119</v>
      </c>
      <c r="F83" s="22">
        <v>2019</v>
      </c>
      <c r="G83" s="9">
        <v>463412.27</v>
      </c>
    </row>
    <row r="84" spans="1:7" hidden="1" x14ac:dyDescent="0.25">
      <c r="A84" s="8">
        <v>1</v>
      </c>
      <c r="B84" s="8" t="s">
        <v>19</v>
      </c>
      <c r="C84" s="35" t="s">
        <v>118</v>
      </c>
      <c r="D84" s="35" t="s">
        <v>104</v>
      </c>
      <c r="E84" s="35" t="s">
        <v>119</v>
      </c>
      <c r="F84" s="22">
        <v>2018</v>
      </c>
      <c r="G84" s="9">
        <v>455582.31</v>
      </c>
    </row>
    <row r="85" spans="1:7" x14ac:dyDescent="0.25">
      <c r="A85" s="8">
        <v>1</v>
      </c>
      <c r="B85" s="8" t="s">
        <v>19</v>
      </c>
      <c r="C85" s="35" t="s">
        <v>120</v>
      </c>
      <c r="D85" s="15" t="s">
        <v>121</v>
      </c>
      <c r="E85" s="35" t="s">
        <v>122</v>
      </c>
      <c r="F85" s="22">
        <v>2022</v>
      </c>
      <c r="G85" s="9">
        <v>84007253.629999995</v>
      </c>
    </row>
  </sheetData>
  <autoFilter ref="A1:G85" xr:uid="{00000000-0009-0000-0000-00000C000000}">
    <filterColumn colId="5">
      <filters>
        <filter val="2022"/>
      </filters>
    </filterColumn>
  </autoFilter>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dimension ref="A1:M120"/>
  <sheetViews>
    <sheetView workbookViewId="0">
      <pane ySplit="1" topLeftCell="A2" activePane="bottomLeft" state="frozen"/>
      <selection pane="bottomLeft" activeCell="D38" sqref="D38"/>
    </sheetView>
  </sheetViews>
  <sheetFormatPr defaultRowHeight="15" x14ac:dyDescent="0.25"/>
  <cols>
    <col min="1" max="1" width="5.85546875" bestFit="1" customWidth="1"/>
    <col min="2" max="2" width="10.5703125" bestFit="1" customWidth="1"/>
    <col min="3" max="3" width="12" style="98" customWidth="1"/>
    <col min="4" max="4" width="53.42578125" bestFit="1" customWidth="1"/>
    <col min="5" max="5" width="32.5703125" bestFit="1" customWidth="1"/>
    <col min="6" max="6" width="22.140625" bestFit="1" customWidth="1"/>
  </cols>
  <sheetData>
    <row r="1" spans="1:7" x14ac:dyDescent="0.25">
      <c r="A1" s="6" t="s">
        <v>67</v>
      </c>
      <c r="B1" s="6" t="s">
        <v>17</v>
      </c>
      <c r="C1" s="96" t="s">
        <v>370</v>
      </c>
      <c r="D1" s="6" t="s">
        <v>581</v>
      </c>
      <c r="E1" s="6" t="s">
        <v>371</v>
      </c>
      <c r="F1" s="6" t="s">
        <v>580</v>
      </c>
      <c r="G1" s="46" t="s">
        <v>71</v>
      </c>
    </row>
    <row r="2" spans="1:7" hidden="1" x14ac:dyDescent="0.25">
      <c r="A2" s="8">
        <v>1</v>
      </c>
      <c r="B2" s="8" t="s">
        <v>19</v>
      </c>
      <c r="C2" s="95">
        <v>2055</v>
      </c>
      <c r="D2" s="8" t="s">
        <v>372</v>
      </c>
      <c r="E2" s="8" t="s">
        <v>373</v>
      </c>
      <c r="F2" s="33">
        <v>10000000</v>
      </c>
      <c r="G2" s="8">
        <v>2023</v>
      </c>
    </row>
    <row r="3" spans="1:7" hidden="1" x14ac:dyDescent="0.25">
      <c r="A3" s="8">
        <v>1</v>
      </c>
      <c r="B3" s="8" t="s">
        <v>19</v>
      </c>
      <c r="C3" s="95" t="s">
        <v>529</v>
      </c>
      <c r="D3" s="8" t="s">
        <v>374</v>
      </c>
      <c r="E3" s="8" t="s">
        <v>375</v>
      </c>
      <c r="F3" s="33">
        <v>2677965</v>
      </c>
      <c r="G3" s="8">
        <v>2023</v>
      </c>
    </row>
    <row r="4" spans="1:7" hidden="1" x14ac:dyDescent="0.25">
      <c r="A4" s="8">
        <v>1</v>
      </c>
      <c r="B4" s="8" t="s">
        <v>19</v>
      </c>
      <c r="C4" s="95" t="s">
        <v>660</v>
      </c>
      <c r="D4" s="8" t="s">
        <v>376</v>
      </c>
      <c r="E4" s="8" t="s">
        <v>377</v>
      </c>
      <c r="F4" s="33">
        <v>18000000</v>
      </c>
      <c r="G4" s="8">
        <v>2023</v>
      </c>
    </row>
    <row r="5" spans="1:7" hidden="1" x14ac:dyDescent="0.25">
      <c r="A5" s="8">
        <v>1</v>
      </c>
      <c r="B5" s="8" t="s">
        <v>19</v>
      </c>
      <c r="C5" s="95" t="s">
        <v>661</v>
      </c>
      <c r="D5" s="8" t="s">
        <v>378</v>
      </c>
      <c r="E5" s="8" t="s">
        <v>379</v>
      </c>
      <c r="F5" s="33">
        <v>8205868</v>
      </c>
      <c r="G5" s="8">
        <v>2023</v>
      </c>
    </row>
    <row r="6" spans="1:7" hidden="1" x14ac:dyDescent="0.25">
      <c r="A6" s="8">
        <v>1</v>
      </c>
      <c r="B6" s="8" t="s">
        <v>19</v>
      </c>
      <c r="C6" s="95" t="s">
        <v>662</v>
      </c>
      <c r="D6" s="8" t="s">
        <v>380</v>
      </c>
      <c r="E6" s="8" t="s">
        <v>381</v>
      </c>
      <c r="F6" s="33">
        <v>34500000</v>
      </c>
      <c r="G6" s="8">
        <v>2023</v>
      </c>
    </row>
    <row r="7" spans="1:7" ht="25.5" hidden="1" x14ac:dyDescent="0.25">
      <c r="A7" s="8">
        <v>1</v>
      </c>
      <c r="B7" s="8" t="s">
        <v>19</v>
      </c>
      <c r="C7" s="95" t="s">
        <v>665</v>
      </c>
      <c r="D7" s="21" t="s">
        <v>382</v>
      </c>
      <c r="E7" s="8" t="s">
        <v>383</v>
      </c>
      <c r="F7" s="33">
        <v>29021747</v>
      </c>
      <c r="G7" s="8">
        <v>2023</v>
      </c>
    </row>
    <row r="8" spans="1:7" hidden="1" x14ac:dyDescent="0.25">
      <c r="A8" s="8">
        <v>1</v>
      </c>
      <c r="B8" s="8" t="s">
        <v>19</v>
      </c>
      <c r="C8" s="95" t="s">
        <v>664</v>
      </c>
      <c r="D8" s="8" t="s">
        <v>384</v>
      </c>
      <c r="E8" s="8" t="s">
        <v>385</v>
      </c>
      <c r="F8" s="33">
        <v>95546237</v>
      </c>
      <c r="G8" s="8">
        <v>2023</v>
      </c>
    </row>
    <row r="9" spans="1:7" hidden="1" x14ac:dyDescent="0.25">
      <c r="A9" s="8">
        <v>1</v>
      </c>
      <c r="B9" s="8" t="s">
        <v>19</v>
      </c>
      <c r="C9" s="95" t="s">
        <v>666</v>
      </c>
      <c r="D9" s="8" t="s">
        <v>386</v>
      </c>
      <c r="E9" s="8" t="s">
        <v>387</v>
      </c>
      <c r="F9" s="33">
        <v>1000000</v>
      </c>
      <c r="G9" s="8">
        <v>2023</v>
      </c>
    </row>
    <row r="10" spans="1:7" hidden="1" x14ac:dyDescent="0.25">
      <c r="A10" s="8">
        <v>1</v>
      </c>
      <c r="B10" s="8" t="s">
        <v>19</v>
      </c>
      <c r="C10" s="95" t="s">
        <v>663</v>
      </c>
      <c r="D10" s="8" t="s">
        <v>388</v>
      </c>
      <c r="E10" s="8" t="s">
        <v>389</v>
      </c>
      <c r="F10" s="33">
        <v>23000000</v>
      </c>
      <c r="G10" s="8">
        <v>2023</v>
      </c>
    </row>
    <row r="11" spans="1:7" ht="25.5" hidden="1" x14ac:dyDescent="0.25">
      <c r="A11" s="8">
        <v>1</v>
      </c>
      <c r="B11" s="8" t="s">
        <v>19</v>
      </c>
      <c r="C11" s="95" t="s">
        <v>667</v>
      </c>
      <c r="D11" s="21" t="s">
        <v>390</v>
      </c>
      <c r="E11" s="8" t="s">
        <v>391</v>
      </c>
      <c r="F11" s="33">
        <v>1491400</v>
      </c>
      <c r="G11" s="8">
        <v>2023</v>
      </c>
    </row>
    <row r="12" spans="1:7" hidden="1" x14ac:dyDescent="0.25">
      <c r="A12" s="8">
        <v>1</v>
      </c>
      <c r="B12" s="8" t="s">
        <v>19</v>
      </c>
      <c r="C12" s="95" t="s">
        <v>668</v>
      </c>
      <c r="D12" s="8" t="s">
        <v>392</v>
      </c>
      <c r="E12" s="8" t="s">
        <v>393</v>
      </c>
      <c r="F12" s="33">
        <v>13253933</v>
      </c>
      <c r="G12" s="8">
        <v>2023</v>
      </c>
    </row>
    <row r="13" spans="1:7" hidden="1" x14ac:dyDescent="0.25">
      <c r="A13" s="8">
        <v>1</v>
      </c>
      <c r="B13" s="8" t="s">
        <v>19</v>
      </c>
      <c r="C13" s="95" t="s">
        <v>670</v>
      </c>
      <c r="D13" s="8" t="s">
        <v>394</v>
      </c>
      <c r="E13" s="8" t="s">
        <v>395</v>
      </c>
      <c r="F13" s="33">
        <v>2744000</v>
      </c>
      <c r="G13" s="8">
        <v>2023</v>
      </c>
    </row>
    <row r="14" spans="1:7" hidden="1" x14ac:dyDescent="0.25">
      <c r="A14" s="8">
        <v>1</v>
      </c>
      <c r="B14" s="8" t="s">
        <v>19</v>
      </c>
      <c r="C14" s="95" t="s">
        <v>669</v>
      </c>
      <c r="D14" s="8" t="s">
        <v>396</v>
      </c>
      <c r="E14" s="8" t="s">
        <v>397</v>
      </c>
      <c r="F14" s="33">
        <v>76500000</v>
      </c>
      <c r="G14" s="8">
        <v>2023</v>
      </c>
    </row>
    <row r="15" spans="1:7" ht="25.5" hidden="1" x14ac:dyDescent="0.25">
      <c r="A15" s="8">
        <v>1</v>
      </c>
      <c r="B15" s="8" t="s">
        <v>19</v>
      </c>
      <c r="C15" s="95">
        <v>2452</v>
      </c>
      <c r="D15" s="21" t="s">
        <v>398</v>
      </c>
      <c r="E15" s="8" t="s">
        <v>399</v>
      </c>
      <c r="F15" s="33">
        <v>6500000</v>
      </c>
      <c r="G15" s="8">
        <v>2023</v>
      </c>
    </row>
    <row r="16" spans="1:7" hidden="1" x14ac:dyDescent="0.25">
      <c r="A16" s="8">
        <v>1</v>
      </c>
      <c r="B16" s="8" t="s">
        <v>19</v>
      </c>
      <c r="C16" s="95">
        <v>2866</v>
      </c>
      <c r="D16" s="8" t="s">
        <v>400</v>
      </c>
      <c r="E16" s="8" t="s">
        <v>400</v>
      </c>
      <c r="F16" s="33">
        <v>2435759</v>
      </c>
      <c r="G16" s="8">
        <v>2023</v>
      </c>
    </row>
    <row r="17" spans="1:7" hidden="1" x14ac:dyDescent="0.25">
      <c r="A17" s="8">
        <v>1</v>
      </c>
      <c r="B17" s="8" t="s">
        <v>19</v>
      </c>
      <c r="C17" s="95" t="s">
        <v>401</v>
      </c>
      <c r="D17" s="8" t="s">
        <v>402</v>
      </c>
      <c r="E17" s="8" t="s">
        <v>403</v>
      </c>
      <c r="F17" s="33">
        <v>1000000</v>
      </c>
      <c r="G17" s="8">
        <v>2023</v>
      </c>
    </row>
    <row r="18" spans="1:7" hidden="1" x14ac:dyDescent="0.25">
      <c r="A18" s="8">
        <v>1</v>
      </c>
      <c r="B18" s="8" t="s">
        <v>19</v>
      </c>
      <c r="C18" s="95" t="s">
        <v>404</v>
      </c>
      <c r="D18" s="8" t="s">
        <v>405</v>
      </c>
      <c r="E18" s="8" t="s">
        <v>406</v>
      </c>
      <c r="F18" s="33">
        <v>11185938</v>
      </c>
      <c r="G18" s="8">
        <v>2023</v>
      </c>
    </row>
    <row r="19" spans="1:7" hidden="1" x14ac:dyDescent="0.25">
      <c r="A19" s="8">
        <v>1</v>
      </c>
      <c r="B19" s="8" t="s">
        <v>19</v>
      </c>
      <c r="C19" s="95" t="s">
        <v>112</v>
      </c>
      <c r="D19" s="8" t="s">
        <v>407</v>
      </c>
      <c r="E19" s="8" t="s">
        <v>408</v>
      </c>
      <c r="F19" s="33">
        <v>236256001</v>
      </c>
      <c r="G19" s="8">
        <v>2023</v>
      </c>
    </row>
    <row r="20" spans="1:7" hidden="1" x14ac:dyDescent="0.25">
      <c r="A20" s="8">
        <v>1</v>
      </c>
      <c r="B20" s="8" t="s">
        <v>19</v>
      </c>
      <c r="C20" s="95" t="s">
        <v>73</v>
      </c>
      <c r="D20" s="8" t="s">
        <v>409</v>
      </c>
      <c r="E20" s="8" t="s">
        <v>410</v>
      </c>
      <c r="F20" s="33">
        <v>74958014</v>
      </c>
      <c r="G20" s="8">
        <v>2023</v>
      </c>
    </row>
    <row r="21" spans="1:7" ht="25.5" hidden="1" x14ac:dyDescent="0.25">
      <c r="A21" s="8">
        <v>1</v>
      </c>
      <c r="B21" s="8" t="s">
        <v>19</v>
      </c>
      <c r="C21" s="95" t="s">
        <v>115</v>
      </c>
      <c r="D21" s="21" t="s">
        <v>411</v>
      </c>
      <c r="E21" s="8" t="s">
        <v>412</v>
      </c>
      <c r="F21" s="33">
        <v>3908071</v>
      </c>
      <c r="G21" s="8">
        <v>2023</v>
      </c>
    </row>
    <row r="22" spans="1:7" hidden="1" x14ac:dyDescent="0.25">
      <c r="A22" s="8">
        <v>1</v>
      </c>
      <c r="B22" s="8" t="s">
        <v>19</v>
      </c>
      <c r="C22" s="95" t="s">
        <v>118</v>
      </c>
      <c r="D22" s="8" t="s">
        <v>413</v>
      </c>
      <c r="E22" s="8" t="s">
        <v>414</v>
      </c>
      <c r="F22" s="33">
        <v>1888400</v>
      </c>
      <c r="G22" s="8">
        <v>2023</v>
      </c>
    </row>
    <row r="23" spans="1:7" hidden="1" x14ac:dyDescent="0.25">
      <c r="A23" s="8">
        <v>1</v>
      </c>
      <c r="B23" s="8" t="s">
        <v>19</v>
      </c>
      <c r="C23" s="95" t="s">
        <v>120</v>
      </c>
      <c r="D23" s="8" t="s">
        <v>415</v>
      </c>
      <c r="E23" s="8" t="s">
        <v>416</v>
      </c>
      <c r="F23" s="33">
        <v>27863526</v>
      </c>
      <c r="G23" s="8">
        <v>2023</v>
      </c>
    </row>
    <row r="24" spans="1:7" x14ac:dyDescent="0.25">
      <c r="A24" s="8">
        <v>2</v>
      </c>
      <c r="B24" s="8" t="s">
        <v>24</v>
      </c>
      <c r="C24" s="97">
        <v>2000</v>
      </c>
      <c r="D24" s="8" t="s">
        <v>417</v>
      </c>
      <c r="E24" s="8" t="s">
        <v>417</v>
      </c>
      <c r="F24" s="33">
        <v>455700000</v>
      </c>
      <c r="G24" s="8">
        <v>2023</v>
      </c>
    </row>
    <row r="25" spans="1:7" x14ac:dyDescent="0.25">
      <c r="A25" s="8">
        <v>2</v>
      </c>
      <c r="B25" s="8" t="s">
        <v>24</v>
      </c>
      <c r="C25" s="97" t="s">
        <v>418</v>
      </c>
      <c r="D25" s="8" t="s">
        <v>419</v>
      </c>
      <c r="E25" s="8" t="s">
        <v>419</v>
      </c>
      <c r="F25" s="33">
        <v>432174010</v>
      </c>
      <c r="G25" s="8">
        <v>2023</v>
      </c>
    </row>
    <row r="26" spans="1:7" x14ac:dyDescent="0.25">
      <c r="A26" s="8">
        <v>2</v>
      </c>
      <c r="B26" s="8" t="s">
        <v>24</v>
      </c>
      <c r="C26" s="97" t="s">
        <v>420</v>
      </c>
      <c r="D26" s="8" t="s">
        <v>421</v>
      </c>
      <c r="E26" s="8" t="s">
        <v>422</v>
      </c>
      <c r="F26" s="33">
        <v>15900000</v>
      </c>
      <c r="G26" s="8">
        <v>2023</v>
      </c>
    </row>
    <row r="27" spans="1:7" ht="25.5" x14ac:dyDescent="0.25">
      <c r="A27" s="8">
        <v>2</v>
      </c>
      <c r="B27" s="8" t="s">
        <v>24</v>
      </c>
      <c r="C27" s="97" t="s">
        <v>423</v>
      </c>
      <c r="D27" s="21" t="s">
        <v>424</v>
      </c>
      <c r="E27" s="8" t="s">
        <v>425</v>
      </c>
      <c r="F27" s="33">
        <v>1732137037</v>
      </c>
      <c r="G27" s="8">
        <v>2023</v>
      </c>
    </row>
    <row r="28" spans="1:7" x14ac:dyDescent="0.25">
      <c r="A28" s="8">
        <v>2</v>
      </c>
      <c r="B28" s="8" t="s">
        <v>24</v>
      </c>
      <c r="C28" s="97" t="s">
        <v>426</v>
      </c>
      <c r="D28" s="8" t="s">
        <v>427</v>
      </c>
      <c r="E28" s="8" t="s">
        <v>428</v>
      </c>
      <c r="F28" s="33">
        <v>14276044963</v>
      </c>
      <c r="G28" s="8">
        <v>2023</v>
      </c>
    </row>
    <row r="29" spans="1:7" x14ac:dyDescent="0.25">
      <c r="A29" s="8">
        <v>2</v>
      </c>
      <c r="B29" s="8" t="s">
        <v>24</v>
      </c>
      <c r="C29" s="97" t="s">
        <v>429</v>
      </c>
      <c r="D29" s="8" t="s">
        <v>430</v>
      </c>
      <c r="E29" s="8" t="s">
        <v>431</v>
      </c>
      <c r="F29" s="33">
        <v>58000000</v>
      </c>
      <c r="G29" s="8">
        <v>2023</v>
      </c>
    </row>
    <row r="30" spans="1:7" x14ac:dyDescent="0.25">
      <c r="A30" s="8">
        <v>2</v>
      </c>
      <c r="B30" s="8" t="s">
        <v>24</v>
      </c>
      <c r="C30" s="97">
        <v>2865</v>
      </c>
      <c r="D30" s="8" t="s">
        <v>432</v>
      </c>
      <c r="E30" s="8" t="s">
        <v>433</v>
      </c>
      <c r="F30" s="33">
        <v>215018030</v>
      </c>
      <c r="G30" s="8">
        <v>2023</v>
      </c>
    </row>
    <row r="31" spans="1:7" x14ac:dyDescent="0.25">
      <c r="A31" s="8">
        <v>2</v>
      </c>
      <c r="B31" s="8" t="s">
        <v>24</v>
      </c>
      <c r="C31" s="97">
        <v>2867</v>
      </c>
      <c r="D31" s="8" t="s">
        <v>434</v>
      </c>
      <c r="E31" s="8" t="s">
        <v>435</v>
      </c>
      <c r="F31" s="33">
        <v>16868436323</v>
      </c>
      <c r="G31" s="8">
        <v>2023</v>
      </c>
    </row>
    <row r="32" spans="1:7" x14ac:dyDescent="0.25">
      <c r="A32" s="8">
        <v>2</v>
      </c>
      <c r="B32" s="8" t="s">
        <v>24</v>
      </c>
      <c r="C32" s="97">
        <v>4641</v>
      </c>
      <c r="D32" s="8" t="s">
        <v>436</v>
      </c>
      <c r="E32" s="8" t="s">
        <v>436</v>
      </c>
      <c r="F32" s="33">
        <v>4500000</v>
      </c>
      <c r="G32" s="8">
        <v>2023</v>
      </c>
    </row>
    <row r="33" spans="1:7" x14ac:dyDescent="0.25">
      <c r="A33" s="8">
        <v>2</v>
      </c>
      <c r="B33" s="8" t="s">
        <v>24</v>
      </c>
      <c r="C33" s="97">
        <v>179</v>
      </c>
      <c r="D33" s="8" t="s">
        <v>437</v>
      </c>
      <c r="E33" s="8" t="s">
        <v>437</v>
      </c>
      <c r="F33" s="33">
        <v>14200144796</v>
      </c>
      <c r="G33" s="8">
        <v>2023</v>
      </c>
    </row>
    <row r="34" spans="1:7" x14ac:dyDescent="0.25">
      <c r="A34" s="8">
        <v>2</v>
      </c>
      <c r="B34" s="8" t="s">
        <v>24</v>
      </c>
      <c r="C34" s="97">
        <v>181</v>
      </c>
      <c r="D34" s="8" t="s">
        <v>438</v>
      </c>
      <c r="E34" s="8" t="s">
        <v>438</v>
      </c>
      <c r="F34" s="33">
        <v>1181468457</v>
      </c>
      <c r="G34" s="8">
        <v>2023</v>
      </c>
    </row>
    <row r="35" spans="1:7" ht="25.5" x14ac:dyDescent="0.25">
      <c r="A35" s="8">
        <v>2</v>
      </c>
      <c r="B35" s="8" t="s">
        <v>24</v>
      </c>
      <c r="C35" s="97" t="s">
        <v>439</v>
      </c>
      <c r="D35" s="21" t="s">
        <v>440</v>
      </c>
      <c r="E35" s="21" t="s">
        <v>441</v>
      </c>
      <c r="F35" s="33">
        <v>81740178</v>
      </c>
      <c r="G35" s="8">
        <v>2023</v>
      </c>
    </row>
    <row r="36" spans="1:7" x14ac:dyDescent="0.25">
      <c r="A36" s="8">
        <v>2</v>
      </c>
      <c r="B36" s="8" t="s">
        <v>24</v>
      </c>
      <c r="C36" s="97" t="s">
        <v>442</v>
      </c>
      <c r="D36" s="8" t="s">
        <v>443</v>
      </c>
      <c r="E36" s="23" t="s">
        <v>444</v>
      </c>
      <c r="F36" s="33">
        <v>13000</v>
      </c>
      <c r="G36" s="8">
        <v>2023</v>
      </c>
    </row>
    <row r="37" spans="1:7" ht="25.5" x14ac:dyDescent="0.25">
      <c r="A37" s="8">
        <v>2</v>
      </c>
      <c r="B37" s="8" t="s">
        <v>24</v>
      </c>
      <c r="C37" s="97">
        <v>536</v>
      </c>
      <c r="D37" s="21" t="s">
        <v>445</v>
      </c>
      <c r="E37" s="23" t="s">
        <v>446</v>
      </c>
      <c r="F37" s="33">
        <v>404246</v>
      </c>
      <c r="G37" s="8">
        <v>2023</v>
      </c>
    </row>
    <row r="38" spans="1:7" ht="25.5" x14ac:dyDescent="0.25">
      <c r="A38" s="8">
        <v>2</v>
      </c>
      <c r="B38" s="8" t="s">
        <v>24</v>
      </c>
      <c r="C38" s="97">
        <v>739</v>
      </c>
      <c r="D38" s="21" t="s">
        <v>447</v>
      </c>
      <c r="E38" s="23" t="s">
        <v>448</v>
      </c>
      <c r="F38" s="33">
        <v>58969537</v>
      </c>
      <c r="G38" s="8">
        <v>2023</v>
      </c>
    </row>
    <row r="39" spans="1:7" x14ac:dyDescent="0.25">
      <c r="A39" s="8">
        <v>2</v>
      </c>
      <c r="B39" s="8" t="s">
        <v>24</v>
      </c>
      <c r="C39" s="97" t="s">
        <v>449</v>
      </c>
      <c r="D39" s="21" t="s">
        <v>450</v>
      </c>
      <c r="E39" s="23" t="s">
        <v>451</v>
      </c>
      <c r="F39" s="33">
        <v>1757028</v>
      </c>
      <c r="G39" s="8">
        <v>2023</v>
      </c>
    </row>
    <row r="40" spans="1:7" x14ac:dyDescent="0.25">
      <c r="A40" s="8">
        <v>2</v>
      </c>
      <c r="B40" s="8" t="s">
        <v>24</v>
      </c>
      <c r="C40" s="97" t="s">
        <v>452</v>
      </c>
      <c r="D40" s="8" t="s">
        <v>453</v>
      </c>
      <c r="E40" s="23" t="s">
        <v>454</v>
      </c>
      <c r="F40" s="33">
        <v>40060000</v>
      </c>
      <c r="G40" s="8">
        <v>2023</v>
      </c>
    </row>
    <row r="41" spans="1:7" x14ac:dyDescent="0.25">
      <c r="A41" s="8">
        <v>2</v>
      </c>
      <c r="B41" s="8" t="s">
        <v>24</v>
      </c>
      <c r="C41" s="97" t="s">
        <v>455</v>
      </c>
      <c r="D41" s="8" t="s">
        <v>456</v>
      </c>
      <c r="E41" s="8" t="s">
        <v>457</v>
      </c>
      <c r="F41" s="33">
        <v>96380525</v>
      </c>
      <c r="G41" s="8">
        <v>2023</v>
      </c>
    </row>
    <row r="42" spans="1:7" x14ac:dyDescent="0.25">
      <c r="A42" s="8">
        <v>2</v>
      </c>
      <c r="B42" s="8" t="s">
        <v>24</v>
      </c>
      <c r="C42" s="97" t="s">
        <v>458</v>
      </c>
      <c r="D42" s="8" t="s">
        <v>459</v>
      </c>
      <c r="E42" s="8" t="s">
        <v>460</v>
      </c>
      <c r="F42" s="33">
        <v>5500000</v>
      </c>
      <c r="G42" s="8">
        <v>2023</v>
      </c>
    </row>
    <row r="43" spans="1:7" x14ac:dyDescent="0.25">
      <c r="A43" s="8">
        <v>2</v>
      </c>
      <c r="B43" s="8" t="s">
        <v>24</v>
      </c>
      <c r="C43" s="97" t="s">
        <v>461</v>
      </c>
      <c r="D43" s="8" t="s">
        <v>462</v>
      </c>
      <c r="E43" s="8" t="s">
        <v>463</v>
      </c>
      <c r="F43" s="33">
        <v>21476000</v>
      </c>
      <c r="G43" s="8">
        <v>2023</v>
      </c>
    </row>
    <row r="44" spans="1:7" x14ac:dyDescent="0.25">
      <c r="A44" s="8">
        <v>2</v>
      </c>
      <c r="B44" s="8" t="s">
        <v>24</v>
      </c>
      <c r="C44" s="97" t="s">
        <v>464</v>
      </c>
      <c r="D44" s="8" t="s">
        <v>465</v>
      </c>
      <c r="E44" s="8" t="s">
        <v>466</v>
      </c>
      <c r="F44" s="33">
        <v>595589127</v>
      </c>
      <c r="G44" s="8">
        <v>2023</v>
      </c>
    </row>
    <row r="45" spans="1:7" x14ac:dyDescent="0.25">
      <c r="A45" s="8">
        <v>2</v>
      </c>
      <c r="B45" s="8" t="s">
        <v>24</v>
      </c>
      <c r="C45" s="97" t="s">
        <v>467</v>
      </c>
      <c r="D45" s="8" t="s">
        <v>468</v>
      </c>
      <c r="E45" s="8" t="s">
        <v>469</v>
      </c>
      <c r="F45" s="33">
        <v>98000000</v>
      </c>
      <c r="G45" s="8">
        <v>2023</v>
      </c>
    </row>
    <row r="46" spans="1:7" x14ac:dyDescent="0.25">
      <c r="A46" s="8">
        <v>2</v>
      </c>
      <c r="B46" s="8" t="s">
        <v>24</v>
      </c>
      <c r="C46" s="97" t="s">
        <v>470</v>
      </c>
      <c r="D46" s="21" t="s">
        <v>471</v>
      </c>
      <c r="E46" s="8" t="s">
        <v>472</v>
      </c>
      <c r="F46" s="33">
        <v>568150503</v>
      </c>
      <c r="G46" s="8">
        <v>2023</v>
      </c>
    </row>
    <row r="47" spans="1:7" ht="25.5" x14ac:dyDescent="0.25">
      <c r="A47" s="8">
        <v>2</v>
      </c>
      <c r="B47" s="8" t="s">
        <v>24</v>
      </c>
      <c r="C47" s="97" t="s">
        <v>473</v>
      </c>
      <c r="D47" s="21" t="s">
        <v>474</v>
      </c>
      <c r="E47" s="8" t="s">
        <v>475</v>
      </c>
      <c r="F47" s="33">
        <v>4534222</v>
      </c>
      <c r="G47" s="8">
        <v>2023</v>
      </c>
    </row>
    <row r="48" spans="1:7" x14ac:dyDescent="0.25">
      <c r="A48" s="8">
        <v>2</v>
      </c>
      <c r="B48" s="8" t="s">
        <v>24</v>
      </c>
      <c r="C48" s="97" t="s">
        <v>476</v>
      </c>
      <c r="D48" s="8" t="s">
        <v>477</v>
      </c>
      <c r="E48" s="8" t="s">
        <v>478</v>
      </c>
      <c r="F48" s="33">
        <v>500000</v>
      </c>
      <c r="G48" s="8">
        <v>2023</v>
      </c>
    </row>
    <row r="49" spans="1:7" x14ac:dyDescent="0.25">
      <c r="A49" s="8">
        <v>2</v>
      </c>
      <c r="B49" s="8" t="s">
        <v>24</v>
      </c>
      <c r="C49" s="95">
        <v>2866</v>
      </c>
      <c r="D49" s="8" t="s">
        <v>400</v>
      </c>
      <c r="E49" s="8" t="s">
        <v>400</v>
      </c>
      <c r="F49" s="33">
        <v>5500000</v>
      </c>
      <c r="G49" s="8">
        <v>2023</v>
      </c>
    </row>
    <row r="50" spans="1:7" x14ac:dyDescent="0.25">
      <c r="A50" s="8">
        <v>2</v>
      </c>
      <c r="B50" s="8" t="s">
        <v>24</v>
      </c>
      <c r="C50" s="95">
        <v>2900</v>
      </c>
      <c r="D50" s="21" t="s">
        <v>479</v>
      </c>
      <c r="E50" s="8" t="s">
        <v>480</v>
      </c>
      <c r="F50" s="33">
        <v>6500000</v>
      </c>
      <c r="G50" s="8">
        <v>2023</v>
      </c>
    </row>
    <row r="51" spans="1:7" x14ac:dyDescent="0.25">
      <c r="A51" s="8">
        <v>2</v>
      </c>
      <c r="B51" s="8" t="s">
        <v>24</v>
      </c>
      <c r="C51" s="95" t="s">
        <v>481</v>
      </c>
      <c r="D51" s="21" t="s">
        <v>482</v>
      </c>
      <c r="E51" s="8" t="s">
        <v>483</v>
      </c>
      <c r="F51" s="33">
        <v>10629610</v>
      </c>
      <c r="G51" s="8">
        <v>2023</v>
      </c>
    </row>
    <row r="52" spans="1:7" x14ac:dyDescent="0.25">
      <c r="A52" s="8">
        <v>2</v>
      </c>
      <c r="B52" s="8" t="s">
        <v>24</v>
      </c>
      <c r="C52" s="95">
        <v>8965</v>
      </c>
      <c r="D52" s="8" t="s">
        <v>484</v>
      </c>
      <c r="E52" s="8" t="s">
        <v>485</v>
      </c>
      <c r="F52" s="33">
        <v>71000000</v>
      </c>
      <c r="G52" s="8">
        <v>2023</v>
      </c>
    </row>
    <row r="53" spans="1:7" x14ac:dyDescent="0.25">
      <c r="A53" s="8">
        <v>2</v>
      </c>
      <c r="B53" s="8" t="s">
        <v>24</v>
      </c>
      <c r="C53" s="95" t="s">
        <v>486</v>
      </c>
      <c r="D53" s="8" t="s">
        <v>487</v>
      </c>
      <c r="E53" s="8" t="s">
        <v>488</v>
      </c>
      <c r="F53" s="33">
        <v>18617778</v>
      </c>
      <c r="G53" s="8">
        <v>2023</v>
      </c>
    </row>
    <row r="54" spans="1:7" x14ac:dyDescent="0.25">
      <c r="A54" s="8">
        <v>2</v>
      </c>
      <c r="B54" s="8" t="s">
        <v>24</v>
      </c>
      <c r="C54" s="95" t="s">
        <v>73</v>
      </c>
      <c r="D54" s="8" t="s">
        <v>409</v>
      </c>
      <c r="E54" s="8" t="s">
        <v>489</v>
      </c>
      <c r="F54" s="33">
        <v>15801000</v>
      </c>
      <c r="G54" s="8">
        <v>2023</v>
      </c>
    </row>
    <row r="55" spans="1:7" x14ac:dyDescent="0.25">
      <c r="A55" s="8">
        <v>2</v>
      </c>
      <c r="B55" s="8" t="s">
        <v>24</v>
      </c>
      <c r="C55" s="95" t="s">
        <v>76</v>
      </c>
      <c r="D55" s="8" t="s">
        <v>490</v>
      </c>
      <c r="E55" s="8" t="s">
        <v>489</v>
      </c>
      <c r="F55" s="33">
        <v>87812866</v>
      </c>
      <c r="G55" s="8">
        <v>2023</v>
      </c>
    </row>
    <row r="56" spans="1:7" x14ac:dyDescent="0.25">
      <c r="A56" s="8">
        <v>2</v>
      </c>
      <c r="B56" s="8" t="s">
        <v>24</v>
      </c>
      <c r="C56" s="95" t="s">
        <v>79</v>
      </c>
      <c r="D56" s="8" t="s">
        <v>491</v>
      </c>
      <c r="E56" s="8" t="s">
        <v>492</v>
      </c>
      <c r="F56" s="33">
        <v>876221000</v>
      </c>
      <c r="G56" s="8">
        <v>2023</v>
      </c>
    </row>
    <row r="57" spans="1:7" x14ac:dyDescent="0.25">
      <c r="A57" s="8">
        <v>2</v>
      </c>
      <c r="B57" s="8" t="s">
        <v>24</v>
      </c>
      <c r="C57" s="95" t="s">
        <v>82</v>
      </c>
      <c r="D57" s="8" t="s">
        <v>493</v>
      </c>
      <c r="E57" s="8" t="s">
        <v>494</v>
      </c>
      <c r="F57" s="33">
        <v>353699000</v>
      </c>
      <c r="G57" s="8">
        <v>2023</v>
      </c>
    </row>
    <row r="58" spans="1:7" x14ac:dyDescent="0.25">
      <c r="A58" s="8">
        <v>2</v>
      </c>
      <c r="B58" s="8" t="s">
        <v>24</v>
      </c>
      <c r="C58" s="95" t="s">
        <v>495</v>
      </c>
      <c r="D58" s="21" t="s">
        <v>496</v>
      </c>
      <c r="E58" s="8" t="s">
        <v>497</v>
      </c>
      <c r="F58" s="33">
        <v>178239000</v>
      </c>
      <c r="G58" s="8">
        <v>2023</v>
      </c>
    </row>
    <row r="59" spans="1:7" x14ac:dyDescent="0.25">
      <c r="A59" s="8">
        <v>2</v>
      </c>
      <c r="B59" s="8" t="s">
        <v>24</v>
      </c>
      <c r="C59" s="95" t="s">
        <v>498</v>
      </c>
      <c r="D59" s="8" t="s">
        <v>499</v>
      </c>
      <c r="E59" s="8" t="s">
        <v>500</v>
      </c>
      <c r="F59" s="33">
        <v>15000000</v>
      </c>
      <c r="G59" s="8">
        <v>2023</v>
      </c>
    </row>
    <row r="60" spans="1:7" x14ac:dyDescent="0.25">
      <c r="A60" s="8">
        <v>2</v>
      </c>
      <c r="B60" s="8" t="s">
        <v>24</v>
      </c>
      <c r="C60" s="95">
        <v>3138</v>
      </c>
      <c r="D60" s="8" t="s">
        <v>501</v>
      </c>
      <c r="E60" s="8" t="s">
        <v>502</v>
      </c>
      <c r="F60" s="33">
        <v>24800000</v>
      </c>
      <c r="G60" s="8">
        <v>2023</v>
      </c>
    </row>
    <row r="61" spans="1:7" x14ac:dyDescent="0.25">
      <c r="A61" s="8">
        <v>2</v>
      </c>
      <c r="B61" s="8" t="s">
        <v>24</v>
      </c>
      <c r="C61" s="95" t="s">
        <v>503</v>
      </c>
      <c r="D61" s="8" t="s">
        <v>504</v>
      </c>
      <c r="E61" s="8" t="s">
        <v>505</v>
      </c>
      <c r="F61" s="33">
        <v>147000000</v>
      </c>
      <c r="G61" s="8">
        <v>2023</v>
      </c>
    </row>
    <row r="62" spans="1:7" x14ac:dyDescent="0.25">
      <c r="A62" s="8">
        <v>2</v>
      </c>
      <c r="B62" s="8" t="s">
        <v>24</v>
      </c>
      <c r="C62" s="95" t="s">
        <v>506</v>
      </c>
      <c r="D62" s="8" t="s">
        <v>507</v>
      </c>
      <c r="E62" s="8" t="s">
        <v>508</v>
      </c>
      <c r="F62" s="33">
        <v>10000000</v>
      </c>
      <c r="G62" s="8">
        <v>2023</v>
      </c>
    </row>
    <row r="63" spans="1:7" hidden="1" x14ac:dyDescent="0.25">
      <c r="A63" s="8">
        <v>3</v>
      </c>
      <c r="B63" s="8" t="s">
        <v>22</v>
      </c>
      <c r="C63" s="97">
        <v>2000</v>
      </c>
      <c r="D63" s="23" t="s">
        <v>417</v>
      </c>
      <c r="E63" s="23" t="s">
        <v>417</v>
      </c>
      <c r="F63" s="45">
        <v>64636206</v>
      </c>
      <c r="G63" s="8">
        <v>2023</v>
      </c>
    </row>
    <row r="64" spans="1:7" ht="25.5" hidden="1" x14ac:dyDescent="0.25">
      <c r="A64" s="8">
        <v>3</v>
      </c>
      <c r="B64" s="8" t="s">
        <v>22</v>
      </c>
      <c r="C64" s="97">
        <v>2004</v>
      </c>
      <c r="D64" s="24" t="s">
        <v>509</v>
      </c>
      <c r="E64" s="23" t="s">
        <v>510</v>
      </c>
      <c r="F64" s="45">
        <v>175810776</v>
      </c>
      <c r="G64" s="8">
        <v>2023</v>
      </c>
    </row>
    <row r="65" spans="1:7" hidden="1" x14ac:dyDescent="0.25">
      <c r="A65" s="8">
        <v>3</v>
      </c>
      <c r="B65" s="8" t="s">
        <v>22</v>
      </c>
      <c r="C65" s="97" t="s">
        <v>418</v>
      </c>
      <c r="D65" s="23" t="s">
        <v>419</v>
      </c>
      <c r="E65" s="23" t="s">
        <v>511</v>
      </c>
      <c r="F65" s="45">
        <v>474243937</v>
      </c>
      <c r="G65" s="8">
        <v>2023</v>
      </c>
    </row>
    <row r="66" spans="1:7" ht="25.5" hidden="1" x14ac:dyDescent="0.25">
      <c r="A66" s="8">
        <v>3</v>
      </c>
      <c r="B66" s="8" t="s">
        <v>22</v>
      </c>
      <c r="C66" s="97" t="s">
        <v>423</v>
      </c>
      <c r="D66" s="24" t="s">
        <v>424</v>
      </c>
      <c r="E66" s="23" t="s">
        <v>512</v>
      </c>
      <c r="F66" s="45">
        <v>661268925</v>
      </c>
      <c r="G66" s="8">
        <v>2023</v>
      </c>
    </row>
    <row r="67" spans="1:7" hidden="1" x14ac:dyDescent="0.25">
      <c r="A67" s="8">
        <v>3</v>
      </c>
      <c r="B67" s="8" t="s">
        <v>22</v>
      </c>
      <c r="C67" s="97" t="s">
        <v>426</v>
      </c>
      <c r="D67" s="23" t="s">
        <v>427</v>
      </c>
      <c r="E67" s="23" t="s">
        <v>513</v>
      </c>
      <c r="F67" s="45">
        <v>7658892514</v>
      </c>
      <c r="G67" s="8">
        <v>2023</v>
      </c>
    </row>
    <row r="68" spans="1:7" hidden="1" x14ac:dyDescent="0.25">
      <c r="A68" s="8">
        <v>3</v>
      </c>
      <c r="B68" s="8" t="s">
        <v>22</v>
      </c>
      <c r="C68" s="97">
        <v>2865</v>
      </c>
      <c r="D68" s="23" t="s">
        <v>432</v>
      </c>
      <c r="E68" s="23" t="s">
        <v>514</v>
      </c>
      <c r="F68" s="45">
        <v>33495000</v>
      </c>
      <c r="G68" s="8">
        <v>2023</v>
      </c>
    </row>
    <row r="69" spans="1:7" hidden="1" x14ac:dyDescent="0.25">
      <c r="A69" s="8">
        <v>3</v>
      </c>
      <c r="B69" s="8" t="s">
        <v>22</v>
      </c>
      <c r="C69" s="97">
        <v>2867</v>
      </c>
      <c r="D69" s="23" t="s">
        <v>434</v>
      </c>
      <c r="E69" s="23" t="s">
        <v>511</v>
      </c>
      <c r="F69" s="45">
        <v>7048834678</v>
      </c>
      <c r="G69" s="8">
        <v>2023</v>
      </c>
    </row>
    <row r="70" spans="1:7" hidden="1" x14ac:dyDescent="0.25">
      <c r="A70" s="8">
        <v>3</v>
      </c>
      <c r="B70" s="8" t="s">
        <v>22</v>
      </c>
      <c r="C70" s="97">
        <v>179</v>
      </c>
      <c r="D70" s="23" t="s">
        <v>437</v>
      </c>
      <c r="E70" s="23" t="s">
        <v>515</v>
      </c>
      <c r="F70" s="45">
        <v>4769695042</v>
      </c>
      <c r="G70" s="8">
        <v>2023</v>
      </c>
    </row>
    <row r="71" spans="1:7" hidden="1" x14ac:dyDescent="0.25">
      <c r="A71" s="8">
        <v>3</v>
      </c>
      <c r="B71" s="8" t="s">
        <v>22</v>
      </c>
      <c r="C71" s="97">
        <v>181</v>
      </c>
      <c r="D71" s="23" t="s">
        <v>438</v>
      </c>
      <c r="E71" s="23" t="s">
        <v>516</v>
      </c>
      <c r="F71" s="45">
        <v>1137169241</v>
      </c>
      <c r="G71" s="8">
        <v>2023</v>
      </c>
    </row>
    <row r="72" spans="1:7" ht="25.5" hidden="1" x14ac:dyDescent="0.25">
      <c r="A72" s="8">
        <v>3</v>
      </c>
      <c r="B72" s="8" t="s">
        <v>22</v>
      </c>
      <c r="C72" s="97" t="s">
        <v>517</v>
      </c>
      <c r="D72" s="24" t="s">
        <v>440</v>
      </c>
      <c r="E72" s="23" t="s">
        <v>518</v>
      </c>
      <c r="F72" s="45">
        <v>92055846</v>
      </c>
      <c r="G72" s="8">
        <v>2023</v>
      </c>
    </row>
    <row r="73" spans="1:7" hidden="1" x14ac:dyDescent="0.25">
      <c r="A73" s="8">
        <v>3</v>
      </c>
      <c r="B73" s="8" t="s">
        <v>22</v>
      </c>
      <c r="C73" s="97" t="s">
        <v>519</v>
      </c>
      <c r="D73" s="23" t="s">
        <v>520</v>
      </c>
      <c r="E73" s="23" t="s">
        <v>521</v>
      </c>
      <c r="F73" s="45">
        <v>1000000</v>
      </c>
      <c r="G73" s="8">
        <v>2023</v>
      </c>
    </row>
    <row r="74" spans="1:7" hidden="1" x14ac:dyDescent="0.25">
      <c r="A74" s="8">
        <v>3</v>
      </c>
      <c r="B74" s="8" t="s">
        <v>22</v>
      </c>
      <c r="C74" s="97">
        <v>284</v>
      </c>
      <c r="D74" s="23" t="s">
        <v>522</v>
      </c>
      <c r="E74" s="23" t="s">
        <v>523</v>
      </c>
      <c r="F74" s="45">
        <v>1446852290</v>
      </c>
      <c r="G74" s="8">
        <v>2023</v>
      </c>
    </row>
    <row r="75" spans="1:7" hidden="1" x14ac:dyDescent="0.25">
      <c r="A75" s="8">
        <v>3</v>
      </c>
      <c r="B75" s="8" t="s">
        <v>22</v>
      </c>
      <c r="C75" s="97" t="s">
        <v>442</v>
      </c>
      <c r="D75" s="23" t="s">
        <v>443</v>
      </c>
      <c r="E75" s="23" t="s">
        <v>524</v>
      </c>
      <c r="F75" s="45">
        <v>13000</v>
      </c>
      <c r="G75" s="8">
        <v>2023</v>
      </c>
    </row>
    <row r="76" spans="1:7" ht="25.5" hidden="1" x14ac:dyDescent="0.25">
      <c r="A76" s="8">
        <v>3</v>
      </c>
      <c r="B76" s="8" t="s">
        <v>22</v>
      </c>
      <c r="C76" s="97">
        <v>536</v>
      </c>
      <c r="D76" s="24" t="s">
        <v>445</v>
      </c>
      <c r="E76" s="23" t="s">
        <v>525</v>
      </c>
      <c r="F76" s="45">
        <v>954143</v>
      </c>
      <c r="G76" s="8">
        <v>2023</v>
      </c>
    </row>
    <row r="77" spans="1:7" ht="25.5" hidden="1" x14ac:dyDescent="0.25">
      <c r="A77" s="8">
        <v>3</v>
      </c>
      <c r="B77" s="8" t="s">
        <v>22</v>
      </c>
      <c r="C77" s="97">
        <v>739</v>
      </c>
      <c r="D77" s="24" t="s">
        <v>447</v>
      </c>
      <c r="E77" s="23" t="s">
        <v>448</v>
      </c>
      <c r="F77" s="45">
        <v>359175310</v>
      </c>
      <c r="G77" s="8">
        <v>2023</v>
      </c>
    </row>
    <row r="78" spans="1:7" hidden="1" x14ac:dyDescent="0.25">
      <c r="A78" s="8">
        <v>3</v>
      </c>
      <c r="B78" s="8" t="s">
        <v>22</v>
      </c>
      <c r="C78" s="97" t="s">
        <v>449</v>
      </c>
      <c r="D78" s="24" t="s">
        <v>450</v>
      </c>
      <c r="E78" s="23" t="s">
        <v>451</v>
      </c>
      <c r="F78" s="45">
        <v>444600</v>
      </c>
      <c r="G78" s="8">
        <v>2023</v>
      </c>
    </row>
    <row r="79" spans="1:7" hidden="1" x14ac:dyDescent="0.25">
      <c r="A79" s="8">
        <v>3</v>
      </c>
      <c r="B79" s="8" t="s">
        <v>22</v>
      </c>
      <c r="C79" s="97" t="s">
        <v>526</v>
      </c>
      <c r="D79" s="23" t="s">
        <v>527</v>
      </c>
      <c r="E79" s="23" t="s">
        <v>528</v>
      </c>
      <c r="F79" s="45">
        <v>23398864</v>
      </c>
      <c r="G79" s="8">
        <v>2023</v>
      </c>
    </row>
    <row r="80" spans="1:7" hidden="1" x14ac:dyDescent="0.25">
      <c r="A80" s="8">
        <v>3</v>
      </c>
      <c r="B80" s="8" t="s">
        <v>22</v>
      </c>
      <c r="C80" s="97" t="s">
        <v>529</v>
      </c>
      <c r="D80" s="23" t="s">
        <v>374</v>
      </c>
      <c r="E80" s="23" t="s">
        <v>375</v>
      </c>
      <c r="F80" s="45">
        <v>424986</v>
      </c>
      <c r="G80" s="8">
        <v>2023</v>
      </c>
    </row>
    <row r="81" spans="1:7" ht="25.5" hidden="1" x14ac:dyDescent="0.25">
      <c r="A81" s="8">
        <v>3</v>
      </c>
      <c r="B81" s="8" t="s">
        <v>22</v>
      </c>
      <c r="C81" s="97" t="s">
        <v>530</v>
      </c>
      <c r="D81" s="24" t="s">
        <v>531</v>
      </c>
      <c r="E81" s="23" t="s">
        <v>532</v>
      </c>
      <c r="F81" s="45">
        <v>4875761</v>
      </c>
      <c r="G81" s="8">
        <v>2023</v>
      </c>
    </row>
    <row r="82" spans="1:7" hidden="1" x14ac:dyDescent="0.25">
      <c r="A82" s="8">
        <v>3</v>
      </c>
      <c r="B82" s="8" t="s">
        <v>22</v>
      </c>
      <c r="C82" s="97" t="s">
        <v>533</v>
      </c>
      <c r="D82" s="23" t="s">
        <v>534</v>
      </c>
      <c r="E82" s="23" t="s">
        <v>535</v>
      </c>
      <c r="F82" s="45">
        <v>31327209</v>
      </c>
      <c r="G82" s="8">
        <v>2023</v>
      </c>
    </row>
    <row r="83" spans="1:7" hidden="1" x14ac:dyDescent="0.25">
      <c r="A83" s="8">
        <v>3</v>
      </c>
      <c r="B83" s="8" t="s">
        <v>22</v>
      </c>
      <c r="C83" s="97" t="s">
        <v>464</v>
      </c>
      <c r="D83" s="23" t="s">
        <v>465</v>
      </c>
      <c r="E83" s="23" t="s">
        <v>536</v>
      </c>
      <c r="F83" s="45">
        <v>172482900</v>
      </c>
      <c r="G83" s="8">
        <v>2023</v>
      </c>
    </row>
    <row r="84" spans="1:7" hidden="1" x14ac:dyDescent="0.25">
      <c r="A84" s="8">
        <v>3</v>
      </c>
      <c r="B84" s="8" t="s">
        <v>22</v>
      </c>
      <c r="C84" s="97" t="s">
        <v>537</v>
      </c>
      <c r="D84" s="23" t="s">
        <v>538</v>
      </c>
      <c r="E84" s="23" t="s">
        <v>539</v>
      </c>
      <c r="F84" s="45">
        <v>1800000</v>
      </c>
      <c r="G84" s="8">
        <v>2023</v>
      </c>
    </row>
    <row r="85" spans="1:7" hidden="1" x14ac:dyDescent="0.25">
      <c r="A85" s="8">
        <v>3</v>
      </c>
      <c r="B85" s="8" t="s">
        <v>22</v>
      </c>
      <c r="C85" s="97" t="s">
        <v>467</v>
      </c>
      <c r="D85" s="23" t="s">
        <v>468</v>
      </c>
      <c r="E85" s="23" t="s">
        <v>540</v>
      </c>
      <c r="F85" s="45">
        <v>45000000</v>
      </c>
      <c r="G85" s="8">
        <v>2023</v>
      </c>
    </row>
    <row r="86" spans="1:7" hidden="1" x14ac:dyDescent="0.25">
      <c r="A86" s="8">
        <v>3</v>
      </c>
      <c r="B86" s="8" t="s">
        <v>22</v>
      </c>
      <c r="C86" s="97">
        <v>2866</v>
      </c>
      <c r="D86" s="23" t="s">
        <v>400</v>
      </c>
      <c r="E86" s="23" t="s">
        <v>400</v>
      </c>
      <c r="F86" s="45">
        <v>2203148</v>
      </c>
      <c r="G86" s="8">
        <v>2023</v>
      </c>
    </row>
    <row r="87" spans="1:7" hidden="1" x14ac:dyDescent="0.25">
      <c r="A87" s="8">
        <v>3</v>
      </c>
      <c r="B87" s="8" t="s">
        <v>22</v>
      </c>
      <c r="C87" s="97" t="s">
        <v>85</v>
      </c>
      <c r="D87" s="24" t="s">
        <v>541</v>
      </c>
      <c r="E87" s="23" t="s">
        <v>542</v>
      </c>
      <c r="F87" s="45">
        <v>178700000</v>
      </c>
      <c r="G87" s="8">
        <v>2023</v>
      </c>
    </row>
    <row r="88" spans="1:7" hidden="1" x14ac:dyDescent="0.25">
      <c r="A88" s="8">
        <v>3</v>
      </c>
      <c r="B88" s="8" t="s">
        <v>22</v>
      </c>
      <c r="C88" s="97" t="s">
        <v>88</v>
      </c>
      <c r="D88" s="23" t="s">
        <v>543</v>
      </c>
      <c r="E88" s="23" t="s">
        <v>544</v>
      </c>
      <c r="F88" s="45">
        <v>1375235233</v>
      </c>
      <c r="G88" s="8">
        <v>2023</v>
      </c>
    </row>
    <row r="89" spans="1:7" hidden="1" x14ac:dyDescent="0.25">
      <c r="A89" s="8">
        <v>3</v>
      </c>
      <c r="B89" s="8" t="s">
        <v>22</v>
      </c>
      <c r="C89" s="97" t="s">
        <v>91</v>
      </c>
      <c r="D89" s="23" t="s">
        <v>545</v>
      </c>
      <c r="E89" s="23" t="s">
        <v>546</v>
      </c>
      <c r="F89" s="45">
        <v>321300000</v>
      </c>
      <c r="G89" s="8">
        <v>2023</v>
      </c>
    </row>
    <row r="90" spans="1:7" ht="25.5" hidden="1" x14ac:dyDescent="0.25">
      <c r="A90" s="8">
        <v>4</v>
      </c>
      <c r="B90" s="8" t="s">
        <v>26</v>
      </c>
      <c r="C90" s="97">
        <v>2204</v>
      </c>
      <c r="D90" s="21" t="s">
        <v>509</v>
      </c>
      <c r="E90" s="23" t="s">
        <v>510</v>
      </c>
      <c r="F90" s="33">
        <v>295460959</v>
      </c>
      <c r="G90" s="8">
        <v>2023</v>
      </c>
    </row>
    <row r="91" spans="1:7" hidden="1" x14ac:dyDescent="0.25">
      <c r="A91" s="8">
        <v>4</v>
      </c>
      <c r="B91" s="8" t="s">
        <v>26</v>
      </c>
      <c r="C91" s="97" t="s">
        <v>418</v>
      </c>
      <c r="D91" s="8" t="s">
        <v>419</v>
      </c>
      <c r="E91" s="23" t="s">
        <v>511</v>
      </c>
      <c r="F91" s="33">
        <v>416407342</v>
      </c>
      <c r="G91" s="8">
        <v>2023</v>
      </c>
    </row>
    <row r="92" spans="1:7" ht="25.5" hidden="1" x14ac:dyDescent="0.25">
      <c r="A92" s="8">
        <v>4</v>
      </c>
      <c r="B92" s="8" t="s">
        <v>26</v>
      </c>
      <c r="C92" s="97" t="s">
        <v>423</v>
      </c>
      <c r="D92" s="21" t="s">
        <v>424</v>
      </c>
      <c r="E92" s="23" t="s">
        <v>512</v>
      </c>
      <c r="F92" s="33">
        <v>1008375872</v>
      </c>
      <c r="G92" s="8">
        <v>2023</v>
      </c>
    </row>
    <row r="93" spans="1:7" hidden="1" x14ac:dyDescent="0.25">
      <c r="A93" s="8">
        <v>4</v>
      </c>
      <c r="B93" s="8" t="s">
        <v>26</v>
      </c>
      <c r="C93" s="97" t="s">
        <v>426</v>
      </c>
      <c r="D93" s="8" t="s">
        <v>427</v>
      </c>
      <c r="E93" s="23" t="s">
        <v>428</v>
      </c>
      <c r="F93" s="33">
        <v>8635534810</v>
      </c>
      <c r="G93" s="8">
        <v>2023</v>
      </c>
    </row>
    <row r="94" spans="1:7" hidden="1" x14ac:dyDescent="0.25">
      <c r="A94" s="8">
        <v>4</v>
      </c>
      <c r="B94" s="8" t="s">
        <v>26</v>
      </c>
      <c r="C94" s="97" t="s">
        <v>429</v>
      </c>
      <c r="D94" s="8" t="s">
        <v>430</v>
      </c>
      <c r="E94" s="8" t="s">
        <v>547</v>
      </c>
      <c r="F94" s="33">
        <v>64050000</v>
      </c>
      <c r="G94" s="8">
        <v>2023</v>
      </c>
    </row>
    <row r="95" spans="1:7" hidden="1" x14ac:dyDescent="0.25">
      <c r="A95" s="8">
        <v>4</v>
      </c>
      <c r="B95" s="8" t="s">
        <v>26</v>
      </c>
      <c r="C95" s="97">
        <v>2865</v>
      </c>
      <c r="D95" s="8" t="s">
        <v>432</v>
      </c>
      <c r="E95" s="8" t="s">
        <v>548</v>
      </c>
      <c r="F95" s="33">
        <v>68915959</v>
      </c>
      <c r="G95" s="8">
        <v>2023</v>
      </c>
    </row>
    <row r="96" spans="1:7" hidden="1" x14ac:dyDescent="0.25">
      <c r="A96" s="8">
        <v>4</v>
      </c>
      <c r="B96" s="8" t="s">
        <v>26</v>
      </c>
      <c r="C96" s="95">
        <v>2867</v>
      </c>
      <c r="D96" s="8" t="s">
        <v>434</v>
      </c>
      <c r="E96" s="8" t="s">
        <v>435</v>
      </c>
      <c r="F96" s="33">
        <v>8756000057</v>
      </c>
      <c r="G96" s="8">
        <v>2023</v>
      </c>
    </row>
    <row r="97" spans="1:7" hidden="1" x14ac:dyDescent="0.25">
      <c r="A97" s="8">
        <v>4</v>
      </c>
      <c r="B97" s="8" t="s">
        <v>26</v>
      </c>
      <c r="C97" s="97">
        <v>179</v>
      </c>
      <c r="D97" s="8" t="s">
        <v>437</v>
      </c>
      <c r="E97" s="8" t="s">
        <v>437</v>
      </c>
      <c r="F97" s="33">
        <v>6045008565</v>
      </c>
      <c r="G97" s="8">
        <v>2023</v>
      </c>
    </row>
    <row r="98" spans="1:7" hidden="1" x14ac:dyDescent="0.25">
      <c r="A98" s="8">
        <v>4</v>
      </c>
      <c r="B98" s="8" t="s">
        <v>26</v>
      </c>
      <c r="C98" s="97">
        <v>181</v>
      </c>
      <c r="D98" s="8" t="s">
        <v>438</v>
      </c>
      <c r="E98" s="8" t="s">
        <v>438</v>
      </c>
      <c r="F98" s="33">
        <v>1021533162</v>
      </c>
      <c r="G98" s="8">
        <v>2023</v>
      </c>
    </row>
    <row r="99" spans="1:7" ht="25.5" hidden="1" x14ac:dyDescent="0.25">
      <c r="A99" s="8">
        <v>4</v>
      </c>
      <c r="B99" s="8" t="s">
        <v>26</v>
      </c>
      <c r="C99" s="97" t="s">
        <v>517</v>
      </c>
      <c r="D99" s="21" t="s">
        <v>440</v>
      </c>
      <c r="E99" s="8" t="s">
        <v>441</v>
      </c>
      <c r="F99" s="33">
        <v>68114969</v>
      </c>
      <c r="G99" s="8">
        <v>2023</v>
      </c>
    </row>
    <row r="100" spans="1:7" hidden="1" x14ac:dyDescent="0.25">
      <c r="A100" s="8">
        <v>4</v>
      </c>
      <c r="B100" s="8" t="s">
        <v>26</v>
      </c>
      <c r="C100" s="97">
        <v>284</v>
      </c>
      <c r="D100" s="8" t="s">
        <v>522</v>
      </c>
      <c r="E100" s="8" t="s">
        <v>523</v>
      </c>
      <c r="F100" s="33">
        <v>1604583409</v>
      </c>
      <c r="G100" s="8">
        <v>2023</v>
      </c>
    </row>
    <row r="101" spans="1:7" hidden="1" x14ac:dyDescent="0.25">
      <c r="A101" s="8">
        <v>4</v>
      </c>
      <c r="B101" s="8" t="s">
        <v>26</v>
      </c>
      <c r="C101" s="97" t="s">
        <v>549</v>
      </c>
      <c r="D101" s="8" t="s">
        <v>443</v>
      </c>
      <c r="E101" s="8" t="s">
        <v>550</v>
      </c>
      <c r="F101" s="33">
        <v>13000</v>
      </c>
      <c r="G101" s="8">
        <v>2023</v>
      </c>
    </row>
    <row r="102" spans="1:7" ht="25.5" hidden="1" x14ac:dyDescent="0.25">
      <c r="A102" s="8">
        <v>4</v>
      </c>
      <c r="B102" s="8" t="s">
        <v>26</v>
      </c>
      <c r="C102" s="97">
        <v>536</v>
      </c>
      <c r="D102" s="21" t="s">
        <v>445</v>
      </c>
      <c r="E102" s="8" t="s">
        <v>446</v>
      </c>
      <c r="F102" s="33">
        <v>1109810</v>
      </c>
      <c r="G102" s="8">
        <v>2023</v>
      </c>
    </row>
    <row r="103" spans="1:7" ht="25.5" hidden="1" x14ac:dyDescent="0.25">
      <c r="A103" s="8">
        <v>4</v>
      </c>
      <c r="B103" s="8" t="s">
        <v>26</v>
      </c>
      <c r="C103" s="95">
        <v>739</v>
      </c>
      <c r="D103" s="21" t="s">
        <v>447</v>
      </c>
      <c r="E103" s="8" t="s">
        <v>448</v>
      </c>
      <c r="F103" s="33">
        <v>188500000</v>
      </c>
      <c r="G103" s="8">
        <v>2023</v>
      </c>
    </row>
    <row r="104" spans="1:7" hidden="1" x14ac:dyDescent="0.25">
      <c r="A104" s="8">
        <v>4</v>
      </c>
      <c r="B104" s="8" t="s">
        <v>26</v>
      </c>
      <c r="C104" s="95" t="s">
        <v>449</v>
      </c>
      <c r="D104" s="8" t="s">
        <v>450</v>
      </c>
      <c r="E104" s="8" t="s">
        <v>551</v>
      </c>
      <c r="F104" s="33">
        <v>1920876</v>
      </c>
      <c r="G104" s="8">
        <v>2023</v>
      </c>
    </row>
    <row r="105" spans="1:7" hidden="1" x14ac:dyDescent="0.25">
      <c r="A105" s="8">
        <v>4</v>
      </c>
      <c r="B105" s="8" t="s">
        <v>26</v>
      </c>
      <c r="C105" s="95" t="s">
        <v>552</v>
      </c>
      <c r="D105" s="8" t="s">
        <v>553</v>
      </c>
      <c r="E105" s="8" t="s">
        <v>554</v>
      </c>
      <c r="F105" s="33">
        <v>104986</v>
      </c>
      <c r="G105" s="8">
        <v>2023</v>
      </c>
    </row>
    <row r="106" spans="1:7" hidden="1" x14ac:dyDescent="0.25">
      <c r="A106" s="8">
        <v>4</v>
      </c>
      <c r="B106" s="8" t="s">
        <v>26</v>
      </c>
      <c r="C106" s="95" t="s">
        <v>452</v>
      </c>
      <c r="D106" s="8" t="s">
        <v>453</v>
      </c>
      <c r="E106" s="8" t="s">
        <v>233</v>
      </c>
      <c r="F106" s="33">
        <v>875261835</v>
      </c>
      <c r="G106" s="8">
        <v>2023</v>
      </c>
    </row>
    <row r="107" spans="1:7" hidden="1" x14ac:dyDescent="0.25">
      <c r="A107" s="8">
        <v>4</v>
      </c>
      <c r="B107" s="8" t="s">
        <v>26</v>
      </c>
      <c r="C107" s="95" t="s">
        <v>529</v>
      </c>
      <c r="D107" s="8" t="s">
        <v>374</v>
      </c>
      <c r="E107" s="8" t="s">
        <v>555</v>
      </c>
      <c r="F107" s="33">
        <v>65000</v>
      </c>
      <c r="G107" s="8">
        <v>2023</v>
      </c>
    </row>
    <row r="108" spans="1:7" hidden="1" x14ac:dyDescent="0.25">
      <c r="A108" s="8">
        <v>4</v>
      </c>
      <c r="B108" s="8" t="s">
        <v>26</v>
      </c>
      <c r="C108" s="95" t="s">
        <v>556</v>
      </c>
      <c r="D108" s="8" t="s">
        <v>557</v>
      </c>
      <c r="E108" s="8" t="s">
        <v>558</v>
      </c>
      <c r="F108" s="33">
        <v>4819441</v>
      </c>
      <c r="G108" s="8">
        <v>2023</v>
      </c>
    </row>
    <row r="109" spans="1:7" hidden="1" x14ac:dyDescent="0.25">
      <c r="A109" s="8">
        <v>4</v>
      </c>
      <c r="B109" s="8" t="s">
        <v>26</v>
      </c>
      <c r="C109" s="95" t="s">
        <v>464</v>
      </c>
      <c r="D109" s="8" t="s">
        <v>465</v>
      </c>
      <c r="E109" s="8" t="s">
        <v>559</v>
      </c>
      <c r="F109" s="33">
        <v>274693200</v>
      </c>
      <c r="G109" s="8">
        <v>2023</v>
      </c>
    </row>
    <row r="110" spans="1:7" hidden="1" x14ac:dyDescent="0.25">
      <c r="A110" s="8">
        <v>4</v>
      </c>
      <c r="B110" s="8" t="s">
        <v>26</v>
      </c>
      <c r="C110" s="95" t="s">
        <v>467</v>
      </c>
      <c r="D110" s="8" t="s">
        <v>468</v>
      </c>
      <c r="E110" s="8" t="s">
        <v>560</v>
      </c>
      <c r="F110" s="33">
        <v>15520180</v>
      </c>
      <c r="G110" s="8">
        <v>2023</v>
      </c>
    </row>
    <row r="111" spans="1:7" hidden="1" x14ac:dyDescent="0.25">
      <c r="A111" s="8">
        <v>4</v>
      </c>
      <c r="B111" s="8" t="s">
        <v>26</v>
      </c>
      <c r="C111" s="95" t="s">
        <v>561</v>
      </c>
      <c r="D111" s="8" t="s">
        <v>562</v>
      </c>
      <c r="E111" s="8" t="s">
        <v>563</v>
      </c>
      <c r="F111" s="33">
        <v>289726159</v>
      </c>
      <c r="G111" s="8">
        <v>2023</v>
      </c>
    </row>
    <row r="112" spans="1:7" ht="38.25" hidden="1" x14ac:dyDescent="0.25">
      <c r="A112" s="8">
        <v>4</v>
      </c>
      <c r="B112" s="8" t="s">
        <v>26</v>
      </c>
      <c r="C112" s="95" t="s">
        <v>672</v>
      </c>
      <c r="D112" s="21" t="s">
        <v>564</v>
      </c>
      <c r="E112" s="8" t="s">
        <v>565</v>
      </c>
      <c r="F112" s="33">
        <v>9017578</v>
      </c>
      <c r="G112" s="8">
        <v>2023</v>
      </c>
    </row>
    <row r="113" spans="1:13" ht="25.5" hidden="1" x14ac:dyDescent="0.25">
      <c r="A113" s="8">
        <v>4</v>
      </c>
      <c r="B113" s="8" t="s">
        <v>26</v>
      </c>
      <c r="C113" s="95" t="s">
        <v>671</v>
      </c>
      <c r="D113" s="21" t="s">
        <v>566</v>
      </c>
      <c r="E113" s="8" t="s">
        <v>567</v>
      </c>
      <c r="F113" s="33">
        <v>2000000</v>
      </c>
      <c r="G113" s="8">
        <v>2023</v>
      </c>
    </row>
    <row r="114" spans="1:13" hidden="1" x14ac:dyDescent="0.25">
      <c r="A114" s="8">
        <v>4</v>
      </c>
      <c r="B114" s="8" t="s">
        <v>26</v>
      </c>
      <c r="C114" s="95">
        <v>2866</v>
      </c>
      <c r="D114" s="8" t="s">
        <v>400</v>
      </c>
      <c r="E114" s="8" t="s">
        <v>400</v>
      </c>
      <c r="F114" s="33">
        <v>349954</v>
      </c>
      <c r="G114" s="8">
        <v>2023</v>
      </c>
    </row>
    <row r="115" spans="1:13" ht="25.5" hidden="1" x14ac:dyDescent="0.25">
      <c r="A115" s="8">
        <v>4</v>
      </c>
      <c r="B115" s="8" t="s">
        <v>26</v>
      </c>
      <c r="C115" s="95" t="s">
        <v>94</v>
      </c>
      <c r="D115" s="21" t="s">
        <v>568</v>
      </c>
      <c r="E115" s="8" t="s">
        <v>569</v>
      </c>
      <c r="F115" s="33">
        <v>315000000</v>
      </c>
      <c r="G115" s="8">
        <v>2023</v>
      </c>
    </row>
    <row r="116" spans="1:13" hidden="1" x14ac:dyDescent="0.25">
      <c r="A116" s="8">
        <v>4</v>
      </c>
      <c r="B116" s="8" t="s">
        <v>26</v>
      </c>
      <c r="C116" s="95" t="s">
        <v>97</v>
      </c>
      <c r="D116" s="8" t="s">
        <v>570</v>
      </c>
      <c r="E116" s="8" t="s">
        <v>571</v>
      </c>
      <c r="F116" s="33">
        <v>248823209</v>
      </c>
      <c r="G116" s="8">
        <v>2023</v>
      </c>
    </row>
    <row r="117" spans="1:13" hidden="1" x14ac:dyDescent="0.25">
      <c r="A117" s="8">
        <v>4</v>
      </c>
      <c r="B117" s="8" t="s">
        <v>26</v>
      </c>
      <c r="C117" s="95" t="s">
        <v>100</v>
      </c>
      <c r="D117" s="8" t="s">
        <v>572</v>
      </c>
      <c r="E117" s="8" t="s">
        <v>573</v>
      </c>
      <c r="F117" s="33">
        <v>690840000</v>
      </c>
      <c r="G117" s="8">
        <v>2023</v>
      </c>
    </row>
    <row r="118" spans="1:13" hidden="1" x14ac:dyDescent="0.25">
      <c r="A118" s="8">
        <v>4</v>
      </c>
      <c r="B118" s="8" t="s">
        <v>26</v>
      </c>
      <c r="C118" s="95" t="s">
        <v>103</v>
      </c>
      <c r="D118" s="8" t="s">
        <v>574</v>
      </c>
      <c r="E118" s="8" t="s">
        <v>575</v>
      </c>
      <c r="F118" s="33">
        <v>345161857</v>
      </c>
      <c r="G118" s="8">
        <v>2023</v>
      </c>
    </row>
    <row r="119" spans="1:13" hidden="1" x14ac:dyDescent="0.25">
      <c r="A119" s="8">
        <v>4</v>
      </c>
      <c r="B119" s="8" t="s">
        <v>26</v>
      </c>
      <c r="C119" s="95" t="s">
        <v>106</v>
      </c>
      <c r="D119" s="8" t="s">
        <v>576</v>
      </c>
      <c r="E119" s="8" t="s">
        <v>577</v>
      </c>
      <c r="F119" s="33">
        <v>49686001</v>
      </c>
      <c r="G119" s="8">
        <v>2023</v>
      </c>
      <c r="M119" s="99"/>
    </row>
    <row r="120" spans="1:13" hidden="1" x14ac:dyDescent="0.25">
      <c r="A120" s="8">
        <v>4</v>
      </c>
      <c r="B120" s="8" t="s">
        <v>26</v>
      </c>
      <c r="C120" s="95" t="s">
        <v>109</v>
      </c>
      <c r="D120" s="8" t="s">
        <v>578</v>
      </c>
      <c r="E120" s="8" t="s">
        <v>579</v>
      </c>
      <c r="F120" s="33">
        <v>53997651</v>
      </c>
      <c r="G120" s="8">
        <v>2023</v>
      </c>
    </row>
  </sheetData>
  <autoFilter ref="A1:G120" xr:uid="{00000000-0009-0000-0000-00000D000000}">
    <filterColumn colId="1">
      <filters>
        <filter val="EXERCITO"/>
      </filters>
    </filterColumn>
  </autoFilter>
  <pageMargins left="0.511811024" right="0.511811024" top="0.78740157499999996" bottom="0.78740157499999996" header="0.31496062000000002" footer="0.31496062000000002"/>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7"/>
  <sheetViews>
    <sheetView workbookViewId="0">
      <pane ySplit="1" topLeftCell="A2" activePane="bottomLeft" state="frozen"/>
      <selection pane="bottomLeft" activeCell="O16" sqref="O16"/>
    </sheetView>
  </sheetViews>
  <sheetFormatPr defaultRowHeight="15" x14ac:dyDescent="0.25"/>
  <cols>
    <col min="1" max="1" width="10.7109375" bestFit="1" customWidth="1"/>
    <col min="2" max="2" width="10.5703125" bestFit="1" customWidth="1"/>
    <col min="3" max="3" width="9.42578125" bestFit="1" customWidth="1"/>
  </cols>
  <sheetData>
    <row r="1" spans="1:3" x14ac:dyDescent="0.25">
      <c r="A1" s="32" t="s">
        <v>67</v>
      </c>
      <c r="B1" s="32" t="s">
        <v>17</v>
      </c>
      <c r="C1" s="32" t="s">
        <v>369</v>
      </c>
    </row>
    <row r="2" spans="1:3" x14ac:dyDescent="0.25">
      <c r="A2" s="31">
        <v>1</v>
      </c>
      <c r="B2" s="31" t="s">
        <v>19</v>
      </c>
      <c r="C2" s="31" t="s">
        <v>125</v>
      </c>
    </row>
    <row r="3" spans="1:3" x14ac:dyDescent="0.25">
      <c r="A3" s="31">
        <v>2</v>
      </c>
      <c r="B3" s="31" t="s">
        <v>24</v>
      </c>
      <c r="C3" s="31" t="s">
        <v>125</v>
      </c>
    </row>
    <row r="4" spans="1:3" x14ac:dyDescent="0.25">
      <c r="A4" s="31">
        <v>3</v>
      </c>
      <c r="B4" s="31" t="s">
        <v>22</v>
      </c>
      <c r="C4" s="31" t="s">
        <v>125</v>
      </c>
    </row>
    <row r="5" spans="1:3" x14ac:dyDescent="0.25">
      <c r="A5" s="31">
        <v>4</v>
      </c>
      <c r="B5" s="31" t="s">
        <v>26</v>
      </c>
      <c r="C5" s="31" t="s">
        <v>125</v>
      </c>
    </row>
    <row r="6" spans="1:3" x14ac:dyDescent="0.25">
      <c r="A6" s="31">
        <v>1</v>
      </c>
      <c r="B6" s="31" t="s">
        <v>19</v>
      </c>
      <c r="C6" s="31" t="s">
        <v>53</v>
      </c>
    </row>
    <row r="7" spans="1:3" x14ac:dyDescent="0.25">
      <c r="A7" s="31">
        <v>2</v>
      </c>
      <c r="B7" s="31" t="s">
        <v>24</v>
      </c>
      <c r="C7" s="31" t="s">
        <v>53</v>
      </c>
    </row>
    <row r="8" spans="1:3" x14ac:dyDescent="0.25">
      <c r="A8" s="31">
        <v>3</v>
      </c>
      <c r="B8" s="31" t="s">
        <v>22</v>
      </c>
      <c r="C8" s="31" t="s">
        <v>53</v>
      </c>
    </row>
    <row r="9" spans="1:3" x14ac:dyDescent="0.25">
      <c r="A9" s="31">
        <v>4</v>
      </c>
      <c r="B9" s="31" t="s">
        <v>26</v>
      </c>
      <c r="C9" s="31" t="s">
        <v>53</v>
      </c>
    </row>
    <row r="10" spans="1:3" x14ac:dyDescent="0.25">
      <c r="A10" s="31">
        <v>1</v>
      </c>
      <c r="B10" s="31" t="s">
        <v>19</v>
      </c>
      <c r="C10" s="31" t="s">
        <v>204</v>
      </c>
    </row>
    <row r="11" spans="1:3" x14ac:dyDescent="0.25">
      <c r="A11" s="31">
        <v>2</v>
      </c>
      <c r="B11" s="31" t="s">
        <v>24</v>
      </c>
      <c r="C11" s="31" t="s">
        <v>204</v>
      </c>
    </row>
    <row r="12" spans="1:3" x14ac:dyDescent="0.25">
      <c r="A12" s="31">
        <v>3</v>
      </c>
      <c r="B12" s="31" t="s">
        <v>22</v>
      </c>
      <c r="C12" s="31" t="s">
        <v>204</v>
      </c>
    </row>
    <row r="13" spans="1:3" x14ac:dyDescent="0.25">
      <c r="A13" s="31">
        <v>4</v>
      </c>
      <c r="B13" s="31" t="s">
        <v>26</v>
      </c>
      <c r="C13" s="31" t="s">
        <v>204</v>
      </c>
    </row>
    <row r="14" spans="1:3" x14ac:dyDescent="0.25">
      <c r="A14" s="31">
        <v>1</v>
      </c>
      <c r="B14" s="31" t="s">
        <v>19</v>
      </c>
      <c r="C14" s="31" t="s">
        <v>228</v>
      </c>
    </row>
    <row r="15" spans="1:3" x14ac:dyDescent="0.25">
      <c r="A15" s="31">
        <v>2</v>
      </c>
      <c r="B15" s="31" t="s">
        <v>24</v>
      </c>
      <c r="C15" s="31" t="s">
        <v>228</v>
      </c>
    </row>
    <row r="16" spans="1:3" x14ac:dyDescent="0.25">
      <c r="A16" s="31">
        <v>3</v>
      </c>
      <c r="B16" s="31" t="s">
        <v>22</v>
      </c>
      <c r="C16" s="31" t="s">
        <v>228</v>
      </c>
    </row>
    <row r="17" spans="1:3" x14ac:dyDescent="0.25">
      <c r="A17" s="31">
        <v>4</v>
      </c>
      <c r="B17" s="31" t="s">
        <v>26</v>
      </c>
      <c r="C17" s="31" t="s">
        <v>228</v>
      </c>
    </row>
  </sheetData>
  <autoFilter ref="A1:C1" xr:uid="{00000000-0009-0000-0000-00000E000000}"/>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127"/>
  <sheetViews>
    <sheetView workbookViewId="0">
      <pane ySplit="1" topLeftCell="A2" activePane="bottomLeft" state="frozen"/>
      <selection pane="bottomLeft" activeCell="N18" sqref="N18"/>
    </sheetView>
  </sheetViews>
  <sheetFormatPr defaultRowHeight="15" x14ac:dyDescent="0.25"/>
  <cols>
    <col min="1" max="1" width="6.140625" bestFit="1" customWidth="1"/>
    <col min="2" max="2" width="10.5703125" bestFit="1" customWidth="1"/>
    <col min="3" max="3" width="9.42578125" bestFit="1" customWidth="1"/>
    <col min="4" max="4" width="9.7109375" bestFit="1" customWidth="1"/>
    <col min="5" max="5" width="62.85546875" bestFit="1" customWidth="1"/>
    <col min="6" max="10" width="14.28515625" bestFit="1" customWidth="1"/>
  </cols>
  <sheetData>
    <row r="1" spans="1:10" x14ac:dyDescent="0.25">
      <c r="A1" s="6" t="s">
        <v>67</v>
      </c>
      <c r="B1" s="6" t="s">
        <v>17</v>
      </c>
      <c r="C1" s="40" t="s">
        <v>192</v>
      </c>
      <c r="D1" s="6" t="s">
        <v>193</v>
      </c>
      <c r="E1" s="6" t="s">
        <v>126</v>
      </c>
      <c r="F1" s="40" t="s">
        <v>194</v>
      </c>
      <c r="G1" s="40" t="s">
        <v>195</v>
      </c>
      <c r="H1" s="40" t="s">
        <v>196</v>
      </c>
      <c r="I1" s="40" t="s">
        <v>197</v>
      </c>
      <c r="J1" s="40" t="s">
        <v>198</v>
      </c>
    </row>
    <row r="2" spans="1:10" x14ac:dyDescent="0.25">
      <c r="A2" s="8">
        <v>1</v>
      </c>
      <c r="B2" s="8" t="s">
        <v>19</v>
      </c>
      <c r="C2" s="15" t="s">
        <v>125</v>
      </c>
      <c r="D2" s="8">
        <v>32</v>
      </c>
      <c r="E2" s="8" t="s">
        <v>199</v>
      </c>
      <c r="F2" s="41">
        <v>170130241</v>
      </c>
      <c r="G2" s="41">
        <v>164820098.59999999</v>
      </c>
      <c r="H2" s="41">
        <v>284976329</v>
      </c>
      <c r="I2" s="41">
        <v>277166663</v>
      </c>
      <c r="J2" s="41">
        <v>329611054</v>
      </c>
    </row>
    <row r="3" spans="1:10" x14ac:dyDescent="0.25">
      <c r="A3" s="8">
        <v>1</v>
      </c>
      <c r="B3" s="8" t="s">
        <v>19</v>
      </c>
      <c r="C3" s="15" t="s">
        <v>125</v>
      </c>
      <c r="D3" s="8">
        <v>909</v>
      </c>
      <c r="E3" s="8" t="s">
        <v>200</v>
      </c>
      <c r="F3" s="41">
        <v>20019</v>
      </c>
      <c r="G3" s="41">
        <v>19019.599999999999</v>
      </c>
      <c r="H3" s="41">
        <v>19608</v>
      </c>
      <c r="I3" s="41">
        <v>19608</v>
      </c>
      <c r="J3" s="41">
        <v>33920</v>
      </c>
    </row>
    <row r="4" spans="1:10" x14ac:dyDescent="0.25">
      <c r="A4" s="8">
        <v>1</v>
      </c>
      <c r="B4" s="8" t="s">
        <v>19</v>
      </c>
      <c r="C4" s="15" t="s">
        <v>125</v>
      </c>
      <c r="D4" s="8">
        <v>910</v>
      </c>
      <c r="E4" s="8" t="s">
        <v>201</v>
      </c>
      <c r="F4" s="41">
        <v>184577</v>
      </c>
      <c r="G4" s="41">
        <v>179689.60000000001</v>
      </c>
      <c r="H4" s="41">
        <v>244600</v>
      </c>
      <c r="I4" s="41">
        <v>244600</v>
      </c>
      <c r="J4" s="41">
        <v>243601</v>
      </c>
    </row>
    <row r="5" spans="1:10" x14ac:dyDescent="0.25">
      <c r="A5" s="8">
        <v>1</v>
      </c>
      <c r="B5" s="8" t="s">
        <v>19</v>
      </c>
      <c r="C5" s="15" t="s">
        <v>125</v>
      </c>
      <c r="D5" s="8">
        <v>6011</v>
      </c>
      <c r="E5" s="8" t="s">
        <v>142</v>
      </c>
      <c r="F5" s="41">
        <v>348805360</v>
      </c>
      <c r="G5" s="41">
        <v>348177546.60000002</v>
      </c>
      <c r="H5" s="41">
        <v>324911615</v>
      </c>
      <c r="I5" s="41">
        <v>890234578</v>
      </c>
      <c r="J5" s="41">
        <v>316620420</v>
      </c>
    </row>
    <row r="6" spans="1:10" x14ac:dyDescent="0.25">
      <c r="A6" s="8">
        <v>1</v>
      </c>
      <c r="B6" s="8" t="s">
        <v>19</v>
      </c>
      <c r="C6" s="15" t="s">
        <v>125</v>
      </c>
      <c r="D6" s="8">
        <v>6012</v>
      </c>
      <c r="E6" s="8" t="s">
        <v>62</v>
      </c>
      <c r="F6" s="41">
        <v>1394117430</v>
      </c>
      <c r="G6" s="41">
        <v>1386468709.5999999</v>
      </c>
      <c r="H6" s="41">
        <v>673886298</v>
      </c>
      <c r="I6" s="41">
        <v>653739756</v>
      </c>
      <c r="J6" s="41">
        <v>681936859</v>
      </c>
    </row>
    <row r="7" spans="1:10" x14ac:dyDescent="0.25">
      <c r="A7" s="8">
        <v>1</v>
      </c>
      <c r="B7" s="8" t="s">
        <v>19</v>
      </c>
      <c r="C7" s="15" t="s">
        <v>53</v>
      </c>
      <c r="D7" s="8">
        <v>5</v>
      </c>
      <c r="E7" s="8" t="s">
        <v>62</v>
      </c>
      <c r="F7" s="41">
        <v>1896528301</v>
      </c>
      <c r="G7" s="41">
        <v>1883479524.8</v>
      </c>
      <c r="H7" s="41">
        <v>1267394242</v>
      </c>
      <c r="I7" s="41">
        <v>1804760997</v>
      </c>
      <c r="J7" s="41">
        <v>1312164241</v>
      </c>
    </row>
    <row r="8" spans="1:10" x14ac:dyDescent="0.25">
      <c r="A8" s="8">
        <v>1</v>
      </c>
      <c r="B8" s="8" t="s">
        <v>19</v>
      </c>
      <c r="C8" s="15" t="s">
        <v>53</v>
      </c>
      <c r="D8" s="8">
        <v>9</v>
      </c>
      <c r="E8" s="8" t="s">
        <v>202</v>
      </c>
      <c r="F8" s="41">
        <v>16524730</v>
      </c>
      <c r="G8" s="41">
        <v>15986830.699999999</v>
      </c>
      <c r="H8" s="41">
        <v>16380000</v>
      </c>
      <c r="I8" s="41">
        <v>16380000</v>
      </c>
      <c r="J8" s="41">
        <v>16004092</v>
      </c>
    </row>
    <row r="9" spans="1:10" x14ac:dyDescent="0.25">
      <c r="A9" s="8">
        <v>1</v>
      </c>
      <c r="B9" s="8" t="s">
        <v>19</v>
      </c>
      <c r="C9" s="15" t="s">
        <v>53</v>
      </c>
      <c r="D9" s="8">
        <v>28</v>
      </c>
      <c r="E9" s="8" t="s">
        <v>203</v>
      </c>
      <c r="F9" s="41">
        <v>204596</v>
      </c>
      <c r="G9" s="41">
        <v>198708.5</v>
      </c>
      <c r="H9" s="41">
        <v>264208</v>
      </c>
      <c r="I9" s="41">
        <v>264208</v>
      </c>
      <c r="J9" s="41">
        <v>277521</v>
      </c>
    </row>
    <row r="10" spans="1:10" x14ac:dyDescent="0.25">
      <c r="A10" s="8">
        <v>1</v>
      </c>
      <c r="B10" s="8" t="s">
        <v>19</v>
      </c>
      <c r="C10" s="15" t="s">
        <v>204</v>
      </c>
      <c r="D10" s="8">
        <v>121</v>
      </c>
      <c r="E10" s="8" t="s">
        <v>205</v>
      </c>
      <c r="F10" s="41">
        <v>1070055</v>
      </c>
      <c r="G10" s="41">
        <v>1074508</v>
      </c>
      <c r="H10" s="41">
        <v>1199965</v>
      </c>
      <c r="I10" s="41">
        <v>1128868</v>
      </c>
      <c r="J10" s="41">
        <v>2677965</v>
      </c>
    </row>
    <row r="11" spans="1:10" x14ac:dyDescent="0.25">
      <c r="A11" s="8">
        <v>1</v>
      </c>
      <c r="B11" s="8" t="s">
        <v>19</v>
      </c>
      <c r="C11" s="15" t="s">
        <v>204</v>
      </c>
      <c r="D11" s="8">
        <v>122</v>
      </c>
      <c r="E11" s="8" t="s">
        <v>206</v>
      </c>
      <c r="F11" s="41">
        <v>157029203</v>
      </c>
      <c r="G11" s="41">
        <v>154565446</v>
      </c>
      <c r="H11" s="41">
        <v>290667247</v>
      </c>
      <c r="I11" s="41">
        <v>280697581</v>
      </c>
      <c r="J11" s="41">
        <v>328846936</v>
      </c>
    </row>
    <row r="12" spans="1:10" x14ac:dyDescent="0.25">
      <c r="A12" s="8">
        <v>1</v>
      </c>
      <c r="B12" s="8" t="s">
        <v>19</v>
      </c>
      <c r="C12" s="15" t="s">
        <v>204</v>
      </c>
      <c r="D12" s="8">
        <v>126</v>
      </c>
      <c r="E12" s="8" t="s">
        <v>207</v>
      </c>
      <c r="F12" s="41">
        <v>16587018</v>
      </c>
      <c r="G12" s="41">
        <v>16633640</v>
      </c>
      <c r="H12" s="41">
        <v>70100081</v>
      </c>
      <c r="I12" s="41">
        <v>65894077</v>
      </c>
      <c r="J12" s="41">
        <v>74958014</v>
      </c>
    </row>
    <row r="13" spans="1:10" x14ac:dyDescent="0.25">
      <c r="A13" s="8">
        <v>1</v>
      </c>
      <c r="B13" s="8" t="s">
        <v>19</v>
      </c>
      <c r="C13" s="15" t="s">
        <v>204</v>
      </c>
      <c r="D13" s="8">
        <v>128</v>
      </c>
      <c r="E13" s="8" t="s">
        <v>208</v>
      </c>
      <c r="F13" s="41">
        <v>10286035</v>
      </c>
      <c r="G13" s="41">
        <v>10286035</v>
      </c>
      <c r="H13" s="41">
        <v>10000000</v>
      </c>
      <c r="I13" s="41">
        <v>9400000</v>
      </c>
      <c r="J13" s="41">
        <v>12744000</v>
      </c>
    </row>
    <row r="14" spans="1:10" x14ac:dyDescent="0.25">
      <c r="A14" s="8">
        <v>1</v>
      </c>
      <c r="B14" s="8" t="s">
        <v>19</v>
      </c>
      <c r="C14" s="15" t="s">
        <v>204</v>
      </c>
      <c r="D14" s="8">
        <v>151</v>
      </c>
      <c r="E14" s="8" t="s">
        <v>209</v>
      </c>
      <c r="F14" s="41">
        <v>246651360</v>
      </c>
      <c r="G14" s="41">
        <v>238946816</v>
      </c>
      <c r="H14" s="41">
        <v>368372596</v>
      </c>
      <c r="I14" s="41">
        <v>358233201</v>
      </c>
      <c r="J14" s="41">
        <v>357781531</v>
      </c>
    </row>
    <row r="15" spans="1:10" x14ac:dyDescent="0.25">
      <c r="A15" s="8">
        <v>1</v>
      </c>
      <c r="B15" s="8" t="s">
        <v>19</v>
      </c>
      <c r="C15" s="15" t="s">
        <v>204</v>
      </c>
      <c r="D15" s="8">
        <v>153</v>
      </c>
      <c r="E15" s="8" t="s">
        <v>210</v>
      </c>
      <c r="F15" s="41">
        <v>420896849</v>
      </c>
      <c r="G15" s="41">
        <v>419396764</v>
      </c>
      <c r="H15" s="41">
        <v>370521062</v>
      </c>
      <c r="I15" s="41">
        <v>354068077</v>
      </c>
      <c r="J15" s="41">
        <v>371252105</v>
      </c>
    </row>
    <row r="16" spans="1:10" x14ac:dyDescent="0.25">
      <c r="A16" s="8">
        <v>1</v>
      </c>
      <c r="B16" s="8" t="s">
        <v>19</v>
      </c>
      <c r="C16" s="15" t="s">
        <v>204</v>
      </c>
      <c r="D16" s="8">
        <v>183</v>
      </c>
      <c r="E16" s="8" t="s">
        <v>211</v>
      </c>
      <c r="F16" s="41">
        <v>1996833</v>
      </c>
      <c r="G16" s="41">
        <v>1993104</v>
      </c>
      <c r="H16" s="41">
        <v>4044939</v>
      </c>
      <c r="I16" s="41">
        <v>3827102</v>
      </c>
      <c r="J16" s="41">
        <v>4324159</v>
      </c>
    </row>
    <row r="17" spans="1:10" x14ac:dyDescent="0.25">
      <c r="A17" s="8">
        <v>1</v>
      </c>
      <c r="B17" s="8" t="s">
        <v>19</v>
      </c>
      <c r="C17" s="15" t="s">
        <v>204</v>
      </c>
      <c r="D17" s="8">
        <v>212</v>
      </c>
      <c r="E17" s="8" t="s">
        <v>212</v>
      </c>
      <c r="F17" s="41">
        <v>27972691</v>
      </c>
      <c r="G17" s="41">
        <v>28451869</v>
      </c>
      <c r="H17" s="41">
        <v>16874725</v>
      </c>
      <c r="I17" s="41">
        <v>15944820</v>
      </c>
      <c r="J17" s="41">
        <v>29185938</v>
      </c>
    </row>
    <row r="18" spans="1:10" x14ac:dyDescent="0.25">
      <c r="A18" s="8">
        <v>1</v>
      </c>
      <c r="B18" s="8" t="s">
        <v>19</v>
      </c>
      <c r="C18" s="15" t="s">
        <v>204</v>
      </c>
      <c r="D18" s="8">
        <v>244</v>
      </c>
      <c r="E18" s="8" t="s">
        <v>213</v>
      </c>
      <c r="F18" s="41">
        <v>895164936</v>
      </c>
      <c r="G18" s="41">
        <v>895135707</v>
      </c>
      <c r="H18" s="41">
        <v>0</v>
      </c>
      <c r="I18" s="41">
        <v>583687260</v>
      </c>
      <c r="J18" s="41">
        <v>0</v>
      </c>
    </row>
    <row r="19" spans="1:10" x14ac:dyDescent="0.25">
      <c r="A19" s="8">
        <v>1</v>
      </c>
      <c r="B19" s="8" t="s">
        <v>19</v>
      </c>
      <c r="C19" s="15" t="s">
        <v>204</v>
      </c>
      <c r="D19" s="8">
        <v>272</v>
      </c>
      <c r="E19" s="8" t="s">
        <v>214</v>
      </c>
      <c r="F19" s="41">
        <v>16524730</v>
      </c>
      <c r="G19" s="41">
        <v>15986830</v>
      </c>
      <c r="H19" s="41">
        <v>16380000</v>
      </c>
      <c r="I19" s="41">
        <v>16380000</v>
      </c>
      <c r="J19" s="41">
        <v>16004092</v>
      </c>
    </row>
    <row r="20" spans="1:10" x14ac:dyDescent="0.25">
      <c r="A20" s="8">
        <v>1</v>
      </c>
      <c r="B20" s="8" t="s">
        <v>19</v>
      </c>
      <c r="C20" s="15" t="s">
        <v>204</v>
      </c>
      <c r="D20" s="8">
        <v>301</v>
      </c>
      <c r="E20" s="8" t="s">
        <v>215</v>
      </c>
      <c r="F20" s="41">
        <v>11048983</v>
      </c>
      <c r="G20" s="41">
        <v>8912830</v>
      </c>
      <c r="H20" s="41">
        <v>10724904</v>
      </c>
      <c r="I20" s="41">
        <v>10724904</v>
      </c>
      <c r="J20" s="41">
        <v>0</v>
      </c>
    </row>
    <row r="21" spans="1:10" x14ac:dyDescent="0.25">
      <c r="A21" s="8">
        <v>1</v>
      </c>
      <c r="B21" s="8" t="s">
        <v>19</v>
      </c>
      <c r="C21" s="15" t="s">
        <v>204</v>
      </c>
      <c r="D21" s="8">
        <v>331</v>
      </c>
      <c r="E21" s="8" t="s">
        <v>216</v>
      </c>
      <c r="F21" s="41">
        <v>0</v>
      </c>
      <c r="G21" s="41">
        <v>0</v>
      </c>
      <c r="H21" s="41">
        <v>0</v>
      </c>
      <c r="I21" s="41">
        <v>0</v>
      </c>
      <c r="J21" s="41">
        <v>10619163</v>
      </c>
    </row>
    <row r="22" spans="1:10" x14ac:dyDescent="0.25">
      <c r="A22" s="8">
        <v>1</v>
      </c>
      <c r="B22" s="8" t="s">
        <v>19</v>
      </c>
      <c r="C22" s="15" t="s">
        <v>204</v>
      </c>
      <c r="D22" s="8">
        <v>333</v>
      </c>
      <c r="E22" s="8" t="s">
        <v>217</v>
      </c>
      <c r="F22" s="41">
        <v>3290515</v>
      </c>
      <c r="G22" s="41">
        <v>3281129</v>
      </c>
      <c r="H22" s="41">
        <v>4290515</v>
      </c>
      <c r="I22" s="41">
        <v>4298956</v>
      </c>
      <c r="J22" s="41">
        <v>4432302</v>
      </c>
    </row>
    <row r="23" spans="1:10" x14ac:dyDescent="0.25">
      <c r="A23" s="8">
        <v>1</v>
      </c>
      <c r="B23" s="8" t="s">
        <v>19</v>
      </c>
      <c r="C23" s="15" t="s">
        <v>204</v>
      </c>
      <c r="D23" s="8">
        <v>363</v>
      </c>
      <c r="E23" s="8" t="s">
        <v>218</v>
      </c>
      <c r="F23" s="41">
        <v>0</v>
      </c>
      <c r="G23" s="41">
        <v>0</v>
      </c>
      <c r="H23" s="41">
        <v>98398</v>
      </c>
      <c r="I23" s="41">
        <v>98398</v>
      </c>
      <c r="J23" s="41">
        <v>0</v>
      </c>
    </row>
    <row r="24" spans="1:10" x14ac:dyDescent="0.25">
      <c r="A24" s="8">
        <v>1</v>
      </c>
      <c r="B24" s="8" t="s">
        <v>19</v>
      </c>
      <c r="C24" s="15" t="s">
        <v>204</v>
      </c>
      <c r="D24" s="8">
        <v>366</v>
      </c>
      <c r="E24" s="8" t="s">
        <v>219</v>
      </c>
      <c r="F24" s="41">
        <v>2102151</v>
      </c>
      <c r="G24" s="41">
        <v>2102149</v>
      </c>
      <c r="H24" s="41">
        <v>1671100</v>
      </c>
      <c r="I24" s="41">
        <v>1570834</v>
      </c>
      <c r="J24" s="41">
        <v>1500000</v>
      </c>
    </row>
    <row r="25" spans="1:10" x14ac:dyDescent="0.25">
      <c r="A25" s="8">
        <v>1</v>
      </c>
      <c r="B25" s="8" t="s">
        <v>19</v>
      </c>
      <c r="C25" s="15" t="s">
        <v>204</v>
      </c>
      <c r="D25" s="8">
        <v>542</v>
      </c>
      <c r="E25" s="8" t="s">
        <v>220</v>
      </c>
      <c r="F25" s="41">
        <v>48662719</v>
      </c>
      <c r="G25" s="41">
        <v>49227566</v>
      </c>
      <c r="H25" s="41">
        <v>50787500</v>
      </c>
      <c r="I25" s="41">
        <v>47786777</v>
      </c>
      <c r="J25" s="41">
        <v>46031306</v>
      </c>
    </row>
    <row r="26" spans="1:10" x14ac:dyDescent="0.25">
      <c r="A26" s="8">
        <v>1</v>
      </c>
      <c r="B26" s="8" t="s">
        <v>19</v>
      </c>
      <c r="C26" s="15" t="s">
        <v>204</v>
      </c>
      <c r="D26" s="8">
        <v>571</v>
      </c>
      <c r="E26" s="8" t="s">
        <v>221</v>
      </c>
      <c r="F26" s="41">
        <v>461972</v>
      </c>
      <c r="G26" s="41">
        <v>408942</v>
      </c>
      <c r="H26" s="41">
        <v>562500</v>
      </c>
      <c r="I26" s="41">
        <v>562500</v>
      </c>
      <c r="J26" s="41">
        <v>420000</v>
      </c>
    </row>
    <row r="27" spans="1:10" x14ac:dyDescent="0.25">
      <c r="A27" s="8">
        <v>1</v>
      </c>
      <c r="B27" s="8" t="s">
        <v>19</v>
      </c>
      <c r="C27" s="15" t="s">
        <v>204</v>
      </c>
      <c r="D27" s="8">
        <v>572</v>
      </c>
      <c r="E27" s="8" t="s">
        <v>222</v>
      </c>
      <c r="F27" s="41">
        <v>1629667</v>
      </c>
      <c r="G27" s="41">
        <v>1632086</v>
      </c>
      <c r="H27" s="41">
        <v>1000000</v>
      </c>
      <c r="I27" s="41">
        <v>1000000</v>
      </c>
      <c r="J27" s="41">
        <v>1000000</v>
      </c>
    </row>
    <row r="28" spans="1:10" x14ac:dyDescent="0.25">
      <c r="A28" s="8">
        <v>1</v>
      </c>
      <c r="B28" s="8" t="s">
        <v>19</v>
      </c>
      <c r="C28" s="15" t="s">
        <v>204</v>
      </c>
      <c r="D28" s="8">
        <v>573</v>
      </c>
      <c r="E28" s="8" t="s">
        <v>223</v>
      </c>
      <c r="F28" s="41">
        <v>928677</v>
      </c>
      <c r="G28" s="41">
        <v>918483</v>
      </c>
      <c r="H28" s="41">
        <v>1491400</v>
      </c>
      <c r="I28" s="41">
        <v>1401916</v>
      </c>
      <c r="J28" s="41">
        <v>1491400</v>
      </c>
    </row>
    <row r="29" spans="1:10" x14ac:dyDescent="0.25">
      <c r="A29" s="8">
        <v>1</v>
      </c>
      <c r="B29" s="8" t="s">
        <v>19</v>
      </c>
      <c r="C29" s="15" t="s">
        <v>204</v>
      </c>
      <c r="D29" s="8">
        <v>722</v>
      </c>
      <c r="E29" s="8" t="s">
        <v>224</v>
      </c>
      <c r="F29" s="41">
        <v>37562410</v>
      </c>
      <c r="G29" s="41">
        <v>37512828</v>
      </c>
      <c r="H29" s="41">
        <v>57683132</v>
      </c>
      <c r="I29" s="41">
        <v>56593298</v>
      </c>
      <c r="J29" s="41">
        <v>57500000</v>
      </c>
    </row>
    <row r="30" spans="1:10" x14ac:dyDescent="0.25">
      <c r="A30" s="8">
        <v>1</v>
      </c>
      <c r="B30" s="8" t="s">
        <v>19</v>
      </c>
      <c r="C30" s="15" t="s">
        <v>204</v>
      </c>
      <c r="D30" s="8">
        <v>811</v>
      </c>
      <c r="E30" s="8" t="s">
        <v>225</v>
      </c>
      <c r="F30" s="41">
        <v>3120885</v>
      </c>
      <c r="G30" s="41">
        <v>3117399</v>
      </c>
      <c r="H30" s="41">
        <v>4362500</v>
      </c>
      <c r="I30" s="41">
        <v>4100750</v>
      </c>
      <c r="J30" s="41">
        <v>4356812</v>
      </c>
    </row>
    <row r="31" spans="1:10" x14ac:dyDescent="0.25">
      <c r="A31" s="8">
        <v>1</v>
      </c>
      <c r="B31" s="8" t="s">
        <v>19</v>
      </c>
      <c r="C31" s="15" t="s">
        <v>204</v>
      </c>
      <c r="D31" s="8">
        <v>812</v>
      </c>
      <c r="E31" s="8" t="s">
        <v>226</v>
      </c>
      <c r="F31" s="41">
        <v>7225318</v>
      </c>
      <c r="G31" s="41">
        <v>7178081</v>
      </c>
      <c r="H31" s="41">
        <v>300000</v>
      </c>
      <c r="I31" s="41">
        <v>1100000</v>
      </c>
      <c r="J31" s="41">
        <v>300000</v>
      </c>
    </row>
    <row r="32" spans="1:10" x14ac:dyDescent="0.25">
      <c r="A32" s="8">
        <v>1</v>
      </c>
      <c r="B32" s="8" t="s">
        <v>19</v>
      </c>
      <c r="C32" s="15" t="s">
        <v>204</v>
      </c>
      <c r="D32" s="8">
        <v>846</v>
      </c>
      <c r="E32" s="8" t="s">
        <v>227</v>
      </c>
      <c r="F32" s="41">
        <v>3044620</v>
      </c>
      <c r="G32" s="41">
        <v>2902852</v>
      </c>
      <c r="H32" s="41">
        <v>2905886</v>
      </c>
      <c r="I32" s="41">
        <v>2905886</v>
      </c>
      <c r="J32" s="41">
        <v>3020131</v>
      </c>
    </row>
    <row r="33" spans="1:10" x14ac:dyDescent="0.25">
      <c r="A33" s="8">
        <v>1</v>
      </c>
      <c r="B33" s="8" t="s">
        <v>19</v>
      </c>
      <c r="C33" s="15" t="s">
        <v>228</v>
      </c>
      <c r="D33" s="8">
        <v>1</v>
      </c>
      <c r="E33" s="8" t="s">
        <v>229</v>
      </c>
      <c r="F33" s="42">
        <v>92795313</v>
      </c>
      <c r="G33" s="42">
        <v>89884678</v>
      </c>
      <c r="H33" s="42">
        <v>167710016</v>
      </c>
      <c r="I33" s="42">
        <v>166223143</v>
      </c>
      <c r="J33" s="42">
        <v>178366694</v>
      </c>
    </row>
    <row r="34" spans="1:10" x14ac:dyDescent="0.25">
      <c r="A34" s="8">
        <v>1</v>
      </c>
      <c r="B34" s="8" t="s">
        <v>19</v>
      </c>
      <c r="C34" s="15" t="s">
        <v>228</v>
      </c>
      <c r="D34" s="8">
        <v>3</v>
      </c>
      <c r="E34" s="8" t="s">
        <v>230</v>
      </c>
      <c r="F34" s="42">
        <v>725394156</v>
      </c>
      <c r="G34" s="42">
        <v>721925341</v>
      </c>
      <c r="H34" s="42">
        <v>643958530</v>
      </c>
      <c r="I34" s="42">
        <v>659717626</v>
      </c>
      <c r="J34" s="42">
        <v>729852083</v>
      </c>
    </row>
    <row r="35" spans="1:10" x14ac:dyDescent="0.25">
      <c r="A35" s="8">
        <v>1</v>
      </c>
      <c r="B35" s="8" t="s">
        <v>19</v>
      </c>
      <c r="C35" s="15" t="s">
        <v>228</v>
      </c>
      <c r="D35" s="8">
        <v>4</v>
      </c>
      <c r="E35" s="8" t="s">
        <v>231</v>
      </c>
      <c r="F35" s="42">
        <v>1095068158</v>
      </c>
      <c r="G35" s="42">
        <v>1087855043</v>
      </c>
      <c r="H35" s="42">
        <v>472369904</v>
      </c>
      <c r="I35" s="42">
        <v>995464436</v>
      </c>
      <c r="J35" s="42">
        <v>420227077</v>
      </c>
    </row>
    <row r="36" spans="1:10" x14ac:dyDescent="0.25">
      <c r="A36" s="8">
        <v>2</v>
      </c>
      <c r="B36" s="8" t="s">
        <v>24</v>
      </c>
      <c r="C36" s="15" t="s">
        <v>232</v>
      </c>
      <c r="D36" s="8">
        <v>32</v>
      </c>
      <c r="E36" s="8" t="s">
        <v>199</v>
      </c>
      <c r="F36" s="41">
        <v>47219014846</v>
      </c>
      <c r="G36" s="41">
        <v>47139541895</v>
      </c>
      <c r="H36" s="41">
        <v>48392170626</v>
      </c>
      <c r="I36" s="41">
        <v>48125748361</v>
      </c>
      <c r="J36" s="41">
        <v>49521263794</v>
      </c>
    </row>
    <row r="37" spans="1:10" x14ac:dyDescent="0.25">
      <c r="A37" s="8">
        <v>2</v>
      </c>
      <c r="B37" s="8" t="s">
        <v>24</v>
      </c>
      <c r="C37" s="15" t="s">
        <v>232</v>
      </c>
      <c r="D37" s="8">
        <v>909</v>
      </c>
      <c r="E37" s="8" t="s">
        <v>200</v>
      </c>
      <c r="F37" s="41">
        <v>61172991</v>
      </c>
      <c r="G37" s="41">
        <v>60430401</v>
      </c>
      <c r="H37" s="41">
        <v>67478391</v>
      </c>
      <c r="I37" s="41">
        <v>67478391</v>
      </c>
      <c r="J37" s="41">
        <v>61143811</v>
      </c>
    </row>
    <row r="38" spans="1:10" x14ac:dyDescent="0.25">
      <c r="A38" s="8">
        <v>2</v>
      </c>
      <c r="B38" s="8" t="s">
        <v>24</v>
      </c>
      <c r="C38" s="15" t="s">
        <v>232</v>
      </c>
      <c r="D38" s="8">
        <v>999</v>
      </c>
      <c r="E38" s="8" t="s">
        <v>233</v>
      </c>
      <c r="F38" s="41">
        <v>9010904</v>
      </c>
      <c r="G38" s="41">
        <v>0</v>
      </c>
      <c r="H38" s="41">
        <v>2876393</v>
      </c>
      <c r="I38" s="41">
        <v>2876393</v>
      </c>
      <c r="J38" s="41">
        <v>40060000</v>
      </c>
    </row>
    <row r="39" spans="1:10" x14ac:dyDescent="0.25">
      <c r="A39" s="8">
        <v>2</v>
      </c>
      <c r="B39" s="8" t="s">
        <v>24</v>
      </c>
      <c r="C39" s="15" t="s">
        <v>232</v>
      </c>
      <c r="D39" s="8">
        <v>6011</v>
      </c>
      <c r="E39" s="8" t="s">
        <v>142</v>
      </c>
      <c r="F39" s="41">
        <v>6820127</v>
      </c>
      <c r="G39" s="41">
        <v>6819464</v>
      </c>
      <c r="H39" s="41">
        <v>0</v>
      </c>
      <c r="I39" s="41">
        <v>8100000</v>
      </c>
      <c r="J39" s="41">
        <v>0</v>
      </c>
    </row>
    <row r="40" spans="1:10" x14ac:dyDescent="0.25">
      <c r="A40" s="8">
        <v>2</v>
      </c>
      <c r="B40" s="8" t="s">
        <v>24</v>
      </c>
      <c r="C40" s="15" t="s">
        <v>232</v>
      </c>
      <c r="D40" s="8">
        <v>6012</v>
      </c>
      <c r="E40" s="8" t="s">
        <v>62</v>
      </c>
      <c r="F40" s="41">
        <v>2936596191</v>
      </c>
      <c r="G40" s="41">
        <v>2953030565</v>
      </c>
      <c r="H40" s="41">
        <v>3163248986</v>
      </c>
      <c r="I40" s="41">
        <v>3037565038</v>
      </c>
      <c r="J40" s="41">
        <v>3210950631</v>
      </c>
    </row>
    <row r="41" spans="1:10" x14ac:dyDescent="0.25">
      <c r="A41" s="8">
        <v>2</v>
      </c>
      <c r="B41" s="8" t="s">
        <v>24</v>
      </c>
      <c r="C41" s="15" t="s">
        <v>53</v>
      </c>
      <c r="D41" s="8">
        <v>5</v>
      </c>
      <c r="E41" s="8" t="s">
        <v>62</v>
      </c>
      <c r="F41" s="41">
        <v>35564061123</v>
      </c>
      <c r="G41" s="41">
        <v>35507906402</v>
      </c>
      <c r="H41" s="41">
        <v>36589984236</v>
      </c>
      <c r="I41" s="41">
        <v>36205978023</v>
      </c>
      <c r="J41" s="41">
        <v>37350601172</v>
      </c>
    </row>
    <row r="42" spans="1:10" x14ac:dyDescent="0.25">
      <c r="A42" s="8">
        <v>2</v>
      </c>
      <c r="B42" s="8" t="s">
        <v>24</v>
      </c>
      <c r="C42" s="15" t="s">
        <v>53</v>
      </c>
      <c r="D42" s="8">
        <v>9</v>
      </c>
      <c r="E42" s="8" t="s">
        <v>202</v>
      </c>
      <c r="F42" s="41">
        <v>14598370041</v>
      </c>
      <c r="G42" s="41">
        <v>14591485523</v>
      </c>
      <c r="H42" s="41">
        <v>14965435376</v>
      </c>
      <c r="I42" s="41">
        <v>14965435376</v>
      </c>
      <c r="J42" s="41">
        <v>15381613253</v>
      </c>
    </row>
    <row r="43" spans="1:10" x14ac:dyDescent="0.25">
      <c r="A43" s="8">
        <v>2</v>
      </c>
      <c r="B43" s="8" t="s">
        <v>24</v>
      </c>
      <c r="C43" s="15" t="s">
        <v>53</v>
      </c>
      <c r="D43" s="8">
        <v>28</v>
      </c>
      <c r="E43" s="8" t="s">
        <v>203</v>
      </c>
      <c r="F43" s="41">
        <v>61172991</v>
      </c>
      <c r="G43" s="41">
        <v>60430401</v>
      </c>
      <c r="H43" s="41">
        <v>67478391</v>
      </c>
      <c r="I43" s="41">
        <v>67478391</v>
      </c>
      <c r="J43" s="41">
        <v>61143811</v>
      </c>
    </row>
    <row r="44" spans="1:10" x14ac:dyDescent="0.25">
      <c r="A44" s="8">
        <v>2</v>
      </c>
      <c r="B44" s="8" t="s">
        <v>24</v>
      </c>
      <c r="C44" s="15" t="s">
        <v>53</v>
      </c>
      <c r="D44" s="8">
        <v>99</v>
      </c>
      <c r="E44" s="8" t="s">
        <v>234</v>
      </c>
      <c r="F44" s="41">
        <v>9010904</v>
      </c>
      <c r="G44" s="41">
        <v>0</v>
      </c>
      <c r="H44" s="41">
        <v>2876393</v>
      </c>
      <c r="I44" s="41">
        <v>2876393</v>
      </c>
      <c r="J44" s="41">
        <v>40060000</v>
      </c>
    </row>
    <row r="45" spans="1:10" x14ac:dyDescent="0.25">
      <c r="A45" s="8">
        <v>2</v>
      </c>
      <c r="B45" s="8" t="s">
        <v>24</v>
      </c>
      <c r="C45" s="15" t="s">
        <v>204</v>
      </c>
      <c r="D45" s="8">
        <v>122</v>
      </c>
      <c r="E45" s="8" t="s">
        <v>206</v>
      </c>
      <c r="F45" s="41">
        <v>30588277706</v>
      </c>
      <c r="G45" s="41">
        <v>30523538111</v>
      </c>
      <c r="H45" s="41">
        <v>31363614206</v>
      </c>
      <c r="I45" s="41">
        <v>31089653286</v>
      </c>
      <c r="J45" s="41">
        <v>32090355296</v>
      </c>
    </row>
    <row r="46" spans="1:10" x14ac:dyDescent="0.25">
      <c r="A46" s="8">
        <v>2</v>
      </c>
      <c r="B46" s="8" t="s">
        <v>24</v>
      </c>
      <c r="C46" s="15" t="s">
        <v>204</v>
      </c>
      <c r="D46" s="8">
        <v>126</v>
      </c>
      <c r="E46" s="8" t="s">
        <v>207</v>
      </c>
      <c r="F46" s="41">
        <v>17126804</v>
      </c>
      <c r="G46" s="41">
        <v>17141389</v>
      </c>
      <c r="H46" s="41">
        <v>19805825</v>
      </c>
      <c r="I46" s="41">
        <v>18617476</v>
      </c>
      <c r="J46" s="41">
        <v>15801000</v>
      </c>
    </row>
    <row r="47" spans="1:10" x14ac:dyDescent="0.25">
      <c r="A47" s="8">
        <v>2</v>
      </c>
      <c r="B47" s="8" t="s">
        <v>24</v>
      </c>
      <c r="C47" s="15" t="s">
        <v>204</v>
      </c>
      <c r="D47" s="8">
        <v>128</v>
      </c>
      <c r="E47" s="8" t="s">
        <v>208</v>
      </c>
      <c r="F47" s="41">
        <v>64299058</v>
      </c>
      <c r="G47" s="41">
        <v>64060704</v>
      </c>
      <c r="H47" s="41">
        <v>66880612</v>
      </c>
      <c r="I47" s="41">
        <v>66880612</v>
      </c>
      <c r="J47" s="41">
        <v>71000000</v>
      </c>
    </row>
    <row r="48" spans="1:10" x14ac:dyDescent="0.25">
      <c r="A48" s="8">
        <v>2</v>
      </c>
      <c r="B48" s="8" t="s">
        <v>24</v>
      </c>
      <c r="C48" s="15" t="s">
        <v>204</v>
      </c>
      <c r="D48" s="8">
        <v>131</v>
      </c>
      <c r="E48" s="8" t="s">
        <v>235</v>
      </c>
      <c r="F48" s="41">
        <v>1426013</v>
      </c>
      <c r="G48" s="41">
        <v>1424389</v>
      </c>
      <c r="H48" s="41">
        <v>1534357</v>
      </c>
      <c r="I48" s="41">
        <v>1442296</v>
      </c>
      <c r="J48" s="41">
        <v>4500000</v>
      </c>
    </row>
    <row r="49" spans="1:10" x14ac:dyDescent="0.25">
      <c r="A49" s="8">
        <v>2</v>
      </c>
      <c r="B49" s="8" t="s">
        <v>24</v>
      </c>
      <c r="C49" s="15" t="s">
        <v>204</v>
      </c>
      <c r="D49" s="8">
        <v>153</v>
      </c>
      <c r="E49" s="8" t="s">
        <v>210</v>
      </c>
      <c r="F49" s="41">
        <v>2212531310</v>
      </c>
      <c r="G49" s="41">
        <v>2227738365</v>
      </c>
      <c r="H49" s="41">
        <v>2456963924</v>
      </c>
      <c r="I49" s="41">
        <v>2332772975</v>
      </c>
      <c r="J49" s="41">
        <v>2506930894</v>
      </c>
    </row>
    <row r="50" spans="1:10" x14ac:dyDescent="0.25">
      <c r="A50" s="8">
        <v>2</v>
      </c>
      <c r="B50" s="8" t="s">
        <v>24</v>
      </c>
      <c r="C50" s="15" t="s">
        <v>204</v>
      </c>
      <c r="D50" s="8">
        <v>183</v>
      </c>
      <c r="E50" s="8" t="s">
        <v>211</v>
      </c>
      <c r="F50" s="41">
        <v>4575740</v>
      </c>
      <c r="G50" s="41">
        <v>4576823</v>
      </c>
      <c r="H50" s="41">
        <v>5179888</v>
      </c>
      <c r="I50" s="41">
        <v>4875238</v>
      </c>
      <c r="J50" s="41">
        <v>5500000</v>
      </c>
    </row>
    <row r="51" spans="1:10" x14ac:dyDescent="0.25">
      <c r="A51" s="8">
        <v>2</v>
      </c>
      <c r="B51" s="8" t="s">
        <v>24</v>
      </c>
      <c r="C51" s="15" t="s">
        <v>204</v>
      </c>
      <c r="D51" s="8">
        <v>244</v>
      </c>
      <c r="E51" s="8" t="s">
        <v>213</v>
      </c>
      <c r="F51" s="41">
        <v>15000000</v>
      </c>
      <c r="G51" s="41">
        <v>15000000</v>
      </c>
      <c r="H51" s="41">
        <v>8200000</v>
      </c>
      <c r="I51" s="41">
        <v>8200000</v>
      </c>
      <c r="J51" s="41">
        <v>5500000</v>
      </c>
    </row>
    <row r="52" spans="1:10" x14ac:dyDescent="0.25">
      <c r="A52" s="8">
        <v>2</v>
      </c>
      <c r="B52" s="8" t="s">
        <v>24</v>
      </c>
      <c r="C52" s="15" t="s">
        <v>204</v>
      </c>
      <c r="D52" s="8">
        <v>272</v>
      </c>
      <c r="E52" s="8" t="s">
        <v>214</v>
      </c>
      <c r="F52" s="41">
        <v>14598370041</v>
      </c>
      <c r="G52" s="41">
        <v>14591485523</v>
      </c>
      <c r="H52" s="41">
        <v>14965435376</v>
      </c>
      <c r="I52" s="41">
        <v>14965435376</v>
      </c>
      <c r="J52" s="41">
        <v>15381613253</v>
      </c>
    </row>
    <row r="53" spans="1:10" x14ac:dyDescent="0.25">
      <c r="A53" s="8">
        <v>2</v>
      </c>
      <c r="B53" s="8" t="s">
        <v>24</v>
      </c>
      <c r="C53" s="15" t="s">
        <v>204</v>
      </c>
      <c r="D53" s="8">
        <v>301</v>
      </c>
      <c r="E53" s="8" t="s">
        <v>215</v>
      </c>
      <c r="F53" s="41">
        <v>1705710121</v>
      </c>
      <c r="G53" s="41">
        <v>1706569407</v>
      </c>
      <c r="H53" s="41">
        <v>1743966297</v>
      </c>
      <c r="I53" s="41">
        <v>1749780280</v>
      </c>
      <c r="J53" s="41">
        <v>0</v>
      </c>
    </row>
    <row r="54" spans="1:10" x14ac:dyDescent="0.25">
      <c r="A54" s="8">
        <v>2</v>
      </c>
      <c r="B54" s="8" t="s">
        <v>24</v>
      </c>
      <c r="C54" s="15" t="s">
        <v>204</v>
      </c>
      <c r="D54" s="8">
        <v>331</v>
      </c>
      <c r="E54" s="8" t="s">
        <v>216</v>
      </c>
      <c r="F54" s="41">
        <v>827845222</v>
      </c>
      <c r="G54" s="41">
        <v>830838161</v>
      </c>
      <c r="H54" s="41">
        <v>810607157</v>
      </c>
      <c r="I54" s="41">
        <v>810607157</v>
      </c>
      <c r="J54" s="41">
        <v>2542744194</v>
      </c>
    </row>
    <row r="55" spans="1:10" x14ac:dyDescent="0.25">
      <c r="A55" s="8">
        <v>2</v>
      </c>
      <c r="B55" s="8" t="s">
        <v>24</v>
      </c>
      <c r="C55" s="15" t="s">
        <v>204</v>
      </c>
      <c r="D55" s="8">
        <v>364</v>
      </c>
      <c r="E55" s="8" t="s">
        <v>236</v>
      </c>
      <c r="F55" s="41">
        <v>10236087</v>
      </c>
      <c r="G55" s="41">
        <v>10258572</v>
      </c>
      <c r="H55" s="41">
        <v>10629610</v>
      </c>
      <c r="I55" s="41">
        <v>10629610</v>
      </c>
      <c r="J55" s="41">
        <v>10629610</v>
      </c>
    </row>
    <row r="56" spans="1:10" x14ac:dyDescent="0.25">
      <c r="A56" s="8">
        <v>2</v>
      </c>
      <c r="B56" s="8" t="s">
        <v>24</v>
      </c>
      <c r="C56" s="15" t="s">
        <v>204</v>
      </c>
      <c r="D56" s="8">
        <v>368</v>
      </c>
      <c r="E56" s="8" t="s">
        <v>237</v>
      </c>
      <c r="F56" s="41">
        <v>12489905</v>
      </c>
      <c r="G56" s="41">
        <v>12371944</v>
      </c>
      <c r="H56" s="41">
        <v>12439573</v>
      </c>
      <c r="I56" s="41">
        <v>14256306</v>
      </c>
      <c r="J56" s="41">
        <v>15900000</v>
      </c>
    </row>
    <row r="57" spans="1:10" x14ac:dyDescent="0.25">
      <c r="A57" s="8">
        <v>2</v>
      </c>
      <c r="B57" s="8" t="s">
        <v>24</v>
      </c>
      <c r="C57" s="15" t="s">
        <v>204</v>
      </c>
      <c r="D57" s="8">
        <v>781</v>
      </c>
      <c r="E57" s="8" t="s">
        <v>238</v>
      </c>
      <c r="F57" s="41">
        <v>6720127</v>
      </c>
      <c r="G57" s="41">
        <v>6720127</v>
      </c>
      <c r="H57" s="41">
        <v>0</v>
      </c>
      <c r="I57" s="41">
        <v>8100000</v>
      </c>
      <c r="J57" s="41">
        <v>0</v>
      </c>
    </row>
    <row r="58" spans="1:10" x14ac:dyDescent="0.25">
      <c r="A58" s="8">
        <v>2</v>
      </c>
      <c r="B58" s="8" t="s">
        <v>24</v>
      </c>
      <c r="C58" s="15" t="s">
        <v>204</v>
      </c>
      <c r="D58" s="8">
        <v>812</v>
      </c>
      <c r="E58" s="8" t="s">
        <v>226</v>
      </c>
      <c r="F58" s="41">
        <v>100000</v>
      </c>
      <c r="G58" s="41">
        <v>99337</v>
      </c>
      <c r="H58" s="41">
        <v>0</v>
      </c>
      <c r="I58" s="41">
        <v>0</v>
      </c>
      <c r="J58" s="41">
        <v>0</v>
      </c>
    </row>
    <row r="59" spans="1:10" x14ac:dyDescent="0.25">
      <c r="A59" s="8">
        <v>2</v>
      </c>
      <c r="B59" s="8" t="s">
        <v>24</v>
      </c>
      <c r="C59" s="15" t="s">
        <v>204</v>
      </c>
      <c r="D59" s="8">
        <v>846</v>
      </c>
      <c r="E59" s="8" t="s">
        <v>227</v>
      </c>
      <c r="F59" s="41">
        <v>158896021</v>
      </c>
      <c r="G59" s="41">
        <v>147999474</v>
      </c>
      <c r="H59" s="41">
        <v>157641178</v>
      </c>
      <c r="I59" s="41">
        <v>157641178</v>
      </c>
      <c r="J59" s="41">
        <v>142883989</v>
      </c>
    </row>
    <row r="60" spans="1:10" x14ac:dyDescent="0.25">
      <c r="A60" s="8">
        <v>2</v>
      </c>
      <c r="B60" s="8" t="s">
        <v>24</v>
      </c>
      <c r="C60" s="15" t="s">
        <v>204</v>
      </c>
      <c r="D60" s="8">
        <v>999</v>
      </c>
      <c r="E60" s="8" t="s">
        <v>233</v>
      </c>
      <c r="F60" s="41">
        <v>9010904</v>
      </c>
      <c r="G60" s="41">
        <v>0</v>
      </c>
      <c r="H60" s="41">
        <v>2876393</v>
      </c>
      <c r="I60" s="41">
        <v>2876393</v>
      </c>
      <c r="J60" s="41">
        <v>40060000</v>
      </c>
    </row>
    <row r="61" spans="1:10" x14ac:dyDescent="0.25">
      <c r="A61" s="8">
        <v>2</v>
      </c>
      <c r="B61" s="8" t="s">
        <v>24</v>
      </c>
      <c r="C61" s="15" t="s">
        <v>228</v>
      </c>
      <c r="D61" s="8">
        <v>1</v>
      </c>
      <c r="E61" s="8" t="s">
        <v>229</v>
      </c>
      <c r="F61" s="41">
        <v>44881492821</v>
      </c>
      <c r="G61" s="41">
        <v>44795642812</v>
      </c>
      <c r="H61" s="41">
        <v>45999677811</v>
      </c>
      <c r="I61" s="41">
        <v>45753410122</v>
      </c>
      <c r="J61" s="41">
        <v>47100748292</v>
      </c>
    </row>
    <row r="62" spans="1:10" x14ac:dyDescent="0.25">
      <c r="A62" s="8">
        <v>2</v>
      </c>
      <c r="B62" s="8" t="s">
        <v>24</v>
      </c>
      <c r="C62" s="15" t="s">
        <v>228</v>
      </c>
      <c r="D62" s="8">
        <v>3</v>
      </c>
      <c r="E62" s="8" t="s">
        <v>230</v>
      </c>
      <c r="F62" s="41">
        <v>4024638698</v>
      </c>
      <c r="G62" s="41">
        <v>4038663966</v>
      </c>
      <c r="H62" s="41">
        <v>3846779510</v>
      </c>
      <c r="I62" s="41">
        <v>3783351586</v>
      </c>
      <c r="J62" s="41">
        <v>3914189828</v>
      </c>
    </row>
    <row r="63" spans="1:10" x14ac:dyDescent="0.25">
      <c r="A63" s="8">
        <v>2</v>
      </c>
      <c r="B63" s="8" t="s">
        <v>24</v>
      </c>
      <c r="C63" s="15" t="s">
        <v>228</v>
      </c>
      <c r="D63" s="8">
        <v>4</v>
      </c>
      <c r="E63" s="8" t="s">
        <v>231</v>
      </c>
      <c r="F63" s="41">
        <v>3914189828</v>
      </c>
      <c r="G63" s="41">
        <v>1325515547</v>
      </c>
      <c r="H63" s="41">
        <v>1776440682</v>
      </c>
      <c r="I63" s="41">
        <v>1702130082</v>
      </c>
      <c r="J63" s="41">
        <v>1778420116</v>
      </c>
    </row>
    <row r="64" spans="1:10" x14ac:dyDescent="0.25">
      <c r="A64" s="8">
        <v>2</v>
      </c>
      <c r="B64" s="8" t="s">
        <v>24</v>
      </c>
      <c r="C64" s="34" t="s">
        <v>228</v>
      </c>
      <c r="D64" s="23">
        <v>9</v>
      </c>
      <c r="E64" s="23" t="s">
        <v>233</v>
      </c>
      <c r="F64" s="43">
        <v>9010904</v>
      </c>
      <c r="G64" s="43">
        <v>0</v>
      </c>
      <c r="H64" s="43">
        <v>2876393</v>
      </c>
      <c r="I64" s="43">
        <v>2876393</v>
      </c>
      <c r="J64" s="43">
        <v>40060000</v>
      </c>
    </row>
    <row r="65" spans="1:10" x14ac:dyDescent="0.25">
      <c r="A65" s="8">
        <v>3</v>
      </c>
      <c r="B65" s="8" t="s">
        <v>22</v>
      </c>
      <c r="C65" s="15" t="s">
        <v>232</v>
      </c>
      <c r="D65" s="8">
        <v>32</v>
      </c>
      <c r="E65" s="8" t="s">
        <v>199</v>
      </c>
      <c r="F65" s="41">
        <v>21083672733</v>
      </c>
      <c r="G65" s="41">
        <v>21051404634</v>
      </c>
      <c r="H65" s="41">
        <v>21374718416</v>
      </c>
      <c r="I65" s="41">
        <v>20897431519</v>
      </c>
      <c r="J65" s="41">
        <v>22116102165</v>
      </c>
    </row>
    <row r="66" spans="1:10" x14ac:dyDescent="0.25">
      <c r="A66" s="8">
        <v>3</v>
      </c>
      <c r="B66" s="8" t="s">
        <v>22</v>
      </c>
      <c r="C66" s="15" t="s">
        <v>232</v>
      </c>
      <c r="D66" s="8">
        <v>901</v>
      </c>
      <c r="E66" s="8" t="s">
        <v>239</v>
      </c>
      <c r="F66" s="41">
        <v>6814794</v>
      </c>
      <c r="G66" s="41">
        <v>0</v>
      </c>
      <c r="H66" s="41">
        <v>1000000</v>
      </c>
      <c r="I66" s="41">
        <v>1000000</v>
      </c>
      <c r="J66" s="41">
        <v>1000000</v>
      </c>
    </row>
    <row r="67" spans="1:10" x14ac:dyDescent="0.25">
      <c r="A67" s="8">
        <v>3</v>
      </c>
      <c r="B67" s="8" t="s">
        <v>22</v>
      </c>
      <c r="C67" s="15" t="s">
        <v>232</v>
      </c>
      <c r="D67" s="8">
        <v>906</v>
      </c>
      <c r="E67" s="8" t="s">
        <v>240</v>
      </c>
      <c r="F67" s="41">
        <v>1351403256</v>
      </c>
      <c r="G67" s="41">
        <v>1284312427</v>
      </c>
      <c r="H67" s="41">
        <v>1444664945</v>
      </c>
      <c r="I67" s="41">
        <v>1444664945</v>
      </c>
      <c r="J67" s="41">
        <v>1446852290</v>
      </c>
    </row>
    <row r="68" spans="1:10" x14ac:dyDescent="0.25">
      <c r="A68" s="8">
        <v>3</v>
      </c>
      <c r="B68" s="8" t="s">
        <v>22</v>
      </c>
      <c r="C68" s="15" t="s">
        <v>232</v>
      </c>
      <c r="D68" s="8">
        <v>909</v>
      </c>
      <c r="E68" s="8" t="s">
        <v>200</v>
      </c>
      <c r="F68" s="41">
        <v>374347257</v>
      </c>
      <c r="G68" s="41">
        <v>372070180</v>
      </c>
      <c r="H68" s="41">
        <v>353010057</v>
      </c>
      <c r="I68" s="41">
        <v>353010057</v>
      </c>
      <c r="J68" s="41">
        <v>360587053</v>
      </c>
    </row>
    <row r="69" spans="1:10" x14ac:dyDescent="0.25">
      <c r="A69" s="8">
        <v>3</v>
      </c>
      <c r="B69" s="8" t="s">
        <v>22</v>
      </c>
      <c r="C69" s="15" t="s">
        <v>232</v>
      </c>
      <c r="D69" s="8">
        <v>999</v>
      </c>
      <c r="E69" s="8" t="s">
        <v>233</v>
      </c>
      <c r="F69" s="41">
        <v>1000000</v>
      </c>
      <c r="G69" s="41">
        <v>0</v>
      </c>
      <c r="H69" s="41">
        <v>0</v>
      </c>
      <c r="I69" s="41">
        <v>0</v>
      </c>
      <c r="J69" s="41">
        <v>0</v>
      </c>
    </row>
    <row r="70" spans="1:10" x14ac:dyDescent="0.25">
      <c r="A70" s="8">
        <v>3</v>
      </c>
      <c r="B70" s="8" t="s">
        <v>22</v>
      </c>
      <c r="C70" s="15" t="s">
        <v>232</v>
      </c>
      <c r="D70" s="8">
        <v>6011</v>
      </c>
      <c r="E70" s="8" t="s">
        <v>142</v>
      </c>
      <c r="F70" s="41">
        <v>1000000</v>
      </c>
      <c r="G70" s="41">
        <v>997321</v>
      </c>
      <c r="H70" s="41">
        <v>0</v>
      </c>
      <c r="I70" s="41">
        <v>2565000</v>
      </c>
      <c r="J70" s="41">
        <v>0</v>
      </c>
    </row>
    <row r="71" spans="1:10" x14ac:dyDescent="0.25">
      <c r="A71" s="8">
        <v>3</v>
      </c>
      <c r="B71" s="8" t="s">
        <v>22</v>
      </c>
      <c r="C71" s="15" t="s">
        <v>232</v>
      </c>
      <c r="D71" s="8">
        <v>6012</v>
      </c>
      <c r="E71" s="8" t="s">
        <v>62</v>
      </c>
      <c r="F71" s="41">
        <v>2430820371</v>
      </c>
      <c r="G71" s="41">
        <v>2587552153</v>
      </c>
      <c r="H71" s="41">
        <v>2334968697</v>
      </c>
      <c r="I71" s="41">
        <v>2297442390</v>
      </c>
      <c r="J71" s="41">
        <v>2156748101</v>
      </c>
    </row>
    <row r="72" spans="1:10" x14ac:dyDescent="0.25">
      <c r="A72" s="8">
        <v>3</v>
      </c>
      <c r="B72" s="8" t="s">
        <v>22</v>
      </c>
      <c r="C72" s="15" t="s">
        <v>53</v>
      </c>
      <c r="D72" s="8">
        <v>5</v>
      </c>
      <c r="E72" s="8" t="s">
        <v>62</v>
      </c>
      <c r="F72" s="41">
        <v>17949989087</v>
      </c>
      <c r="G72" s="41">
        <v>18080902889</v>
      </c>
      <c r="H72" s="41">
        <v>17987617198</v>
      </c>
      <c r="I72" s="41">
        <v>17475368994</v>
      </c>
      <c r="J72" s="41">
        <v>18365985983</v>
      </c>
    </row>
    <row r="73" spans="1:10" x14ac:dyDescent="0.25">
      <c r="A73" s="8">
        <v>3</v>
      </c>
      <c r="B73" s="8" t="s">
        <v>22</v>
      </c>
      <c r="C73" s="15" t="s">
        <v>53</v>
      </c>
      <c r="D73" s="8">
        <v>9</v>
      </c>
      <c r="E73" s="8" t="s">
        <v>202</v>
      </c>
      <c r="F73" s="41">
        <v>5590504017</v>
      </c>
      <c r="G73" s="41">
        <v>5584051219</v>
      </c>
      <c r="H73" s="41">
        <v>5722069915</v>
      </c>
      <c r="I73" s="41">
        <v>5722069915</v>
      </c>
      <c r="J73" s="41">
        <v>5906864283</v>
      </c>
    </row>
    <row r="74" spans="1:10" x14ac:dyDescent="0.25">
      <c r="A74" s="8">
        <v>3</v>
      </c>
      <c r="B74" s="8" t="s">
        <v>22</v>
      </c>
      <c r="C74" s="15" t="s">
        <v>53</v>
      </c>
      <c r="D74" s="8">
        <v>28</v>
      </c>
      <c r="E74" s="8" t="s">
        <v>203</v>
      </c>
      <c r="F74" s="41">
        <v>1707565307</v>
      </c>
      <c r="G74" s="41">
        <v>1631382607</v>
      </c>
      <c r="H74" s="41">
        <v>1798675002</v>
      </c>
      <c r="I74" s="41">
        <v>1798675002</v>
      </c>
      <c r="J74" s="41">
        <v>1808439343</v>
      </c>
    </row>
    <row r="75" spans="1:10" x14ac:dyDescent="0.25">
      <c r="A75" s="8">
        <v>3</v>
      </c>
      <c r="B75" s="8" t="s">
        <v>22</v>
      </c>
      <c r="C75" s="15" t="s">
        <v>53</v>
      </c>
      <c r="D75" s="8">
        <v>99</v>
      </c>
      <c r="E75" s="8" t="s">
        <v>234</v>
      </c>
      <c r="F75" s="41">
        <v>1000000</v>
      </c>
      <c r="G75" s="41">
        <v>0</v>
      </c>
      <c r="H75" s="41">
        <v>0</v>
      </c>
      <c r="I75" s="41">
        <v>0</v>
      </c>
      <c r="J75" s="41">
        <v>0</v>
      </c>
    </row>
    <row r="76" spans="1:10" x14ac:dyDescent="0.25">
      <c r="A76" s="8">
        <v>3</v>
      </c>
      <c r="B76" s="8" t="s">
        <v>22</v>
      </c>
      <c r="C76" s="15" t="s">
        <v>204</v>
      </c>
      <c r="D76" s="8">
        <v>121</v>
      </c>
      <c r="E76" s="8" t="s">
        <v>205</v>
      </c>
      <c r="F76" s="41">
        <v>0</v>
      </c>
      <c r="G76" s="41">
        <v>0</v>
      </c>
      <c r="H76" s="41">
        <v>0</v>
      </c>
      <c r="I76" s="41">
        <v>0</v>
      </c>
      <c r="J76" s="41">
        <v>424986</v>
      </c>
    </row>
    <row r="77" spans="1:10" x14ac:dyDescent="0.25">
      <c r="A77" s="8">
        <v>3</v>
      </c>
      <c r="B77" s="8" t="s">
        <v>22</v>
      </c>
      <c r="C77" s="15" t="s">
        <v>204</v>
      </c>
      <c r="D77" s="8">
        <v>122</v>
      </c>
      <c r="E77" s="8" t="s">
        <v>206</v>
      </c>
      <c r="F77" s="41">
        <v>14471587650</v>
      </c>
      <c r="G77" s="41">
        <v>14456426122</v>
      </c>
      <c r="H77" s="41">
        <v>14718599624</v>
      </c>
      <c r="I77" s="41">
        <v>14235642113</v>
      </c>
      <c r="J77" s="41">
        <v>15246607335</v>
      </c>
    </row>
    <row r="78" spans="1:10" x14ac:dyDescent="0.25">
      <c r="A78" s="8">
        <v>3</v>
      </c>
      <c r="B78" s="8" t="s">
        <v>22</v>
      </c>
      <c r="C78" s="15" t="s">
        <v>204</v>
      </c>
      <c r="D78" s="8">
        <v>128</v>
      </c>
      <c r="E78" s="8" t="s">
        <v>208</v>
      </c>
      <c r="F78" s="41">
        <v>14520346</v>
      </c>
      <c r="G78" s="41">
        <v>14533292</v>
      </c>
      <c r="H78" s="41">
        <v>17806586</v>
      </c>
      <c r="I78" s="41">
        <v>17138192</v>
      </c>
      <c r="J78" s="41">
        <v>31327209</v>
      </c>
    </row>
    <row r="79" spans="1:10" x14ac:dyDescent="0.25">
      <c r="A79" s="8">
        <v>3</v>
      </c>
      <c r="B79" s="8" t="s">
        <v>22</v>
      </c>
      <c r="C79" s="15" t="s">
        <v>204</v>
      </c>
      <c r="D79" s="8">
        <v>151</v>
      </c>
      <c r="E79" s="8" t="s">
        <v>209</v>
      </c>
      <c r="F79" s="41">
        <v>2265548733</v>
      </c>
      <c r="G79" s="41">
        <v>2420940144</v>
      </c>
      <c r="H79" s="41">
        <v>2141279211</v>
      </c>
      <c r="I79" s="41">
        <v>2100771571</v>
      </c>
      <c r="J79" s="41">
        <v>1945434097</v>
      </c>
    </row>
    <row r="80" spans="1:10" x14ac:dyDescent="0.25">
      <c r="A80" s="8">
        <v>3</v>
      </c>
      <c r="B80" s="8" t="s">
        <v>22</v>
      </c>
      <c r="C80" s="15" t="s">
        <v>204</v>
      </c>
      <c r="D80" s="8">
        <v>183</v>
      </c>
      <c r="E80" s="8" t="s">
        <v>211</v>
      </c>
      <c r="F80" s="41">
        <v>187605</v>
      </c>
      <c r="G80" s="41">
        <v>185201</v>
      </c>
      <c r="H80" s="41">
        <v>600000</v>
      </c>
      <c r="I80" s="41">
        <v>600000</v>
      </c>
      <c r="J80" s="41">
        <v>2203148</v>
      </c>
    </row>
    <row r="81" spans="1:10" x14ac:dyDescent="0.25">
      <c r="A81" s="8">
        <v>3</v>
      </c>
      <c r="B81" s="8" t="s">
        <v>22</v>
      </c>
      <c r="C81" s="15" t="s">
        <v>204</v>
      </c>
      <c r="D81" s="8">
        <v>272</v>
      </c>
      <c r="E81" s="8" t="s">
        <v>214</v>
      </c>
      <c r="F81" s="41">
        <v>5590504017</v>
      </c>
      <c r="G81" s="41">
        <v>5584051219</v>
      </c>
      <c r="H81" s="41">
        <v>5722069915</v>
      </c>
      <c r="I81" s="41">
        <v>5722069915</v>
      </c>
      <c r="J81" s="41">
        <v>5906864283</v>
      </c>
    </row>
    <row r="82" spans="1:10" x14ac:dyDescent="0.25">
      <c r="A82" s="8">
        <v>3</v>
      </c>
      <c r="B82" s="8" t="s">
        <v>22</v>
      </c>
      <c r="C82" s="15" t="s">
        <v>204</v>
      </c>
      <c r="D82" s="8">
        <v>301</v>
      </c>
      <c r="E82" s="8" t="s">
        <v>215</v>
      </c>
      <c r="F82" s="41">
        <v>886693603</v>
      </c>
      <c r="G82" s="41">
        <v>880380653</v>
      </c>
      <c r="H82" s="41">
        <v>800588864</v>
      </c>
      <c r="I82" s="41">
        <v>806559478</v>
      </c>
      <c r="J82" s="41">
        <v>0</v>
      </c>
    </row>
    <row r="83" spans="1:10" x14ac:dyDescent="0.25">
      <c r="A83" s="8">
        <v>3</v>
      </c>
      <c r="B83" s="8" t="s">
        <v>22</v>
      </c>
      <c r="C83" s="15" t="s">
        <v>204</v>
      </c>
      <c r="D83" s="8">
        <v>331</v>
      </c>
      <c r="E83" s="8" t="s">
        <v>216</v>
      </c>
      <c r="F83" s="41">
        <v>205977900</v>
      </c>
      <c r="G83" s="41">
        <v>207268670</v>
      </c>
      <c r="H83" s="41">
        <v>205977900</v>
      </c>
      <c r="I83" s="41">
        <v>205977900</v>
      </c>
      <c r="J83" s="41">
        <v>1043057601</v>
      </c>
    </row>
    <row r="84" spans="1:10" x14ac:dyDescent="0.25">
      <c r="A84" s="8">
        <v>3</v>
      </c>
      <c r="B84" s="8" t="s">
        <v>22</v>
      </c>
      <c r="C84" s="15" t="s">
        <v>204</v>
      </c>
      <c r="D84" s="8">
        <v>364</v>
      </c>
      <c r="E84" s="8" t="s">
        <v>236</v>
      </c>
      <c r="F84" s="41">
        <v>3080787</v>
      </c>
      <c r="G84" s="41">
        <v>3084905</v>
      </c>
      <c r="H84" s="41">
        <v>2800000</v>
      </c>
      <c r="I84" s="41">
        <v>6449727</v>
      </c>
      <c r="J84" s="41">
        <v>4875761</v>
      </c>
    </row>
    <row r="85" spans="1:10" x14ac:dyDescent="0.25">
      <c r="A85" s="8">
        <v>3</v>
      </c>
      <c r="B85" s="8" t="s">
        <v>22</v>
      </c>
      <c r="C85" s="15" t="s">
        <v>204</v>
      </c>
      <c r="D85" s="8">
        <v>482</v>
      </c>
      <c r="E85" s="8" t="s">
        <v>241</v>
      </c>
      <c r="F85" s="41">
        <v>2468472</v>
      </c>
      <c r="G85" s="41">
        <v>2468430</v>
      </c>
      <c r="H85" s="41">
        <v>5000000</v>
      </c>
      <c r="I85" s="41">
        <v>4700000</v>
      </c>
      <c r="J85" s="41">
        <v>0</v>
      </c>
    </row>
    <row r="86" spans="1:10" x14ac:dyDescent="0.25">
      <c r="A86" s="8">
        <v>3</v>
      </c>
      <c r="B86" s="8" t="s">
        <v>22</v>
      </c>
      <c r="C86" s="15" t="s">
        <v>204</v>
      </c>
      <c r="D86" s="8">
        <v>812</v>
      </c>
      <c r="E86" s="8" t="s">
        <v>226</v>
      </c>
      <c r="F86" s="41">
        <v>1000000</v>
      </c>
      <c r="G86" s="41">
        <v>997321</v>
      </c>
      <c r="H86" s="41">
        <v>0</v>
      </c>
      <c r="I86" s="41">
        <v>2565000</v>
      </c>
      <c r="J86" s="41">
        <v>0</v>
      </c>
    </row>
    <row r="87" spans="1:10" x14ac:dyDescent="0.25">
      <c r="A87" s="8">
        <v>3</v>
      </c>
      <c r="B87" s="8" t="s">
        <v>22</v>
      </c>
      <c r="C87" s="15" t="s">
        <v>204</v>
      </c>
      <c r="D87" s="8">
        <v>844</v>
      </c>
      <c r="E87" s="8" t="s">
        <v>242</v>
      </c>
      <c r="F87" s="41">
        <v>1351403256</v>
      </c>
      <c r="G87" s="41">
        <v>1284312427</v>
      </c>
      <c r="H87" s="41">
        <v>1444664945</v>
      </c>
      <c r="I87" s="41">
        <v>1444664945</v>
      </c>
      <c r="J87" s="41">
        <v>1446852290</v>
      </c>
    </row>
    <row r="88" spans="1:10" x14ac:dyDescent="0.25">
      <c r="A88" s="8">
        <v>3</v>
      </c>
      <c r="B88" s="8" t="s">
        <v>22</v>
      </c>
      <c r="C88" s="15" t="s">
        <v>204</v>
      </c>
      <c r="D88" s="8">
        <v>846</v>
      </c>
      <c r="E88" s="8" t="s">
        <v>227</v>
      </c>
      <c r="F88" s="41">
        <v>455086042</v>
      </c>
      <c r="G88" s="41">
        <v>441688330</v>
      </c>
      <c r="H88" s="41">
        <v>448975070</v>
      </c>
      <c r="I88" s="41">
        <v>448975070</v>
      </c>
      <c r="J88" s="41">
        <v>453642899</v>
      </c>
    </row>
    <row r="89" spans="1:10" x14ac:dyDescent="0.25">
      <c r="A89" s="8">
        <v>3</v>
      </c>
      <c r="B89" s="8" t="s">
        <v>22</v>
      </c>
      <c r="C89" s="15" t="s">
        <v>204</v>
      </c>
      <c r="D89" s="8">
        <v>999</v>
      </c>
      <c r="E89" s="8" t="s">
        <v>233</v>
      </c>
      <c r="F89" s="41">
        <v>1000000</v>
      </c>
      <c r="G89" s="41">
        <v>0</v>
      </c>
      <c r="H89" s="41">
        <v>0</v>
      </c>
      <c r="I89" s="41">
        <v>0</v>
      </c>
      <c r="J89" s="41">
        <v>0</v>
      </c>
    </row>
    <row r="90" spans="1:10" x14ac:dyDescent="0.25">
      <c r="A90" s="8">
        <v>3</v>
      </c>
      <c r="B90" s="8" t="s">
        <v>22</v>
      </c>
      <c r="C90" s="15" t="s">
        <v>228</v>
      </c>
      <c r="D90" s="8">
        <v>1</v>
      </c>
      <c r="E90" s="8" t="s">
        <v>229</v>
      </c>
      <c r="F90" s="41">
        <v>20366420087</v>
      </c>
      <c r="G90" s="41">
        <v>20329070061</v>
      </c>
      <c r="H90" s="41">
        <v>20604383444</v>
      </c>
      <c r="I90" s="41">
        <v>20135278865</v>
      </c>
      <c r="J90" s="41">
        <v>21541524168</v>
      </c>
    </row>
    <row r="91" spans="1:10" x14ac:dyDescent="0.25">
      <c r="A91" s="8">
        <v>3</v>
      </c>
      <c r="B91" s="8" t="s">
        <v>22</v>
      </c>
      <c r="C91" s="15" t="s">
        <v>228</v>
      </c>
      <c r="D91" s="8">
        <v>2</v>
      </c>
      <c r="E91" s="8" t="s">
        <v>243</v>
      </c>
      <c r="F91" s="41">
        <v>555128541</v>
      </c>
      <c r="G91" s="41">
        <v>526640340</v>
      </c>
      <c r="H91" s="41">
        <v>682316692</v>
      </c>
      <c r="I91" s="41">
        <v>682316692</v>
      </c>
      <c r="J91" s="41">
        <v>783658286</v>
      </c>
    </row>
    <row r="92" spans="1:10" x14ac:dyDescent="0.25">
      <c r="A92" s="8">
        <v>3</v>
      </c>
      <c r="B92" s="8" t="s">
        <v>22</v>
      </c>
      <c r="C92" s="15" t="s">
        <v>228</v>
      </c>
      <c r="D92" s="8">
        <v>3</v>
      </c>
      <c r="E92" s="8" t="s">
        <v>230</v>
      </c>
      <c r="F92" s="41">
        <v>1522662785</v>
      </c>
      <c r="G92" s="41">
        <v>1520829857</v>
      </c>
      <c r="H92" s="41">
        <v>1324590275</v>
      </c>
      <c r="I92" s="41">
        <v>1308201122</v>
      </c>
      <c r="J92" s="41">
        <v>1170266034</v>
      </c>
    </row>
    <row r="93" spans="1:10" x14ac:dyDescent="0.25">
      <c r="A93" s="8">
        <v>3</v>
      </c>
      <c r="B93" s="8" t="s">
        <v>22</v>
      </c>
      <c r="C93" s="15" t="s">
        <v>228</v>
      </c>
      <c r="D93" s="8">
        <v>4</v>
      </c>
      <c r="E93" s="8" t="s">
        <v>231</v>
      </c>
      <c r="F93" s="41">
        <v>1982572283</v>
      </c>
      <c r="G93" s="41">
        <v>2137124369</v>
      </c>
      <c r="H93" s="41">
        <v>2134373451</v>
      </c>
      <c r="I93" s="41">
        <v>2107618979</v>
      </c>
      <c r="J93" s="41">
        <v>1922647117</v>
      </c>
    </row>
    <row r="94" spans="1:10" x14ac:dyDescent="0.25">
      <c r="A94" s="8">
        <v>3</v>
      </c>
      <c r="B94" s="8" t="s">
        <v>22</v>
      </c>
      <c r="C94" s="15" t="s">
        <v>228</v>
      </c>
      <c r="D94" s="8">
        <v>5</v>
      </c>
      <c r="E94" s="8" t="s">
        <v>244</v>
      </c>
      <c r="F94" s="41">
        <v>25000000</v>
      </c>
      <c r="G94" s="41">
        <v>25000000</v>
      </c>
      <c r="H94" s="41">
        <v>350000</v>
      </c>
      <c r="I94" s="41">
        <v>350000</v>
      </c>
      <c r="J94" s="41">
        <v>0</v>
      </c>
    </row>
    <row r="95" spans="1:10" x14ac:dyDescent="0.25">
      <c r="A95" s="8">
        <v>3</v>
      </c>
      <c r="B95" s="8" t="s">
        <v>22</v>
      </c>
      <c r="C95" s="15" t="s">
        <v>228</v>
      </c>
      <c r="D95" s="8">
        <v>6</v>
      </c>
      <c r="E95" s="8" t="s">
        <v>245</v>
      </c>
      <c r="F95" s="41">
        <v>796274715</v>
      </c>
      <c r="G95" s="41">
        <v>757672088</v>
      </c>
      <c r="H95" s="41">
        <v>762348253</v>
      </c>
      <c r="I95" s="41">
        <v>762348253</v>
      </c>
      <c r="J95" s="41">
        <v>663194004</v>
      </c>
    </row>
    <row r="96" spans="1:10" x14ac:dyDescent="0.25">
      <c r="A96" s="8">
        <v>3</v>
      </c>
      <c r="B96" s="8" t="s">
        <v>22</v>
      </c>
      <c r="C96" s="15" t="s">
        <v>228</v>
      </c>
      <c r="D96" s="8">
        <v>9</v>
      </c>
      <c r="E96" s="8" t="s">
        <v>233</v>
      </c>
      <c r="F96" s="41">
        <v>1000000</v>
      </c>
      <c r="G96" s="41">
        <v>0</v>
      </c>
      <c r="H96" s="41">
        <v>0</v>
      </c>
      <c r="I96" s="41">
        <v>0</v>
      </c>
      <c r="J96" s="41">
        <v>0</v>
      </c>
    </row>
    <row r="97" spans="1:10" x14ac:dyDescent="0.25">
      <c r="A97" s="8">
        <v>4</v>
      </c>
      <c r="B97" s="8" t="s">
        <v>26</v>
      </c>
      <c r="C97" s="15" t="s">
        <v>125</v>
      </c>
      <c r="D97" s="8">
        <v>32</v>
      </c>
      <c r="E97" s="8" t="s">
        <v>199</v>
      </c>
      <c r="F97" s="41">
        <v>25151510026</v>
      </c>
      <c r="G97" s="41">
        <v>25119110528</v>
      </c>
      <c r="H97" s="41">
        <v>25483758064</v>
      </c>
      <c r="I97" s="41">
        <v>25217602062</v>
      </c>
      <c r="J97" s="41">
        <v>26379401695</v>
      </c>
    </row>
    <row r="98" spans="1:10" x14ac:dyDescent="0.25">
      <c r="A98" s="8">
        <v>4</v>
      </c>
      <c r="B98" s="8" t="s">
        <v>26</v>
      </c>
      <c r="C98" s="15" t="s">
        <v>125</v>
      </c>
      <c r="D98" s="8">
        <v>906</v>
      </c>
      <c r="E98" s="21" t="s">
        <v>240</v>
      </c>
      <c r="F98" s="41">
        <v>2205839500</v>
      </c>
      <c r="G98" s="41">
        <v>1193635260</v>
      </c>
      <c r="H98" s="41">
        <v>1728873494</v>
      </c>
      <c r="I98" s="41">
        <v>1728873494</v>
      </c>
      <c r="J98" s="41">
        <v>1604583409</v>
      </c>
    </row>
    <row r="99" spans="1:10" x14ac:dyDescent="0.25">
      <c r="A99" s="8">
        <v>4</v>
      </c>
      <c r="B99" s="8" t="s">
        <v>26</v>
      </c>
      <c r="C99" s="15" t="s">
        <v>125</v>
      </c>
      <c r="D99" s="8">
        <v>909</v>
      </c>
      <c r="E99" s="8" t="s">
        <v>200</v>
      </c>
      <c r="F99" s="41">
        <v>189082112</v>
      </c>
      <c r="G99" s="41">
        <v>187440917</v>
      </c>
      <c r="H99" s="41">
        <v>192306637</v>
      </c>
      <c r="I99" s="41">
        <v>192306637</v>
      </c>
      <c r="J99" s="41">
        <v>191543686</v>
      </c>
    </row>
    <row r="100" spans="1:10" x14ac:dyDescent="0.25">
      <c r="A100" s="8">
        <v>4</v>
      </c>
      <c r="B100" s="8" t="s">
        <v>26</v>
      </c>
      <c r="C100" s="15" t="s">
        <v>125</v>
      </c>
      <c r="D100" s="8">
        <v>910</v>
      </c>
      <c r="E100" s="21" t="s">
        <v>201</v>
      </c>
      <c r="F100" s="41">
        <v>93052</v>
      </c>
      <c r="G100" s="41">
        <v>99191</v>
      </c>
      <c r="H100" s="41">
        <v>56050</v>
      </c>
      <c r="I100" s="41">
        <v>56050</v>
      </c>
      <c r="J100" s="41">
        <v>104986</v>
      </c>
    </row>
    <row r="101" spans="1:10" x14ac:dyDescent="0.25">
      <c r="A101" s="8">
        <v>4</v>
      </c>
      <c r="B101" s="8" t="s">
        <v>26</v>
      </c>
      <c r="C101" s="15" t="s">
        <v>125</v>
      </c>
      <c r="D101" s="8">
        <v>999</v>
      </c>
      <c r="E101" s="8" t="s">
        <v>233</v>
      </c>
      <c r="F101" s="41">
        <v>0</v>
      </c>
      <c r="G101" s="41">
        <v>0</v>
      </c>
      <c r="H101" s="41">
        <v>0</v>
      </c>
      <c r="I101" s="41">
        <v>0</v>
      </c>
      <c r="J101" s="41">
        <v>875261835</v>
      </c>
    </row>
    <row r="102" spans="1:10" x14ac:dyDescent="0.25">
      <c r="A102" s="8">
        <v>4</v>
      </c>
      <c r="B102" s="8" t="s">
        <v>26</v>
      </c>
      <c r="C102" s="15" t="s">
        <v>125</v>
      </c>
      <c r="D102" s="8">
        <v>6011</v>
      </c>
      <c r="E102" s="8" t="s">
        <v>142</v>
      </c>
      <c r="F102" s="41">
        <v>100000</v>
      </c>
      <c r="G102" s="41">
        <v>100000</v>
      </c>
      <c r="H102" s="41">
        <v>0</v>
      </c>
      <c r="I102" s="41">
        <v>0</v>
      </c>
      <c r="J102" s="41">
        <v>0</v>
      </c>
    </row>
    <row r="103" spans="1:10" x14ac:dyDescent="0.25">
      <c r="A103" s="8">
        <v>4</v>
      </c>
      <c r="B103" s="8" t="s">
        <v>26</v>
      </c>
      <c r="C103" s="15" t="s">
        <v>125</v>
      </c>
      <c r="D103" s="8">
        <v>6012</v>
      </c>
      <c r="E103" s="8" t="s">
        <v>62</v>
      </c>
      <c r="F103" s="41">
        <v>2253059729</v>
      </c>
      <c r="G103" s="41">
        <v>2320671756</v>
      </c>
      <c r="H103" s="41">
        <v>2419615303</v>
      </c>
      <c r="I103" s="41">
        <v>2420819045</v>
      </c>
      <c r="J103" s="41">
        <v>2299700230</v>
      </c>
    </row>
    <row r="104" spans="1:10" x14ac:dyDescent="0.25">
      <c r="A104" s="8">
        <v>4</v>
      </c>
      <c r="B104" s="8" t="s">
        <v>26</v>
      </c>
      <c r="C104" s="15" t="s">
        <v>53</v>
      </c>
      <c r="D104" s="8">
        <v>5</v>
      </c>
      <c r="E104" s="8" t="s">
        <v>62</v>
      </c>
      <c r="F104" s="41">
        <v>20569035730</v>
      </c>
      <c r="G104" s="41">
        <v>20614148486</v>
      </c>
      <c r="H104" s="41">
        <v>21167454567</v>
      </c>
      <c r="I104" s="41">
        <v>20902502307</v>
      </c>
      <c r="J104" s="41">
        <v>21612560198</v>
      </c>
    </row>
    <row r="105" spans="1:10" x14ac:dyDescent="0.25">
      <c r="A105" s="8">
        <v>4</v>
      </c>
      <c r="B105" s="8" t="s">
        <v>26</v>
      </c>
      <c r="C105" s="15" t="s">
        <v>53</v>
      </c>
      <c r="D105" s="8">
        <v>9</v>
      </c>
      <c r="E105" s="8" t="s">
        <v>202</v>
      </c>
      <c r="F105" s="41">
        <v>6835634025</v>
      </c>
      <c r="G105" s="41">
        <v>6825733797</v>
      </c>
      <c r="H105" s="41">
        <v>6735918800</v>
      </c>
      <c r="I105" s="41">
        <v>6735918800</v>
      </c>
      <c r="J105" s="41">
        <v>7066541727</v>
      </c>
    </row>
    <row r="106" spans="1:10" x14ac:dyDescent="0.25">
      <c r="A106" s="8">
        <v>4</v>
      </c>
      <c r="B106" s="8" t="s">
        <v>26</v>
      </c>
      <c r="C106" s="15" t="s">
        <v>53</v>
      </c>
      <c r="D106" s="8">
        <v>28</v>
      </c>
      <c r="E106" s="8" t="s">
        <v>203</v>
      </c>
      <c r="F106" s="41">
        <v>2395014664</v>
      </c>
      <c r="G106" s="41">
        <v>1381175369</v>
      </c>
      <c r="H106" s="41">
        <v>1921236181</v>
      </c>
      <c r="I106" s="41">
        <v>1921236181</v>
      </c>
      <c r="J106" s="41">
        <v>1796232081</v>
      </c>
    </row>
    <row r="107" spans="1:10" x14ac:dyDescent="0.25">
      <c r="A107" s="8">
        <v>4</v>
      </c>
      <c r="B107" s="8" t="s">
        <v>26</v>
      </c>
      <c r="C107" s="15" t="s">
        <v>53</v>
      </c>
      <c r="D107" s="8">
        <v>99</v>
      </c>
      <c r="E107" s="8" t="s">
        <v>234</v>
      </c>
      <c r="F107" s="41">
        <v>0</v>
      </c>
      <c r="G107" s="41">
        <v>0</v>
      </c>
      <c r="H107" s="41">
        <v>0</v>
      </c>
      <c r="I107" s="41">
        <v>0</v>
      </c>
      <c r="J107" s="41">
        <v>875261835</v>
      </c>
    </row>
    <row r="108" spans="1:10" x14ac:dyDescent="0.25">
      <c r="A108" s="8">
        <v>4</v>
      </c>
      <c r="B108" s="8" t="s">
        <v>26</v>
      </c>
      <c r="C108" s="15" t="s">
        <v>204</v>
      </c>
      <c r="D108" s="8">
        <v>121</v>
      </c>
      <c r="E108" s="8" t="s">
        <v>205</v>
      </c>
      <c r="F108" s="41">
        <v>0</v>
      </c>
      <c r="G108" s="41">
        <v>0</v>
      </c>
      <c r="H108" s="41">
        <v>0</v>
      </c>
      <c r="I108" s="41">
        <v>0</v>
      </c>
      <c r="J108" s="41">
        <v>65000</v>
      </c>
    </row>
    <row r="109" spans="1:10" x14ac:dyDescent="0.25">
      <c r="A109" s="8">
        <v>4</v>
      </c>
      <c r="B109" s="8" t="s">
        <v>26</v>
      </c>
      <c r="C109" s="15" t="s">
        <v>204</v>
      </c>
      <c r="D109" s="8">
        <v>122</v>
      </c>
      <c r="E109" s="8" t="s">
        <v>206</v>
      </c>
      <c r="F109" s="41">
        <v>16846352696</v>
      </c>
      <c r="G109" s="41">
        <v>16836162201</v>
      </c>
      <c r="H109" s="41">
        <v>17343650958</v>
      </c>
      <c r="I109" s="41">
        <v>17076168391</v>
      </c>
      <c r="J109" s="41">
        <v>17871992209</v>
      </c>
    </row>
    <row r="110" spans="1:10" x14ac:dyDescent="0.25">
      <c r="A110" s="8">
        <v>4</v>
      </c>
      <c r="B110" s="8" t="s">
        <v>26</v>
      </c>
      <c r="C110" s="15" t="s">
        <v>204</v>
      </c>
      <c r="D110" s="8">
        <v>125</v>
      </c>
      <c r="E110" s="8" t="s">
        <v>246</v>
      </c>
      <c r="F110" s="41">
        <v>300000</v>
      </c>
      <c r="G110" s="41">
        <v>299729</v>
      </c>
      <c r="H110" s="41">
        <v>0</v>
      </c>
      <c r="I110" s="41">
        <v>0</v>
      </c>
      <c r="J110" s="41">
        <v>0</v>
      </c>
    </row>
    <row r="111" spans="1:10" x14ac:dyDescent="0.25">
      <c r="A111" s="8">
        <v>4</v>
      </c>
      <c r="B111" s="8" t="s">
        <v>26</v>
      </c>
      <c r="C111" s="15" t="s">
        <v>204</v>
      </c>
      <c r="D111" s="8">
        <v>152</v>
      </c>
      <c r="E111" s="8" t="s">
        <v>247</v>
      </c>
      <c r="F111" s="41">
        <v>1743919880</v>
      </c>
      <c r="G111" s="41">
        <v>1807052585</v>
      </c>
      <c r="H111" s="41">
        <v>1744743298</v>
      </c>
      <c r="I111" s="41">
        <v>1745891190</v>
      </c>
      <c r="J111" s="41">
        <v>1679430219</v>
      </c>
    </row>
    <row r="112" spans="1:10" x14ac:dyDescent="0.25">
      <c r="A112" s="8">
        <v>4</v>
      </c>
      <c r="B112" s="8" t="s">
        <v>26</v>
      </c>
      <c r="C112" s="15" t="s">
        <v>204</v>
      </c>
      <c r="D112" s="8">
        <v>183</v>
      </c>
      <c r="E112" s="8" t="s">
        <v>211</v>
      </c>
      <c r="F112" s="41">
        <v>150000</v>
      </c>
      <c r="G112" s="41">
        <v>150000</v>
      </c>
      <c r="H112" s="41">
        <v>178805</v>
      </c>
      <c r="I112" s="41">
        <v>1378805</v>
      </c>
      <c r="J112" s="41">
        <v>349954</v>
      </c>
    </row>
    <row r="113" spans="1:10" x14ac:dyDescent="0.25">
      <c r="A113" s="8">
        <v>4</v>
      </c>
      <c r="B113" s="8" t="s">
        <v>26</v>
      </c>
      <c r="C113" s="15" t="s">
        <v>204</v>
      </c>
      <c r="D113" s="8">
        <v>272</v>
      </c>
      <c r="E113" s="8" t="s">
        <v>214</v>
      </c>
      <c r="F113" s="41">
        <v>6835634025</v>
      </c>
      <c r="G113" s="41">
        <v>6825733797</v>
      </c>
      <c r="H113" s="41">
        <v>6735918800</v>
      </c>
      <c r="I113" s="41">
        <v>6735918800</v>
      </c>
      <c r="J113" s="41">
        <v>7066541727</v>
      </c>
    </row>
    <row r="114" spans="1:10" x14ac:dyDescent="0.25">
      <c r="A114" s="8">
        <v>4</v>
      </c>
      <c r="B114" s="8" t="s">
        <v>26</v>
      </c>
      <c r="C114" s="15" t="s">
        <v>204</v>
      </c>
      <c r="D114" s="8">
        <v>301</v>
      </c>
      <c r="E114" s="8" t="s">
        <v>215</v>
      </c>
      <c r="F114" s="41">
        <v>1338557074</v>
      </c>
      <c r="G114" s="41">
        <v>1334555902</v>
      </c>
      <c r="H114" s="41">
        <v>1259182467</v>
      </c>
      <c r="I114" s="41">
        <v>1260615485</v>
      </c>
      <c r="J114" s="41">
        <v>0</v>
      </c>
    </row>
    <row r="115" spans="1:10" x14ac:dyDescent="0.25">
      <c r="A115" s="8">
        <v>4</v>
      </c>
      <c r="B115" s="8" t="s">
        <v>26</v>
      </c>
      <c r="C115" s="15" t="s">
        <v>204</v>
      </c>
      <c r="D115" s="8">
        <v>331</v>
      </c>
      <c r="E115" s="8" t="s">
        <v>216</v>
      </c>
      <c r="F115" s="41">
        <v>345332849</v>
      </c>
      <c r="G115" s="41">
        <v>348907405</v>
      </c>
      <c r="H115" s="41">
        <v>343609159</v>
      </c>
      <c r="I115" s="41">
        <v>343609159</v>
      </c>
      <c r="J115" s="41">
        <v>1647445990</v>
      </c>
    </row>
    <row r="116" spans="1:10" x14ac:dyDescent="0.25">
      <c r="A116" s="8">
        <v>4</v>
      </c>
      <c r="B116" s="8" t="s">
        <v>26</v>
      </c>
      <c r="C116" s="15" t="s">
        <v>204</v>
      </c>
      <c r="D116" s="8">
        <v>571</v>
      </c>
      <c r="E116" s="8" t="s">
        <v>221</v>
      </c>
      <c r="F116" s="41">
        <v>0</v>
      </c>
      <c r="G116" s="41">
        <v>0</v>
      </c>
      <c r="H116" s="41">
        <v>1774223</v>
      </c>
      <c r="I116" s="41">
        <v>1667770</v>
      </c>
      <c r="J116" s="41">
        <v>0</v>
      </c>
    </row>
    <row r="117" spans="1:10" x14ac:dyDescent="0.25">
      <c r="A117" s="8">
        <v>4</v>
      </c>
      <c r="B117" s="8" t="s">
        <v>26</v>
      </c>
      <c r="C117" s="15" t="s">
        <v>204</v>
      </c>
      <c r="D117" s="8">
        <v>572</v>
      </c>
      <c r="E117" s="8" t="s">
        <v>222</v>
      </c>
      <c r="F117" s="41">
        <v>213117000</v>
      </c>
      <c r="G117" s="41">
        <v>214022988</v>
      </c>
      <c r="H117" s="41">
        <v>400000000</v>
      </c>
      <c r="I117" s="41">
        <v>398855850</v>
      </c>
      <c r="J117" s="41">
        <v>345161857</v>
      </c>
    </row>
    <row r="118" spans="1:10" x14ac:dyDescent="0.25">
      <c r="A118" s="8">
        <v>4</v>
      </c>
      <c r="B118" s="8" t="s">
        <v>26</v>
      </c>
      <c r="C118" s="15" t="s">
        <v>204</v>
      </c>
      <c r="D118" s="8">
        <v>812</v>
      </c>
      <c r="E118" s="8" t="s">
        <v>226</v>
      </c>
      <c r="F118" s="41">
        <v>100000</v>
      </c>
      <c r="G118" s="41">
        <v>100000</v>
      </c>
      <c r="H118" s="41">
        <v>0</v>
      </c>
      <c r="I118" s="41">
        <v>0</v>
      </c>
      <c r="J118" s="41">
        <v>0</v>
      </c>
    </row>
    <row r="119" spans="1:10" x14ac:dyDescent="0.25">
      <c r="A119" s="8">
        <v>4</v>
      </c>
      <c r="B119" s="8" t="s">
        <v>26</v>
      </c>
      <c r="C119" s="15" t="s">
        <v>204</v>
      </c>
      <c r="D119" s="8">
        <v>844</v>
      </c>
      <c r="E119" s="8" t="s">
        <v>242</v>
      </c>
      <c r="F119" s="41">
        <v>2205839500</v>
      </c>
      <c r="G119" s="41">
        <v>1193635260</v>
      </c>
      <c r="H119" s="41">
        <v>1728873494</v>
      </c>
      <c r="I119" s="41">
        <v>1728873494</v>
      </c>
      <c r="J119" s="41">
        <v>1604583409</v>
      </c>
    </row>
    <row r="120" spans="1:10" x14ac:dyDescent="0.25">
      <c r="A120" s="8">
        <v>4</v>
      </c>
      <c r="B120" s="8" t="s">
        <v>26</v>
      </c>
      <c r="C120" s="15" t="s">
        <v>204</v>
      </c>
      <c r="D120" s="8">
        <v>846</v>
      </c>
      <c r="E120" s="8" t="s">
        <v>227</v>
      </c>
      <c r="F120" s="41">
        <v>270381395</v>
      </c>
      <c r="G120" s="41">
        <v>260437785</v>
      </c>
      <c r="H120" s="41">
        <v>266678344</v>
      </c>
      <c r="I120" s="41">
        <v>266678344</v>
      </c>
      <c r="J120" s="41">
        <v>259763641</v>
      </c>
    </row>
    <row r="121" spans="1:10" x14ac:dyDescent="0.25">
      <c r="A121" s="8">
        <v>4</v>
      </c>
      <c r="B121" s="8" t="s">
        <v>26</v>
      </c>
      <c r="C121" s="15" t="s">
        <v>204</v>
      </c>
      <c r="D121" s="8">
        <v>999</v>
      </c>
      <c r="E121" s="8" t="s">
        <v>233</v>
      </c>
      <c r="F121" s="41">
        <v>0</v>
      </c>
      <c r="G121" s="41">
        <v>0</v>
      </c>
      <c r="H121" s="41">
        <v>0</v>
      </c>
      <c r="I121" s="41">
        <v>0</v>
      </c>
      <c r="J121" s="41">
        <v>875261835</v>
      </c>
    </row>
    <row r="122" spans="1:10" x14ac:dyDescent="0.25">
      <c r="A122" s="8">
        <v>4</v>
      </c>
      <c r="B122" s="8" t="s">
        <v>26</v>
      </c>
      <c r="C122" s="15" t="s">
        <v>228</v>
      </c>
      <c r="D122" s="8">
        <v>1</v>
      </c>
      <c r="E122" s="8" t="s">
        <v>229</v>
      </c>
      <c r="F122" s="41">
        <v>23888060189</v>
      </c>
      <c r="G122" s="41">
        <v>23851627365</v>
      </c>
      <c r="H122" s="41">
        <v>24284585182</v>
      </c>
      <c r="I122" s="41">
        <v>24017986469</v>
      </c>
      <c r="J122" s="41">
        <v>25133032781</v>
      </c>
    </row>
    <row r="123" spans="1:10" x14ac:dyDescent="0.25">
      <c r="A123" s="8">
        <v>4</v>
      </c>
      <c r="B123" s="8" t="s">
        <v>26</v>
      </c>
      <c r="C123" s="15" t="s">
        <v>228</v>
      </c>
      <c r="D123" s="8">
        <v>2</v>
      </c>
      <c r="E123" s="8" t="s">
        <v>243</v>
      </c>
      <c r="F123" s="41">
        <v>443479991</v>
      </c>
      <c r="G123" s="41">
        <v>216014331</v>
      </c>
      <c r="H123" s="41">
        <v>380168025</v>
      </c>
      <c r="I123" s="41">
        <v>380168025</v>
      </c>
      <c r="J123" s="41">
        <v>368019077</v>
      </c>
    </row>
    <row r="124" spans="1:10" x14ac:dyDescent="0.25">
      <c r="A124" s="8">
        <v>4</v>
      </c>
      <c r="B124" s="8" t="s">
        <v>26</v>
      </c>
      <c r="C124" s="15" t="s">
        <v>228</v>
      </c>
      <c r="D124" s="8">
        <v>3</v>
      </c>
      <c r="E124" s="8" t="s">
        <v>230</v>
      </c>
      <c r="F124" s="41">
        <v>1693929898</v>
      </c>
      <c r="G124" s="41">
        <v>1699728313</v>
      </c>
      <c r="H124" s="41">
        <v>1682075462</v>
      </c>
      <c r="I124" s="41">
        <v>1679593006</v>
      </c>
      <c r="J124" s="41">
        <v>1745409586</v>
      </c>
    </row>
    <row r="125" spans="1:10" x14ac:dyDescent="0.25">
      <c r="A125" s="8">
        <v>4</v>
      </c>
      <c r="B125" s="8" t="s">
        <v>26</v>
      </c>
      <c r="C125" s="15" t="s">
        <v>228</v>
      </c>
      <c r="D125" s="8">
        <v>4</v>
      </c>
      <c r="E125" s="8" t="s">
        <v>231</v>
      </c>
      <c r="F125" s="41">
        <v>2011854832</v>
      </c>
      <c r="G125" s="41">
        <v>2076066714</v>
      </c>
      <c r="H125" s="41">
        <v>2129075410</v>
      </c>
      <c r="I125" s="41">
        <v>2133204319</v>
      </c>
      <c r="J125" s="41">
        <v>1992308230</v>
      </c>
    </row>
    <row r="126" spans="1:10" x14ac:dyDescent="0.25">
      <c r="A126" s="8">
        <v>4</v>
      </c>
      <c r="B126" s="8" t="s">
        <v>26</v>
      </c>
      <c r="C126" s="15" t="s">
        <v>228</v>
      </c>
      <c r="D126" s="8">
        <v>6</v>
      </c>
      <c r="E126" s="8" t="s">
        <v>245</v>
      </c>
      <c r="F126" s="41">
        <v>1762359509</v>
      </c>
      <c r="G126" s="41">
        <v>977620929</v>
      </c>
      <c r="H126" s="41">
        <v>1348705469</v>
      </c>
      <c r="I126" s="41">
        <v>1348705469</v>
      </c>
      <c r="J126" s="41">
        <v>1236564332</v>
      </c>
    </row>
    <row r="127" spans="1:10" x14ac:dyDescent="0.25">
      <c r="A127" s="8">
        <v>4</v>
      </c>
      <c r="B127" s="8" t="s">
        <v>26</v>
      </c>
      <c r="C127" s="15" t="s">
        <v>228</v>
      </c>
      <c r="D127" s="8">
        <v>9</v>
      </c>
      <c r="E127" s="8" t="s">
        <v>233</v>
      </c>
      <c r="F127" s="41">
        <v>0</v>
      </c>
      <c r="G127" s="41">
        <v>0</v>
      </c>
      <c r="H127" s="41">
        <v>0</v>
      </c>
      <c r="I127" s="41">
        <v>0</v>
      </c>
      <c r="J127" s="41">
        <v>875261835</v>
      </c>
    </row>
  </sheetData>
  <autoFilter ref="A1:J127" xr:uid="{00000000-0009-0000-0000-00000F000000}"/>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dimension ref="A1:H379"/>
  <sheetViews>
    <sheetView workbookViewId="0">
      <pane ySplit="1" topLeftCell="A2" activePane="bottomLeft" state="frozen"/>
      <selection pane="bottomLeft" activeCell="F315" sqref="F315"/>
    </sheetView>
  </sheetViews>
  <sheetFormatPr defaultRowHeight="15" x14ac:dyDescent="0.25"/>
  <cols>
    <col min="1" max="1" width="10.7109375" bestFit="1" customWidth="1"/>
    <col min="2" max="2" width="10.5703125" bestFit="1" customWidth="1"/>
    <col min="3" max="3" width="9.42578125" bestFit="1" customWidth="1"/>
    <col min="4" max="4" width="17.140625" style="98" bestFit="1" customWidth="1"/>
    <col min="5" max="5" width="12" bestFit="1" customWidth="1"/>
    <col min="6" max="6" width="37.85546875" style="25" customWidth="1"/>
    <col min="7" max="7" width="11.7109375" bestFit="1" customWidth="1"/>
    <col min="8" max="8" width="14.28515625" bestFit="1" customWidth="1"/>
  </cols>
  <sheetData>
    <row r="1" spans="1:8" x14ac:dyDescent="0.25">
      <c r="A1" s="6" t="s">
        <v>67</v>
      </c>
      <c r="B1" s="6" t="s">
        <v>17</v>
      </c>
      <c r="C1" s="40" t="s">
        <v>192</v>
      </c>
      <c r="D1" s="96" t="s">
        <v>248</v>
      </c>
      <c r="E1" s="6" t="s">
        <v>193</v>
      </c>
      <c r="F1" s="5" t="s">
        <v>126</v>
      </c>
      <c r="G1" s="6" t="s">
        <v>249</v>
      </c>
      <c r="H1" s="40" t="s">
        <v>18</v>
      </c>
    </row>
    <row r="2" spans="1:8" hidden="1" x14ac:dyDescent="0.25">
      <c r="A2" s="8">
        <v>1</v>
      </c>
      <c r="B2" s="8" t="s">
        <v>19</v>
      </c>
      <c r="C2" s="15" t="s">
        <v>125</v>
      </c>
      <c r="D2" s="8" t="s">
        <v>250</v>
      </c>
      <c r="E2" s="8">
        <v>32</v>
      </c>
      <c r="F2" s="8" t="s">
        <v>199</v>
      </c>
      <c r="G2" s="8">
        <v>2021</v>
      </c>
      <c r="H2" s="41">
        <v>170130241</v>
      </c>
    </row>
    <row r="3" spans="1:8" hidden="1" x14ac:dyDescent="0.25">
      <c r="A3" s="8">
        <v>1</v>
      </c>
      <c r="B3" s="8" t="s">
        <v>19</v>
      </c>
      <c r="C3" s="15" t="s">
        <v>125</v>
      </c>
      <c r="D3" s="8" t="s">
        <v>251</v>
      </c>
      <c r="E3" s="8">
        <v>909</v>
      </c>
      <c r="F3" s="8" t="s">
        <v>200</v>
      </c>
      <c r="G3" s="8">
        <v>2021</v>
      </c>
      <c r="H3" s="41">
        <v>20019</v>
      </c>
    </row>
    <row r="4" spans="1:8" ht="25.5" hidden="1" x14ac:dyDescent="0.25">
      <c r="A4" s="8">
        <v>1</v>
      </c>
      <c r="B4" s="8" t="s">
        <v>19</v>
      </c>
      <c r="C4" s="15" t="s">
        <v>125</v>
      </c>
      <c r="D4" s="8" t="s">
        <v>252</v>
      </c>
      <c r="E4" s="8">
        <v>910</v>
      </c>
      <c r="F4" s="21" t="s">
        <v>201</v>
      </c>
      <c r="G4" s="8">
        <v>2021</v>
      </c>
      <c r="H4" s="41">
        <v>184577</v>
      </c>
    </row>
    <row r="5" spans="1:8" hidden="1" x14ac:dyDescent="0.25">
      <c r="A5" s="8">
        <v>1</v>
      </c>
      <c r="B5" s="8" t="s">
        <v>19</v>
      </c>
      <c r="C5" s="15" t="s">
        <v>125</v>
      </c>
      <c r="D5" s="8" t="s">
        <v>253</v>
      </c>
      <c r="E5" s="8">
        <v>6011</v>
      </c>
      <c r="F5" s="8" t="s">
        <v>142</v>
      </c>
      <c r="G5" s="8">
        <v>2021</v>
      </c>
      <c r="H5" s="41">
        <v>348805360</v>
      </c>
    </row>
    <row r="6" spans="1:8" hidden="1" x14ac:dyDescent="0.25">
      <c r="A6" s="8">
        <v>1</v>
      </c>
      <c r="B6" s="8" t="s">
        <v>19</v>
      </c>
      <c r="C6" s="15" t="s">
        <v>125</v>
      </c>
      <c r="D6" s="8" t="s">
        <v>254</v>
      </c>
      <c r="E6" s="8">
        <v>6012</v>
      </c>
      <c r="F6" s="8" t="s">
        <v>62</v>
      </c>
      <c r="G6" s="8">
        <v>2021</v>
      </c>
      <c r="H6" s="41">
        <v>1394117430</v>
      </c>
    </row>
    <row r="7" spans="1:8" hidden="1" x14ac:dyDescent="0.25">
      <c r="A7" s="8">
        <v>1</v>
      </c>
      <c r="B7" s="8" t="s">
        <v>19</v>
      </c>
      <c r="C7" s="15" t="s">
        <v>53</v>
      </c>
      <c r="D7" s="8" t="s">
        <v>255</v>
      </c>
      <c r="E7" s="8">
        <v>5</v>
      </c>
      <c r="F7" s="8" t="s">
        <v>62</v>
      </c>
      <c r="G7" s="8">
        <v>2021</v>
      </c>
      <c r="H7" s="41">
        <v>1896528301</v>
      </c>
    </row>
    <row r="8" spans="1:8" hidden="1" x14ac:dyDescent="0.25">
      <c r="A8" s="8">
        <v>1</v>
      </c>
      <c r="B8" s="8" t="s">
        <v>19</v>
      </c>
      <c r="C8" s="15" t="s">
        <v>53</v>
      </c>
      <c r="D8" s="8" t="s">
        <v>256</v>
      </c>
      <c r="E8" s="8">
        <v>9</v>
      </c>
      <c r="F8" s="8" t="s">
        <v>202</v>
      </c>
      <c r="G8" s="8">
        <v>2021</v>
      </c>
      <c r="H8" s="41">
        <v>16524730</v>
      </c>
    </row>
    <row r="9" spans="1:8" hidden="1" x14ac:dyDescent="0.25">
      <c r="A9" s="8">
        <v>1</v>
      </c>
      <c r="B9" s="8" t="s">
        <v>19</v>
      </c>
      <c r="C9" s="15" t="s">
        <v>53</v>
      </c>
      <c r="D9" s="8" t="s">
        <v>257</v>
      </c>
      <c r="E9" s="8">
        <v>28</v>
      </c>
      <c r="F9" s="8" t="s">
        <v>203</v>
      </c>
      <c r="G9" s="8">
        <v>2021</v>
      </c>
      <c r="H9" s="41">
        <v>204596</v>
      </c>
    </row>
    <row r="10" spans="1:8" hidden="1" x14ac:dyDescent="0.25">
      <c r="A10" s="8">
        <v>1</v>
      </c>
      <c r="B10" s="8" t="s">
        <v>19</v>
      </c>
      <c r="C10" s="15" t="s">
        <v>204</v>
      </c>
      <c r="D10" s="8" t="s">
        <v>258</v>
      </c>
      <c r="E10" s="8">
        <v>121</v>
      </c>
      <c r="F10" s="8" t="s">
        <v>205</v>
      </c>
      <c r="G10" s="8">
        <v>2021</v>
      </c>
      <c r="H10" s="41">
        <v>1070055</v>
      </c>
    </row>
    <row r="11" spans="1:8" hidden="1" x14ac:dyDescent="0.25">
      <c r="A11" s="8">
        <v>1</v>
      </c>
      <c r="B11" s="8" t="s">
        <v>19</v>
      </c>
      <c r="C11" s="15" t="s">
        <v>204</v>
      </c>
      <c r="D11" s="8" t="s">
        <v>259</v>
      </c>
      <c r="E11" s="8">
        <v>122</v>
      </c>
      <c r="F11" s="8" t="s">
        <v>206</v>
      </c>
      <c r="G11" s="8">
        <v>2021</v>
      </c>
      <c r="H11" s="41">
        <v>157029203</v>
      </c>
    </row>
    <row r="12" spans="1:8" hidden="1" x14ac:dyDescent="0.25">
      <c r="A12" s="8">
        <v>1</v>
      </c>
      <c r="B12" s="8" t="s">
        <v>19</v>
      </c>
      <c r="C12" s="15" t="s">
        <v>204</v>
      </c>
      <c r="D12" s="8" t="s">
        <v>260</v>
      </c>
      <c r="E12" s="8">
        <v>126</v>
      </c>
      <c r="F12" s="8" t="s">
        <v>207</v>
      </c>
      <c r="G12" s="8">
        <v>2021</v>
      </c>
      <c r="H12" s="41">
        <v>16587018</v>
      </c>
    </row>
    <row r="13" spans="1:8" hidden="1" x14ac:dyDescent="0.25">
      <c r="A13" s="8">
        <v>1</v>
      </c>
      <c r="B13" s="8" t="s">
        <v>19</v>
      </c>
      <c r="C13" s="15" t="s">
        <v>204</v>
      </c>
      <c r="D13" s="8" t="s">
        <v>261</v>
      </c>
      <c r="E13" s="8">
        <v>128</v>
      </c>
      <c r="F13" s="8" t="s">
        <v>208</v>
      </c>
      <c r="G13" s="8">
        <v>2021</v>
      </c>
      <c r="H13" s="41">
        <v>10286035</v>
      </c>
    </row>
    <row r="14" spans="1:8" hidden="1" x14ac:dyDescent="0.25">
      <c r="A14" s="8">
        <v>1</v>
      </c>
      <c r="B14" s="8" t="s">
        <v>19</v>
      </c>
      <c r="C14" s="15" t="s">
        <v>204</v>
      </c>
      <c r="D14" s="8" t="s">
        <v>262</v>
      </c>
      <c r="E14" s="8">
        <v>151</v>
      </c>
      <c r="F14" s="8" t="s">
        <v>209</v>
      </c>
      <c r="G14" s="8">
        <v>2021</v>
      </c>
      <c r="H14" s="41">
        <v>246651360</v>
      </c>
    </row>
    <row r="15" spans="1:8" hidden="1" x14ac:dyDescent="0.25">
      <c r="A15" s="8">
        <v>1</v>
      </c>
      <c r="B15" s="8" t="s">
        <v>19</v>
      </c>
      <c r="C15" s="15" t="s">
        <v>204</v>
      </c>
      <c r="D15" s="8" t="s">
        <v>263</v>
      </c>
      <c r="E15" s="8">
        <v>153</v>
      </c>
      <c r="F15" s="8" t="s">
        <v>210</v>
      </c>
      <c r="G15" s="8">
        <v>2021</v>
      </c>
      <c r="H15" s="41">
        <v>420896849</v>
      </c>
    </row>
    <row r="16" spans="1:8" hidden="1" x14ac:dyDescent="0.25">
      <c r="A16" s="8">
        <v>1</v>
      </c>
      <c r="B16" s="8" t="s">
        <v>19</v>
      </c>
      <c r="C16" s="15" t="s">
        <v>204</v>
      </c>
      <c r="D16" s="8" t="s">
        <v>264</v>
      </c>
      <c r="E16" s="8">
        <v>183</v>
      </c>
      <c r="F16" s="8" t="s">
        <v>211</v>
      </c>
      <c r="G16" s="8">
        <v>2021</v>
      </c>
      <c r="H16" s="41">
        <v>1996833</v>
      </c>
    </row>
    <row r="17" spans="1:8" hidden="1" x14ac:dyDescent="0.25">
      <c r="A17" s="8">
        <v>1</v>
      </c>
      <c r="B17" s="8" t="s">
        <v>19</v>
      </c>
      <c r="C17" s="15" t="s">
        <v>204</v>
      </c>
      <c r="D17" s="8" t="s">
        <v>265</v>
      </c>
      <c r="E17" s="8">
        <v>212</v>
      </c>
      <c r="F17" s="8" t="s">
        <v>212</v>
      </c>
      <c r="G17" s="8">
        <v>2021</v>
      </c>
      <c r="H17" s="41">
        <v>27972691</v>
      </c>
    </row>
    <row r="18" spans="1:8" hidden="1" x14ac:dyDescent="0.25">
      <c r="A18" s="8">
        <v>1</v>
      </c>
      <c r="B18" s="8" t="s">
        <v>19</v>
      </c>
      <c r="C18" s="15" t="s">
        <v>204</v>
      </c>
      <c r="D18" s="8" t="s">
        <v>266</v>
      </c>
      <c r="E18" s="8">
        <v>244</v>
      </c>
      <c r="F18" s="8" t="s">
        <v>213</v>
      </c>
      <c r="G18" s="8">
        <v>2021</v>
      </c>
      <c r="H18" s="41">
        <v>895164936</v>
      </c>
    </row>
    <row r="19" spans="1:8" hidden="1" x14ac:dyDescent="0.25">
      <c r="A19" s="8">
        <v>1</v>
      </c>
      <c r="B19" s="8" t="s">
        <v>19</v>
      </c>
      <c r="C19" s="15" t="s">
        <v>204</v>
      </c>
      <c r="D19" s="8" t="s">
        <v>267</v>
      </c>
      <c r="E19" s="8">
        <v>272</v>
      </c>
      <c r="F19" s="8" t="s">
        <v>214</v>
      </c>
      <c r="G19" s="8">
        <v>2021</v>
      </c>
      <c r="H19" s="41">
        <v>16524730</v>
      </c>
    </row>
    <row r="20" spans="1:8" hidden="1" x14ac:dyDescent="0.25">
      <c r="A20" s="8">
        <v>1</v>
      </c>
      <c r="B20" s="8" t="s">
        <v>19</v>
      </c>
      <c r="C20" s="15" t="s">
        <v>204</v>
      </c>
      <c r="D20" s="8" t="s">
        <v>268</v>
      </c>
      <c r="E20" s="8">
        <v>301</v>
      </c>
      <c r="F20" s="8" t="s">
        <v>215</v>
      </c>
      <c r="G20" s="8">
        <v>2021</v>
      </c>
      <c r="H20" s="41">
        <v>11048983</v>
      </c>
    </row>
    <row r="21" spans="1:8" hidden="1" x14ac:dyDescent="0.25">
      <c r="A21" s="8">
        <v>1</v>
      </c>
      <c r="B21" s="8" t="s">
        <v>19</v>
      </c>
      <c r="C21" s="15" t="s">
        <v>204</v>
      </c>
      <c r="D21" s="8" t="s">
        <v>269</v>
      </c>
      <c r="E21" s="8">
        <v>331</v>
      </c>
      <c r="F21" s="8" t="s">
        <v>216</v>
      </c>
      <c r="G21" s="8">
        <v>2021</v>
      </c>
      <c r="H21" s="41">
        <v>0</v>
      </c>
    </row>
    <row r="22" spans="1:8" hidden="1" x14ac:dyDescent="0.25">
      <c r="A22" s="8">
        <v>1</v>
      </c>
      <c r="B22" s="8" t="s">
        <v>19</v>
      </c>
      <c r="C22" s="15" t="s">
        <v>204</v>
      </c>
      <c r="D22" s="8" t="s">
        <v>270</v>
      </c>
      <c r="E22" s="8">
        <v>333</v>
      </c>
      <c r="F22" s="8" t="s">
        <v>217</v>
      </c>
      <c r="G22" s="8">
        <v>2021</v>
      </c>
      <c r="H22" s="41">
        <v>3290515</v>
      </c>
    </row>
    <row r="23" spans="1:8" hidden="1" x14ac:dyDescent="0.25">
      <c r="A23" s="8">
        <v>1</v>
      </c>
      <c r="B23" s="8" t="s">
        <v>19</v>
      </c>
      <c r="C23" s="15" t="s">
        <v>204</v>
      </c>
      <c r="D23" s="8" t="s">
        <v>271</v>
      </c>
      <c r="E23" s="8">
        <v>363</v>
      </c>
      <c r="F23" s="8" t="s">
        <v>218</v>
      </c>
      <c r="G23" s="8">
        <v>2021</v>
      </c>
      <c r="H23" s="41">
        <v>0</v>
      </c>
    </row>
    <row r="24" spans="1:8" hidden="1" x14ac:dyDescent="0.25">
      <c r="A24" s="8">
        <v>1</v>
      </c>
      <c r="B24" s="8" t="s">
        <v>19</v>
      </c>
      <c r="C24" s="15" t="s">
        <v>204</v>
      </c>
      <c r="D24" s="8" t="s">
        <v>272</v>
      </c>
      <c r="E24" s="8">
        <v>366</v>
      </c>
      <c r="F24" s="8" t="s">
        <v>219</v>
      </c>
      <c r="G24" s="8">
        <v>2021</v>
      </c>
      <c r="H24" s="41">
        <v>2102151</v>
      </c>
    </row>
    <row r="25" spans="1:8" hidden="1" x14ac:dyDescent="0.25">
      <c r="A25" s="8">
        <v>1</v>
      </c>
      <c r="B25" s="8" t="s">
        <v>19</v>
      </c>
      <c r="C25" s="15" t="s">
        <v>204</v>
      </c>
      <c r="D25" s="8" t="s">
        <v>273</v>
      </c>
      <c r="E25" s="8">
        <v>542</v>
      </c>
      <c r="F25" s="8" t="s">
        <v>220</v>
      </c>
      <c r="G25" s="8">
        <v>2021</v>
      </c>
      <c r="H25" s="41">
        <v>48662719</v>
      </c>
    </row>
    <row r="26" spans="1:8" hidden="1" x14ac:dyDescent="0.25">
      <c r="A26" s="8">
        <v>1</v>
      </c>
      <c r="B26" s="8" t="s">
        <v>19</v>
      </c>
      <c r="C26" s="15" t="s">
        <v>204</v>
      </c>
      <c r="D26" s="8" t="s">
        <v>274</v>
      </c>
      <c r="E26" s="8">
        <v>571</v>
      </c>
      <c r="F26" s="8" t="s">
        <v>221</v>
      </c>
      <c r="G26" s="8">
        <v>2021</v>
      </c>
      <c r="H26" s="41">
        <v>461972</v>
      </c>
    </row>
    <row r="27" spans="1:8" hidden="1" x14ac:dyDescent="0.25">
      <c r="A27" s="8">
        <v>1</v>
      </c>
      <c r="B27" s="8" t="s">
        <v>19</v>
      </c>
      <c r="C27" s="15" t="s">
        <v>204</v>
      </c>
      <c r="D27" s="8" t="s">
        <v>275</v>
      </c>
      <c r="E27" s="8">
        <v>572</v>
      </c>
      <c r="F27" s="8" t="s">
        <v>222</v>
      </c>
      <c r="G27" s="8">
        <v>2021</v>
      </c>
      <c r="H27" s="41">
        <v>1629667</v>
      </c>
    </row>
    <row r="28" spans="1:8" hidden="1" x14ac:dyDescent="0.25">
      <c r="A28" s="8">
        <v>1</v>
      </c>
      <c r="B28" s="8" t="s">
        <v>19</v>
      </c>
      <c r="C28" s="15" t="s">
        <v>204</v>
      </c>
      <c r="D28" s="8" t="s">
        <v>276</v>
      </c>
      <c r="E28" s="8">
        <v>573</v>
      </c>
      <c r="F28" s="8" t="s">
        <v>223</v>
      </c>
      <c r="G28" s="8">
        <v>2021</v>
      </c>
      <c r="H28" s="41">
        <v>928677</v>
      </c>
    </row>
    <row r="29" spans="1:8" hidden="1" x14ac:dyDescent="0.25">
      <c r="A29" s="8">
        <v>1</v>
      </c>
      <c r="B29" s="8" t="s">
        <v>19</v>
      </c>
      <c r="C29" s="15" t="s">
        <v>204</v>
      </c>
      <c r="D29" s="8" t="s">
        <v>277</v>
      </c>
      <c r="E29" s="8">
        <v>722</v>
      </c>
      <c r="F29" s="8" t="s">
        <v>224</v>
      </c>
      <c r="G29" s="8">
        <v>2021</v>
      </c>
      <c r="H29" s="41">
        <v>37562410</v>
      </c>
    </row>
    <row r="30" spans="1:8" hidden="1" x14ac:dyDescent="0.25">
      <c r="A30" s="8">
        <v>1</v>
      </c>
      <c r="B30" s="8" t="s">
        <v>19</v>
      </c>
      <c r="C30" s="15" t="s">
        <v>204</v>
      </c>
      <c r="D30" s="8" t="s">
        <v>278</v>
      </c>
      <c r="E30" s="8">
        <v>811</v>
      </c>
      <c r="F30" s="8" t="s">
        <v>225</v>
      </c>
      <c r="G30" s="8">
        <v>2021</v>
      </c>
      <c r="H30" s="41">
        <v>3120885</v>
      </c>
    </row>
    <row r="31" spans="1:8" hidden="1" x14ac:dyDescent="0.25">
      <c r="A31" s="8">
        <v>1</v>
      </c>
      <c r="B31" s="8" t="s">
        <v>19</v>
      </c>
      <c r="C31" s="15" t="s">
        <v>204</v>
      </c>
      <c r="D31" s="8" t="s">
        <v>279</v>
      </c>
      <c r="E31" s="8">
        <v>812</v>
      </c>
      <c r="F31" s="8" t="s">
        <v>226</v>
      </c>
      <c r="G31" s="8">
        <v>2021</v>
      </c>
      <c r="H31" s="41">
        <v>7225318</v>
      </c>
    </row>
    <row r="32" spans="1:8" hidden="1" x14ac:dyDescent="0.25">
      <c r="A32" s="8">
        <v>1</v>
      </c>
      <c r="B32" s="8" t="s">
        <v>19</v>
      </c>
      <c r="C32" s="15" t="s">
        <v>204</v>
      </c>
      <c r="D32" s="8" t="s">
        <v>280</v>
      </c>
      <c r="E32" s="8">
        <v>846</v>
      </c>
      <c r="F32" s="8" t="s">
        <v>227</v>
      </c>
      <c r="G32" s="8">
        <v>2021</v>
      </c>
      <c r="H32" s="41">
        <v>3044620</v>
      </c>
    </row>
    <row r="33" spans="1:8" hidden="1" x14ac:dyDescent="0.25">
      <c r="A33" s="8">
        <v>1</v>
      </c>
      <c r="B33" s="8" t="s">
        <v>19</v>
      </c>
      <c r="C33" s="15" t="s">
        <v>228</v>
      </c>
      <c r="D33" s="8" t="s">
        <v>281</v>
      </c>
      <c r="E33" s="8">
        <v>1</v>
      </c>
      <c r="F33" s="8" t="s">
        <v>229</v>
      </c>
      <c r="G33" s="8">
        <v>2021</v>
      </c>
      <c r="H33" s="42">
        <v>92795313</v>
      </c>
    </row>
    <row r="34" spans="1:8" hidden="1" x14ac:dyDescent="0.25">
      <c r="A34" s="8">
        <v>1</v>
      </c>
      <c r="B34" s="8" t="s">
        <v>19</v>
      </c>
      <c r="C34" s="15" t="s">
        <v>228</v>
      </c>
      <c r="D34" s="8" t="s">
        <v>282</v>
      </c>
      <c r="E34" s="8">
        <v>3</v>
      </c>
      <c r="F34" s="8" t="s">
        <v>230</v>
      </c>
      <c r="G34" s="8">
        <v>2021</v>
      </c>
      <c r="H34" s="42">
        <v>725394156</v>
      </c>
    </row>
    <row r="35" spans="1:8" hidden="1" x14ac:dyDescent="0.25">
      <c r="A35" s="8">
        <v>1</v>
      </c>
      <c r="B35" s="8" t="s">
        <v>19</v>
      </c>
      <c r="C35" s="15" t="s">
        <v>228</v>
      </c>
      <c r="D35" s="8" t="s">
        <v>283</v>
      </c>
      <c r="E35" s="8">
        <v>4</v>
      </c>
      <c r="F35" s="8" t="s">
        <v>231</v>
      </c>
      <c r="G35" s="8">
        <v>2021</v>
      </c>
      <c r="H35" s="42">
        <v>1095068158</v>
      </c>
    </row>
    <row r="36" spans="1:8" hidden="1" x14ac:dyDescent="0.25">
      <c r="A36" s="8">
        <v>2</v>
      </c>
      <c r="B36" s="8" t="s">
        <v>24</v>
      </c>
      <c r="C36" s="15" t="s">
        <v>232</v>
      </c>
      <c r="D36" s="8" t="s">
        <v>284</v>
      </c>
      <c r="E36" s="8">
        <v>32</v>
      </c>
      <c r="F36" s="8" t="s">
        <v>199</v>
      </c>
      <c r="G36" s="8">
        <v>2021</v>
      </c>
      <c r="H36" s="41">
        <v>47219014846</v>
      </c>
    </row>
    <row r="37" spans="1:8" hidden="1" x14ac:dyDescent="0.25">
      <c r="A37" s="8">
        <v>2</v>
      </c>
      <c r="B37" s="8" t="s">
        <v>24</v>
      </c>
      <c r="C37" s="15" t="s">
        <v>232</v>
      </c>
      <c r="D37" s="8" t="s">
        <v>285</v>
      </c>
      <c r="E37" s="8">
        <v>909</v>
      </c>
      <c r="F37" s="8" t="s">
        <v>200</v>
      </c>
      <c r="G37" s="8">
        <v>2021</v>
      </c>
      <c r="H37" s="41">
        <v>61172991</v>
      </c>
    </row>
    <row r="38" spans="1:8" hidden="1" x14ac:dyDescent="0.25">
      <c r="A38" s="8">
        <v>2</v>
      </c>
      <c r="B38" s="8" t="s">
        <v>24</v>
      </c>
      <c r="C38" s="15" t="s">
        <v>232</v>
      </c>
      <c r="D38" s="8" t="s">
        <v>286</v>
      </c>
      <c r="E38" s="8">
        <v>999</v>
      </c>
      <c r="F38" s="8" t="s">
        <v>233</v>
      </c>
      <c r="G38" s="8">
        <v>2021</v>
      </c>
      <c r="H38" s="41">
        <v>9010904</v>
      </c>
    </row>
    <row r="39" spans="1:8" hidden="1" x14ac:dyDescent="0.25">
      <c r="A39" s="8">
        <v>2</v>
      </c>
      <c r="B39" s="8" t="s">
        <v>24</v>
      </c>
      <c r="C39" s="15" t="s">
        <v>232</v>
      </c>
      <c r="D39" s="8" t="s">
        <v>287</v>
      </c>
      <c r="E39" s="8">
        <v>6011</v>
      </c>
      <c r="F39" s="8" t="s">
        <v>142</v>
      </c>
      <c r="G39" s="8">
        <v>2021</v>
      </c>
      <c r="H39" s="41">
        <v>6820127</v>
      </c>
    </row>
    <row r="40" spans="1:8" hidden="1" x14ac:dyDescent="0.25">
      <c r="A40" s="8">
        <v>2</v>
      </c>
      <c r="B40" s="8" t="s">
        <v>24</v>
      </c>
      <c r="C40" s="15" t="s">
        <v>232</v>
      </c>
      <c r="D40" s="8" t="s">
        <v>288</v>
      </c>
      <c r="E40" s="8">
        <v>6012</v>
      </c>
      <c r="F40" s="8" t="s">
        <v>62</v>
      </c>
      <c r="G40" s="8">
        <v>2021</v>
      </c>
      <c r="H40" s="41">
        <v>2936596191</v>
      </c>
    </row>
    <row r="41" spans="1:8" hidden="1" x14ac:dyDescent="0.25">
      <c r="A41" s="8">
        <v>2</v>
      </c>
      <c r="B41" s="8" t="s">
        <v>24</v>
      </c>
      <c r="C41" s="15" t="s">
        <v>53</v>
      </c>
      <c r="D41" s="8" t="s">
        <v>289</v>
      </c>
      <c r="E41" s="8">
        <v>5</v>
      </c>
      <c r="F41" s="8" t="s">
        <v>62</v>
      </c>
      <c r="G41" s="8">
        <v>2021</v>
      </c>
      <c r="H41" s="41">
        <v>35564061123</v>
      </c>
    </row>
    <row r="42" spans="1:8" hidden="1" x14ac:dyDescent="0.25">
      <c r="A42" s="8">
        <v>2</v>
      </c>
      <c r="B42" s="8" t="s">
        <v>24</v>
      </c>
      <c r="C42" s="15" t="s">
        <v>53</v>
      </c>
      <c r="D42" s="8" t="s">
        <v>290</v>
      </c>
      <c r="E42" s="8">
        <v>9</v>
      </c>
      <c r="F42" s="8" t="s">
        <v>202</v>
      </c>
      <c r="G42" s="8">
        <v>2021</v>
      </c>
      <c r="H42" s="41">
        <v>14598370041</v>
      </c>
    </row>
    <row r="43" spans="1:8" hidden="1" x14ac:dyDescent="0.25">
      <c r="A43" s="8">
        <v>2</v>
      </c>
      <c r="B43" s="8" t="s">
        <v>24</v>
      </c>
      <c r="C43" s="15" t="s">
        <v>53</v>
      </c>
      <c r="D43" s="8" t="s">
        <v>291</v>
      </c>
      <c r="E43" s="8">
        <v>28</v>
      </c>
      <c r="F43" s="8" t="s">
        <v>203</v>
      </c>
      <c r="G43" s="8">
        <v>2021</v>
      </c>
      <c r="H43" s="41">
        <v>61172991</v>
      </c>
    </row>
    <row r="44" spans="1:8" hidden="1" x14ac:dyDescent="0.25">
      <c r="A44" s="8">
        <v>2</v>
      </c>
      <c r="B44" s="8" t="s">
        <v>24</v>
      </c>
      <c r="C44" s="15" t="s">
        <v>53</v>
      </c>
      <c r="D44" s="8" t="s">
        <v>292</v>
      </c>
      <c r="E44" s="8">
        <v>99</v>
      </c>
      <c r="F44" s="8" t="s">
        <v>234</v>
      </c>
      <c r="G44" s="8">
        <v>2021</v>
      </c>
      <c r="H44" s="41">
        <v>9010904</v>
      </c>
    </row>
    <row r="45" spans="1:8" hidden="1" x14ac:dyDescent="0.25">
      <c r="A45" s="8">
        <v>2</v>
      </c>
      <c r="B45" s="8" t="s">
        <v>24</v>
      </c>
      <c r="C45" s="15" t="s">
        <v>204</v>
      </c>
      <c r="D45" s="8" t="s">
        <v>293</v>
      </c>
      <c r="E45" s="8">
        <v>122</v>
      </c>
      <c r="F45" s="8" t="s">
        <v>206</v>
      </c>
      <c r="G45" s="8">
        <v>2021</v>
      </c>
      <c r="H45" s="41">
        <v>30588277706</v>
      </c>
    </row>
    <row r="46" spans="1:8" hidden="1" x14ac:dyDescent="0.25">
      <c r="A46" s="8">
        <v>2</v>
      </c>
      <c r="B46" s="8" t="s">
        <v>24</v>
      </c>
      <c r="C46" s="15" t="s">
        <v>204</v>
      </c>
      <c r="D46" s="8" t="s">
        <v>294</v>
      </c>
      <c r="E46" s="8">
        <v>126</v>
      </c>
      <c r="F46" s="8" t="s">
        <v>207</v>
      </c>
      <c r="G46" s="8">
        <v>2021</v>
      </c>
      <c r="H46" s="41">
        <v>17126804</v>
      </c>
    </row>
    <row r="47" spans="1:8" hidden="1" x14ac:dyDescent="0.25">
      <c r="A47" s="8">
        <v>2</v>
      </c>
      <c r="B47" s="8" t="s">
        <v>24</v>
      </c>
      <c r="C47" s="15" t="s">
        <v>204</v>
      </c>
      <c r="D47" s="8" t="s">
        <v>295</v>
      </c>
      <c r="E47" s="8">
        <v>128</v>
      </c>
      <c r="F47" s="8" t="s">
        <v>208</v>
      </c>
      <c r="G47" s="8">
        <v>2021</v>
      </c>
      <c r="H47" s="41">
        <v>64299058</v>
      </c>
    </row>
    <row r="48" spans="1:8" hidden="1" x14ac:dyDescent="0.25">
      <c r="A48" s="8">
        <v>2</v>
      </c>
      <c r="B48" s="8" t="s">
        <v>24</v>
      </c>
      <c r="C48" s="15" t="s">
        <v>204</v>
      </c>
      <c r="D48" s="8" t="s">
        <v>296</v>
      </c>
      <c r="E48" s="8">
        <v>131</v>
      </c>
      <c r="F48" s="8" t="s">
        <v>235</v>
      </c>
      <c r="G48" s="8">
        <v>2021</v>
      </c>
      <c r="H48" s="41">
        <v>1426013</v>
      </c>
    </row>
    <row r="49" spans="1:8" hidden="1" x14ac:dyDescent="0.25">
      <c r="A49" s="8">
        <v>2</v>
      </c>
      <c r="B49" s="8" t="s">
        <v>24</v>
      </c>
      <c r="C49" s="15" t="s">
        <v>204</v>
      </c>
      <c r="D49" s="8" t="s">
        <v>297</v>
      </c>
      <c r="E49" s="8">
        <v>153</v>
      </c>
      <c r="F49" s="8" t="s">
        <v>210</v>
      </c>
      <c r="G49" s="8">
        <v>2021</v>
      </c>
      <c r="H49" s="41">
        <v>2212531310</v>
      </c>
    </row>
    <row r="50" spans="1:8" hidden="1" x14ac:dyDescent="0.25">
      <c r="A50" s="8">
        <v>2</v>
      </c>
      <c r="B50" s="8" t="s">
        <v>24</v>
      </c>
      <c r="C50" s="15" t="s">
        <v>204</v>
      </c>
      <c r="D50" s="8" t="s">
        <v>298</v>
      </c>
      <c r="E50" s="8">
        <v>183</v>
      </c>
      <c r="F50" s="8" t="s">
        <v>211</v>
      </c>
      <c r="G50" s="8">
        <v>2021</v>
      </c>
      <c r="H50" s="41">
        <v>4575740</v>
      </c>
    </row>
    <row r="51" spans="1:8" hidden="1" x14ac:dyDescent="0.25">
      <c r="A51" s="8">
        <v>2</v>
      </c>
      <c r="B51" s="8" t="s">
        <v>24</v>
      </c>
      <c r="C51" s="15" t="s">
        <v>204</v>
      </c>
      <c r="D51" s="8" t="s">
        <v>299</v>
      </c>
      <c r="E51" s="8">
        <v>244</v>
      </c>
      <c r="F51" s="8" t="s">
        <v>213</v>
      </c>
      <c r="G51" s="8">
        <v>2021</v>
      </c>
      <c r="H51" s="41">
        <v>15000000</v>
      </c>
    </row>
    <row r="52" spans="1:8" hidden="1" x14ac:dyDescent="0.25">
      <c r="A52" s="8">
        <v>2</v>
      </c>
      <c r="B52" s="8" t="s">
        <v>24</v>
      </c>
      <c r="C52" s="15" t="s">
        <v>204</v>
      </c>
      <c r="D52" s="8" t="s">
        <v>300</v>
      </c>
      <c r="E52" s="8">
        <v>272</v>
      </c>
      <c r="F52" s="8" t="s">
        <v>214</v>
      </c>
      <c r="G52" s="8">
        <v>2021</v>
      </c>
      <c r="H52" s="41">
        <v>14598370041</v>
      </c>
    </row>
    <row r="53" spans="1:8" hidden="1" x14ac:dyDescent="0.25">
      <c r="A53" s="8">
        <v>2</v>
      </c>
      <c r="B53" s="8" t="s">
        <v>24</v>
      </c>
      <c r="C53" s="15" t="s">
        <v>204</v>
      </c>
      <c r="D53" s="8" t="s">
        <v>301</v>
      </c>
      <c r="E53" s="8">
        <v>301</v>
      </c>
      <c r="F53" s="8" t="s">
        <v>215</v>
      </c>
      <c r="G53" s="8">
        <v>2021</v>
      </c>
      <c r="H53" s="41">
        <v>1705710121</v>
      </c>
    </row>
    <row r="54" spans="1:8" hidden="1" x14ac:dyDescent="0.25">
      <c r="A54" s="8">
        <v>2</v>
      </c>
      <c r="B54" s="8" t="s">
        <v>24</v>
      </c>
      <c r="C54" s="15" t="s">
        <v>204</v>
      </c>
      <c r="D54" s="8" t="s">
        <v>302</v>
      </c>
      <c r="E54" s="8">
        <v>331</v>
      </c>
      <c r="F54" s="8" t="s">
        <v>216</v>
      </c>
      <c r="G54" s="8">
        <v>2021</v>
      </c>
      <c r="H54" s="41">
        <v>827845222</v>
      </c>
    </row>
    <row r="55" spans="1:8" hidden="1" x14ac:dyDescent="0.25">
      <c r="A55" s="8">
        <v>2</v>
      </c>
      <c r="B55" s="8" t="s">
        <v>24</v>
      </c>
      <c r="C55" s="15" t="s">
        <v>204</v>
      </c>
      <c r="D55" s="8" t="s">
        <v>303</v>
      </c>
      <c r="E55" s="8">
        <v>364</v>
      </c>
      <c r="F55" s="8" t="s">
        <v>236</v>
      </c>
      <c r="G55" s="8">
        <v>2021</v>
      </c>
      <c r="H55" s="41">
        <v>10236087</v>
      </c>
    </row>
    <row r="56" spans="1:8" hidden="1" x14ac:dyDescent="0.25">
      <c r="A56" s="8">
        <v>2</v>
      </c>
      <c r="B56" s="8" t="s">
        <v>24</v>
      </c>
      <c r="C56" s="15" t="s">
        <v>204</v>
      </c>
      <c r="D56" s="8" t="s">
        <v>304</v>
      </c>
      <c r="E56" s="8">
        <v>368</v>
      </c>
      <c r="F56" s="8" t="s">
        <v>237</v>
      </c>
      <c r="G56" s="8">
        <v>2021</v>
      </c>
      <c r="H56" s="41">
        <v>12489905</v>
      </c>
    </row>
    <row r="57" spans="1:8" hidden="1" x14ac:dyDescent="0.25">
      <c r="A57" s="8">
        <v>2</v>
      </c>
      <c r="B57" s="8" t="s">
        <v>24</v>
      </c>
      <c r="C57" s="15" t="s">
        <v>204</v>
      </c>
      <c r="D57" s="8" t="s">
        <v>305</v>
      </c>
      <c r="E57" s="8">
        <v>781</v>
      </c>
      <c r="F57" s="8" t="s">
        <v>238</v>
      </c>
      <c r="G57" s="8">
        <v>2021</v>
      </c>
      <c r="H57" s="41">
        <v>6720127</v>
      </c>
    </row>
    <row r="58" spans="1:8" hidden="1" x14ac:dyDescent="0.25">
      <c r="A58" s="8">
        <v>2</v>
      </c>
      <c r="B58" s="8" t="s">
        <v>24</v>
      </c>
      <c r="C58" s="15" t="s">
        <v>204</v>
      </c>
      <c r="D58" s="8" t="s">
        <v>306</v>
      </c>
      <c r="E58" s="8">
        <v>812</v>
      </c>
      <c r="F58" s="8" t="s">
        <v>226</v>
      </c>
      <c r="G58" s="8">
        <v>2021</v>
      </c>
      <c r="H58" s="41">
        <v>100000</v>
      </c>
    </row>
    <row r="59" spans="1:8" hidden="1" x14ac:dyDescent="0.25">
      <c r="A59" s="8">
        <v>2</v>
      </c>
      <c r="B59" s="8" t="s">
        <v>24</v>
      </c>
      <c r="C59" s="15" t="s">
        <v>204</v>
      </c>
      <c r="D59" s="8" t="s">
        <v>307</v>
      </c>
      <c r="E59" s="8">
        <v>846</v>
      </c>
      <c r="F59" s="8" t="s">
        <v>227</v>
      </c>
      <c r="G59" s="8">
        <v>2021</v>
      </c>
      <c r="H59" s="41">
        <v>158896021</v>
      </c>
    </row>
    <row r="60" spans="1:8" hidden="1" x14ac:dyDescent="0.25">
      <c r="A60" s="8">
        <v>2</v>
      </c>
      <c r="B60" s="8" t="s">
        <v>24</v>
      </c>
      <c r="C60" s="15" t="s">
        <v>204</v>
      </c>
      <c r="D60" s="8" t="s">
        <v>286</v>
      </c>
      <c r="E60" s="8">
        <v>999</v>
      </c>
      <c r="F60" s="8" t="s">
        <v>233</v>
      </c>
      <c r="G60" s="8">
        <v>2021</v>
      </c>
      <c r="H60" s="41">
        <v>9010904</v>
      </c>
    </row>
    <row r="61" spans="1:8" x14ac:dyDescent="0.25">
      <c r="A61" s="8">
        <v>2</v>
      </c>
      <c r="B61" s="8" t="s">
        <v>24</v>
      </c>
      <c r="C61" s="15" t="s">
        <v>228</v>
      </c>
      <c r="D61" s="8" t="s">
        <v>308</v>
      </c>
      <c r="E61" s="8">
        <v>1</v>
      </c>
      <c r="F61" s="8" t="s">
        <v>229</v>
      </c>
      <c r="G61" s="8">
        <v>2021</v>
      </c>
      <c r="H61" s="41">
        <v>44881492821</v>
      </c>
    </row>
    <row r="62" spans="1:8" x14ac:dyDescent="0.25">
      <c r="A62" s="8">
        <v>2</v>
      </c>
      <c r="B62" s="8" t="s">
        <v>24</v>
      </c>
      <c r="C62" s="15" t="s">
        <v>228</v>
      </c>
      <c r="D62" s="8" t="s">
        <v>309</v>
      </c>
      <c r="E62" s="8">
        <v>3</v>
      </c>
      <c r="F62" s="8" t="s">
        <v>230</v>
      </c>
      <c r="G62" s="8">
        <v>2021</v>
      </c>
      <c r="H62" s="41">
        <v>4024638698</v>
      </c>
    </row>
    <row r="63" spans="1:8" x14ac:dyDescent="0.25">
      <c r="A63" s="8">
        <v>2</v>
      </c>
      <c r="B63" s="8" t="s">
        <v>24</v>
      </c>
      <c r="C63" s="15" t="s">
        <v>228</v>
      </c>
      <c r="D63" s="8" t="s">
        <v>310</v>
      </c>
      <c r="E63" s="8">
        <v>4</v>
      </c>
      <c r="F63" s="8" t="s">
        <v>231</v>
      </c>
      <c r="G63" s="8">
        <v>2021</v>
      </c>
      <c r="H63" s="41">
        <v>3914189828</v>
      </c>
    </row>
    <row r="64" spans="1:8" x14ac:dyDescent="0.25">
      <c r="A64" s="8">
        <v>2</v>
      </c>
      <c r="B64" s="8" t="s">
        <v>24</v>
      </c>
      <c r="C64" s="34" t="s">
        <v>228</v>
      </c>
      <c r="D64" s="23" t="s">
        <v>290</v>
      </c>
      <c r="E64" s="23">
        <v>9</v>
      </c>
      <c r="F64" s="23" t="s">
        <v>233</v>
      </c>
      <c r="G64" s="8">
        <v>2021</v>
      </c>
      <c r="H64" s="43">
        <v>9010904</v>
      </c>
    </row>
    <row r="65" spans="1:8" hidden="1" x14ac:dyDescent="0.25">
      <c r="A65" s="8">
        <v>3</v>
      </c>
      <c r="B65" s="8" t="s">
        <v>22</v>
      </c>
      <c r="C65" s="15" t="s">
        <v>232</v>
      </c>
      <c r="D65" s="8" t="s">
        <v>311</v>
      </c>
      <c r="E65" s="8">
        <v>32</v>
      </c>
      <c r="F65" s="8" t="s">
        <v>199</v>
      </c>
      <c r="G65" s="8">
        <v>2021</v>
      </c>
      <c r="H65" s="41">
        <v>21083672733</v>
      </c>
    </row>
    <row r="66" spans="1:8" hidden="1" x14ac:dyDescent="0.25">
      <c r="A66" s="8">
        <v>3</v>
      </c>
      <c r="B66" s="8" t="s">
        <v>22</v>
      </c>
      <c r="C66" s="15" t="s">
        <v>232</v>
      </c>
      <c r="D66" s="8" t="s">
        <v>312</v>
      </c>
      <c r="E66" s="8">
        <v>901</v>
      </c>
      <c r="F66" s="8" t="s">
        <v>239</v>
      </c>
      <c r="G66" s="8">
        <v>2021</v>
      </c>
      <c r="H66" s="41">
        <v>6814794</v>
      </c>
    </row>
    <row r="67" spans="1:8" hidden="1" x14ac:dyDescent="0.25">
      <c r="A67" s="8">
        <v>3</v>
      </c>
      <c r="B67" s="8" t="s">
        <v>22</v>
      </c>
      <c r="C67" s="15" t="s">
        <v>232</v>
      </c>
      <c r="D67" s="8" t="s">
        <v>313</v>
      </c>
      <c r="E67" s="8">
        <v>906</v>
      </c>
      <c r="F67" s="8" t="s">
        <v>240</v>
      </c>
      <c r="G67" s="8">
        <v>2021</v>
      </c>
      <c r="H67" s="41">
        <v>1351403256</v>
      </c>
    </row>
    <row r="68" spans="1:8" hidden="1" x14ac:dyDescent="0.25">
      <c r="A68" s="8">
        <v>3</v>
      </c>
      <c r="B68" s="8" t="s">
        <v>22</v>
      </c>
      <c r="C68" s="15" t="s">
        <v>232</v>
      </c>
      <c r="D68" s="8" t="s">
        <v>314</v>
      </c>
      <c r="E68" s="8">
        <v>909</v>
      </c>
      <c r="F68" s="8" t="s">
        <v>200</v>
      </c>
      <c r="G68" s="8">
        <v>2021</v>
      </c>
      <c r="H68" s="41">
        <v>374347257</v>
      </c>
    </row>
    <row r="69" spans="1:8" hidden="1" x14ac:dyDescent="0.25">
      <c r="A69" s="8">
        <v>3</v>
      </c>
      <c r="B69" s="8" t="s">
        <v>22</v>
      </c>
      <c r="C69" s="15" t="s">
        <v>232</v>
      </c>
      <c r="D69" s="8" t="s">
        <v>315</v>
      </c>
      <c r="E69" s="8">
        <v>999</v>
      </c>
      <c r="F69" s="8" t="s">
        <v>233</v>
      </c>
      <c r="G69" s="8">
        <v>2021</v>
      </c>
      <c r="H69" s="41">
        <v>1000000</v>
      </c>
    </row>
    <row r="70" spans="1:8" hidden="1" x14ac:dyDescent="0.25">
      <c r="A70" s="8">
        <v>3</v>
      </c>
      <c r="B70" s="8" t="s">
        <v>22</v>
      </c>
      <c r="C70" s="15" t="s">
        <v>232</v>
      </c>
      <c r="D70" s="8" t="s">
        <v>316</v>
      </c>
      <c r="E70" s="8">
        <v>6011</v>
      </c>
      <c r="F70" s="8" t="s">
        <v>142</v>
      </c>
      <c r="G70" s="8">
        <v>2021</v>
      </c>
      <c r="H70" s="41">
        <v>1000000</v>
      </c>
    </row>
    <row r="71" spans="1:8" hidden="1" x14ac:dyDescent="0.25">
      <c r="A71" s="8">
        <v>3</v>
      </c>
      <c r="B71" s="8" t="s">
        <v>22</v>
      </c>
      <c r="C71" s="15" t="s">
        <v>232</v>
      </c>
      <c r="D71" s="8" t="s">
        <v>317</v>
      </c>
      <c r="E71" s="8">
        <v>6012</v>
      </c>
      <c r="F71" s="8" t="s">
        <v>62</v>
      </c>
      <c r="G71" s="8">
        <v>2021</v>
      </c>
      <c r="H71" s="41">
        <v>2430820371</v>
      </c>
    </row>
    <row r="72" spans="1:8" hidden="1" x14ac:dyDescent="0.25">
      <c r="A72" s="8">
        <v>3</v>
      </c>
      <c r="B72" s="8" t="s">
        <v>22</v>
      </c>
      <c r="C72" s="15" t="s">
        <v>53</v>
      </c>
      <c r="D72" s="8" t="s">
        <v>318</v>
      </c>
      <c r="E72" s="8">
        <v>5</v>
      </c>
      <c r="F72" s="8" t="s">
        <v>62</v>
      </c>
      <c r="G72" s="8">
        <v>2021</v>
      </c>
      <c r="H72" s="41">
        <v>17949989087</v>
      </c>
    </row>
    <row r="73" spans="1:8" hidden="1" x14ac:dyDescent="0.25">
      <c r="A73" s="8">
        <v>3</v>
      </c>
      <c r="B73" s="8" t="s">
        <v>22</v>
      </c>
      <c r="C73" s="15" t="s">
        <v>53</v>
      </c>
      <c r="D73" s="8" t="s">
        <v>319</v>
      </c>
      <c r="E73" s="8">
        <v>9</v>
      </c>
      <c r="F73" s="8" t="s">
        <v>202</v>
      </c>
      <c r="G73" s="8">
        <v>2021</v>
      </c>
      <c r="H73" s="41">
        <v>5590504017</v>
      </c>
    </row>
    <row r="74" spans="1:8" hidden="1" x14ac:dyDescent="0.25">
      <c r="A74" s="8">
        <v>3</v>
      </c>
      <c r="B74" s="8" t="s">
        <v>22</v>
      </c>
      <c r="C74" s="15" t="s">
        <v>53</v>
      </c>
      <c r="D74" s="8" t="s">
        <v>320</v>
      </c>
      <c r="E74" s="8">
        <v>28</v>
      </c>
      <c r="F74" s="8" t="s">
        <v>203</v>
      </c>
      <c r="G74" s="8">
        <v>2021</v>
      </c>
      <c r="H74" s="41">
        <v>1707565307</v>
      </c>
    </row>
    <row r="75" spans="1:8" hidden="1" x14ac:dyDescent="0.25">
      <c r="A75" s="8">
        <v>3</v>
      </c>
      <c r="B75" s="8" t="s">
        <v>22</v>
      </c>
      <c r="C75" s="15" t="s">
        <v>53</v>
      </c>
      <c r="D75" s="8" t="s">
        <v>321</v>
      </c>
      <c r="E75" s="8">
        <v>99</v>
      </c>
      <c r="F75" s="8" t="s">
        <v>234</v>
      </c>
      <c r="G75" s="8">
        <v>2021</v>
      </c>
      <c r="H75" s="41">
        <v>1000000</v>
      </c>
    </row>
    <row r="76" spans="1:8" hidden="1" x14ac:dyDescent="0.25">
      <c r="A76" s="8">
        <v>3</v>
      </c>
      <c r="B76" s="8" t="s">
        <v>22</v>
      </c>
      <c r="C76" s="15" t="s">
        <v>204</v>
      </c>
      <c r="D76" s="8" t="s">
        <v>322</v>
      </c>
      <c r="E76" s="8">
        <v>121</v>
      </c>
      <c r="F76" s="8" t="s">
        <v>205</v>
      </c>
      <c r="G76" s="8">
        <v>2021</v>
      </c>
      <c r="H76" s="41">
        <v>0</v>
      </c>
    </row>
    <row r="77" spans="1:8" hidden="1" x14ac:dyDescent="0.25">
      <c r="A77" s="8">
        <v>3</v>
      </c>
      <c r="B77" s="8" t="s">
        <v>22</v>
      </c>
      <c r="C77" s="15" t="s">
        <v>204</v>
      </c>
      <c r="D77" s="8" t="s">
        <v>323</v>
      </c>
      <c r="E77" s="8">
        <v>122</v>
      </c>
      <c r="F77" s="8" t="s">
        <v>206</v>
      </c>
      <c r="G77" s="8">
        <v>2021</v>
      </c>
      <c r="H77" s="41">
        <v>14471587650</v>
      </c>
    </row>
    <row r="78" spans="1:8" hidden="1" x14ac:dyDescent="0.25">
      <c r="A78" s="8">
        <v>3</v>
      </c>
      <c r="B78" s="8" t="s">
        <v>22</v>
      </c>
      <c r="C78" s="15" t="s">
        <v>204</v>
      </c>
      <c r="D78" s="8" t="s">
        <v>324</v>
      </c>
      <c r="E78" s="8">
        <v>128</v>
      </c>
      <c r="F78" s="8" t="s">
        <v>208</v>
      </c>
      <c r="G78" s="8">
        <v>2021</v>
      </c>
      <c r="H78" s="41">
        <v>14520346</v>
      </c>
    </row>
    <row r="79" spans="1:8" hidden="1" x14ac:dyDescent="0.25">
      <c r="A79" s="8">
        <v>3</v>
      </c>
      <c r="B79" s="8" t="s">
        <v>22</v>
      </c>
      <c r="C79" s="15" t="s">
        <v>204</v>
      </c>
      <c r="D79" s="8" t="s">
        <v>325</v>
      </c>
      <c r="E79" s="8">
        <v>151</v>
      </c>
      <c r="F79" s="8" t="s">
        <v>209</v>
      </c>
      <c r="G79" s="8">
        <v>2021</v>
      </c>
      <c r="H79" s="41">
        <v>2265548733</v>
      </c>
    </row>
    <row r="80" spans="1:8" hidden="1" x14ac:dyDescent="0.25">
      <c r="A80" s="8">
        <v>3</v>
      </c>
      <c r="B80" s="8" t="s">
        <v>22</v>
      </c>
      <c r="C80" s="15" t="s">
        <v>204</v>
      </c>
      <c r="D80" s="8" t="s">
        <v>326</v>
      </c>
      <c r="E80" s="8">
        <v>183</v>
      </c>
      <c r="F80" s="8" t="s">
        <v>211</v>
      </c>
      <c r="G80" s="8">
        <v>2021</v>
      </c>
      <c r="H80" s="41">
        <v>187605</v>
      </c>
    </row>
    <row r="81" spans="1:8" hidden="1" x14ac:dyDescent="0.25">
      <c r="A81" s="8">
        <v>3</v>
      </c>
      <c r="B81" s="8" t="s">
        <v>22</v>
      </c>
      <c r="C81" s="15" t="s">
        <v>204</v>
      </c>
      <c r="D81" s="8" t="s">
        <v>327</v>
      </c>
      <c r="E81" s="8">
        <v>272</v>
      </c>
      <c r="F81" s="8" t="s">
        <v>214</v>
      </c>
      <c r="G81" s="8">
        <v>2021</v>
      </c>
      <c r="H81" s="41">
        <v>5590504017</v>
      </c>
    </row>
    <row r="82" spans="1:8" hidden="1" x14ac:dyDescent="0.25">
      <c r="A82" s="8">
        <v>3</v>
      </c>
      <c r="B82" s="8" t="s">
        <v>22</v>
      </c>
      <c r="C82" s="15" t="s">
        <v>204</v>
      </c>
      <c r="D82" s="8" t="s">
        <v>328</v>
      </c>
      <c r="E82" s="8">
        <v>301</v>
      </c>
      <c r="F82" s="8" t="s">
        <v>215</v>
      </c>
      <c r="G82" s="8">
        <v>2021</v>
      </c>
      <c r="H82" s="41">
        <v>886693603</v>
      </c>
    </row>
    <row r="83" spans="1:8" hidden="1" x14ac:dyDescent="0.25">
      <c r="A83" s="8">
        <v>3</v>
      </c>
      <c r="B83" s="8" t="s">
        <v>22</v>
      </c>
      <c r="C83" s="15" t="s">
        <v>204</v>
      </c>
      <c r="D83" s="8" t="s">
        <v>329</v>
      </c>
      <c r="E83" s="8">
        <v>331</v>
      </c>
      <c r="F83" s="8" t="s">
        <v>216</v>
      </c>
      <c r="G83" s="8">
        <v>2021</v>
      </c>
      <c r="H83" s="41">
        <v>205977900</v>
      </c>
    </row>
    <row r="84" spans="1:8" hidden="1" x14ac:dyDescent="0.25">
      <c r="A84" s="8">
        <v>3</v>
      </c>
      <c r="B84" s="8" t="s">
        <v>22</v>
      </c>
      <c r="C84" s="15" t="s">
        <v>204</v>
      </c>
      <c r="D84" s="8" t="s">
        <v>330</v>
      </c>
      <c r="E84" s="8">
        <v>364</v>
      </c>
      <c r="F84" s="8" t="s">
        <v>236</v>
      </c>
      <c r="G84" s="8">
        <v>2021</v>
      </c>
      <c r="H84" s="41">
        <v>3080787</v>
      </c>
    </row>
    <row r="85" spans="1:8" hidden="1" x14ac:dyDescent="0.25">
      <c r="A85" s="8">
        <v>3</v>
      </c>
      <c r="B85" s="8" t="s">
        <v>22</v>
      </c>
      <c r="C85" s="15" t="s">
        <v>204</v>
      </c>
      <c r="D85" s="8" t="s">
        <v>331</v>
      </c>
      <c r="E85" s="8">
        <v>482</v>
      </c>
      <c r="F85" s="8" t="s">
        <v>241</v>
      </c>
      <c r="G85" s="8">
        <v>2021</v>
      </c>
      <c r="H85" s="41">
        <v>2468472</v>
      </c>
    </row>
    <row r="86" spans="1:8" hidden="1" x14ac:dyDescent="0.25">
      <c r="A86" s="8">
        <v>3</v>
      </c>
      <c r="B86" s="8" t="s">
        <v>22</v>
      </c>
      <c r="C86" s="15" t="s">
        <v>204</v>
      </c>
      <c r="D86" s="8" t="s">
        <v>332</v>
      </c>
      <c r="E86" s="8">
        <v>812</v>
      </c>
      <c r="F86" s="8" t="s">
        <v>226</v>
      </c>
      <c r="G86" s="8">
        <v>2021</v>
      </c>
      <c r="H86" s="41">
        <v>1000000</v>
      </c>
    </row>
    <row r="87" spans="1:8" hidden="1" x14ac:dyDescent="0.25">
      <c r="A87" s="8">
        <v>3</v>
      </c>
      <c r="B87" s="8" t="s">
        <v>22</v>
      </c>
      <c r="C87" s="15" t="s">
        <v>204</v>
      </c>
      <c r="D87" s="8" t="s">
        <v>333</v>
      </c>
      <c r="E87" s="8">
        <v>844</v>
      </c>
      <c r="F87" s="8" t="s">
        <v>242</v>
      </c>
      <c r="G87" s="8">
        <v>2021</v>
      </c>
      <c r="H87" s="41">
        <v>1351403256</v>
      </c>
    </row>
    <row r="88" spans="1:8" hidden="1" x14ac:dyDescent="0.25">
      <c r="A88" s="8">
        <v>3</v>
      </c>
      <c r="B88" s="8" t="s">
        <v>22</v>
      </c>
      <c r="C88" s="15" t="s">
        <v>204</v>
      </c>
      <c r="D88" s="8" t="s">
        <v>334</v>
      </c>
      <c r="E88" s="8">
        <v>846</v>
      </c>
      <c r="F88" s="8" t="s">
        <v>227</v>
      </c>
      <c r="G88" s="8">
        <v>2021</v>
      </c>
      <c r="H88" s="41">
        <v>455086042</v>
      </c>
    </row>
    <row r="89" spans="1:8" hidden="1" x14ac:dyDescent="0.25">
      <c r="A89" s="8">
        <v>3</v>
      </c>
      <c r="B89" s="8" t="s">
        <v>22</v>
      </c>
      <c r="C89" s="15" t="s">
        <v>204</v>
      </c>
      <c r="D89" s="8" t="s">
        <v>315</v>
      </c>
      <c r="E89" s="8">
        <v>999</v>
      </c>
      <c r="F89" s="8" t="s">
        <v>233</v>
      </c>
      <c r="G89" s="8">
        <v>2021</v>
      </c>
      <c r="H89" s="41">
        <v>1000000</v>
      </c>
    </row>
    <row r="90" spans="1:8" hidden="1" x14ac:dyDescent="0.25">
      <c r="A90" s="8">
        <v>3</v>
      </c>
      <c r="B90" s="8" t="s">
        <v>22</v>
      </c>
      <c r="C90" s="15" t="s">
        <v>228</v>
      </c>
      <c r="D90" s="8" t="s">
        <v>335</v>
      </c>
      <c r="E90" s="8">
        <v>1</v>
      </c>
      <c r="F90" s="8" t="s">
        <v>229</v>
      </c>
      <c r="G90" s="8">
        <v>2021</v>
      </c>
      <c r="H90" s="41">
        <v>20366420087</v>
      </c>
    </row>
    <row r="91" spans="1:8" hidden="1" x14ac:dyDescent="0.25">
      <c r="A91" s="8">
        <v>3</v>
      </c>
      <c r="B91" s="8" t="s">
        <v>22</v>
      </c>
      <c r="C91" s="15" t="s">
        <v>228</v>
      </c>
      <c r="D91" s="8" t="s">
        <v>336</v>
      </c>
      <c r="E91" s="8">
        <v>2</v>
      </c>
      <c r="F91" s="8" t="s">
        <v>243</v>
      </c>
      <c r="G91" s="8">
        <v>2021</v>
      </c>
      <c r="H91" s="41">
        <v>555128541</v>
      </c>
    </row>
    <row r="92" spans="1:8" hidden="1" x14ac:dyDescent="0.25">
      <c r="A92" s="8">
        <v>3</v>
      </c>
      <c r="B92" s="8" t="s">
        <v>22</v>
      </c>
      <c r="C92" s="15" t="s">
        <v>228</v>
      </c>
      <c r="D92" s="8" t="s">
        <v>337</v>
      </c>
      <c r="E92" s="8">
        <v>3</v>
      </c>
      <c r="F92" s="8" t="s">
        <v>230</v>
      </c>
      <c r="G92" s="8">
        <v>2021</v>
      </c>
      <c r="H92" s="41">
        <v>1522662785</v>
      </c>
    </row>
    <row r="93" spans="1:8" hidden="1" x14ac:dyDescent="0.25">
      <c r="A93" s="8">
        <v>3</v>
      </c>
      <c r="B93" s="8" t="s">
        <v>22</v>
      </c>
      <c r="C93" s="15" t="s">
        <v>228</v>
      </c>
      <c r="D93" s="8" t="s">
        <v>338</v>
      </c>
      <c r="E93" s="8">
        <v>4</v>
      </c>
      <c r="F93" s="8" t="s">
        <v>231</v>
      </c>
      <c r="G93" s="8">
        <v>2021</v>
      </c>
      <c r="H93" s="41">
        <v>1982572283</v>
      </c>
    </row>
    <row r="94" spans="1:8" hidden="1" x14ac:dyDescent="0.25">
      <c r="A94" s="8">
        <v>3</v>
      </c>
      <c r="B94" s="8" t="s">
        <v>22</v>
      </c>
      <c r="C94" s="15" t="s">
        <v>228</v>
      </c>
      <c r="D94" s="8" t="s">
        <v>318</v>
      </c>
      <c r="E94" s="8">
        <v>5</v>
      </c>
      <c r="F94" s="8" t="s">
        <v>244</v>
      </c>
      <c r="G94" s="8">
        <v>2021</v>
      </c>
      <c r="H94" s="41">
        <v>25000000</v>
      </c>
    </row>
    <row r="95" spans="1:8" hidden="1" x14ac:dyDescent="0.25">
      <c r="A95" s="8">
        <v>3</v>
      </c>
      <c r="B95" s="8" t="s">
        <v>22</v>
      </c>
      <c r="C95" s="15" t="s">
        <v>228</v>
      </c>
      <c r="D95" s="8" t="s">
        <v>339</v>
      </c>
      <c r="E95" s="8">
        <v>6</v>
      </c>
      <c r="F95" s="8" t="s">
        <v>245</v>
      </c>
      <c r="G95" s="8">
        <v>2021</v>
      </c>
      <c r="H95" s="41">
        <v>796274715</v>
      </c>
    </row>
    <row r="96" spans="1:8" hidden="1" x14ac:dyDescent="0.25">
      <c r="A96" s="8">
        <v>3</v>
      </c>
      <c r="B96" s="8" t="s">
        <v>22</v>
      </c>
      <c r="C96" s="15" t="s">
        <v>228</v>
      </c>
      <c r="D96" s="8" t="s">
        <v>319</v>
      </c>
      <c r="E96" s="8">
        <v>9</v>
      </c>
      <c r="F96" s="8" t="s">
        <v>233</v>
      </c>
      <c r="G96" s="8">
        <v>2021</v>
      </c>
      <c r="H96" s="41">
        <v>1000000</v>
      </c>
    </row>
    <row r="97" spans="1:8" hidden="1" x14ac:dyDescent="0.25">
      <c r="A97" s="8">
        <v>4</v>
      </c>
      <c r="B97" s="8" t="s">
        <v>26</v>
      </c>
      <c r="C97" s="15" t="s">
        <v>232</v>
      </c>
      <c r="D97" s="8" t="s">
        <v>340</v>
      </c>
      <c r="E97" s="8">
        <v>32</v>
      </c>
      <c r="F97" s="8" t="s">
        <v>199</v>
      </c>
      <c r="G97" s="8">
        <v>2021</v>
      </c>
      <c r="H97" s="41">
        <v>25151510026</v>
      </c>
    </row>
    <row r="98" spans="1:8" ht="25.5" hidden="1" x14ac:dyDescent="0.25">
      <c r="A98" s="8">
        <v>4</v>
      </c>
      <c r="B98" s="8" t="s">
        <v>26</v>
      </c>
      <c r="C98" s="15" t="s">
        <v>232</v>
      </c>
      <c r="D98" s="8" t="s">
        <v>341</v>
      </c>
      <c r="E98" s="8">
        <v>906</v>
      </c>
      <c r="F98" s="21" t="s">
        <v>240</v>
      </c>
      <c r="G98" s="8">
        <v>2021</v>
      </c>
      <c r="H98" s="41">
        <v>2205839500</v>
      </c>
    </row>
    <row r="99" spans="1:8" hidden="1" x14ac:dyDescent="0.25">
      <c r="A99" s="8">
        <v>4</v>
      </c>
      <c r="B99" s="8" t="s">
        <v>26</v>
      </c>
      <c r="C99" s="15" t="s">
        <v>232</v>
      </c>
      <c r="D99" s="8" t="s">
        <v>342</v>
      </c>
      <c r="E99" s="8">
        <v>909</v>
      </c>
      <c r="F99" s="8" t="s">
        <v>200</v>
      </c>
      <c r="G99" s="8">
        <v>2021</v>
      </c>
      <c r="H99" s="41">
        <v>189082112</v>
      </c>
    </row>
    <row r="100" spans="1:8" ht="25.5" hidden="1" x14ac:dyDescent="0.25">
      <c r="A100" s="8">
        <v>4</v>
      </c>
      <c r="B100" s="8" t="s">
        <v>26</v>
      </c>
      <c r="C100" s="15" t="s">
        <v>232</v>
      </c>
      <c r="D100" s="8" t="s">
        <v>343</v>
      </c>
      <c r="E100" s="8">
        <v>910</v>
      </c>
      <c r="F100" s="21" t="s">
        <v>201</v>
      </c>
      <c r="G100" s="8">
        <v>2021</v>
      </c>
      <c r="H100" s="41">
        <v>93052</v>
      </c>
    </row>
    <row r="101" spans="1:8" hidden="1" x14ac:dyDescent="0.25">
      <c r="A101" s="8">
        <v>4</v>
      </c>
      <c r="B101" s="8" t="s">
        <v>26</v>
      </c>
      <c r="C101" s="15" t="s">
        <v>232</v>
      </c>
      <c r="D101" s="8" t="s">
        <v>344</v>
      </c>
      <c r="E101" s="8">
        <v>999</v>
      </c>
      <c r="F101" s="8" t="s">
        <v>233</v>
      </c>
      <c r="G101" s="8">
        <v>2021</v>
      </c>
      <c r="H101" s="41">
        <v>0</v>
      </c>
    </row>
    <row r="102" spans="1:8" hidden="1" x14ac:dyDescent="0.25">
      <c r="A102" s="8">
        <v>4</v>
      </c>
      <c r="B102" s="8" t="s">
        <v>26</v>
      </c>
      <c r="C102" s="15" t="s">
        <v>232</v>
      </c>
      <c r="D102" s="8" t="s">
        <v>345</v>
      </c>
      <c r="E102" s="8">
        <v>6011</v>
      </c>
      <c r="F102" s="8" t="s">
        <v>142</v>
      </c>
      <c r="G102" s="8">
        <v>2021</v>
      </c>
      <c r="H102" s="41">
        <v>100000</v>
      </c>
    </row>
    <row r="103" spans="1:8" hidden="1" x14ac:dyDescent="0.25">
      <c r="A103" s="8">
        <v>4</v>
      </c>
      <c r="B103" s="8" t="s">
        <v>26</v>
      </c>
      <c r="C103" s="15" t="s">
        <v>232</v>
      </c>
      <c r="D103" s="8" t="s">
        <v>346</v>
      </c>
      <c r="E103" s="8">
        <v>6012</v>
      </c>
      <c r="F103" s="8" t="s">
        <v>62</v>
      </c>
      <c r="G103" s="8">
        <v>2021</v>
      </c>
      <c r="H103" s="41">
        <v>2253059729</v>
      </c>
    </row>
    <row r="104" spans="1:8" hidden="1" x14ac:dyDescent="0.25">
      <c r="A104" s="8">
        <v>4</v>
      </c>
      <c r="B104" s="8" t="s">
        <v>26</v>
      </c>
      <c r="C104" s="15" t="s">
        <v>53</v>
      </c>
      <c r="D104" s="8" t="s">
        <v>347</v>
      </c>
      <c r="E104" s="8">
        <v>5</v>
      </c>
      <c r="F104" s="8" t="s">
        <v>62</v>
      </c>
      <c r="G104" s="8">
        <v>2021</v>
      </c>
      <c r="H104" s="41">
        <v>20569035730</v>
      </c>
    </row>
    <row r="105" spans="1:8" hidden="1" x14ac:dyDescent="0.25">
      <c r="A105" s="8">
        <v>4</v>
      </c>
      <c r="B105" s="8" t="s">
        <v>26</v>
      </c>
      <c r="C105" s="15" t="s">
        <v>53</v>
      </c>
      <c r="D105" s="8" t="s">
        <v>348</v>
      </c>
      <c r="E105" s="8">
        <v>9</v>
      </c>
      <c r="F105" s="8" t="s">
        <v>202</v>
      </c>
      <c r="G105" s="8">
        <v>2021</v>
      </c>
      <c r="H105" s="41">
        <v>6835634025</v>
      </c>
    </row>
    <row r="106" spans="1:8" hidden="1" x14ac:dyDescent="0.25">
      <c r="A106" s="8">
        <v>4</v>
      </c>
      <c r="B106" s="8" t="s">
        <v>26</v>
      </c>
      <c r="C106" s="15" t="s">
        <v>53</v>
      </c>
      <c r="D106" s="8" t="s">
        <v>349</v>
      </c>
      <c r="E106" s="8">
        <v>28</v>
      </c>
      <c r="F106" s="8" t="s">
        <v>203</v>
      </c>
      <c r="G106" s="8">
        <v>2021</v>
      </c>
      <c r="H106" s="41">
        <v>2395014664</v>
      </c>
    </row>
    <row r="107" spans="1:8" hidden="1" x14ac:dyDescent="0.25">
      <c r="A107" s="8">
        <v>4</v>
      </c>
      <c r="B107" s="8" t="s">
        <v>26</v>
      </c>
      <c r="C107" s="15" t="s">
        <v>53</v>
      </c>
      <c r="D107" s="8" t="s">
        <v>350</v>
      </c>
      <c r="E107" s="8">
        <v>99</v>
      </c>
      <c r="F107" s="8" t="s">
        <v>234</v>
      </c>
      <c r="G107" s="8">
        <v>2021</v>
      </c>
      <c r="H107" s="41">
        <v>0</v>
      </c>
    </row>
    <row r="108" spans="1:8" hidden="1" x14ac:dyDescent="0.25">
      <c r="A108" s="8">
        <v>4</v>
      </c>
      <c r="B108" s="8" t="s">
        <v>26</v>
      </c>
      <c r="C108" s="15" t="s">
        <v>204</v>
      </c>
      <c r="D108" s="8" t="s">
        <v>351</v>
      </c>
      <c r="E108" s="8">
        <v>121</v>
      </c>
      <c r="F108" s="8" t="s">
        <v>205</v>
      </c>
      <c r="G108" s="8">
        <v>2021</v>
      </c>
      <c r="H108" s="41">
        <v>0</v>
      </c>
    </row>
    <row r="109" spans="1:8" hidden="1" x14ac:dyDescent="0.25">
      <c r="A109" s="8">
        <v>4</v>
      </c>
      <c r="B109" s="8" t="s">
        <v>26</v>
      </c>
      <c r="C109" s="15" t="s">
        <v>204</v>
      </c>
      <c r="D109" s="8" t="s">
        <v>352</v>
      </c>
      <c r="E109" s="8">
        <v>122</v>
      </c>
      <c r="F109" s="8" t="s">
        <v>206</v>
      </c>
      <c r="G109" s="8">
        <v>2021</v>
      </c>
      <c r="H109" s="41">
        <v>16846352696</v>
      </c>
    </row>
    <row r="110" spans="1:8" hidden="1" x14ac:dyDescent="0.25">
      <c r="A110" s="8">
        <v>4</v>
      </c>
      <c r="B110" s="8" t="s">
        <v>26</v>
      </c>
      <c r="C110" s="15" t="s">
        <v>204</v>
      </c>
      <c r="D110" s="8" t="s">
        <v>353</v>
      </c>
      <c r="E110" s="8">
        <v>125</v>
      </c>
      <c r="F110" s="8" t="s">
        <v>246</v>
      </c>
      <c r="G110" s="8">
        <v>2021</v>
      </c>
      <c r="H110" s="41">
        <v>300000</v>
      </c>
    </row>
    <row r="111" spans="1:8" hidden="1" x14ac:dyDescent="0.25">
      <c r="A111" s="8">
        <v>4</v>
      </c>
      <c r="B111" s="8" t="s">
        <v>26</v>
      </c>
      <c r="C111" s="15" t="s">
        <v>204</v>
      </c>
      <c r="D111" s="8" t="s">
        <v>354</v>
      </c>
      <c r="E111" s="8">
        <v>152</v>
      </c>
      <c r="F111" s="8" t="s">
        <v>247</v>
      </c>
      <c r="G111" s="8">
        <v>2021</v>
      </c>
      <c r="H111" s="41">
        <v>1743919880</v>
      </c>
    </row>
    <row r="112" spans="1:8" hidden="1" x14ac:dyDescent="0.25">
      <c r="A112" s="8">
        <v>4</v>
      </c>
      <c r="B112" s="8" t="s">
        <v>26</v>
      </c>
      <c r="C112" s="15" t="s">
        <v>204</v>
      </c>
      <c r="D112" s="8" t="s">
        <v>355</v>
      </c>
      <c r="E112" s="8">
        <v>183</v>
      </c>
      <c r="F112" s="8" t="s">
        <v>211</v>
      </c>
      <c r="G112" s="8">
        <v>2021</v>
      </c>
      <c r="H112" s="41">
        <v>150000</v>
      </c>
    </row>
    <row r="113" spans="1:8" hidden="1" x14ac:dyDescent="0.25">
      <c r="A113" s="8">
        <v>4</v>
      </c>
      <c r="B113" s="8" t="s">
        <v>26</v>
      </c>
      <c r="C113" s="15" t="s">
        <v>204</v>
      </c>
      <c r="D113" s="8" t="s">
        <v>356</v>
      </c>
      <c r="E113" s="8">
        <v>272</v>
      </c>
      <c r="F113" s="8" t="s">
        <v>214</v>
      </c>
      <c r="G113" s="8">
        <v>2021</v>
      </c>
      <c r="H113" s="41">
        <v>6835634025</v>
      </c>
    </row>
    <row r="114" spans="1:8" hidden="1" x14ac:dyDescent="0.25">
      <c r="A114" s="8">
        <v>4</v>
      </c>
      <c r="B114" s="8" t="s">
        <v>26</v>
      </c>
      <c r="C114" s="15" t="s">
        <v>204</v>
      </c>
      <c r="D114" s="8" t="s">
        <v>357</v>
      </c>
      <c r="E114" s="8">
        <v>301</v>
      </c>
      <c r="F114" s="8" t="s">
        <v>215</v>
      </c>
      <c r="G114" s="8">
        <v>2021</v>
      </c>
      <c r="H114" s="41">
        <v>1338557074</v>
      </c>
    </row>
    <row r="115" spans="1:8" hidden="1" x14ac:dyDescent="0.25">
      <c r="A115" s="8">
        <v>4</v>
      </c>
      <c r="B115" s="8" t="s">
        <v>26</v>
      </c>
      <c r="C115" s="15" t="s">
        <v>204</v>
      </c>
      <c r="D115" s="8" t="s">
        <v>358</v>
      </c>
      <c r="E115" s="8">
        <v>331</v>
      </c>
      <c r="F115" s="8" t="s">
        <v>216</v>
      </c>
      <c r="G115" s="8">
        <v>2021</v>
      </c>
      <c r="H115" s="41">
        <v>345332849</v>
      </c>
    </row>
    <row r="116" spans="1:8" hidden="1" x14ac:dyDescent="0.25">
      <c r="A116" s="8">
        <v>4</v>
      </c>
      <c r="B116" s="8" t="s">
        <v>26</v>
      </c>
      <c r="C116" s="15" t="s">
        <v>204</v>
      </c>
      <c r="D116" s="8" t="s">
        <v>359</v>
      </c>
      <c r="E116" s="8">
        <v>571</v>
      </c>
      <c r="F116" s="8" t="s">
        <v>221</v>
      </c>
      <c r="G116" s="8">
        <v>2021</v>
      </c>
      <c r="H116" s="41">
        <v>0</v>
      </c>
    </row>
    <row r="117" spans="1:8" hidden="1" x14ac:dyDescent="0.25">
      <c r="A117" s="8">
        <v>4</v>
      </c>
      <c r="B117" s="8" t="s">
        <v>26</v>
      </c>
      <c r="C117" s="15" t="s">
        <v>204</v>
      </c>
      <c r="D117" s="8" t="s">
        <v>360</v>
      </c>
      <c r="E117" s="8">
        <v>572</v>
      </c>
      <c r="F117" s="8" t="s">
        <v>222</v>
      </c>
      <c r="G117" s="8">
        <v>2021</v>
      </c>
      <c r="H117" s="41">
        <v>213117000</v>
      </c>
    </row>
    <row r="118" spans="1:8" hidden="1" x14ac:dyDescent="0.25">
      <c r="A118" s="8">
        <v>4</v>
      </c>
      <c r="B118" s="8" t="s">
        <v>26</v>
      </c>
      <c r="C118" s="15" t="s">
        <v>204</v>
      </c>
      <c r="D118" s="8" t="s">
        <v>361</v>
      </c>
      <c r="E118" s="8">
        <v>812</v>
      </c>
      <c r="F118" s="8" t="s">
        <v>226</v>
      </c>
      <c r="G118" s="8">
        <v>2021</v>
      </c>
      <c r="H118" s="41">
        <v>100000</v>
      </c>
    </row>
    <row r="119" spans="1:8" hidden="1" x14ac:dyDescent="0.25">
      <c r="A119" s="8">
        <v>4</v>
      </c>
      <c r="B119" s="8" t="s">
        <v>26</v>
      </c>
      <c r="C119" s="15" t="s">
        <v>204</v>
      </c>
      <c r="D119" s="8" t="s">
        <v>362</v>
      </c>
      <c r="E119" s="8">
        <v>844</v>
      </c>
      <c r="F119" s="8" t="s">
        <v>242</v>
      </c>
      <c r="G119" s="8">
        <v>2021</v>
      </c>
      <c r="H119" s="41">
        <v>2205839500</v>
      </c>
    </row>
    <row r="120" spans="1:8" hidden="1" x14ac:dyDescent="0.25">
      <c r="A120" s="8">
        <v>4</v>
      </c>
      <c r="B120" s="8" t="s">
        <v>26</v>
      </c>
      <c r="C120" s="15" t="s">
        <v>204</v>
      </c>
      <c r="D120" s="8" t="s">
        <v>363</v>
      </c>
      <c r="E120" s="8">
        <v>846</v>
      </c>
      <c r="F120" s="8" t="s">
        <v>227</v>
      </c>
      <c r="G120" s="8">
        <v>2021</v>
      </c>
      <c r="H120" s="41">
        <v>270381395</v>
      </c>
    </row>
    <row r="121" spans="1:8" hidden="1" x14ac:dyDescent="0.25">
      <c r="A121" s="8">
        <v>4</v>
      </c>
      <c r="B121" s="8" t="s">
        <v>26</v>
      </c>
      <c r="C121" s="15" t="s">
        <v>204</v>
      </c>
      <c r="D121" s="8" t="s">
        <v>344</v>
      </c>
      <c r="E121" s="8">
        <v>999</v>
      </c>
      <c r="F121" s="8" t="s">
        <v>233</v>
      </c>
      <c r="G121" s="8">
        <v>2021</v>
      </c>
      <c r="H121" s="41">
        <v>0</v>
      </c>
    </row>
    <row r="122" spans="1:8" hidden="1" x14ac:dyDescent="0.25">
      <c r="A122" s="8">
        <v>4</v>
      </c>
      <c r="B122" s="8" t="s">
        <v>26</v>
      </c>
      <c r="C122" s="15" t="s">
        <v>228</v>
      </c>
      <c r="D122" s="8" t="s">
        <v>364</v>
      </c>
      <c r="E122" s="8">
        <v>1</v>
      </c>
      <c r="F122" s="8" t="s">
        <v>229</v>
      </c>
      <c r="G122" s="8">
        <v>2021</v>
      </c>
      <c r="H122" s="41">
        <v>23888060189</v>
      </c>
    </row>
    <row r="123" spans="1:8" hidden="1" x14ac:dyDescent="0.25">
      <c r="A123" s="8">
        <v>4</v>
      </c>
      <c r="B123" s="8" t="s">
        <v>26</v>
      </c>
      <c r="C123" s="15" t="s">
        <v>228</v>
      </c>
      <c r="D123" s="8" t="s">
        <v>365</v>
      </c>
      <c r="E123" s="8">
        <v>2</v>
      </c>
      <c r="F123" s="8" t="s">
        <v>243</v>
      </c>
      <c r="G123" s="8">
        <v>2021</v>
      </c>
      <c r="H123" s="41">
        <v>443479991</v>
      </c>
    </row>
    <row r="124" spans="1:8" hidden="1" x14ac:dyDescent="0.25">
      <c r="A124" s="8">
        <v>4</v>
      </c>
      <c r="B124" s="8" t="s">
        <v>26</v>
      </c>
      <c r="C124" s="15" t="s">
        <v>228</v>
      </c>
      <c r="D124" s="8" t="s">
        <v>366</v>
      </c>
      <c r="E124" s="8">
        <v>3</v>
      </c>
      <c r="F124" s="8" t="s">
        <v>230</v>
      </c>
      <c r="G124" s="8">
        <v>2021</v>
      </c>
      <c r="H124" s="41">
        <v>1693929898</v>
      </c>
    </row>
    <row r="125" spans="1:8" hidden="1" x14ac:dyDescent="0.25">
      <c r="A125" s="8">
        <v>4</v>
      </c>
      <c r="B125" s="8" t="s">
        <v>26</v>
      </c>
      <c r="C125" s="15" t="s">
        <v>228</v>
      </c>
      <c r="D125" s="8" t="s">
        <v>367</v>
      </c>
      <c r="E125" s="8">
        <v>4</v>
      </c>
      <c r="F125" s="8" t="s">
        <v>231</v>
      </c>
      <c r="G125" s="8">
        <v>2021</v>
      </c>
      <c r="H125" s="41">
        <v>2011854832</v>
      </c>
    </row>
    <row r="126" spans="1:8" hidden="1" x14ac:dyDescent="0.25">
      <c r="A126" s="8">
        <v>4</v>
      </c>
      <c r="B126" s="8" t="s">
        <v>26</v>
      </c>
      <c r="C126" s="15" t="s">
        <v>228</v>
      </c>
      <c r="D126" s="8" t="s">
        <v>368</v>
      </c>
      <c r="E126" s="8">
        <v>6</v>
      </c>
      <c r="F126" s="8" t="s">
        <v>245</v>
      </c>
      <c r="G126" s="8">
        <v>2021</v>
      </c>
      <c r="H126" s="41">
        <v>1762359509</v>
      </c>
    </row>
    <row r="127" spans="1:8" hidden="1" x14ac:dyDescent="0.25">
      <c r="A127" s="8">
        <v>4</v>
      </c>
      <c r="B127" s="8" t="s">
        <v>26</v>
      </c>
      <c r="C127" s="15" t="s">
        <v>228</v>
      </c>
      <c r="D127" s="8" t="s">
        <v>348</v>
      </c>
      <c r="E127" s="8">
        <v>9</v>
      </c>
      <c r="F127" s="8" t="s">
        <v>233</v>
      </c>
      <c r="G127" s="8">
        <v>2021</v>
      </c>
      <c r="H127" s="41">
        <v>0</v>
      </c>
    </row>
    <row r="128" spans="1:8" hidden="1" x14ac:dyDescent="0.25">
      <c r="A128" s="8">
        <v>1</v>
      </c>
      <c r="B128" s="8" t="s">
        <v>19</v>
      </c>
      <c r="C128" s="15" t="s">
        <v>125</v>
      </c>
      <c r="D128" s="8" t="s">
        <v>250</v>
      </c>
      <c r="E128" s="8">
        <v>32</v>
      </c>
      <c r="F128" s="8" t="s">
        <v>199</v>
      </c>
      <c r="G128" s="8">
        <v>2022</v>
      </c>
      <c r="H128" s="41">
        <v>284976329</v>
      </c>
    </row>
    <row r="129" spans="1:8" hidden="1" x14ac:dyDescent="0.25">
      <c r="A129" s="8">
        <v>1</v>
      </c>
      <c r="B129" s="8" t="s">
        <v>19</v>
      </c>
      <c r="C129" s="15" t="s">
        <v>125</v>
      </c>
      <c r="D129" s="8" t="s">
        <v>251</v>
      </c>
      <c r="E129" s="8">
        <v>909</v>
      </c>
      <c r="F129" s="8" t="s">
        <v>200</v>
      </c>
      <c r="G129" s="8">
        <v>2022</v>
      </c>
      <c r="H129" s="41">
        <v>19608</v>
      </c>
    </row>
    <row r="130" spans="1:8" ht="25.5" hidden="1" x14ac:dyDescent="0.25">
      <c r="A130" s="8">
        <v>1</v>
      </c>
      <c r="B130" s="8" t="s">
        <v>19</v>
      </c>
      <c r="C130" s="15" t="s">
        <v>125</v>
      </c>
      <c r="D130" s="8" t="s">
        <v>252</v>
      </c>
      <c r="E130" s="8">
        <v>910</v>
      </c>
      <c r="F130" s="21" t="s">
        <v>201</v>
      </c>
      <c r="G130" s="8">
        <v>2022</v>
      </c>
      <c r="H130" s="41">
        <v>244600</v>
      </c>
    </row>
    <row r="131" spans="1:8" hidden="1" x14ac:dyDescent="0.25">
      <c r="A131" s="8">
        <v>1</v>
      </c>
      <c r="B131" s="8" t="s">
        <v>19</v>
      </c>
      <c r="C131" s="15" t="s">
        <v>125</v>
      </c>
      <c r="D131" s="8" t="s">
        <v>253</v>
      </c>
      <c r="E131" s="8">
        <v>6011</v>
      </c>
      <c r="F131" s="8" t="s">
        <v>142</v>
      </c>
      <c r="G131" s="8">
        <v>2022</v>
      </c>
      <c r="H131" s="41">
        <v>324911615</v>
      </c>
    </row>
    <row r="132" spans="1:8" hidden="1" x14ac:dyDescent="0.25">
      <c r="A132" s="8">
        <v>1</v>
      </c>
      <c r="B132" s="8" t="s">
        <v>19</v>
      </c>
      <c r="C132" s="15" t="s">
        <v>125</v>
      </c>
      <c r="D132" s="8" t="s">
        <v>254</v>
      </c>
      <c r="E132" s="8">
        <v>6012</v>
      </c>
      <c r="F132" s="8" t="s">
        <v>62</v>
      </c>
      <c r="G132" s="8">
        <v>2022</v>
      </c>
      <c r="H132" s="41">
        <v>673886298</v>
      </c>
    </row>
    <row r="133" spans="1:8" hidden="1" x14ac:dyDescent="0.25">
      <c r="A133" s="8">
        <v>1</v>
      </c>
      <c r="B133" s="8" t="s">
        <v>19</v>
      </c>
      <c r="C133" s="15" t="s">
        <v>53</v>
      </c>
      <c r="D133" s="8" t="s">
        <v>255</v>
      </c>
      <c r="E133" s="8">
        <v>5</v>
      </c>
      <c r="F133" s="8" t="s">
        <v>62</v>
      </c>
      <c r="G133" s="8">
        <v>2022</v>
      </c>
      <c r="H133" s="41">
        <v>1267394242</v>
      </c>
    </row>
    <row r="134" spans="1:8" hidden="1" x14ac:dyDescent="0.25">
      <c r="A134" s="8">
        <v>1</v>
      </c>
      <c r="B134" s="8" t="s">
        <v>19</v>
      </c>
      <c r="C134" s="15" t="s">
        <v>53</v>
      </c>
      <c r="D134" s="8" t="s">
        <v>256</v>
      </c>
      <c r="E134" s="8">
        <v>9</v>
      </c>
      <c r="F134" s="8" t="s">
        <v>202</v>
      </c>
      <c r="G134" s="8">
        <v>2022</v>
      </c>
      <c r="H134" s="41">
        <v>16380000</v>
      </c>
    </row>
    <row r="135" spans="1:8" hidden="1" x14ac:dyDescent="0.25">
      <c r="A135" s="8">
        <v>1</v>
      </c>
      <c r="B135" s="8" t="s">
        <v>19</v>
      </c>
      <c r="C135" s="15" t="s">
        <v>53</v>
      </c>
      <c r="D135" s="8" t="s">
        <v>257</v>
      </c>
      <c r="E135" s="8">
        <v>28</v>
      </c>
      <c r="F135" s="8" t="s">
        <v>203</v>
      </c>
      <c r="G135" s="8">
        <v>2022</v>
      </c>
      <c r="H135" s="41">
        <v>264208</v>
      </c>
    </row>
    <row r="136" spans="1:8" hidden="1" x14ac:dyDescent="0.25">
      <c r="A136" s="8">
        <v>1</v>
      </c>
      <c r="B136" s="8" t="s">
        <v>19</v>
      </c>
      <c r="C136" s="15" t="s">
        <v>204</v>
      </c>
      <c r="D136" s="8" t="s">
        <v>258</v>
      </c>
      <c r="E136" s="8">
        <v>121</v>
      </c>
      <c r="F136" s="8" t="s">
        <v>205</v>
      </c>
      <c r="G136" s="8">
        <v>2022</v>
      </c>
      <c r="H136" s="41">
        <v>1199965</v>
      </c>
    </row>
    <row r="137" spans="1:8" hidden="1" x14ac:dyDescent="0.25">
      <c r="A137" s="8">
        <v>1</v>
      </c>
      <c r="B137" s="8" t="s">
        <v>19</v>
      </c>
      <c r="C137" s="15" t="s">
        <v>204</v>
      </c>
      <c r="D137" s="8" t="s">
        <v>259</v>
      </c>
      <c r="E137" s="8">
        <v>122</v>
      </c>
      <c r="F137" s="8" t="s">
        <v>206</v>
      </c>
      <c r="G137" s="8">
        <v>2022</v>
      </c>
      <c r="H137" s="41">
        <v>290667247</v>
      </c>
    </row>
    <row r="138" spans="1:8" hidden="1" x14ac:dyDescent="0.25">
      <c r="A138" s="8">
        <v>1</v>
      </c>
      <c r="B138" s="8" t="s">
        <v>19</v>
      </c>
      <c r="C138" s="15" t="s">
        <v>204</v>
      </c>
      <c r="D138" s="8" t="s">
        <v>260</v>
      </c>
      <c r="E138" s="8">
        <v>126</v>
      </c>
      <c r="F138" s="8" t="s">
        <v>207</v>
      </c>
      <c r="G138" s="8">
        <v>2022</v>
      </c>
      <c r="H138" s="41">
        <v>70100081</v>
      </c>
    </row>
    <row r="139" spans="1:8" hidden="1" x14ac:dyDescent="0.25">
      <c r="A139" s="8">
        <v>1</v>
      </c>
      <c r="B139" s="8" t="s">
        <v>19</v>
      </c>
      <c r="C139" s="15" t="s">
        <v>204</v>
      </c>
      <c r="D139" s="8" t="s">
        <v>261</v>
      </c>
      <c r="E139" s="8">
        <v>128</v>
      </c>
      <c r="F139" s="8" t="s">
        <v>208</v>
      </c>
      <c r="G139" s="8">
        <v>2022</v>
      </c>
      <c r="H139" s="41">
        <v>10000000</v>
      </c>
    </row>
    <row r="140" spans="1:8" hidden="1" x14ac:dyDescent="0.25">
      <c r="A140" s="8">
        <v>1</v>
      </c>
      <c r="B140" s="8" t="s">
        <v>19</v>
      </c>
      <c r="C140" s="15" t="s">
        <v>204</v>
      </c>
      <c r="D140" s="8" t="s">
        <v>262</v>
      </c>
      <c r="E140" s="8">
        <v>151</v>
      </c>
      <c r="F140" s="8" t="s">
        <v>209</v>
      </c>
      <c r="G140" s="8">
        <v>2022</v>
      </c>
      <c r="H140" s="41">
        <v>368372596</v>
      </c>
    </row>
    <row r="141" spans="1:8" hidden="1" x14ac:dyDescent="0.25">
      <c r="A141" s="8">
        <v>1</v>
      </c>
      <c r="B141" s="8" t="s">
        <v>19</v>
      </c>
      <c r="C141" s="15" t="s">
        <v>204</v>
      </c>
      <c r="D141" s="8" t="s">
        <v>263</v>
      </c>
      <c r="E141" s="8">
        <v>153</v>
      </c>
      <c r="F141" s="8" t="s">
        <v>210</v>
      </c>
      <c r="G141" s="8">
        <v>2022</v>
      </c>
      <c r="H141" s="41">
        <v>370521062</v>
      </c>
    </row>
    <row r="142" spans="1:8" hidden="1" x14ac:dyDescent="0.25">
      <c r="A142" s="8">
        <v>1</v>
      </c>
      <c r="B142" s="8" t="s">
        <v>19</v>
      </c>
      <c r="C142" s="15" t="s">
        <v>204</v>
      </c>
      <c r="D142" s="8" t="s">
        <v>264</v>
      </c>
      <c r="E142" s="8">
        <v>183</v>
      </c>
      <c r="F142" s="8" t="s">
        <v>211</v>
      </c>
      <c r="G142" s="8">
        <v>2022</v>
      </c>
      <c r="H142" s="41">
        <v>4044939</v>
      </c>
    </row>
    <row r="143" spans="1:8" hidden="1" x14ac:dyDescent="0.25">
      <c r="A143" s="8">
        <v>1</v>
      </c>
      <c r="B143" s="8" t="s">
        <v>19</v>
      </c>
      <c r="C143" s="15" t="s">
        <v>204</v>
      </c>
      <c r="D143" s="8" t="s">
        <v>265</v>
      </c>
      <c r="E143" s="8">
        <v>212</v>
      </c>
      <c r="F143" s="8" t="s">
        <v>212</v>
      </c>
      <c r="G143" s="8">
        <v>2022</v>
      </c>
      <c r="H143" s="41">
        <v>16874725</v>
      </c>
    </row>
    <row r="144" spans="1:8" hidden="1" x14ac:dyDescent="0.25">
      <c r="A144" s="8">
        <v>1</v>
      </c>
      <c r="B144" s="8" t="s">
        <v>19</v>
      </c>
      <c r="C144" s="15" t="s">
        <v>204</v>
      </c>
      <c r="D144" s="8" t="s">
        <v>266</v>
      </c>
      <c r="E144" s="8">
        <v>244</v>
      </c>
      <c r="F144" s="8" t="s">
        <v>213</v>
      </c>
      <c r="G144" s="8">
        <v>2022</v>
      </c>
      <c r="H144" s="41">
        <v>0</v>
      </c>
    </row>
    <row r="145" spans="1:8" hidden="1" x14ac:dyDescent="0.25">
      <c r="A145" s="8">
        <v>1</v>
      </c>
      <c r="B145" s="8" t="s">
        <v>19</v>
      </c>
      <c r="C145" s="15" t="s">
        <v>204</v>
      </c>
      <c r="D145" s="8" t="s">
        <v>267</v>
      </c>
      <c r="E145" s="8">
        <v>272</v>
      </c>
      <c r="F145" s="8" t="s">
        <v>214</v>
      </c>
      <c r="G145" s="8">
        <v>2022</v>
      </c>
      <c r="H145" s="41">
        <v>16380000</v>
      </c>
    </row>
    <row r="146" spans="1:8" hidden="1" x14ac:dyDescent="0.25">
      <c r="A146" s="8">
        <v>1</v>
      </c>
      <c r="B146" s="8" t="s">
        <v>19</v>
      </c>
      <c r="C146" s="15" t="s">
        <v>204</v>
      </c>
      <c r="D146" s="8" t="s">
        <v>268</v>
      </c>
      <c r="E146" s="8">
        <v>301</v>
      </c>
      <c r="F146" s="8" t="s">
        <v>215</v>
      </c>
      <c r="G146" s="8">
        <v>2022</v>
      </c>
      <c r="H146" s="41">
        <v>10724904</v>
      </c>
    </row>
    <row r="147" spans="1:8" hidden="1" x14ac:dyDescent="0.25">
      <c r="A147" s="8">
        <v>1</v>
      </c>
      <c r="B147" s="8" t="s">
        <v>19</v>
      </c>
      <c r="C147" s="15" t="s">
        <v>204</v>
      </c>
      <c r="D147" s="8" t="s">
        <v>269</v>
      </c>
      <c r="E147" s="8">
        <v>331</v>
      </c>
      <c r="F147" s="8" t="s">
        <v>216</v>
      </c>
      <c r="G147" s="8">
        <v>2022</v>
      </c>
      <c r="H147" s="41">
        <v>0</v>
      </c>
    </row>
    <row r="148" spans="1:8" hidden="1" x14ac:dyDescent="0.25">
      <c r="A148" s="8">
        <v>1</v>
      </c>
      <c r="B148" s="8" t="s">
        <v>19</v>
      </c>
      <c r="C148" s="15" t="s">
        <v>204</v>
      </c>
      <c r="D148" s="8" t="s">
        <v>270</v>
      </c>
      <c r="E148" s="8">
        <v>333</v>
      </c>
      <c r="F148" s="8" t="s">
        <v>217</v>
      </c>
      <c r="G148" s="8">
        <v>2022</v>
      </c>
      <c r="H148" s="41">
        <v>4290515</v>
      </c>
    </row>
    <row r="149" spans="1:8" hidden="1" x14ac:dyDescent="0.25">
      <c r="A149" s="8">
        <v>1</v>
      </c>
      <c r="B149" s="8" t="s">
        <v>19</v>
      </c>
      <c r="C149" s="15" t="s">
        <v>204</v>
      </c>
      <c r="D149" s="8" t="s">
        <v>271</v>
      </c>
      <c r="E149" s="8">
        <v>363</v>
      </c>
      <c r="F149" s="8" t="s">
        <v>218</v>
      </c>
      <c r="G149" s="8">
        <v>2022</v>
      </c>
      <c r="H149" s="41">
        <v>98398</v>
      </c>
    </row>
    <row r="150" spans="1:8" hidden="1" x14ac:dyDescent="0.25">
      <c r="A150" s="8">
        <v>1</v>
      </c>
      <c r="B150" s="8" t="s">
        <v>19</v>
      </c>
      <c r="C150" s="15" t="s">
        <v>204</v>
      </c>
      <c r="D150" s="8" t="s">
        <v>272</v>
      </c>
      <c r="E150" s="8">
        <v>366</v>
      </c>
      <c r="F150" s="8" t="s">
        <v>219</v>
      </c>
      <c r="G150" s="8">
        <v>2022</v>
      </c>
      <c r="H150" s="41">
        <v>1671100</v>
      </c>
    </row>
    <row r="151" spans="1:8" hidden="1" x14ac:dyDescent="0.25">
      <c r="A151" s="8">
        <v>1</v>
      </c>
      <c r="B151" s="8" t="s">
        <v>19</v>
      </c>
      <c r="C151" s="15" t="s">
        <v>204</v>
      </c>
      <c r="D151" s="8" t="s">
        <v>273</v>
      </c>
      <c r="E151" s="8">
        <v>542</v>
      </c>
      <c r="F151" s="8" t="s">
        <v>220</v>
      </c>
      <c r="G151" s="8">
        <v>2022</v>
      </c>
      <c r="H151" s="41">
        <v>50787500</v>
      </c>
    </row>
    <row r="152" spans="1:8" hidden="1" x14ac:dyDescent="0.25">
      <c r="A152" s="8">
        <v>1</v>
      </c>
      <c r="B152" s="8" t="s">
        <v>19</v>
      </c>
      <c r="C152" s="15" t="s">
        <v>204</v>
      </c>
      <c r="D152" s="8" t="s">
        <v>274</v>
      </c>
      <c r="E152" s="8">
        <v>571</v>
      </c>
      <c r="F152" s="8" t="s">
        <v>221</v>
      </c>
      <c r="G152" s="8">
        <v>2022</v>
      </c>
      <c r="H152" s="41">
        <v>562500</v>
      </c>
    </row>
    <row r="153" spans="1:8" hidden="1" x14ac:dyDescent="0.25">
      <c r="A153" s="8">
        <v>1</v>
      </c>
      <c r="B153" s="8" t="s">
        <v>19</v>
      </c>
      <c r="C153" s="15" t="s">
        <v>204</v>
      </c>
      <c r="D153" s="8" t="s">
        <v>275</v>
      </c>
      <c r="E153" s="8">
        <v>572</v>
      </c>
      <c r="F153" s="8" t="s">
        <v>222</v>
      </c>
      <c r="G153" s="8">
        <v>2022</v>
      </c>
      <c r="H153" s="41">
        <v>1000000</v>
      </c>
    </row>
    <row r="154" spans="1:8" hidden="1" x14ac:dyDescent="0.25">
      <c r="A154" s="8">
        <v>1</v>
      </c>
      <c r="B154" s="8" t="s">
        <v>19</v>
      </c>
      <c r="C154" s="15" t="s">
        <v>204</v>
      </c>
      <c r="D154" s="8" t="s">
        <v>276</v>
      </c>
      <c r="E154" s="8">
        <v>573</v>
      </c>
      <c r="F154" s="8" t="s">
        <v>223</v>
      </c>
      <c r="G154" s="8">
        <v>2022</v>
      </c>
      <c r="H154" s="41">
        <v>1491400</v>
      </c>
    </row>
    <row r="155" spans="1:8" hidden="1" x14ac:dyDescent="0.25">
      <c r="A155" s="8">
        <v>1</v>
      </c>
      <c r="B155" s="8" t="s">
        <v>19</v>
      </c>
      <c r="C155" s="15" t="s">
        <v>204</v>
      </c>
      <c r="D155" s="8" t="s">
        <v>277</v>
      </c>
      <c r="E155" s="8">
        <v>722</v>
      </c>
      <c r="F155" s="8" t="s">
        <v>224</v>
      </c>
      <c r="G155" s="8">
        <v>2022</v>
      </c>
      <c r="H155" s="41">
        <v>57683132</v>
      </c>
    </row>
    <row r="156" spans="1:8" hidden="1" x14ac:dyDescent="0.25">
      <c r="A156" s="8">
        <v>1</v>
      </c>
      <c r="B156" s="8" t="s">
        <v>19</v>
      </c>
      <c r="C156" s="15" t="s">
        <v>204</v>
      </c>
      <c r="D156" s="8" t="s">
        <v>278</v>
      </c>
      <c r="E156" s="8">
        <v>811</v>
      </c>
      <c r="F156" s="8" t="s">
        <v>225</v>
      </c>
      <c r="G156" s="8">
        <v>2022</v>
      </c>
      <c r="H156" s="41">
        <v>4362500</v>
      </c>
    </row>
    <row r="157" spans="1:8" hidden="1" x14ac:dyDescent="0.25">
      <c r="A157" s="8">
        <v>1</v>
      </c>
      <c r="B157" s="8" t="s">
        <v>19</v>
      </c>
      <c r="C157" s="15" t="s">
        <v>204</v>
      </c>
      <c r="D157" s="8" t="s">
        <v>279</v>
      </c>
      <c r="E157" s="8">
        <v>812</v>
      </c>
      <c r="F157" s="8" t="s">
        <v>226</v>
      </c>
      <c r="G157" s="8">
        <v>2022</v>
      </c>
      <c r="H157" s="41">
        <v>300000</v>
      </c>
    </row>
    <row r="158" spans="1:8" hidden="1" x14ac:dyDescent="0.25">
      <c r="A158" s="8">
        <v>1</v>
      </c>
      <c r="B158" s="8" t="s">
        <v>19</v>
      </c>
      <c r="C158" s="15" t="s">
        <v>204</v>
      </c>
      <c r="D158" s="8" t="s">
        <v>280</v>
      </c>
      <c r="E158" s="8">
        <v>846</v>
      </c>
      <c r="F158" s="8" t="s">
        <v>227</v>
      </c>
      <c r="G158" s="8">
        <v>2022</v>
      </c>
      <c r="H158" s="41">
        <v>2905886</v>
      </c>
    </row>
    <row r="159" spans="1:8" hidden="1" x14ac:dyDescent="0.25">
      <c r="A159" s="8">
        <v>1</v>
      </c>
      <c r="B159" s="8" t="s">
        <v>19</v>
      </c>
      <c r="C159" s="15" t="s">
        <v>228</v>
      </c>
      <c r="D159" s="8" t="s">
        <v>281</v>
      </c>
      <c r="E159" s="8">
        <v>1</v>
      </c>
      <c r="F159" s="8" t="s">
        <v>229</v>
      </c>
      <c r="G159" s="8">
        <v>2022</v>
      </c>
      <c r="H159" s="42">
        <v>167710016</v>
      </c>
    </row>
    <row r="160" spans="1:8" hidden="1" x14ac:dyDescent="0.25">
      <c r="A160" s="8">
        <v>1</v>
      </c>
      <c r="B160" s="8" t="s">
        <v>19</v>
      </c>
      <c r="C160" s="15" t="s">
        <v>228</v>
      </c>
      <c r="D160" s="8" t="s">
        <v>282</v>
      </c>
      <c r="E160" s="8">
        <v>3</v>
      </c>
      <c r="F160" s="8" t="s">
        <v>230</v>
      </c>
      <c r="G160" s="8">
        <v>2022</v>
      </c>
      <c r="H160" s="42">
        <v>643958530</v>
      </c>
    </row>
    <row r="161" spans="1:8" hidden="1" x14ac:dyDescent="0.25">
      <c r="A161" s="8">
        <v>1</v>
      </c>
      <c r="B161" s="8" t="s">
        <v>19</v>
      </c>
      <c r="C161" s="15" t="s">
        <v>228</v>
      </c>
      <c r="D161" s="8" t="s">
        <v>283</v>
      </c>
      <c r="E161" s="8">
        <v>4</v>
      </c>
      <c r="F161" s="8" t="s">
        <v>231</v>
      </c>
      <c r="G161" s="8">
        <v>2022</v>
      </c>
      <c r="H161" s="42">
        <v>472369904</v>
      </c>
    </row>
    <row r="162" spans="1:8" hidden="1" x14ac:dyDescent="0.25">
      <c r="A162" s="8">
        <v>2</v>
      </c>
      <c r="B162" s="8" t="s">
        <v>24</v>
      </c>
      <c r="C162" s="15" t="s">
        <v>232</v>
      </c>
      <c r="D162" s="8" t="s">
        <v>284</v>
      </c>
      <c r="E162" s="8">
        <v>32</v>
      </c>
      <c r="F162" s="8" t="s">
        <v>199</v>
      </c>
      <c r="G162" s="8">
        <v>2022</v>
      </c>
      <c r="H162" s="41">
        <v>48392170626</v>
      </c>
    </row>
    <row r="163" spans="1:8" hidden="1" x14ac:dyDescent="0.25">
      <c r="A163" s="8">
        <v>2</v>
      </c>
      <c r="B163" s="8" t="s">
        <v>24</v>
      </c>
      <c r="C163" s="15" t="s">
        <v>232</v>
      </c>
      <c r="D163" s="8" t="s">
        <v>285</v>
      </c>
      <c r="E163" s="8">
        <v>909</v>
      </c>
      <c r="F163" s="8" t="s">
        <v>200</v>
      </c>
      <c r="G163" s="8">
        <v>2022</v>
      </c>
      <c r="H163" s="41">
        <v>67478391</v>
      </c>
    </row>
    <row r="164" spans="1:8" hidden="1" x14ac:dyDescent="0.25">
      <c r="A164" s="8">
        <v>2</v>
      </c>
      <c r="B164" s="8" t="s">
        <v>24</v>
      </c>
      <c r="C164" s="15" t="s">
        <v>232</v>
      </c>
      <c r="D164" s="8" t="s">
        <v>286</v>
      </c>
      <c r="E164" s="8">
        <v>999</v>
      </c>
      <c r="F164" s="8" t="s">
        <v>233</v>
      </c>
      <c r="G164" s="8">
        <v>2022</v>
      </c>
      <c r="H164" s="41">
        <v>2876393</v>
      </c>
    </row>
    <row r="165" spans="1:8" hidden="1" x14ac:dyDescent="0.25">
      <c r="A165" s="8">
        <v>2</v>
      </c>
      <c r="B165" s="8" t="s">
        <v>24</v>
      </c>
      <c r="C165" s="15" t="s">
        <v>232</v>
      </c>
      <c r="D165" s="8" t="s">
        <v>287</v>
      </c>
      <c r="E165" s="8">
        <v>6011</v>
      </c>
      <c r="F165" s="8" t="s">
        <v>142</v>
      </c>
      <c r="G165" s="8">
        <v>2022</v>
      </c>
      <c r="H165" s="41">
        <v>0</v>
      </c>
    </row>
    <row r="166" spans="1:8" hidden="1" x14ac:dyDescent="0.25">
      <c r="A166" s="8">
        <v>2</v>
      </c>
      <c r="B166" s="8" t="s">
        <v>24</v>
      </c>
      <c r="C166" s="15" t="s">
        <v>232</v>
      </c>
      <c r="D166" s="8" t="s">
        <v>288</v>
      </c>
      <c r="E166" s="8">
        <v>6012</v>
      </c>
      <c r="F166" s="8" t="s">
        <v>62</v>
      </c>
      <c r="G166" s="8">
        <v>2022</v>
      </c>
      <c r="H166" s="41">
        <v>3163248986</v>
      </c>
    </row>
    <row r="167" spans="1:8" hidden="1" x14ac:dyDescent="0.25">
      <c r="A167" s="8">
        <v>2</v>
      </c>
      <c r="B167" s="8" t="s">
        <v>24</v>
      </c>
      <c r="C167" s="15" t="s">
        <v>53</v>
      </c>
      <c r="D167" s="8" t="s">
        <v>289</v>
      </c>
      <c r="E167" s="8">
        <v>5</v>
      </c>
      <c r="F167" s="8" t="s">
        <v>62</v>
      </c>
      <c r="G167" s="8">
        <v>2022</v>
      </c>
      <c r="H167" s="41">
        <v>36589984236</v>
      </c>
    </row>
    <row r="168" spans="1:8" hidden="1" x14ac:dyDescent="0.25">
      <c r="A168" s="8">
        <v>2</v>
      </c>
      <c r="B168" s="8" t="s">
        <v>24</v>
      </c>
      <c r="C168" s="15" t="s">
        <v>53</v>
      </c>
      <c r="D168" s="8" t="s">
        <v>290</v>
      </c>
      <c r="E168" s="8">
        <v>9</v>
      </c>
      <c r="F168" s="8" t="s">
        <v>202</v>
      </c>
      <c r="G168" s="8">
        <v>2022</v>
      </c>
      <c r="H168" s="41">
        <v>14965435376</v>
      </c>
    </row>
    <row r="169" spans="1:8" hidden="1" x14ac:dyDescent="0.25">
      <c r="A169" s="8">
        <v>2</v>
      </c>
      <c r="B169" s="8" t="s">
        <v>24</v>
      </c>
      <c r="C169" s="15" t="s">
        <v>53</v>
      </c>
      <c r="D169" s="8" t="s">
        <v>291</v>
      </c>
      <c r="E169" s="8">
        <v>28</v>
      </c>
      <c r="F169" s="8" t="s">
        <v>203</v>
      </c>
      <c r="G169" s="8">
        <v>2022</v>
      </c>
      <c r="H169" s="41">
        <v>67478391</v>
      </c>
    </row>
    <row r="170" spans="1:8" hidden="1" x14ac:dyDescent="0.25">
      <c r="A170" s="8">
        <v>2</v>
      </c>
      <c r="B170" s="8" t="s">
        <v>24</v>
      </c>
      <c r="C170" s="15" t="s">
        <v>53</v>
      </c>
      <c r="D170" s="8" t="s">
        <v>292</v>
      </c>
      <c r="E170" s="8">
        <v>99</v>
      </c>
      <c r="F170" s="8" t="s">
        <v>234</v>
      </c>
      <c r="G170" s="8">
        <v>2022</v>
      </c>
      <c r="H170" s="41">
        <v>2876393</v>
      </c>
    </row>
    <row r="171" spans="1:8" hidden="1" x14ac:dyDescent="0.25">
      <c r="A171" s="8">
        <v>2</v>
      </c>
      <c r="B171" s="8" t="s">
        <v>24</v>
      </c>
      <c r="C171" s="15" t="s">
        <v>204</v>
      </c>
      <c r="D171" s="8" t="s">
        <v>293</v>
      </c>
      <c r="E171" s="8">
        <v>122</v>
      </c>
      <c r="F171" s="8" t="s">
        <v>206</v>
      </c>
      <c r="G171" s="8">
        <v>2022</v>
      </c>
      <c r="H171" s="41">
        <v>31363614206</v>
      </c>
    </row>
    <row r="172" spans="1:8" hidden="1" x14ac:dyDescent="0.25">
      <c r="A172" s="8">
        <v>2</v>
      </c>
      <c r="B172" s="8" t="s">
        <v>24</v>
      </c>
      <c r="C172" s="15" t="s">
        <v>204</v>
      </c>
      <c r="D172" s="8" t="s">
        <v>294</v>
      </c>
      <c r="E172" s="8">
        <v>126</v>
      </c>
      <c r="F172" s="8" t="s">
        <v>207</v>
      </c>
      <c r="G172" s="8">
        <v>2022</v>
      </c>
      <c r="H172" s="41">
        <v>19805825</v>
      </c>
    </row>
    <row r="173" spans="1:8" hidden="1" x14ac:dyDescent="0.25">
      <c r="A173" s="8">
        <v>2</v>
      </c>
      <c r="B173" s="8" t="s">
        <v>24</v>
      </c>
      <c r="C173" s="15" t="s">
        <v>204</v>
      </c>
      <c r="D173" s="8" t="s">
        <v>295</v>
      </c>
      <c r="E173" s="8">
        <v>128</v>
      </c>
      <c r="F173" s="8" t="s">
        <v>208</v>
      </c>
      <c r="G173" s="8">
        <v>2022</v>
      </c>
      <c r="H173" s="41">
        <v>66880612</v>
      </c>
    </row>
    <row r="174" spans="1:8" hidden="1" x14ac:dyDescent="0.25">
      <c r="A174" s="8">
        <v>2</v>
      </c>
      <c r="B174" s="8" t="s">
        <v>24</v>
      </c>
      <c r="C174" s="15" t="s">
        <v>204</v>
      </c>
      <c r="D174" s="8" t="s">
        <v>296</v>
      </c>
      <c r="E174" s="8">
        <v>131</v>
      </c>
      <c r="F174" s="8" t="s">
        <v>235</v>
      </c>
      <c r="G174" s="8">
        <v>2022</v>
      </c>
      <c r="H174" s="41">
        <v>1534357</v>
      </c>
    </row>
    <row r="175" spans="1:8" hidden="1" x14ac:dyDescent="0.25">
      <c r="A175" s="8">
        <v>2</v>
      </c>
      <c r="B175" s="8" t="s">
        <v>24</v>
      </c>
      <c r="C175" s="15" t="s">
        <v>204</v>
      </c>
      <c r="D175" s="8" t="s">
        <v>297</v>
      </c>
      <c r="E175" s="8">
        <v>153</v>
      </c>
      <c r="F175" s="8" t="s">
        <v>210</v>
      </c>
      <c r="G175" s="8">
        <v>2022</v>
      </c>
      <c r="H175" s="41">
        <v>2456963924</v>
      </c>
    </row>
    <row r="176" spans="1:8" hidden="1" x14ac:dyDescent="0.25">
      <c r="A176" s="8">
        <v>2</v>
      </c>
      <c r="B176" s="8" t="s">
        <v>24</v>
      </c>
      <c r="C176" s="15" t="s">
        <v>204</v>
      </c>
      <c r="D176" s="8" t="s">
        <v>298</v>
      </c>
      <c r="E176" s="8">
        <v>183</v>
      </c>
      <c r="F176" s="8" t="s">
        <v>211</v>
      </c>
      <c r="G176" s="8">
        <v>2022</v>
      </c>
      <c r="H176" s="41">
        <v>5179888</v>
      </c>
    </row>
    <row r="177" spans="1:8" hidden="1" x14ac:dyDescent="0.25">
      <c r="A177" s="8">
        <v>2</v>
      </c>
      <c r="B177" s="8" t="s">
        <v>24</v>
      </c>
      <c r="C177" s="15" t="s">
        <v>204</v>
      </c>
      <c r="D177" s="8" t="s">
        <v>299</v>
      </c>
      <c r="E177" s="8">
        <v>244</v>
      </c>
      <c r="F177" s="8" t="s">
        <v>213</v>
      </c>
      <c r="G177" s="8">
        <v>2022</v>
      </c>
      <c r="H177" s="41">
        <v>8200000</v>
      </c>
    </row>
    <row r="178" spans="1:8" hidden="1" x14ac:dyDescent="0.25">
      <c r="A178" s="8">
        <v>2</v>
      </c>
      <c r="B178" s="8" t="s">
        <v>24</v>
      </c>
      <c r="C178" s="15" t="s">
        <v>204</v>
      </c>
      <c r="D178" s="8" t="s">
        <v>300</v>
      </c>
      <c r="E178" s="8">
        <v>272</v>
      </c>
      <c r="F178" s="8" t="s">
        <v>214</v>
      </c>
      <c r="G178" s="8">
        <v>2022</v>
      </c>
      <c r="H178" s="41">
        <v>14965435376</v>
      </c>
    </row>
    <row r="179" spans="1:8" hidden="1" x14ac:dyDescent="0.25">
      <c r="A179" s="8">
        <v>2</v>
      </c>
      <c r="B179" s="8" t="s">
        <v>24</v>
      </c>
      <c r="C179" s="15" t="s">
        <v>204</v>
      </c>
      <c r="D179" s="8" t="s">
        <v>301</v>
      </c>
      <c r="E179" s="8">
        <v>301</v>
      </c>
      <c r="F179" s="8" t="s">
        <v>215</v>
      </c>
      <c r="G179" s="8">
        <v>2022</v>
      </c>
      <c r="H179" s="41">
        <v>1743966297</v>
      </c>
    </row>
    <row r="180" spans="1:8" hidden="1" x14ac:dyDescent="0.25">
      <c r="A180" s="8">
        <v>2</v>
      </c>
      <c r="B180" s="8" t="s">
        <v>24</v>
      </c>
      <c r="C180" s="15" t="s">
        <v>204</v>
      </c>
      <c r="D180" s="8" t="s">
        <v>302</v>
      </c>
      <c r="E180" s="8">
        <v>331</v>
      </c>
      <c r="F180" s="8" t="s">
        <v>216</v>
      </c>
      <c r="G180" s="8">
        <v>2022</v>
      </c>
      <c r="H180" s="41">
        <v>810607157</v>
      </c>
    </row>
    <row r="181" spans="1:8" hidden="1" x14ac:dyDescent="0.25">
      <c r="A181" s="8">
        <v>2</v>
      </c>
      <c r="B181" s="8" t="s">
        <v>24</v>
      </c>
      <c r="C181" s="15" t="s">
        <v>204</v>
      </c>
      <c r="D181" s="8" t="s">
        <v>303</v>
      </c>
      <c r="E181" s="8">
        <v>364</v>
      </c>
      <c r="F181" s="8" t="s">
        <v>236</v>
      </c>
      <c r="G181" s="8">
        <v>2022</v>
      </c>
      <c r="H181" s="41">
        <v>10629610</v>
      </c>
    </row>
    <row r="182" spans="1:8" hidden="1" x14ac:dyDescent="0.25">
      <c r="A182" s="8">
        <v>2</v>
      </c>
      <c r="B182" s="8" t="s">
        <v>24</v>
      </c>
      <c r="C182" s="15" t="s">
        <v>204</v>
      </c>
      <c r="D182" s="8" t="s">
        <v>304</v>
      </c>
      <c r="E182" s="8">
        <v>368</v>
      </c>
      <c r="F182" s="8" t="s">
        <v>237</v>
      </c>
      <c r="G182" s="8">
        <v>2022</v>
      </c>
      <c r="H182" s="41">
        <v>12439573</v>
      </c>
    </row>
    <row r="183" spans="1:8" hidden="1" x14ac:dyDescent="0.25">
      <c r="A183" s="8">
        <v>2</v>
      </c>
      <c r="B183" s="8" t="s">
        <v>24</v>
      </c>
      <c r="C183" s="15" t="s">
        <v>204</v>
      </c>
      <c r="D183" s="8" t="s">
        <v>305</v>
      </c>
      <c r="E183" s="8">
        <v>781</v>
      </c>
      <c r="F183" s="8" t="s">
        <v>238</v>
      </c>
      <c r="G183" s="8">
        <v>2022</v>
      </c>
      <c r="H183" s="41">
        <v>0</v>
      </c>
    </row>
    <row r="184" spans="1:8" hidden="1" x14ac:dyDescent="0.25">
      <c r="A184" s="8">
        <v>2</v>
      </c>
      <c r="B184" s="8" t="s">
        <v>24</v>
      </c>
      <c r="C184" s="15" t="s">
        <v>204</v>
      </c>
      <c r="D184" s="8" t="s">
        <v>306</v>
      </c>
      <c r="E184" s="8">
        <v>812</v>
      </c>
      <c r="F184" s="8" t="s">
        <v>226</v>
      </c>
      <c r="G184" s="8">
        <v>2022</v>
      </c>
      <c r="H184" s="41">
        <v>0</v>
      </c>
    </row>
    <row r="185" spans="1:8" hidden="1" x14ac:dyDescent="0.25">
      <c r="A185" s="8">
        <v>2</v>
      </c>
      <c r="B185" s="8" t="s">
        <v>24</v>
      </c>
      <c r="C185" s="15" t="s">
        <v>204</v>
      </c>
      <c r="D185" s="8" t="s">
        <v>307</v>
      </c>
      <c r="E185" s="8">
        <v>846</v>
      </c>
      <c r="F185" s="8" t="s">
        <v>227</v>
      </c>
      <c r="G185" s="8">
        <v>2022</v>
      </c>
      <c r="H185" s="41">
        <v>157641178</v>
      </c>
    </row>
    <row r="186" spans="1:8" hidden="1" x14ac:dyDescent="0.25">
      <c r="A186" s="8">
        <v>2</v>
      </c>
      <c r="B186" s="8" t="s">
        <v>24</v>
      </c>
      <c r="C186" s="15" t="s">
        <v>204</v>
      </c>
      <c r="D186" s="8" t="s">
        <v>286</v>
      </c>
      <c r="E186" s="8">
        <v>999</v>
      </c>
      <c r="F186" s="8" t="s">
        <v>233</v>
      </c>
      <c r="G186" s="8">
        <v>2022</v>
      </c>
      <c r="H186" s="41">
        <v>2876393</v>
      </c>
    </row>
    <row r="187" spans="1:8" x14ac:dyDescent="0.25">
      <c r="A187" s="8">
        <v>2</v>
      </c>
      <c r="B187" s="8" t="s">
        <v>24</v>
      </c>
      <c r="C187" s="15" t="s">
        <v>228</v>
      </c>
      <c r="D187" s="8" t="s">
        <v>308</v>
      </c>
      <c r="E187" s="8">
        <v>1</v>
      </c>
      <c r="F187" s="8" t="s">
        <v>229</v>
      </c>
      <c r="G187" s="8">
        <v>2022</v>
      </c>
      <c r="H187" s="41">
        <v>45999677811</v>
      </c>
    </row>
    <row r="188" spans="1:8" x14ac:dyDescent="0.25">
      <c r="A188" s="8">
        <v>2</v>
      </c>
      <c r="B188" s="8" t="s">
        <v>24</v>
      </c>
      <c r="C188" s="15" t="s">
        <v>228</v>
      </c>
      <c r="D188" s="8" t="s">
        <v>309</v>
      </c>
      <c r="E188" s="8">
        <v>3</v>
      </c>
      <c r="F188" s="8" t="s">
        <v>230</v>
      </c>
      <c r="G188" s="8">
        <v>2022</v>
      </c>
      <c r="H188" s="41">
        <v>3846779510</v>
      </c>
    </row>
    <row r="189" spans="1:8" x14ac:dyDescent="0.25">
      <c r="A189" s="8">
        <v>2</v>
      </c>
      <c r="B189" s="8" t="s">
        <v>24</v>
      </c>
      <c r="C189" s="15" t="s">
        <v>228</v>
      </c>
      <c r="D189" s="8" t="s">
        <v>310</v>
      </c>
      <c r="E189" s="8">
        <v>4</v>
      </c>
      <c r="F189" s="8" t="s">
        <v>231</v>
      </c>
      <c r="G189" s="8">
        <v>2022</v>
      </c>
      <c r="H189" s="41">
        <v>1776440682</v>
      </c>
    </row>
    <row r="190" spans="1:8" x14ac:dyDescent="0.25">
      <c r="A190" s="8">
        <v>2</v>
      </c>
      <c r="B190" s="8" t="s">
        <v>24</v>
      </c>
      <c r="C190" s="34" t="s">
        <v>228</v>
      </c>
      <c r="D190" s="23" t="s">
        <v>290</v>
      </c>
      <c r="E190" s="23">
        <v>9</v>
      </c>
      <c r="F190" s="23" t="s">
        <v>233</v>
      </c>
      <c r="G190" s="8">
        <v>2022</v>
      </c>
      <c r="H190" s="43">
        <v>2876393</v>
      </c>
    </row>
    <row r="191" spans="1:8" hidden="1" x14ac:dyDescent="0.25">
      <c r="A191" s="8">
        <v>3</v>
      </c>
      <c r="B191" s="8" t="s">
        <v>22</v>
      </c>
      <c r="C191" s="15" t="s">
        <v>232</v>
      </c>
      <c r="D191" s="8" t="s">
        <v>311</v>
      </c>
      <c r="E191" s="8">
        <v>32</v>
      </c>
      <c r="F191" s="8" t="s">
        <v>199</v>
      </c>
      <c r="G191" s="8">
        <v>2022</v>
      </c>
      <c r="H191" s="41">
        <v>21374718416</v>
      </c>
    </row>
    <row r="192" spans="1:8" hidden="1" x14ac:dyDescent="0.25">
      <c r="A192" s="8">
        <v>3</v>
      </c>
      <c r="B192" s="8" t="s">
        <v>22</v>
      </c>
      <c r="C192" s="15" t="s">
        <v>232</v>
      </c>
      <c r="D192" s="8" t="s">
        <v>312</v>
      </c>
      <c r="E192" s="8">
        <v>901</v>
      </c>
      <c r="F192" s="8" t="s">
        <v>239</v>
      </c>
      <c r="G192" s="8">
        <v>2022</v>
      </c>
      <c r="H192" s="41">
        <v>1000000</v>
      </c>
    </row>
    <row r="193" spans="1:8" hidden="1" x14ac:dyDescent="0.25">
      <c r="A193" s="8">
        <v>3</v>
      </c>
      <c r="B193" s="8" t="s">
        <v>22</v>
      </c>
      <c r="C193" s="15" t="s">
        <v>232</v>
      </c>
      <c r="D193" s="8" t="s">
        <v>313</v>
      </c>
      <c r="E193" s="8">
        <v>906</v>
      </c>
      <c r="F193" s="8" t="s">
        <v>240</v>
      </c>
      <c r="G193" s="8">
        <v>2022</v>
      </c>
      <c r="H193" s="41">
        <v>1444664945</v>
      </c>
    </row>
    <row r="194" spans="1:8" hidden="1" x14ac:dyDescent="0.25">
      <c r="A194" s="8">
        <v>3</v>
      </c>
      <c r="B194" s="8" t="s">
        <v>22</v>
      </c>
      <c r="C194" s="15" t="s">
        <v>232</v>
      </c>
      <c r="D194" s="8" t="s">
        <v>314</v>
      </c>
      <c r="E194" s="8">
        <v>909</v>
      </c>
      <c r="F194" s="8" t="s">
        <v>200</v>
      </c>
      <c r="G194" s="8">
        <v>2022</v>
      </c>
      <c r="H194" s="41">
        <v>353010057</v>
      </c>
    </row>
    <row r="195" spans="1:8" hidden="1" x14ac:dyDescent="0.25">
      <c r="A195" s="8">
        <v>3</v>
      </c>
      <c r="B195" s="8" t="s">
        <v>22</v>
      </c>
      <c r="C195" s="15" t="s">
        <v>232</v>
      </c>
      <c r="D195" s="8" t="s">
        <v>315</v>
      </c>
      <c r="E195" s="8">
        <v>999</v>
      </c>
      <c r="F195" s="8" t="s">
        <v>233</v>
      </c>
      <c r="G195" s="8">
        <v>2022</v>
      </c>
      <c r="H195" s="41">
        <v>0</v>
      </c>
    </row>
    <row r="196" spans="1:8" hidden="1" x14ac:dyDescent="0.25">
      <c r="A196" s="8">
        <v>3</v>
      </c>
      <c r="B196" s="8" t="s">
        <v>22</v>
      </c>
      <c r="C196" s="15" t="s">
        <v>232</v>
      </c>
      <c r="D196" s="8" t="s">
        <v>316</v>
      </c>
      <c r="E196" s="8">
        <v>6011</v>
      </c>
      <c r="F196" s="8" t="s">
        <v>142</v>
      </c>
      <c r="G196" s="8">
        <v>2022</v>
      </c>
      <c r="H196" s="41">
        <v>0</v>
      </c>
    </row>
    <row r="197" spans="1:8" hidden="1" x14ac:dyDescent="0.25">
      <c r="A197" s="8">
        <v>3</v>
      </c>
      <c r="B197" s="8" t="s">
        <v>22</v>
      </c>
      <c r="C197" s="15" t="s">
        <v>232</v>
      </c>
      <c r="D197" s="8" t="s">
        <v>317</v>
      </c>
      <c r="E197" s="8">
        <v>6012</v>
      </c>
      <c r="F197" s="8" t="s">
        <v>62</v>
      </c>
      <c r="G197" s="8">
        <v>2022</v>
      </c>
      <c r="H197" s="41">
        <v>2334968697</v>
      </c>
    </row>
    <row r="198" spans="1:8" hidden="1" x14ac:dyDescent="0.25">
      <c r="A198" s="8">
        <v>3</v>
      </c>
      <c r="B198" s="8" t="s">
        <v>22</v>
      </c>
      <c r="C198" s="15" t="s">
        <v>53</v>
      </c>
      <c r="D198" s="8" t="s">
        <v>318</v>
      </c>
      <c r="E198" s="8">
        <v>5</v>
      </c>
      <c r="F198" s="8" t="s">
        <v>62</v>
      </c>
      <c r="G198" s="8">
        <v>2022</v>
      </c>
      <c r="H198" s="41">
        <v>17987617198</v>
      </c>
    </row>
    <row r="199" spans="1:8" hidden="1" x14ac:dyDescent="0.25">
      <c r="A199" s="8">
        <v>3</v>
      </c>
      <c r="B199" s="8" t="s">
        <v>22</v>
      </c>
      <c r="C199" s="15" t="s">
        <v>53</v>
      </c>
      <c r="D199" s="8" t="s">
        <v>319</v>
      </c>
      <c r="E199" s="8">
        <v>9</v>
      </c>
      <c r="F199" s="8" t="s">
        <v>202</v>
      </c>
      <c r="G199" s="8">
        <v>2022</v>
      </c>
      <c r="H199" s="41">
        <v>5722069915</v>
      </c>
    </row>
    <row r="200" spans="1:8" hidden="1" x14ac:dyDescent="0.25">
      <c r="A200" s="8">
        <v>3</v>
      </c>
      <c r="B200" s="8" t="s">
        <v>22</v>
      </c>
      <c r="C200" s="15" t="s">
        <v>53</v>
      </c>
      <c r="D200" s="8" t="s">
        <v>320</v>
      </c>
      <c r="E200" s="8">
        <v>28</v>
      </c>
      <c r="F200" s="8" t="s">
        <v>203</v>
      </c>
      <c r="G200" s="8">
        <v>2022</v>
      </c>
      <c r="H200" s="41">
        <v>1798675002</v>
      </c>
    </row>
    <row r="201" spans="1:8" hidden="1" x14ac:dyDescent="0.25">
      <c r="A201" s="8">
        <v>3</v>
      </c>
      <c r="B201" s="8" t="s">
        <v>22</v>
      </c>
      <c r="C201" s="15" t="s">
        <v>53</v>
      </c>
      <c r="D201" s="8" t="s">
        <v>321</v>
      </c>
      <c r="E201" s="8">
        <v>99</v>
      </c>
      <c r="F201" s="8" t="s">
        <v>234</v>
      </c>
      <c r="G201" s="8">
        <v>2022</v>
      </c>
      <c r="H201" s="41">
        <v>0</v>
      </c>
    </row>
    <row r="202" spans="1:8" hidden="1" x14ac:dyDescent="0.25">
      <c r="A202" s="8">
        <v>3</v>
      </c>
      <c r="B202" s="8" t="s">
        <v>22</v>
      </c>
      <c r="C202" s="15" t="s">
        <v>204</v>
      </c>
      <c r="D202" s="8" t="s">
        <v>322</v>
      </c>
      <c r="E202" s="8">
        <v>121</v>
      </c>
      <c r="F202" s="8" t="s">
        <v>205</v>
      </c>
      <c r="G202" s="8">
        <v>2022</v>
      </c>
      <c r="H202" s="41">
        <v>0</v>
      </c>
    </row>
    <row r="203" spans="1:8" hidden="1" x14ac:dyDescent="0.25">
      <c r="A203" s="8">
        <v>3</v>
      </c>
      <c r="B203" s="8" t="s">
        <v>22</v>
      </c>
      <c r="C203" s="15" t="s">
        <v>204</v>
      </c>
      <c r="D203" s="8" t="s">
        <v>323</v>
      </c>
      <c r="E203" s="8">
        <v>122</v>
      </c>
      <c r="F203" s="8" t="s">
        <v>206</v>
      </c>
      <c r="G203" s="8">
        <v>2022</v>
      </c>
      <c r="H203" s="41">
        <v>14718599624</v>
      </c>
    </row>
    <row r="204" spans="1:8" hidden="1" x14ac:dyDescent="0.25">
      <c r="A204" s="8">
        <v>3</v>
      </c>
      <c r="B204" s="8" t="s">
        <v>22</v>
      </c>
      <c r="C204" s="15" t="s">
        <v>204</v>
      </c>
      <c r="D204" s="8" t="s">
        <v>324</v>
      </c>
      <c r="E204" s="8">
        <v>128</v>
      </c>
      <c r="F204" s="8" t="s">
        <v>208</v>
      </c>
      <c r="G204" s="8">
        <v>2022</v>
      </c>
      <c r="H204" s="41">
        <v>17806586</v>
      </c>
    </row>
    <row r="205" spans="1:8" hidden="1" x14ac:dyDescent="0.25">
      <c r="A205" s="8">
        <v>3</v>
      </c>
      <c r="B205" s="8" t="s">
        <v>22</v>
      </c>
      <c r="C205" s="15" t="s">
        <v>204</v>
      </c>
      <c r="D205" s="8" t="s">
        <v>325</v>
      </c>
      <c r="E205" s="8">
        <v>151</v>
      </c>
      <c r="F205" s="8" t="s">
        <v>209</v>
      </c>
      <c r="G205" s="8">
        <v>2022</v>
      </c>
      <c r="H205" s="41">
        <v>2141279211</v>
      </c>
    </row>
    <row r="206" spans="1:8" hidden="1" x14ac:dyDescent="0.25">
      <c r="A206" s="8">
        <v>3</v>
      </c>
      <c r="B206" s="8" t="s">
        <v>22</v>
      </c>
      <c r="C206" s="15" t="s">
        <v>204</v>
      </c>
      <c r="D206" s="8" t="s">
        <v>326</v>
      </c>
      <c r="E206" s="8">
        <v>183</v>
      </c>
      <c r="F206" s="8" t="s">
        <v>211</v>
      </c>
      <c r="G206" s="8">
        <v>2022</v>
      </c>
      <c r="H206" s="41">
        <v>600000</v>
      </c>
    </row>
    <row r="207" spans="1:8" hidden="1" x14ac:dyDescent="0.25">
      <c r="A207" s="8">
        <v>3</v>
      </c>
      <c r="B207" s="8" t="s">
        <v>22</v>
      </c>
      <c r="C207" s="15" t="s">
        <v>204</v>
      </c>
      <c r="D207" s="8" t="s">
        <v>327</v>
      </c>
      <c r="E207" s="8">
        <v>272</v>
      </c>
      <c r="F207" s="8" t="s">
        <v>214</v>
      </c>
      <c r="G207" s="8">
        <v>2022</v>
      </c>
      <c r="H207" s="41">
        <v>5722069915</v>
      </c>
    </row>
    <row r="208" spans="1:8" hidden="1" x14ac:dyDescent="0.25">
      <c r="A208" s="8">
        <v>3</v>
      </c>
      <c r="B208" s="8" t="s">
        <v>22</v>
      </c>
      <c r="C208" s="15" t="s">
        <v>204</v>
      </c>
      <c r="D208" s="8" t="s">
        <v>328</v>
      </c>
      <c r="E208" s="8">
        <v>301</v>
      </c>
      <c r="F208" s="8" t="s">
        <v>215</v>
      </c>
      <c r="G208" s="8">
        <v>2022</v>
      </c>
      <c r="H208" s="41">
        <v>800588864</v>
      </c>
    </row>
    <row r="209" spans="1:8" hidden="1" x14ac:dyDescent="0.25">
      <c r="A209" s="8">
        <v>3</v>
      </c>
      <c r="B209" s="8" t="s">
        <v>22</v>
      </c>
      <c r="C209" s="15" t="s">
        <v>204</v>
      </c>
      <c r="D209" s="8" t="s">
        <v>329</v>
      </c>
      <c r="E209" s="8">
        <v>331</v>
      </c>
      <c r="F209" s="8" t="s">
        <v>216</v>
      </c>
      <c r="G209" s="8">
        <v>2022</v>
      </c>
      <c r="H209" s="41">
        <v>205977900</v>
      </c>
    </row>
    <row r="210" spans="1:8" hidden="1" x14ac:dyDescent="0.25">
      <c r="A210" s="8">
        <v>3</v>
      </c>
      <c r="B210" s="8" t="s">
        <v>22</v>
      </c>
      <c r="C210" s="15" t="s">
        <v>204</v>
      </c>
      <c r="D210" s="8" t="s">
        <v>330</v>
      </c>
      <c r="E210" s="8">
        <v>364</v>
      </c>
      <c r="F210" s="8" t="s">
        <v>236</v>
      </c>
      <c r="G210" s="8">
        <v>2022</v>
      </c>
      <c r="H210" s="41">
        <v>2800000</v>
      </c>
    </row>
    <row r="211" spans="1:8" hidden="1" x14ac:dyDescent="0.25">
      <c r="A211" s="8">
        <v>3</v>
      </c>
      <c r="B211" s="8" t="s">
        <v>22</v>
      </c>
      <c r="C211" s="15" t="s">
        <v>204</v>
      </c>
      <c r="D211" s="8" t="s">
        <v>331</v>
      </c>
      <c r="E211" s="8">
        <v>482</v>
      </c>
      <c r="F211" s="8" t="s">
        <v>241</v>
      </c>
      <c r="G211" s="8">
        <v>2022</v>
      </c>
      <c r="H211" s="41">
        <v>5000000</v>
      </c>
    </row>
    <row r="212" spans="1:8" hidden="1" x14ac:dyDescent="0.25">
      <c r="A212" s="8">
        <v>3</v>
      </c>
      <c r="B212" s="8" t="s">
        <v>22</v>
      </c>
      <c r="C212" s="15" t="s">
        <v>204</v>
      </c>
      <c r="D212" s="8" t="s">
        <v>332</v>
      </c>
      <c r="E212" s="8">
        <v>812</v>
      </c>
      <c r="F212" s="8" t="s">
        <v>226</v>
      </c>
      <c r="G212" s="8">
        <v>2022</v>
      </c>
      <c r="H212" s="41">
        <v>0</v>
      </c>
    </row>
    <row r="213" spans="1:8" hidden="1" x14ac:dyDescent="0.25">
      <c r="A213" s="8">
        <v>3</v>
      </c>
      <c r="B213" s="8" t="s">
        <v>22</v>
      </c>
      <c r="C213" s="15" t="s">
        <v>204</v>
      </c>
      <c r="D213" s="8" t="s">
        <v>333</v>
      </c>
      <c r="E213" s="8">
        <v>844</v>
      </c>
      <c r="F213" s="8" t="s">
        <v>242</v>
      </c>
      <c r="G213" s="8">
        <v>2022</v>
      </c>
      <c r="H213" s="41">
        <v>1444664945</v>
      </c>
    </row>
    <row r="214" spans="1:8" hidden="1" x14ac:dyDescent="0.25">
      <c r="A214" s="8">
        <v>3</v>
      </c>
      <c r="B214" s="8" t="s">
        <v>22</v>
      </c>
      <c r="C214" s="15" t="s">
        <v>204</v>
      </c>
      <c r="D214" s="8" t="s">
        <v>334</v>
      </c>
      <c r="E214" s="8">
        <v>846</v>
      </c>
      <c r="F214" s="8" t="s">
        <v>227</v>
      </c>
      <c r="G214" s="8">
        <v>2022</v>
      </c>
      <c r="H214" s="41">
        <v>448975070</v>
      </c>
    </row>
    <row r="215" spans="1:8" hidden="1" x14ac:dyDescent="0.25">
      <c r="A215" s="8">
        <v>3</v>
      </c>
      <c r="B215" s="8" t="s">
        <v>22</v>
      </c>
      <c r="C215" s="15" t="s">
        <v>204</v>
      </c>
      <c r="D215" s="8" t="s">
        <v>315</v>
      </c>
      <c r="E215" s="8">
        <v>999</v>
      </c>
      <c r="F215" s="8" t="s">
        <v>233</v>
      </c>
      <c r="G215" s="8">
        <v>2022</v>
      </c>
      <c r="H215" s="41">
        <v>0</v>
      </c>
    </row>
    <row r="216" spans="1:8" hidden="1" x14ac:dyDescent="0.25">
      <c r="A216" s="8">
        <v>3</v>
      </c>
      <c r="B216" s="8" t="s">
        <v>22</v>
      </c>
      <c r="C216" s="15" t="s">
        <v>228</v>
      </c>
      <c r="D216" s="8" t="s">
        <v>335</v>
      </c>
      <c r="E216" s="8">
        <v>1</v>
      </c>
      <c r="F216" s="8" t="s">
        <v>229</v>
      </c>
      <c r="G216" s="8">
        <v>2022</v>
      </c>
      <c r="H216" s="41">
        <v>20604383444</v>
      </c>
    </row>
    <row r="217" spans="1:8" hidden="1" x14ac:dyDescent="0.25">
      <c r="A217" s="8">
        <v>3</v>
      </c>
      <c r="B217" s="8" t="s">
        <v>22</v>
      </c>
      <c r="C217" s="15" t="s">
        <v>228</v>
      </c>
      <c r="D217" s="8" t="s">
        <v>336</v>
      </c>
      <c r="E217" s="8">
        <v>2</v>
      </c>
      <c r="F217" s="8" t="s">
        <v>243</v>
      </c>
      <c r="G217" s="8">
        <v>2022</v>
      </c>
      <c r="H217" s="41">
        <v>682316692</v>
      </c>
    </row>
    <row r="218" spans="1:8" hidden="1" x14ac:dyDescent="0.25">
      <c r="A218" s="8">
        <v>3</v>
      </c>
      <c r="B218" s="8" t="s">
        <v>22</v>
      </c>
      <c r="C218" s="15" t="s">
        <v>228</v>
      </c>
      <c r="D218" s="8" t="s">
        <v>337</v>
      </c>
      <c r="E218" s="8">
        <v>3</v>
      </c>
      <c r="F218" s="8" t="s">
        <v>230</v>
      </c>
      <c r="G218" s="8">
        <v>2022</v>
      </c>
      <c r="H218" s="41">
        <v>1324590275</v>
      </c>
    </row>
    <row r="219" spans="1:8" hidden="1" x14ac:dyDescent="0.25">
      <c r="A219" s="8">
        <v>3</v>
      </c>
      <c r="B219" s="8" t="s">
        <v>22</v>
      </c>
      <c r="C219" s="15" t="s">
        <v>228</v>
      </c>
      <c r="D219" s="8" t="s">
        <v>338</v>
      </c>
      <c r="E219" s="8">
        <v>4</v>
      </c>
      <c r="F219" s="8" t="s">
        <v>231</v>
      </c>
      <c r="G219" s="8">
        <v>2022</v>
      </c>
      <c r="H219" s="41">
        <v>2134373451</v>
      </c>
    </row>
    <row r="220" spans="1:8" hidden="1" x14ac:dyDescent="0.25">
      <c r="A220" s="8">
        <v>3</v>
      </c>
      <c r="B220" s="8" t="s">
        <v>22</v>
      </c>
      <c r="C220" s="15" t="s">
        <v>228</v>
      </c>
      <c r="D220" s="8" t="s">
        <v>318</v>
      </c>
      <c r="E220" s="8">
        <v>5</v>
      </c>
      <c r="F220" s="8" t="s">
        <v>244</v>
      </c>
      <c r="G220" s="8">
        <v>2022</v>
      </c>
      <c r="H220" s="41">
        <v>350000</v>
      </c>
    </row>
    <row r="221" spans="1:8" hidden="1" x14ac:dyDescent="0.25">
      <c r="A221" s="8">
        <v>3</v>
      </c>
      <c r="B221" s="8" t="s">
        <v>22</v>
      </c>
      <c r="C221" s="15" t="s">
        <v>228</v>
      </c>
      <c r="D221" s="8" t="s">
        <v>339</v>
      </c>
      <c r="E221" s="8">
        <v>6</v>
      </c>
      <c r="F221" s="8" t="s">
        <v>245</v>
      </c>
      <c r="G221" s="8">
        <v>2022</v>
      </c>
      <c r="H221" s="41">
        <v>762348253</v>
      </c>
    </row>
    <row r="222" spans="1:8" hidden="1" x14ac:dyDescent="0.25">
      <c r="A222" s="8">
        <v>3</v>
      </c>
      <c r="B222" s="8" t="s">
        <v>22</v>
      </c>
      <c r="C222" s="15" t="s">
        <v>228</v>
      </c>
      <c r="D222" s="8" t="s">
        <v>319</v>
      </c>
      <c r="E222" s="8">
        <v>9</v>
      </c>
      <c r="F222" s="8" t="s">
        <v>233</v>
      </c>
      <c r="G222" s="8">
        <v>2022</v>
      </c>
      <c r="H222" s="41">
        <v>0</v>
      </c>
    </row>
    <row r="223" spans="1:8" hidden="1" x14ac:dyDescent="0.25">
      <c r="A223" s="8">
        <v>4</v>
      </c>
      <c r="B223" s="8" t="s">
        <v>26</v>
      </c>
      <c r="C223" s="15" t="s">
        <v>232</v>
      </c>
      <c r="D223" s="8" t="s">
        <v>340</v>
      </c>
      <c r="E223" s="8">
        <v>32</v>
      </c>
      <c r="F223" s="8" t="s">
        <v>199</v>
      </c>
      <c r="G223" s="8">
        <v>2022</v>
      </c>
      <c r="H223" s="41">
        <v>25483758064</v>
      </c>
    </row>
    <row r="224" spans="1:8" ht="25.5" hidden="1" x14ac:dyDescent="0.25">
      <c r="A224" s="8">
        <v>4</v>
      </c>
      <c r="B224" s="8" t="s">
        <v>26</v>
      </c>
      <c r="C224" s="15" t="s">
        <v>232</v>
      </c>
      <c r="D224" s="8" t="s">
        <v>341</v>
      </c>
      <c r="E224" s="8">
        <v>906</v>
      </c>
      <c r="F224" s="21" t="s">
        <v>240</v>
      </c>
      <c r="G224" s="8">
        <v>2022</v>
      </c>
      <c r="H224" s="41">
        <v>1728873494</v>
      </c>
    </row>
    <row r="225" spans="1:8" hidden="1" x14ac:dyDescent="0.25">
      <c r="A225" s="8">
        <v>4</v>
      </c>
      <c r="B225" s="8" t="s">
        <v>26</v>
      </c>
      <c r="C225" s="15" t="s">
        <v>232</v>
      </c>
      <c r="D225" s="8" t="s">
        <v>342</v>
      </c>
      <c r="E225" s="8">
        <v>909</v>
      </c>
      <c r="F225" s="8" t="s">
        <v>200</v>
      </c>
      <c r="G225" s="8">
        <v>2022</v>
      </c>
      <c r="H225" s="41">
        <v>192306637</v>
      </c>
    </row>
    <row r="226" spans="1:8" ht="25.5" hidden="1" x14ac:dyDescent="0.25">
      <c r="A226" s="8">
        <v>4</v>
      </c>
      <c r="B226" s="8" t="s">
        <v>26</v>
      </c>
      <c r="C226" s="15" t="s">
        <v>232</v>
      </c>
      <c r="D226" s="8" t="s">
        <v>343</v>
      </c>
      <c r="E226" s="8">
        <v>910</v>
      </c>
      <c r="F226" s="21" t="s">
        <v>201</v>
      </c>
      <c r="G226" s="8">
        <v>2022</v>
      </c>
      <c r="H226" s="41">
        <v>56050</v>
      </c>
    </row>
    <row r="227" spans="1:8" hidden="1" x14ac:dyDescent="0.25">
      <c r="A227" s="8">
        <v>4</v>
      </c>
      <c r="B227" s="8" t="s">
        <v>26</v>
      </c>
      <c r="C227" s="15" t="s">
        <v>232</v>
      </c>
      <c r="D227" s="8" t="s">
        <v>344</v>
      </c>
      <c r="E227" s="8">
        <v>999</v>
      </c>
      <c r="F227" s="8" t="s">
        <v>233</v>
      </c>
      <c r="G227" s="8">
        <v>2022</v>
      </c>
      <c r="H227" s="41">
        <v>0</v>
      </c>
    </row>
    <row r="228" spans="1:8" hidden="1" x14ac:dyDescent="0.25">
      <c r="A228" s="8">
        <v>4</v>
      </c>
      <c r="B228" s="8" t="s">
        <v>26</v>
      </c>
      <c r="C228" s="15" t="s">
        <v>232</v>
      </c>
      <c r="D228" s="8" t="s">
        <v>345</v>
      </c>
      <c r="E228" s="8">
        <v>6011</v>
      </c>
      <c r="F228" s="8" t="s">
        <v>142</v>
      </c>
      <c r="G228" s="8">
        <v>2022</v>
      </c>
      <c r="H228" s="41">
        <v>0</v>
      </c>
    </row>
    <row r="229" spans="1:8" hidden="1" x14ac:dyDescent="0.25">
      <c r="A229" s="8">
        <v>4</v>
      </c>
      <c r="B229" s="8" t="s">
        <v>26</v>
      </c>
      <c r="C229" s="15" t="s">
        <v>232</v>
      </c>
      <c r="D229" s="8" t="s">
        <v>346</v>
      </c>
      <c r="E229" s="8">
        <v>6012</v>
      </c>
      <c r="F229" s="8" t="s">
        <v>62</v>
      </c>
      <c r="G229" s="8">
        <v>2022</v>
      </c>
      <c r="H229" s="41">
        <v>2419615303</v>
      </c>
    </row>
    <row r="230" spans="1:8" hidden="1" x14ac:dyDescent="0.25">
      <c r="A230" s="8">
        <v>4</v>
      </c>
      <c r="B230" s="8" t="s">
        <v>26</v>
      </c>
      <c r="C230" s="15" t="s">
        <v>53</v>
      </c>
      <c r="D230" s="8" t="s">
        <v>347</v>
      </c>
      <c r="E230" s="8">
        <v>5</v>
      </c>
      <c r="F230" s="8" t="s">
        <v>62</v>
      </c>
      <c r="G230" s="8">
        <v>2022</v>
      </c>
      <c r="H230" s="41">
        <v>21167454567</v>
      </c>
    </row>
    <row r="231" spans="1:8" hidden="1" x14ac:dyDescent="0.25">
      <c r="A231" s="8">
        <v>4</v>
      </c>
      <c r="B231" s="8" t="s">
        <v>26</v>
      </c>
      <c r="C231" s="15" t="s">
        <v>53</v>
      </c>
      <c r="D231" s="8" t="s">
        <v>348</v>
      </c>
      <c r="E231" s="8">
        <v>9</v>
      </c>
      <c r="F231" s="8" t="s">
        <v>202</v>
      </c>
      <c r="G231" s="8">
        <v>2022</v>
      </c>
      <c r="H231" s="41">
        <v>6735918800</v>
      </c>
    </row>
    <row r="232" spans="1:8" hidden="1" x14ac:dyDescent="0.25">
      <c r="A232" s="8">
        <v>4</v>
      </c>
      <c r="B232" s="8" t="s">
        <v>26</v>
      </c>
      <c r="C232" s="15" t="s">
        <v>53</v>
      </c>
      <c r="D232" s="8" t="s">
        <v>349</v>
      </c>
      <c r="E232" s="8">
        <v>28</v>
      </c>
      <c r="F232" s="8" t="s">
        <v>203</v>
      </c>
      <c r="G232" s="8">
        <v>2022</v>
      </c>
      <c r="H232" s="41">
        <v>1921236181</v>
      </c>
    </row>
    <row r="233" spans="1:8" hidden="1" x14ac:dyDescent="0.25">
      <c r="A233" s="8">
        <v>4</v>
      </c>
      <c r="B233" s="8" t="s">
        <v>26</v>
      </c>
      <c r="C233" s="15" t="s">
        <v>53</v>
      </c>
      <c r="D233" s="8" t="s">
        <v>350</v>
      </c>
      <c r="E233" s="8">
        <v>99</v>
      </c>
      <c r="F233" s="8" t="s">
        <v>234</v>
      </c>
      <c r="G233" s="8">
        <v>2022</v>
      </c>
      <c r="H233" s="41">
        <v>0</v>
      </c>
    </row>
    <row r="234" spans="1:8" hidden="1" x14ac:dyDescent="0.25">
      <c r="A234" s="8">
        <v>4</v>
      </c>
      <c r="B234" s="8" t="s">
        <v>26</v>
      </c>
      <c r="C234" s="15" t="s">
        <v>204</v>
      </c>
      <c r="D234" s="8" t="s">
        <v>351</v>
      </c>
      <c r="E234" s="8">
        <v>121</v>
      </c>
      <c r="F234" s="8" t="s">
        <v>205</v>
      </c>
      <c r="G234" s="8">
        <v>2022</v>
      </c>
      <c r="H234" s="41">
        <v>0</v>
      </c>
    </row>
    <row r="235" spans="1:8" hidden="1" x14ac:dyDescent="0.25">
      <c r="A235" s="8">
        <v>4</v>
      </c>
      <c r="B235" s="8" t="s">
        <v>26</v>
      </c>
      <c r="C235" s="15" t="s">
        <v>204</v>
      </c>
      <c r="D235" s="8" t="s">
        <v>352</v>
      </c>
      <c r="E235" s="8">
        <v>122</v>
      </c>
      <c r="F235" s="8" t="s">
        <v>206</v>
      </c>
      <c r="G235" s="8">
        <v>2022</v>
      </c>
      <c r="H235" s="41">
        <v>17343650958</v>
      </c>
    </row>
    <row r="236" spans="1:8" hidden="1" x14ac:dyDescent="0.25">
      <c r="A236" s="8">
        <v>4</v>
      </c>
      <c r="B236" s="8" t="s">
        <v>26</v>
      </c>
      <c r="C236" s="15" t="s">
        <v>204</v>
      </c>
      <c r="D236" s="8" t="s">
        <v>353</v>
      </c>
      <c r="E236" s="8">
        <v>125</v>
      </c>
      <c r="F236" s="8" t="s">
        <v>246</v>
      </c>
      <c r="G236" s="8">
        <v>2022</v>
      </c>
      <c r="H236" s="41">
        <v>0</v>
      </c>
    </row>
    <row r="237" spans="1:8" hidden="1" x14ac:dyDescent="0.25">
      <c r="A237" s="8">
        <v>4</v>
      </c>
      <c r="B237" s="8" t="s">
        <v>26</v>
      </c>
      <c r="C237" s="15" t="s">
        <v>204</v>
      </c>
      <c r="D237" s="8" t="s">
        <v>354</v>
      </c>
      <c r="E237" s="8">
        <v>152</v>
      </c>
      <c r="F237" s="8" t="s">
        <v>247</v>
      </c>
      <c r="G237" s="8">
        <v>2022</v>
      </c>
      <c r="H237" s="41">
        <v>1744743298</v>
      </c>
    </row>
    <row r="238" spans="1:8" hidden="1" x14ac:dyDescent="0.25">
      <c r="A238" s="8">
        <v>4</v>
      </c>
      <c r="B238" s="8" t="s">
        <v>26</v>
      </c>
      <c r="C238" s="15" t="s">
        <v>204</v>
      </c>
      <c r="D238" s="8" t="s">
        <v>355</v>
      </c>
      <c r="E238" s="8">
        <v>183</v>
      </c>
      <c r="F238" s="8" t="s">
        <v>211</v>
      </c>
      <c r="G238" s="8">
        <v>2022</v>
      </c>
      <c r="H238" s="41">
        <v>178805</v>
      </c>
    </row>
    <row r="239" spans="1:8" hidden="1" x14ac:dyDescent="0.25">
      <c r="A239" s="8">
        <v>4</v>
      </c>
      <c r="B239" s="8" t="s">
        <v>26</v>
      </c>
      <c r="C239" s="15" t="s">
        <v>204</v>
      </c>
      <c r="D239" s="8" t="s">
        <v>356</v>
      </c>
      <c r="E239" s="8">
        <v>272</v>
      </c>
      <c r="F239" s="8" t="s">
        <v>214</v>
      </c>
      <c r="G239" s="8">
        <v>2022</v>
      </c>
      <c r="H239" s="41">
        <v>6735918800</v>
      </c>
    </row>
    <row r="240" spans="1:8" hidden="1" x14ac:dyDescent="0.25">
      <c r="A240" s="8">
        <v>4</v>
      </c>
      <c r="B240" s="8" t="s">
        <v>26</v>
      </c>
      <c r="C240" s="15" t="s">
        <v>204</v>
      </c>
      <c r="D240" s="8" t="s">
        <v>357</v>
      </c>
      <c r="E240" s="8">
        <v>301</v>
      </c>
      <c r="F240" s="8" t="s">
        <v>215</v>
      </c>
      <c r="G240" s="8">
        <v>2022</v>
      </c>
      <c r="H240" s="41">
        <v>1259182467</v>
      </c>
    </row>
    <row r="241" spans="1:8" hidden="1" x14ac:dyDescent="0.25">
      <c r="A241" s="8">
        <v>4</v>
      </c>
      <c r="B241" s="8" t="s">
        <v>26</v>
      </c>
      <c r="C241" s="15" t="s">
        <v>204</v>
      </c>
      <c r="D241" s="8" t="s">
        <v>358</v>
      </c>
      <c r="E241" s="8">
        <v>331</v>
      </c>
      <c r="F241" s="8" t="s">
        <v>216</v>
      </c>
      <c r="G241" s="8">
        <v>2022</v>
      </c>
      <c r="H241" s="41">
        <v>343609159</v>
      </c>
    </row>
    <row r="242" spans="1:8" hidden="1" x14ac:dyDescent="0.25">
      <c r="A242" s="8">
        <v>4</v>
      </c>
      <c r="B242" s="8" t="s">
        <v>26</v>
      </c>
      <c r="C242" s="15" t="s">
        <v>204</v>
      </c>
      <c r="D242" s="8" t="s">
        <v>359</v>
      </c>
      <c r="E242" s="8">
        <v>571</v>
      </c>
      <c r="F242" s="8" t="s">
        <v>221</v>
      </c>
      <c r="G242" s="8">
        <v>2022</v>
      </c>
      <c r="H242" s="41">
        <v>1774223</v>
      </c>
    </row>
    <row r="243" spans="1:8" hidden="1" x14ac:dyDescent="0.25">
      <c r="A243" s="8">
        <v>4</v>
      </c>
      <c r="B243" s="8" t="s">
        <v>26</v>
      </c>
      <c r="C243" s="15" t="s">
        <v>204</v>
      </c>
      <c r="D243" s="8" t="s">
        <v>360</v>
      </c>
      <c r="E243" s="8">
        <v>572</v>
      </c>
      <c r="F243" s="8" t="s">
        <v>222</v>
      </c>
      <c r="G243" s="8">
        <v>2022</v>
      </c>
      <c r="H243" s="41">
        <v>400000000</v>
      </c>
    </row>
    <row r="244" spans="1:8" hidden="1" x14ac:dyDescent="0.25">
      <c r="A244" s="8">
        <v>4</v>
      </c>
      <c r="B244" s="8" t="s">
        <v>26</v>
      </c>
      <c r="C244" s="15" t="s">
        <v>204</v>
      </c>
      <c r="D244" s="8" t="s">
        <v>361</v>
      </c>
      <c r="E244" s="8">
        <v>812</v>
      </c>
      <c r="F244" s="8" t="s">
        <v>226</v>
      </c>
      <c r="G244" s="8">
        <v>2022</v>
      </c>
      <c r="H244" s="41">
        <v>0</v>
      </c>
    </row>
    <row r="245" spans="1:8" hidden="1" x14ac:dyDescent="0.25">
      <c r="A245" s="8">
        <v>4</v>
      </c>
      <c r="B245" s="8" t="s">
        <v>26</v>
      </c>
      <c r="C245" s="15" t="s">
        <v>204</v>
      </c>
      <c r="D245" s="8" t="s">
        <v>362</v>
      </c>
      <c r="E245" s="8">
        <v>844</v>
      </c>
      <c r="F245" s="8" t="s">
        <v>242</v>
      </c>
      <c r="G245" s="8">
        <v>2022</v>
      </c>
      <c r="H245" s="41">
        <v>1728873494</v>
      </c>
    </row>
    <row r="246" spans="1:8" hidden="1" x14ac:dyDescent="0.25">
      <c r="A246" s="8">
        <v>4</v>
      </c>
      <c r="B246" s="8" t="s">
        <v>26</v>
      </c>
      <c r="C246" s="15" t="s">
        <v>204</v>
      </c>
      <c r="D246" s="8" t="s">
        <v>363</v>
      </c>
      <c r="E246" s="8">
        <v>846</v>
      </c>
      <c r="F246" s="8" t="s">
        <v>227</v>
      </c>
      <c r="G246" s="8">
        <v>2022</v>
      </c>
      <c r="H246" s="41">
        <v>266678344</v>
      </c>
    </row>
    <row r="247" spans="1:8" hidden="1" x14ac:dyDescent="0.25">
      <c r="A247" s="8">
        <v>4</v>
      </c>
      <c r="B247" s="8" t="s">
        <v>26</v>
      </c>
      <c r="C247" s="15" t="s">
        <v>204</v>
      </c>
      <c r="D247" s="8" t="s">
        <v>344</v>
      </c>
      <c r="E247" s="8">
        <v>999</v>
      </c>
      <c r="F247" s="8" t="s">
        <v>233</v>
      </c>
      <c r="G247" s="8">
        <v>2022</v>
      </c>
      <c r="H247" s="41">
        <v>0</v>
      </c>
    </row>
    <row r="248" spans="1:8" hidden="1" x14ac:dyDescent="0.25">
      <c r="A248" s="8">
        <v>4</v>
      </c>
      <c r="B248" s="8" t="s">
        <v>26</v>
      </c>
      <c r="C248" s="15" t="s">
        <v>228</v>
      </c>
      <c r="D248" s="8" t="s">
        <v>364</v>
      </c>
      <c r="E248" s="8">
        <v>1</v>
      </c>
      <c r="F248" s="8" t="s">
        <v>229</v>
      </c>
      <c r="G248" s="8">
        <v>2022</v>
      </c>
      <c r="H248" s="41">
        <v>24284585182</v>
      </c>
    </row>
    <row r="249" spans="1:8" hidden="1" x14ac:dyDescent="0.25">
      <c r="A249" s="8">
        <v>4</v>
      </c>
      <c r="B249" s="8" t="s">
        <v>26</v>
      </c>
      <c r="C249" s="15" t="s">
        <v>228</v>
      </c>
      <c r="D249" s="8" t="s">
        <v>365</v>
      </c>
      <c r="E249" s="8">
        <v>2</v>
      </c>
      <c r="F249" s="8" t="s">
        <v>243</v>
      </c>
      <c r="G249" s="8">
        <v>2022</v>
      </c>
      <c r="H249" s="41">
        <v>380168025</v>
      </c>
    </row>
    <row r="250" spans="1:8" hidden="1" x14ac:dyDescent="0.25">
      <c r="A250" s="8">
        <v>4</v>
      </c>
      <c r="B250" s="8" t="s">
        <v>26</v>
      </c>
      <c r="C250" s="15" t="s">
        <v>228</v>
      </c>
      <c r="D250" s="8" t="s">
        <v>366</v>
      </c>
      <c r="E250" s="8">
        <v>3</v>
      </c>
      <c r="F250" s="8" t="s">
        <v>230</v>
      </c>
      <c r="G250" s="8">
        <v>2022</v>
      </c>
      <c r="H250" s="41">
        <v>1682075462</v>
      </c>
    </row>
    <row r="251" spans="1:8" hidden="1" x14ac:dyDescent="0.25">
      <c r="A251" s="8">
        <v>4</v>
      </c>
      <c r="B251" s="8" t="s">
        <v>26</v>
      </c>
      <c r="C251" s="15" t="s">
        <v>228</v>
      </c>
      <c r="D251" s="8" t="s">
        <v>367</v>
      </c>
      <c r="E251" s="8">
        <v>4</v>
      </c>
      <c r="F251" s="8" t="s">
        <v>231</v>
      </c>
      <c r="G251" s="8">
        <v>2022</v>
      </c>
      <c r="H251" s="41">
        <v>2129075410</v>
      </c>
    </row>
    <row r="252" spans="1:8" hidden="1" x14ac:dyDescent="0.25">
      <c r="A252" s="8">
        <v>4</v>
      </c>
      <c r="B252" s="8" t="s">
        <v>26</v>
      </c>
      <c r="C252" s="15" t="s">
        <v>228</v>
      </c>
      <c r="D252" s="8" t="s">
        <v>368</v>
      </c>
      <c r="E252" s="8">
        <v>6</v>
      </c>
      <c r="F252" s="8" t="s">
        <v>245</v>
      </c>
      <c r="G252" s="8">
        <v>2022</v>
      </c>
      <c r="H252" s="41">
        <v>1348705469</v>
      </c>
    </row>
    <row r="253" spans="1:8" hidden="1" x14ac:dyDescent="0.25">
      <c r="A253" s="8">
        <v>4</v>
      </c>
      <c r="B253" s="8" t="s">
        <v>26</v>
      </c>
      <c r="C253" s="15" t="s">
        <v>228</v>
      </c>
      <c r="D253" s="8" t="s">
        <v>348</v>
      </c>
      <c r="E253" s="8">
        <v>9</v>
      </c>
      <c r="F253" s="8" t="s">
        <v>233</v>
      </c>
      <c r="G253" s="8">
        <v>2022</v>
      </c>
      <c r="H253" s="41">
        <v>0</v>
      </c>
    </row>
    <row r="254" spans="1:8" hidden="1" x14ac:dyDescent="0.25">
      <c r="A254" s="8">
        <v>1</v>
      </c>
      <c r="B254" s="8" t="s">
        <v>19</v>
      </c>
      <c r="C254" s="15" t="s">
        <v>125</v>
      </c>
      <c r="D254" s="95" t="s">
        <v>250</v>
      </c>
      <c r="E254" s="8">
        <v>32</v>
      </c>
      <c r="F254" s="8" t="s">
        <v>199</v>
      </c>
      <c r="G254" s="8">
        <v>2023</v>
      </c>
      <c r="H254" s="41">
        <v>329611054</v>
      </c>
    </row>
    <row r="255" spans="1:8" hidden="1" x14ac:dyDescent="0.25">
      <c r="A255" s="8">
        <v>1</v>
      </c>
      <c r="B255" s="8" t="s">
        <v>19</v>
      </c>
      <c r="C255" s="15" t="s">
        <v>125</v>
      </c>
      <c r="D255" s="95" t="s">
        <v>251</v>
      </c>
      <c r="E255" s="8">
        <v>909</v>
      </c>
      <c r="F255" s="8" t="s">
        <v>200</v>
      </c>
      <c r="G255" s="8">
        <v>2023</v>
      </c>
      <c r="H255" s="41">
        <v>33920</v>
      </c>
    </row>
    <row r="256" spans="1:8" ht="25.5" hidden="1" x14ac:dyDescent="0.25">
      <c r="A256" s="8">
        <v>1</v>
      </c>
      <c r="B256" s="8" t="s">
        <v>19</v>
      </c>
      <c r="C256" s="15" t="s">
        <v>125</v>
      </c>
      <c r="D256" s="95" t="s">
        <v>252</v>
      </c>
      <c r="E256" s="8">
        <v>910</v>
      </c>
      <c r="F256" s="21" t="s">
        <v>201</v>
      </c>
      <c r="G256" s="8">
        <v>2023</v>
      </c>
      <c r="H256" s="41">
        <v>243601</v>
      </c>
    </row>
    <row r="257" spans="1:8" hidden="1" x14ac:dyDescent="0.25">
      <c r="A257" s="8">
        <v>1</v>
      </c>
      <c r="B257" s="8" t="s">
        <v>19</v>
      </c>
      <c r="C257" s="15" t="s">
        <v>125</v>
      </c>
      <c r="D257" s="95" t="s">
        <v>253</v>
      </c>
      <c r="E257" s="8">
        <v>6011</v>
      </c>
      <c r="F257" s="8" t="s">
        <v>142</v>
      </c>
      <c r="G257" s="8">
        <v>2023</v>
      </c>
      <c r="H257" s="41">
        <v>316620420</v>
      </c>
    </row>
    <row r="258" spans="1:8" hidden="1" x14ac:dyDescent="0.25">
      <c r="A258" s="8">
        <v>1</v>
      </c>
      <c r="B258" s="8" t="s">
        <v>19</v>
      </c>
      <c r="C258" s="15" t="s">
        <v>125</v>
      </c>
      <c r="D258" s="95" t="s">
        <v>254</v>
      </c>
      <c r="E258" s="8">
        <v>6012</v>
      </c>
      <c r="F258" s="8" t="s">
        <v>62</v>
      </c>
      <c r="G258" s="8">
        <v>2023</v>
      </c>
      <c r="H258" s="41">
        <v>681936859</v>
      </c>
    </row>
    <row r="259" spans="1:8" hidden="1" x14ac:dyDescent="0.25">
      <c r="A259" s="8">
        <v>1</v>
      </c>
      <c r="B259" s="8" t="s">
        <v>19</v>
      </c>
      <c r="C259" s="15" t="s">
        <v>53</v>
      </c>
      <c r="D259" s="95" t="s">
        <v>255</v>
      </c>
      <c r="E259" s="8">
        <v>5</v>
      </c>
      <c r="F259" s="8" t="s">
        <v>62</v>
      </c>
      <c r="G259" s="8">
        <v>2023</v>
      </c>
      <c r="H259" s="41">
        <v>1312164241</v>
      </c>
    </row>
    <row r="260" spans="1:8" hidden="1" x14ac:dyDescent="0.25">
      <c r="A260" s="8">
        <v>1</v>
      </c>
      <c r="B260" s="8" t="s">
        <v>19</v>
      </c>
      <c r="C260" s="15" t="s">
        <v>53</v>
      </c>
      <c r="D260" s="95" t="s">
        <v>256</v>
      </c>
      <c r="E260" s="8">
        <v>9</v>
      </c>
      <c r="F260" s="8" t="s">
        <v>202</v>
      </c>
      <c r="G260" s="8">
        <v>2023</v>
      </c>
      <c r="H260" s="41">
        <v>16004092</v>
      </c>
    </row>
    <row r="261" spans="1:8" hidden="1" x14ac:dyDescent="0.25">
      <c r="A261" s="8">
        <v>1</v>
      </c>
      <c r="B261" s="8" t="s">
        <v>19</v>
      </c>
      <c r="C261" s="15" t="s">
        <v>53</v>
      </c>
      <c r="D261" s="95" t="s">
        <v>257</v>
      </c>
      <c r="E261" s="8">
        <v>28</v>
      </c>
      <c r="F261" s="8" t="s">
        <v>203</v>
      </c>
      <c r="G261" s="8">
        <v>2023</v>
      </c>
      <c r="H261" s="41">
        <v>277521</v>
      </c>
    </row>
    <row r="262" spans="1:8" hidden="1" x14ac:dyDescent="0.25">
      <c r="A262" s="8">
        <v>1</v>
      </c>
      <c r="B262" s="8" t="s">
        <v>19</v>
      </c>
      <c r="C262" s="15" t="s">
        <v>204</v>
      </c>
      <c r="D262" s="95" t="s">
        <v>258</v>
      </c>
      <c r="E262" s="8">
        <v>121</v>
      </c>
      <c r="F262" s="8" t="s">
        <v>205</v>
      </c>
      <c r="G262" s="8">
        <v>2023</v>
      </c>
      <c r="H262" s="41">
        <v>2677965</v>
      </c>
    </row>
    <row r="263" spans="1:8" hidden="1" x14ac:dyDescent="0.25">
      <c r="A263" s="8">
        <v>1</v>
      </c>
      <c r="B263" s="8" t="s">
        <v>19</v>
      </c>
      <c r="C263" s="15" t="s">
        <v>204</v>
      </c>
      <c r="D263" s="95" t="s">
        <v>259</v>
      </c>
      <c r="E263" s="8">
        <v>122</v>
      </c>
      <c r="F263" s="8" t="s">
        <v>206</v>
      </c>
      <c r="G263" s="8">
        <v>2023</v>
      </c>
      <c r="H263" s="41">
        <v>328846936</v>
      </c>
    </row>
    <row r="264" spans="1:8" hidden="1" x14ac:dyDescent="0.25">
      <c r="A264" s="8">
        <v>1</v>
      </c>
      <c r="B264" s="8" t="s">
        <v>19</v>
      </c>
      <c r="C264" s="15" t="s">
        <v>204</v>
      </c>
      <c r="D264" s="95" t="s">
        <v>260</v>
      </c>
      <c r="E264" s="8">
        <v>126</v>
      </c>
      <c r="F264" s="8" t="s">
        <v>207</v>
      </c>
      <c r="G264" s="8">
        <v>2023</v>
      </c>
      <c r="H264" s="41">
        <v>74958014</v>
      </c>
    </row>
    <row r="265" spans="1:8" hidden="1" x14ac:dyDescent="0.25">
      <c r="A265" s="8">
        <v>1</v>
      </c>
      <c r="B265" s="8" t="s">
        <v>19</v>
      </c>
      <c r="C265" s="15" t="s">
        <v>204</v>
      </c>
      <c r="D265" s="95" t="s">
        <v>261</v>
      </c>
      <c r="E265" s="8">
        <v>128</v>
      </c>
      <c r="F265" s="8" t="s">
        <v>208</v>
      </c>
      <c r="G265" s="8">
        <v>2023</v>
      </c>
      <c r="H265" s="41">
        <v>12744000</v>
      </c>
    </row>
    <row r="266" spans="1:8" hidden="1" x14ac:dyDescent="0.25">
      <c r="A266" s="8">
        <v>1</v>
      </c>
      <c r="B266" s="8" t="s">
        <v>19</v>
      </c>
      <c r="C266" s="15" t="s">
        <v>204</v>
      </c>
      <c r="D266" s="95" t="s">
        <v>262</v>
      </c>
      <c r="E266" s="8">
        <v>151</v>
      </c>
      <c r="F266" s="8" t="s">
        <v>209</v>
      </c>
      <c r="G266" s="8">
        <v>2023</v>
      </c>
      <c r="H266" s="41">
        <v>357781531</v>
      </c>
    </row>
    <row r="267" spans="1:8" hidden="1" x14ac:dyDescent="0.25">
      <c r="A267" s="8">
        <v>1</v>
      </c>
      <c r="B267" s="8" t="s">
        <v>19</v>
      </c>
      <c r="C267" s="15" t="s">
        <v>204</v>
      </c>
      <c r="D267" s="95" t="s">
        <v>263</v>
      </c>
      <c r="E267" s="8">
        <v>153</v>
      </c>
      <c r="F267" s="8" t="s">
        <v>210</v>
      </c>
      <c r="G267" s="8">
        <v>2023</v>
      </c>
      <c r="H267" s="41">
        <v>371252105</v>
      </c>
    </row>
    <row r="268" spans="1:8" hidden="1" x14ac:dyDescent="0.25">
      <c r="A268" s="8">
        <v>1</v>
      </c>
      <c r="B268" s="8" t="s">
        <v>19</v>
      </c>
      <c r="C268" s="15" t="s">
        <v>204</v>
      </c>
      <c r="D268" s="95" t="s">
        <v>264</v>
      </c>
      <c r="E268" s="8">
        <v>183</v>
      </c>
      <c r="F268" s="8" t="s">
        <v>211</v>
      </c>
      <c r="G268" s="8">
        <v>2023</v>
      </c>
      <c r="H268" s="41">
        <v>4324159</v>
      </c>
    </row>
    <row r="269" spans="1:8" hidden="1" x14ac:dyDescent="0.25">
      <c r="A269" s="8">
        <v>1</v>
      </c>
      <c r="B269" s="8" t="s">
        <v>19</v>
      </c>
      <c r="C269" s="15" t="s">
        <v>204</v>
      </c>
      <c r="D269" s="95" t="s">
        <v>265</v>
      </c>
      <c r="E269" s="8">
        <v>212</v>
      </c>
      <c r="F269" s="8" t="s">
        <v>212</v>
      </c>
      <c r="G269" s="8">
        <v>2023</v>
      </c>
      <c r="H269" s="41">
        <v>29185938</v>
      </c>
    </row>
    <row r="270" spans="1:8" hidden="1" x14ac:dyDescent="0.25">
      <c r="A270" s="8">
        <v>1</v>
      </c>
      <c r="B270" s="8" t="s">
        <v>19</v>
      </c>
      <c r="C270" s="15" t="s">
        <v>204</v>
      </c>
      <c r="D270" s="95" t="s">
        <v>266</v>
      </c>
      <c r="E270" s="8">
        <v>244</v>
      </c>
      <c r="F270" s="8" t="s">
        <v>213</v>
      </c>
      <c r="G270" s="8">
        <v>2023</v>
      </c>
      <c r="H270" s="41">
        <v>0</v>
      </c>
    </row>
    <row r="271" spans="1:8" hidden="1" x14ac:dyDescent="0.25">
      <c r="A271" s="8">
        <v>1</v>
      </c>
      <c r="B271" s="8" t="s">
        <v>19</v>
      </c>
      <c r="C271" s="15" t="s">
        <v>204</v>
      </c>
      <c r="D271" s="95" t="s">
        <v>267</v>
      </c>
      <c r="E271" s="8">
        <v>272</v>
      </c>
      <c r="F271" s="8" t="s">
        <v>214</v>
      </c>
      <c r="G271" s="8">
        <v>2023</v>
      </c>
      <c r="H271" s="41">
        <v>16004092</v>
      </c>
    </row>
    <row r="272" spans="1:8" hidden="1" x14ac:dyDescent="0.25">
      <c r="A272" s="8">
        <v>1</v>
      </c>
      <c r="B272" s="8" t="s">
        <v>19</v>
      </c>
      <c r="C272" s="15" t="s">
        <v>204</v>
      </c>
      <c r="D272" s="95" t="s">
        <v>268</v>
      </c>
      <c r="E272" s="8">
        <v>301</v>
      </c>
      <c r="F272" s="8" t="s">
        <v>215</v>
      </c>
      <c r="G272" s="8">
        <v>2023</v>
      </c>
      <c r="H272" s="41">
        <v>0</v>
      </c>
    </row>
    <row r="273" spans="1:8" hidden="1" x14ac:dyDescent="0.25">
      <c r="A273" s="8">
        <v>1</v>
      </c>
      <c r="B273" s="8" t="s">
        <v>19</v>
      </c>
      <c r="C273" s="15" t="s">
        <v>204</v>
      </c>
      <c r="D273" s="95" t="s">
        <v>269</v>
      </c>
      <c r="E273" s="8">
        <v>331</v>
      </c>
      <c r="F273" s="8" t="s">
        <v>216</v>
      </c>
      <c r="G273" s="8">
        <v>2023</v>
      </c>
      <c r="H273" s="41">
        <v>10619163</v>
      </c>
    </row>
    <row r="274" spans="1:8" hidden="1" x14ac:dyDescent="0.25">
      <c r="A274" s="8">
        <v>1</v>
      </c>
      <c r="B274" s="8" t="s">
        <v>19</v>
      </c>
      <c r="C274" s="15" t="s">
        <v>204</v>
      </c>
      <c r="D274" s="95" t="s">
        <v>270</v>
      </c>
      <c r="E274" s="8">
        <v>333</v>
      </c>
      <c r="F274" s="8" t="s">
        <v>217</v>
      </c>
      <c r="G274" s="8">
        <v>2023</v>
      </c>
      <c r="H274" s="41">
        <v>4432302</v>
      </c>
    </row>
    <row r="275" spans="1:8" hidden="1" x14ac:dyDescent="0.25">
      <c r="A275" s="8">
        <v>1</v>
      </c>
      <c r="B275" s="8" t="s">
        <v>19</v>
      </c>
      <c r="C275" s="15" t="s">
        <v>204</v>
      </c>
      <c r="D275" s="95" t="s">
        <v>271</v>
      </c>
      <c r="E275" s="8">
        <v>363</v>
      </c>
      <c r="F275" s="8" t="s">
        <v>218</v>
      </c>
      <c r="G275" s="8">
        <v>2023</v>
      </c>
      <c r="H275" s="41">
        <v>0</v>
      </c>
    </row>
    <row r="276" spans="1:8" hidden="1" x14ac:dyDescent="0.25">
      <c r="A276" s="8">
        <v>1</v>
      </c>
      <c r="B276" s="8" t="s">
        <v>19</v>
      </c>
      <c r="C276" s="15" t="s">
        <v>204</v>
      </c>
      <c r="D276" s="95" t="s">
        <v>272</v>
      </c>
      <c r="E276" s="8">
        <v>366</v>
      </c>
      <c r="F276" s="8" t="s">
        <v>219</v>
      </c>
      <c r="G276" s="8">
        <v>2023</v>
      </c>
      <c r="H276" s="41">
        <v>1500000</v>
      </c>
    </row>
    <row r="277" spans="1:8" hidden="1" x14ac:dyDescent="0.25">
      <c r="A277" s="8">
        <v>1</v>
      </c>
      <c r="B277" s="8" t="s">
        <v>19</v>
      </c>
      <c r="C277" s="15" t="s">
        <v>204</v>
      </c>
      <c r="D277" s="95" t="s">
        <v>273</v>
      </c>
      <c r="E277" s="8">
        <v>542</v>
      </c>
      <c r="F277" s="8" t="s">
        <v>220</v>
      </c>
      <c r="G277" s="8">
        <v>2023</v>
      </c>
      <c r="H277" s="41">
        <v>46031306</v>
      </c>
    </row>
    <row r="278" spans="1:8" hidden="1" x14ac:dyDescent="0.25">
      <c r="A278" s="8">
        <v>1</v>
      </c>
      <c r="B278" s="8" t="s">
        <v>19</v>
      </c>
      <c r="C278" s="15" t="s">
        <v>204</v>
      </c>
      <c r="D278" s="95" t="s">
        <v>274</v>
      </c>
      <c r="E278" s="8">
        <v>571</v>
      </c>
      <c r="F278" s="8" t="s">
        <v>221</v>
      </c>
      <c r="G278" s="8">
        <v>2023</v>
      </c>
      <c r="H278" s="41">
        <v>420000</v>
      </c>
    </row>
    <row r="279" spans="1:8" hidden="1" x14ac:dyDescent="0.25">
      <c r="A279" s="8">
        <v>1</v>
      </c>
      <c r="B279" s="8" t="s">
        <v>19</v>
      </c>
      <c r="C279" s="15" t="s">
        <v>204</v>
      </c>
      <c r="D279" s="95" t="s">
        <v>275</v>
      </c>
      <c r="E279" s="8">
        <v>572</v>
      </c>
      <c r="F279" s="8" t="s">
        <v>222</v>
      </c>
      <c r="G279" s="8">
        <v>2023</v>
      </c>
      <c r="H279" s="41">
        <v>1000000</v>
      </c>
    </row>
    <row r="280" spans="1:8" hidden="1" x14ac:dyDescent="0.25">
      <c r="A280" s="8">
        <v>1</v>
      </c>
      <c r="B280" s="8" t="s">
        <v>19</v>
      </c>
      <c r="C280" s="15" t="s">
        <v>204</v>
      </c>
      <c r="D280" s="95" t="s">
        <v>276</v>
      </c>
      <c r="E280" s="8">
        <v>573</v>
      </c>
      <c r="F280" s="8" t="s">
        <v>223</v>
      </c>
      <c r="G280" s="8">
        <v>2023</v>
      </c>
      <c r="H280" s="41">
        <v>1491400</v>
      </c>
    </row>
    <row r="281" spans="1:8" hidden="1" x14ac:dyDescent="0.25">
      <c r="A281" s="8">
        <v>1</v>
      </c>
      <c r="B281" s="8" t="s">
        <v>19</v>
      </c>
      <c r="C281" s="15" t="s">
        <v>204</v>
      </c>
      <c r="D281" s="95" t="s">
        <v>277</v>
      </c>
      <c r="E281" s="8">
        <v>722</v>
      </c>
      <c r="F281" s="8" t="s">
        <v>224</v>
      </c>
      <c r="G281" s="8">
        <v>2023</v>
      </c>
      <c r="H281" s="41">
        <v>57500000</v>
      </c>
    </row>
    <row r="282" spans="1:8" hidden="1" x14ac:dyDescent="0.25">
      <c r="A282" s="8">
        <v>1</v>
      </c>
      <c r="B282" s="8" t="s">
        <v>19</v>
      </c>
      <c r="C282" s="15" t="s">
        <v>204</v>
      </c>
      <c r="D282" s="95" t="s">
        <v>278</v>
      </c>
      <c r="E282" s="8">
        <v>811</v>
      </c>
      <c r="F282" s="8" t="s">
        <v>225</v>
      </c>
      <c r="G282" s="8">
        <v>2023</v>
      </c>
      <c r="H282" s="41">
        <v>4356812</v>
      </c>
    </row>
    <row r="283" spans="1:8" hidden="1" x14ac:dyDescent="0.25">
      <c r="A283" s="8">
        <v>1</v>
      </c>
      <c r="B283" s="8" t="s">
        <v>19</v>
      </c>
      <c r="C283" s="15" t="s">
        <v>204</v>
      </c>
      <c r="D283" s="95" t="s">
        <v>279</v>
      </c>
      <c r="E283" s="8">
        <v>812</v>
      </c>
      <c r="F283" s="8" t="s">
        <v>226</v>
      </c>
      <c r="G283" s="8">
        <v>2023</v>
      </c>
      <c r="H283" s="41">
        <v>300000</v>
      </c>
    </row>
    <row r="284" spans="1:8" hidden="1" x14ac:dyDescent="0.25">
      <c r="A284" s="8">
        <v>1</v>
      </c>
      <c r="B284" s="8" t="s">
        <v>19</v>
      </c>
      <c r="C284" s="15" t="s">
        <v>204</v>
      </c>
      <c r="D284" s="95" t="s">
        <v>280</v>
      </c>
      <c r="E284" s="8">
        <v>846</v>
      </c>
      <c r="F284" s="8" t="s">
        <v>227</v>
      </c>
      <c r="G284" s="8">
        <v>2023</v>
      </c>
      <c r="H284" s="41">
        <v>3020131</v>
      </c>
    </row>
    <row r="285" spans="1:8" hidden="1" x14ac:dyDescent="0.25">
      <c r="A285" s="8">
        <v>1</v>
      </c>
      <c r="B285" s="8" t="s">
        <v>19</v>
      </c>
      <c r="C285" s="15" t="s">
        <v>228</v>
      </c>
      <c r="D285" s="95" t="s">
        <v>281</v>
      </c>
      <c r="E285" s="8">
        <v>1</v>
      </c>
      <c r="F285" s="8" t="s">
        <v>229</v>
      </c>
      <c r="G285" s="8">
        <v>2023</v>
      </c>
      <c r="H285" s="42">
        <v>178366694</v>
      </c>
    </row>
    <row r="286" spans="1:8" hidden="1" x14ac:dyDescent="0.25">
      <c r="A286" s="8">
        <v>1</v>
      </c>
      <c r="B286" s="8" t="s">
        <v>19</v>
      </c>
      <c r="C286" s="15" t="s">
        <v>228</v>
      </c>
      <c r="D286" s="95" t="s">
        <v>282</v>
      </c>
      <c r="E286" s="8">
        <v>3</v>
      </c>
      <c r="F286" s="8" t="s">
        <v>230</v>
      </c>
      <c r="G286" s="8">
        <v>2023</v>
      </c>
      <c r="H286" s="42">
        <v>729852083</v>
      </c>
    </row>
    <row r="287" spans="1:8" hidden="1" x14ac:dyDescent="0.25">
      <c r="A287" s="8">
        <v>1</v>
      </c>
      <c r="B287" s="8" t="s">
        <v>19</v>
      </c>
      <c r="C287" s="15" t="s">
        <v>228</v>
      </c>
      <c r="D287" s="95" t="s">
        <v>283</v>
      </c>
      <c r="E287" s="8">
        <v>4</v>
      </c>
      <c r="F287" s="8" t="s">
        <v>231</v>
      </c>
      <c r="G287" s="8">
        <v>2023</v>
      </c>
      <c r="H287" s="42">
        <v>420227077</v>
      </c>
    </row>
    <row r="288" spans="1:8" hidden="1" x14ac:dyDescent="0.25">
      <c r="A288" s="8">
        <v>2</v>
      </c>
      <c r="B288" s="8" t="s">
        <v>24</v>
      </c>
      <c r="C288" s="15" t="s">
        <v>232</v>
      </c>
      <c r="D288" s="95" t="s">
        <v>284</v>
      </c>
      <c r="E288" s="8">
        <v>32</v>
      </c>
      <c r="F288" s="8" t="s">
        <v>199</v>
      </c>
      <c r="G288" s="8">
        <v>2023</v>
      </c>
      <c r="H288" s="41">
        <v>49521263794</v>
      </c>
    </row>
    <row r="289" spans="1:8" hidden="1" x14ac:dyDescent="0.25">
      <c r="A289" s="8">
        <v>2</v>
      </c>
      <c r="B289" s="8" t="s">
        <v>24</v>
      </c>
      <c r="C289" s="15" t="s">
        <v>232</v>
      </c>
      <c r="D289" s="95" t="s">
        <v>285</v>
      </c>
      <c r="E289" s="8">
        <v>909</v>
      </c>
      <c r="F289" s="8" t="s">
        <v>200</v>
      </c>
      <c r="G289" s="8">
        <v>2023</v>
      </c>
      <c r="H289" s="41">
        <v>61143811</v>
      </c>
    </row>
    <row r="290" spans="1:8" hidden="1" x14ac:dyDescent="0.25">
      <c r="A290" s="8">
        <v>2</v>
      </c>
      <c r="B290" s="8" t="s">
        <v>24</v>
      </c>
      <c r="C290" s="15" t="s">
        <v>232</v>
      </c>
      <c r="D290" s="95" t="s">
        <v>286</v>
      </c>
      <c r="E290" s="8">
        <v>999</v>
      </c>
      <c r="F290" s="8" t="s">
        <v>233</v>
      </c>
      <c r="G290" s="8">
        <v>2023</v>
      </c>
      <c r="H290" s="41">
        <v>40060000</v>
      </c>
    </row>
    <row r="291" spans="1:8" hidden="1" x14ac:dyDescent="0.25">
      <c r="A291" s="8">
        <v>2</v>
      </c>
      <c r="B291" s="8" t="s">
        <v>24</v>
      </c>
      <c r="C291" s="15" t="s">
        <v>232</v>
      </c>
      <c r="D291" s="95" t="s">
        <v>287</v>
      </c>
      <c r="E291" s="8">
        <v>6011</v>
      </c>
      <c r="F291" s="8" t="s">
        <v>142</v>
      </c>
      <c r="G291" s="8">
        <v>2023</v>
      </c>
      <c r="H291" s="41">
        <v>0</v>
      </c>
    </row>
    <row r="292" spans="1:8" hidden="1" x14ac:dyDescent="0.25">
      <c r="A292" s="8">
        <v>2</v>
      </c>
      <c r="B292" s="8" t="s">
        <v>24</v>
      </c>
      <c r="C292" s="15" t="s">
        <v>232</v>
      </c>
      <c r="D292" s="95" t="s">
        <v>288</v>
      </c>
      <c r="E292" s="8">
        <v>6012</v>
      </c>
      <c r="F292" s="8" t="s">
        <v>62</v>
      </c>
      <c r="G292" s="8">
        <v>2023</v>
      </c>
      <c r="H292" s="41">
        <v>3210950631</v>
      </c>
    </row>
    <row r="293" spans="1:8" hidden="1" x14ac:dyDescent="0.25">
      <c r="A293" s="8">
        <v>2</v>
      </c>
      <c r="B293" s="8" t="s">
        <v>24</v>
      </c>
      <c r="C293" s="15" t="s">
        <v>53</v>
      </c>
      <c r="D293" s="95" t="s">
        <v>289</v>
      </c>
      <c r="E293" s="8">
        <v>5</v>
      </c>
      <c r="F293" s="8" t="s">
        <v>62</v>
      </c>
      <c r="G293" s="8">
        <v>2023</v>
      </c>
      <c r="H293" s="41">
        <v>37350601172</v>
      </c>
    </row>
    <row r="294" spans="1:8" hidden="1" x14ac:dyDescent="0.25">
      <c r="A294" s="8">
        <v>2</v>
      </c>
      <c r="B294" s="8" t="s">
        <v>24</v>
      </c>
      <c r="C294" s="15" t="s">
        <v>53</v>
      </c>
      <c r="D294" s="95" t="s">
        <v>290</v>
      </c>
      <c r="E294" s="8">
        <v>9</v>
      </c>
      <c r="F294" s="8" t="s">
        <v>202</v>
      </c>
      <c r="G294" s="8">
        <v>2023</v>
      </c>
      <c r="H294" s="41">
        <v>15381613253</v>
      </c>
    </row>
    <row r="295" spans="1:8" hidden="1" x14ac:dyDescent="0.25">
      <c r="A295" s="8">
        <v>2</v>
      </c>
      <c r="B295" s="8" t="s">
        <v>24</v>
      </c>
      <c r="C295" s="15" t="s">
        <v>53</v>
      </c>
      <c r="D295" s="95" t="s">
        <v>291</v>
      </c>
      <c r="E295" s="8">
        <v>28</v>
      </c>
      <c r="F295" s="8" t="s">
        <v>203</v>
      </c>
      <c r="G295" s="8">
        <v>2023</v>
      </c>
      <c r="H295" s="41">
        <v>61143811</v>
      </c>
    </row>
    <row r="296" spans="1:8" hidden="1" x14ac:dyDescent="0.25">
      <c r="A296" s="8">
        <v>2</v>
      </c>
      <c r="B296" s="8" t="s">
        <v>24</v>
      </c>
      <c r="C296" s="15" t="s">
        <v>53</v>
      </c>
      <c r="D296" s="95" t="s">
        <v>292</v>
      </c>
      <c r="E296" s="8">
        <v>99</v>
      </c>
      <c r="F296" s="8" t="s">
        <v>234</v>
      </c>
      <c r="G296" s="8">
        <v>2023</v>
      </c>
      <c r="H296" s="41">
        <v>40060000</v>
      </c>
    </row>
    <row r="297" spans="1:8" hidden="1" x14ac:dyDescent="0.25">
      <c r="A297" s="8">
        <v>2</v>
      </c>
      <c r="B297" s="8" t="s">
        <v>24</v>
      </c>
      <c r="C297" s="15" t="s">
        <v>204</v>
      </c>
      <c r="D297" s="95" t="s">
        <v>293</v>
      </c>
      <c r="E297" s="8">
        <v>122</v>
      </c>
      <c r="F297" s="8" t="s">
        <v>206</v>
      </c>
      <c r="G297" s="8">
        <v>2023</v>
      </c>
      <c r="H297" s="41">
        <v>32090355296</v>
      </c>
    </row>
    <row r="298" spans="1:8" hidden="1" x14ac:dyDescent="0.25">
      <c r="A298" s="8">
        <v>2</v>
      </c>
      <c r="B298" s="8" t="s">
        <v>24</v>
      </c>
      <c r="C298" s="15" t="s">
        <v>204</v>
      </c>
      <c r="D298" s="95" t="s">
        <v>294</v>
      </c>
      <c r="E298" s="8">
        <v>126</v>
      </c>
      <c r="F298" s="8" t="s">
        <v>207</v>
      </c>
      <c r="G298" s="8">
        <v>2023</v>
      </c>
      <c r="H298" s="41">
        <v>15801000</v>
      </c>
    </row>
    <row r="299" spans="1:8" hidden="1" x14ac:dyDescent="0.25">
      <c r="A299" s="8">
        <v>2</v>
      </c>
      <c r="B299" s="8" t="s">
        <v>24</v>
      </c>
      <c r="C299" s="15" t="s">
        <v>204</v>
      </c>
      <c r="D299" s="95" t="s">
        <v>295</v>
      </c>
      <c r="E299" s="8">
        <v>128</v>
      </c>
      <c r="F299" s="8" t="s">
        <v>208</v>
      </c>
      <c r="G299" s="8">
        <v>2023</v>
      </c>
      <c r="H299" s="41">
        <v>71000000</v>
      </c>
    </row>
    <row r="300" spans="1:8" hidden="1" x14ac:dyDescent="0.25">
      <c r="A300" s="8">
        <v>2</v>
      </c>
      <c r="B300" s="8" t="s">
        <v>24</v>
      </c>
      <c r="C300" s="15" t="s">
        <v>204</v>
      </c>
      <c r="D300" s="95" t="s">
        <v>296</v>
      </c>
      <c r="E300" s="8">
        <v>131</v>
      </c>
      <c r="F300" s="8" t="s">
        <v>235</v>
      </c>
      <c r="G300" s="8">
        <v>2023</v>
      </c>
      <c r="H300" s="41">
        <v>4500000</v>
      </c>
    </row>
    <row r="301" spans="1:8" hidden="1" x14ac:dyDescent="0.25">
      <c r="A301" s="8">
        <v>2</v>
      </c>
      <c r="B301" s="8" t="s">
        <v>24</v>
      </c>
      <c r="C301" s="15" t="s">
        <v>204</v>
      </c>
      <c r="D301" s="95" t="s">
        <v>297</v>
      </c>
      <c r="E301" s="8">
        <v>153</v>
      </c>
      <c r="F301" s="8" t="s">
        <v>210</v>
      </c>
      <c r="G301" s="8">
        <v>2023</v>
      </c>
      <c r="H301" s="41">
        <v>2506930894</v>
      </c>
    </row>
    <row r="302" spans="1:8" hidden="1" x14ac:dyDescent="0.25">
      <c r="A302" s="8">
        <v>2</v>
      </c>
      <c r="B302" s="8" t="s">
        <v>24</v>
      </c>
      <c r="C302" s="15" t="s">
        <v>204</v>
      </c>
      <c r="D302" s="95" t="s">
        <v>298</v>
      </c>
      <c r="E302" s="8">
        <v>183</v>
      </c>
      <c r="F302" s="8" t="s">
        <v>211</v>
      </c>
      <c r="G302" s="8">
        <v>2023</v>
      </c>
      <c r="H302" s="41">
        <v>5500000</v>
      </c>
    </row>
    <row r="303" spans="1:8" hidden="1" x14ac:dyDescent="0.25">
      <c r="A303" s="8">
        <v>2</v>
      </c>
      <c r="B303" s="8" t="s">
        <v>24</v>
      </c>
      <c r="C303" s="15" t="s">
        <v>204</v>
      </c>
      <c r="D303" s="95" t="s">
        <v>299</v>
      </c>
      <c r="E303" s="8">
        <v>244</v>
      </c>
      <c r="F303" s="8" t="s">
        <v>213</v>
      </c>
      <c r="G303" s="8">
        <v>2023</v>
      </c>
      <c r="H303" s="41">
        <v>5500000</v>
      </c>
    </row>
    <row r="304" spans="1:8" hidden="1" x14ac:dyDescent="0.25">
      <c r="A304" s="8">
        <v>2</v>
      </c>
      <c r="B304" s="8" t="s">
        <v>24</v>
      </c>
      <c r="C304" s="15" t="s">
        <v>204</v>
      </c>
      <c r="D304" s="95" t="s">
        <v>300</v>
      </c>
      <c r="E304" s="8">
        <v>272</v>
      </c>
      <c r="F304" s="8" t="s">
        <v>214</v>
      </c>
      <c r="G304" s="8">
        <v>2023</v>
      </c>
      <c r="H304" s="41">
        <v>15381613253</v>
      </c>
    </row>
    <row r="305" spans="1:8" hidden="1" x14ac:dyDescent="0.25">
      <c r="A305" s="8">
        <v>2</v>
      </c>
      <c r="B305" s="8" t="s">
        <v>24</v>
      </c>
      <c r="C305" s="15" t="s">
        <v>204</v>
      </c>
      <c r="D305" s="95" t="s">
        <v>301</v>
      </c>
      <c r="E305" s="8">
        <v>301</v>
      </c>
      <c r="F305" s="8" t="s">
        <v>215</v>
      </c>
      <c r="G305" s="8">
        <v>2023</v>
      </c>
      <c r="H305" s="41">
        <v>0</v>
      </c>
    </row>
    <row r="306" spans="1:8" hidden="1" x14ac:dyDescent="0.25">
      <c r="A306" s="8">
        <v>2</v>
      </c>
      <c r="B306" s="8" t="s">
        <v>24</v>
      </c>
      <c r="C306" s="15" t="s">
        <v>204</v>
      </c>
      <c r="D306" s="95" t="s">
        <v>302</v>
      </c>
      <c r="E306" s="8">
        <v>331</v>
      </c>
      <c r="F306" s="8" t="s">
        <v>216</v>
      </c>
      <c r="G306" s="8">
        <v>2023</v>
      </c>
      <c r="H306" s="41">
        <v>2542744194</v>
      </c>
    </row>
    <row r="307" spans="1:8" hidden="1" x14ac:dyDescent="0.25">
      <c r="A307" s="8">
        <v>2</v>
      </c>
      <c r="B307" s="8" t="s">
        <v>24</v>
      </c>
      <c r="C307" s="15" t="s">
        <v>204</v>
      </c>
      <c r="D307" s="95" t="s">
        <v>303</v>
      </c>
      <c r="E307" s="8">
        <v>364</v>
      </c>
      <c r="F307" s="8" t="s">
        <v>236</v>
      </c>
      <c r="G307" s="8">
        <v>2023</v>
      </c>
      <c r="H307" s="41">
        <v>10629610</v>
      </c>
    </row>
    <row r="308" spans="1:8" hidden="1" x14ac:dyDescent="0.25">
      <c r="A308" s="8">
        <v>2</v>
      </c>
      <c r="B308" s="8" t="s">
        <v>24</v>
      </c>
      <c r="C308" s="15" t="s">
        <v>204</v>
      </c>
      <c r="D308" s="95" t="s">
        <v>304</v>
      </c>
      <c r="E308" s="8">
        <v>368</v>
      </c>
      <c r="F308" s="8" t="s">
        <v>237</v>
      </c>
      <c r="G308" s="8">
        <v>2023</v>
      </c>
      <c r="H308" s="41">
        <v>15900000</v>
      </c>
    </row>
    <row r="309" spans="1:8" hidden="1" x14ac:dyDescent="0.25">
      <c r="A309" s="8">
        <v>2</v>
      </c>
      <c r="B309" s="8" t="s">
        <v>24</v>
      </c>
      <c r="C309" s="15" t="s">
        <v>204</v>
      </c>
      <c r="D309" s="95" t="s">
        <v>305</v>
      </c>
      <c r="E309" s="8">
        <v>781</v>
      </c>
      <c r="F309" s="8" t="s">
        <v>238</v>
      </c>
      <c r="G309" s="8">
        <v>2023</v>
      </c>
      <c r="H309" s="41">
        <v>0</v>
      </c>
    </row>
    <row r="310" spans="1:8" hidden="1" x14ac:dyDescent="0.25">
      <c r="A310" s="8">
        <v>2</v>
      </c>
      <c r="B310" s="8" t="s">
        <v>24</v>
      </c>
      <c r="C310" s="15" t="s">
        <v>204</v>
      </c>
      <c r="D310" s="95" t="s">
        <v>306</v>
      </c>
      <c r="E310" s="8">
        <v>812</v>
      </c>
      <c r="F310" s="8" t="s">
        <v>226</v>
      </c>
      <c r="G310" s="8">
        <v>2023</v>
      </c>
      <c r="H310" s="41">
        <v>0</v>
      </c>
    </row>
    <row r="311" spans="1:8" hidden="1" x14ac:dyDescent="0.25">
      <c r="A311" s="8">
        <v>2</v>
      </c>
      <c r="B311" s="8" t="s">
        <v>24</v>
      </c>
      <c r="C311" s="15" t="s">
        <v>204</v>
      </c>
      <c r="D311" s="95" t="s">
        <v>307</v>
      </c>
      <c r="E311" s="8">
        <v>846</v>
      </c>
      <c r="F311" s="8" t="s">
        <v>227</v>
      </c>
      <c r="G311" s="8">
        <v>2023</v>
      </c>
      <c r="H311" s="41">
        <v>142883989</v>
      </c>
    </row>
    <row r="312" spans="1:8" hidden="1" x14ac:dyDescent="0.25">
      <c r="A312" s="8">
        <v>2</v>
      </c>
      <c r="B312" s="8" t="s">
        <v>24</v>
      </c>
      <c r="C312" s="15" t="s">
        <v>204</v>
      </c>
      <c r="D312" s="95" t="s">
        <v>286</v>
      </c>
      <c r="E312" s="8">
        <v>999</v>
      </c>
      <c r="F312" s="8" t="s">
        <v>233</v>
      </c>
      <c r="G312" s="8">
        <v>2023</v>
      </c>
      <c r="H312" s="41">
        <v>40060000</v>
      </c>
    </row>
    <row r="313" spans="1:8" x14ac:dyDescent="0.25">
      <c r="A313" s="8">
        <v>2</v>
      </c>
      <c r="B313" s="8" t="s">
        <v>24</v>
      </c>
      <c r="C313" s="15" t="s">
        <v>228</v>
      </c>
      <c r="D313" s="95" t="s">
        <v>308</v>
      </c>
      <c r="E313" s="8">
        <v>1</v>
      </c>
      <c r="F313" s="8" t="s">
        <v>229</v>
      </c>
      <c r="G313" s="8">
        <v>2023</v>
      </c>
      <c r="H313" s="41">
        <v>47100748292</v>
      </c>
    </row>
    <row r="314" spans="1:8" x14ac:dyDescent="0.25">
      <c r="A314" s="8">
        <v>2</v>
      </c>
      <c r="B314" s="8" t="s">
        <v>24</v>
      </c>
      <c r="C314" s="15" t="s">
        <v>228</v>
      </c>
      <c r="D314" s="95" t="s">
        <v>309</v>
      </c>
      <c r="E314" s="8">
        <v>3</v>
      </c>
      <c r="F314" s="8" t="s">
        <v>230</v>
      </c>
      <c r="G314" s="8">
        <v>2023</v>
      </c>
      <c r="H314" s="41">
        <v>3914189828</v>
      </c>
    </row>
    <row r="315" spans="1:8" x14ac:dyDescent="0.25">
      <c r="A315" s="8">
        <v>2</v>
      </c>
      <c r="B315" s="8" t="s">
        <v>24</v>
      </c>
      <c r="C315" s="15" t="s">
        <v>228</v>
      </c>
      <c r="D315" s="95" t="s">
        <v>310</v>
      </c>
      <c r="E315" s="8">
        <v>4</v>
      </c>
      <c r="F315" s="8" t="s">
        <v>231</v>
      </c>
      <c r="G315" s="8">
        <v>2023</v>
      </c>
      <c r="H315" s="41">
        <v>1778420116</v>
      </c>
    </row>
    <row r="316" spans="1:8" x14ac:dyDescent="0.25">
      <c r="A316" s="8">
        <v>2</v>
      </c>
      <c r="B316" s="8" t="s">
        <v>24</v>
      </c>
      <c r="C316" s="34" t="s">
        <v>228</v>
      </c>
      <c r="D316" s="97" t="s">
        <v>290</v>
      </c>
      <c r="E316" s="23">
        <v>9</v>
      </c>
      <c r="F316" s="23" t="s">
        <v>233</v>
      </c>
      <c r="G316" s="8">
        <v>2023</v>
      </c>
      <c r="H316" s="43">
        <v>40060000</v>
      </c>
    </row>
    <row r="317" spans="1:8" hidden="1" x14ac:dyDescent="0.25">
      <c r="A317" s="8">
        <v>3</v>
      </c>
      <c r="B317" s="8" t="s">
        <v>22</v>
      </c>
      <c r="C317" s="15" t="s">
        <v>232</v>
      </c>
      <c r="D317" s="95" t="s">
        <v>311</v>
      </c>
      <c r="E317" s="8">
        <v>32</v>
      </c>
      <c r="F317" s="8" t="s">
        <v>199</v>
      </c>
      <c r="G317" s="8">
        <v>2023</v>
      </c>
      <c r="H317" s="41">
        <v>22116102165</v>
      </c>
    </row>
    <row r="318" spans="1:8" hidden="1" x14ac:dyDescent="0.25">
      <c r="A318" s="8">
        <v>3</v>
      </c>
      <c r="B318" s="8" t="s">
        <v>22</v>
      </c>
      <c r="C318" s="15" t="s">
        <v>232</v>
      </c>
      <c r="D318" s="95" t="s">
        <v>312</v>
      </c>
      <c r="E318" s="8">
        <v>901</v>
      </c>
      <c r="F318" s="8" t="s">
        <v>239</v>
      </c>
      <c r="G318" s="8">
        <v>2023</v>
      </c>
      <c r="H318" s="41">
        <v>1000000</v>
      </c>
    </row>
    <row r="319" spans="1:8" hidden="1" x14ac:dyDescent="0.25">
      <c r="A319" s="8">
        <v>3</v>
      </c>
      <c r="B319" s="8" t="s">
        <v>22</v>
      </c>
      <c r="C319" s="15" t="s">
        <v>232</v>
      </c>
      <c r="D319" s="95" t="s">
        <v>313</v>
      </c>
      <c r="E319" s="8">
        <v>906</v>
      </c>
      <c r="F319" s="8" t="s">
        <v>240</v>
      </c>
      <c r="G319" s="8">
        <v>2023</v>
      </c>
      <c r="H319" s="41">
        <v>1446852290</v>
      </c>
    </row>
    <row r="320" spans="1:8" hidden="1" x14ac:dyDescent="0.25">
      <c r="A320" s="8">
        <v>3</v>
      </c>
      <c r="B320" s="8" t="s">
        <v>22</v>
      </c>
      <c r="C320" s="15" t="s">
        <v>232</v>
      </c>
      <c r="D320" s="95" t="s">
        <v>314</v>
      </c>
      <c r="E320" s="8">
        <v>909</v>
      </c>
      <c r="F320" s="8" t="s">
        <v>200</v>
      </c>
      <c r="G320" s="8">
        <v>2023</v>
      </c>
      <c r="H320" s="41">
        <v>360587053</v>
      </c>
    </row>
    <row r="321" spans="1:8" hidden="1" x14ac:dyDescent="0.25">
      <c r="A321" s="8">
        <v>3</v>
      </c>
      <c r="B321" s="8" t="s">
        <v>22</v>
      </c>
      <c r="C321" s="15" t="s">
        <v>232</v>
      </c>
      <c r="D321" s="95" t="s">
        <v>315</v>
      </c>
      <c r="E321" s="8">
        <v>999</v>
      </c>
      <c r="F321" s="8" t="s">
        <v>233</v>
      </c>
      <c r="G321" s="8">
        <v>2023</v>
      </c>
      <c r="H321" s="41">
        <v>0</v>
      </c>
    </row>
    <row r="322" spans="1:8" hidden="1" x14ac:dyDescent="0.25">
      <c r="A322" s="8">
        <v>3</v>
      </c>
      <c r="B322" s="8" t="s">
        <v>22</v>
      </c>
      <c r="C322" s="15" t="s">
        <v>232</v>
      </c>
      <c r="D322" s="95" t="s">
        <v>316</v>
      </c>
      <c r="E322" s="8">
        <v>6011</v>
      </c>
      <c r="F322" s="8" t="s">
        <v>142</v>
      </c>
      <c r="G322" s="8">
        <v>2023</v>
      </c>
      <c r="H322" s="41">
        <v>0</v>
      </c>
    </row>
    <row r="323" spans="1:8" hidden="1" x14ac:dyDescent="0.25">
      <c r="A323" s="8">
        <v>3</v>
      </c>
      <c r="B323" s="8" t="s">
        <v>22</v>
      </c>
      <c r="C323" s="15" t="s">
        <v>232</v>
      </c>
      <c r="D323" s="95" t="s">
        <v>317</v>
      </c>
      <c r="E323" s="8">
        <v>6012</v>
      </c>
      <c r="F323" s="8" t="s">
        <v>62</v>
      </c>
      <c r="G323" s="8">
        <v>2023</v>
      </c>
      <c r="H323" s="41">
        <v>2156748101</v>
      </c>
    </row>
    <row r="324" spans="1:8" hidden="1" x14ac:dyDescent="0.25">
      <c r="A324" s="8">
        <v>3</v>
      </c>
      <c r="B324" s="8" t="s">
        <v>22</v>
      </c>
      <c r="C324" s="15" t="s">
        <v>53</v>
      </c>
      <c r="D324" s="95" t="s">
        <v>318</v>
      </c>
      <c r="E324" s="8">
        <v>5</v>
      </c>
      <c r="F324" s="8" t="s">
        <v>62</v>
      </c>
      <c r="G324" s="8">
        <v>2023</v>
      </c>
      <c r="H324" s="41">
        <v>18365985983</v>
      </c>
    </row>
    <row r="325" spans="1:8" hidden="1" x14ac:dyDescent="0.25">
      <c r="A325" s="8">
        <v>3</v>
      </c>
      <c r="B325" s="8" t="s">
        <v>22</v>
      </c>
      <c r="C325" s="15" t="s">
        <v>53</v>
      </c>
      <c r="D325" s="95" t="s">
        <v>319</v>
      </c>
      <c r="E325" s="8">
        <v>9</v>
      </c>
      <c r="F325" s="8" t="s">
        <v>202</v>
      </c>
      <c r="G325" s="8">
        <v>2023</v>
      </c>
      <c r="H325" s="41">
        <v>5906864283</v>
      </c>
    </row>
    <row r="326" spans="1:8" hidden="1" x14ac:dyDescent="0.25">
      <c r="A326" s="8">
        <v>3</v>
      </c>
      <c r="B326" s="8" t="s">
        <v>22</v>
      </c>
      <c r="C326" s="15" t="s">
        <v>53</v>
      </c>
      <c r="D326" s="95" t="s">
        <v>320</v>
      </c>
      <c r="E326" s="8">
        <v>28</v>
      </c>
      <c r="F326" s="8" t="s">
        <v>203</v>
      </c>
      <c r="G326" s="8">
        <v>2023</v>
      </c>
      <c r="H326" s="41">
        <v>1808439343</v>
      </c>
    </row>
    <row r="327" spans="1:8" hidden="1" x14ac:dyDescent="0.25">
      <c r="A327" s="8">
        <v>3</v>
      </c>
      <c r="B327" s="8" t="s">
        <v>22</v>
      </c>
      <c r="C327" s="15" t="s">
        <v>53</v>
      </c>
      <c r="D327" s="95" t="s">
        <v>321</v>
      </c>
      <c r="E327" s="8">
        <v>99</v>
      </c>
      <c r="F327" s="8" t="s">
        <v>234</v>
      </c>
      <c r="G327" s="8">
        <v>2023</v>
      </c>
      <c r="H327" s="41">
        <v>0</v>
      </c>
    </row>
    <row r="328" spans="1:8" hidden="1" x14ac:dyDescent="0.25">
      <c r="A328" s="8">
        <v>3</v>
      </c>
      <c r="B328" s="8" t="s">
        <v>22</v>
      </c>
      <c r="C328" s="15" t="s">
        <v>204</v>
      </c>
      <c r="D328" s="95" t="s">
        <v>322</v>
      </c>
      <c r="E328" s="8">
        <v>121</v>
      </c>
      <c r="F328" s="8" t="s">
        <v>205</v>
      </c>
      <c r="G328" s="8">
        <v>2023</v>
      </c>
      <c r="H328" s="41">
        <v>424986</v>
      </c>
    </row>
    <row r="329" spans="1:8" hidden="1" x14ac:dyDescent="0.25">
      <c r="A329" s="8">
        <v>3</v>
      </c>
      <c r="B329" s="8" t="s">
        <v>22</v>
      </c>
      <c r="C329" s="15" t="s">
        <v>204</v>
      </c>
      <c r="D329" s="95" t="s">
        <v>323</v>
      </c>
      <c r="E329" s="8">
        <v>122</v>
      </c>
      <c r="F329" s="8" t="s">
        <v>206</v>
      </c>
      <c r="G329" s="8">
        <v>2023</v>
      </c>
      <c r="H329" s="41">
        <v>15246607335</v>
      </c>
    </row>
    <row r="330" spans="1:8" hidden="1" x14ac:dyDescent="0.25">
      <c r="A330" s="8">
        <v>3</v>
      </c>
      <c r="B330" s="8" t="s">
        <v>22</v>
      </c>
      <c r="C330" s="15" t="s">
        <v>204</v>
      </c>
      <c r="D330" s="95" t="s">
        <v>324</v>
      </c>
      <c r="E330" s="8">
        <v>128</v>
      </c>
      <c r="F330" s="8" t="s">
        <v>208</v>
      </c>
      <c r="G330" s="8">
        <v>2023</v>
      </c>
      <c r="H330" s="41">
        <v>31327209</v>
      </c>
    </row>
    <row r="331" spans="1:8" hidden="1" x14ac:dyDescent="0.25">
      <c r="A331" s="8">
        <v>3</v>
      </c>
      <c r="B331" s="8" t="s">
        <v>22</v>
      </c>
      <c r="C331" s="15" t="s">
        <v>204</v>
      </c>
      <c r="D331" s="95" t="s">
        <v>325</v>
      </c>
      <c r="E331" s="8">
        <v>151</v>
      </c>
      <c r="F331" s="8" t="s">
        <v>209</v>
      </c>
      <c r="G331" s="8">
        <v>2023</v>
      </c>
      <c r="H331" s="41">
        <v>1945434097</v>
      </c>
    </row>
    <row r="332" spans="1:8" hidden="1" x14ac:dyDescent="0.25">
      <c r="A332" s="8">
        <v>3</v>
      </c>
      <c r="B332" s="8" t="s">
        <v>22</v>
      </c>
      <c r="C332" s="15" t="s">
        <v>204</v>
      </c>
      <c r="D332" s="95" t="s">
        <v>326</v>
      </c>
      <c r="E332" s="8">
        <v>183</v>
      </c>
      <c r="F332" s="8" t="s">
        <v>211</v>
      </c>
      <c r="G332" s="8">
        <v>2023</v>
      </c>
      <c r="H332" s="41">
        <v>2203148</v>
      </c>
    </row>
    <row r="333" spans="1:8" hidden="1" x14ac:dyDescent="0.25">
      <c r="A333" s="8">
        <v>3</v>
      </c>
      <c r="B333" s="8" t="s">
        <v>22</v>
      </c>
      <c r="C333" s="15" t="s">
        <v>204</v>
      </c>
      <c r="D333" s="95" t="s">
        <v>327</v>
      </c>
      <c r="E333" s="8">
        <v>272</v>
      </c>
      <c r="F333" s="8" t="s">
        <v>214</v>
      </c>
      <c r="G333" s="8">
        <v>2023</v>
      </c>
      <c r="H333" s="41">
        <v>5906864283</v>
      </c>
    </row>
    <row r="334" spans="1:8" hidden="1" x14ac:dyDescent="0.25">
      <c r="A334" s="8">
        <v>3</v>
      </c>
      <c r="B334" s="8" t="s">
        <v>22</v>
      </c>
      <c r="C334" s="15" t="s">
        <v>204</v>
      </c>
      <c r="D334" s="95" t="s">
        <v>328</v>
      </c>
      <c r="E334" s="8">
        <v>301</v>
      </c>
      <c r="F334" s="8" t="s">
        <v>215</v>
      </c>
      <c r="G334" s="8">
        <v>2023</v>
      </c>
      <c r="H334" s="41">
        <v>0</v>
      </c>
    </row>
    <row r="335" spans="1:8" hidden="1" x14ac:dyDescent="0.25">
      <c r="A335" s="8">
        <v>3</v>
      </c>
      <c r="B335" s="8" t="s">
        <v>22</v>
      </c>
      <c r="C335" s="15" t="s">
        <v>204</v>
      </c>
      <c r="D335" s="95" t="s">
        <v>329</v>
      </c>
      <c r="E335" s="8">
        <v>331</v>
      </c>
      <c r="F335" s="8" t="s">
        <v>216</v>
      </c>
      <c r="G335" s="8">
        <v>2023</v>
      </c>
      <c r="H335" s="41">
        <v>1043057601</v>
      </c>
    </row>
    <row r="336" spans="1:8" hidden="1" x14ac:dyDescent="0.25">
      <c r="A336" s="8">
        <v>3</v>
      </c>
      <c r="B336" s="8" t="s">
        <v>22</v>
      </c>
      <c r="C336" s="15" t="s">
        <v>204</v>
      </c>
      <c r="D336" s="95" t="s">
        <v>330</v>
      </c>
      <c r="E336" s="8">
        <v>364</v>
      </c>
      <c r="F336" s="8" t="s">
        <v>236</v>
      </c>
      <c r="G336" s="8">
        <v>2023</v>
      </c>
      <c r="H336" s="41">
        <v>4875761</v>
      </c>
    </row>
    <row r="337" spans="1:8" hidden="1" x14ac:dyDescent="0.25">
      <c r="A337" s="8">
        <v>3</v>
      </c>
      <c r="B337" s="8" t="s">
        <v>22</v>
      </c>
      <c r="C337" s="15" t="s">
        <v>204</v>
      </c>
      <c r="D337" s="95" t="s">
        <v>331</v>
      </c>
      <c r="E337" s="8">
        <v>482</v>
      </c>
      <c r="F337" s="8" t="s">
        <v>241</v>
      </c>
      <c r="G337" s="8">
        <v>2023</v>
      </c>
      <c r="H337" s="41">
        <v>0</v>
      </c>
    </row>
    <row r="338" spans="1:8" hidden="1" x14ac:dyDescent="0.25">
      <c r="A338" s="8">
        <v>3</v>
      </c>
      <c r="B338" s="8" t="s">
        <v>22</v>
      </c>
      <c r="C338" s="15" t="s">
        <v>204</v>
      </c>
      <c r="D338" s="95" t="s">
        <v>332</v>
      </c>
      <c r="E338" s="8">
        <v>812</v>
      </c>
      <c r="F338" s="8" t="s">
        <v>226</v>
      </c>
      <c r="G338" s="8">
        <v>2023</v>
      </c>
      <c r="H338" s="41">
        <v>0</v>
      </c>
    </row>
    <row r="339" spans="1:8" hidden="1" x14ac:dyDescent="0.25">
      <c r="A339" s="8">
        <v>3</v>
      </c>
      <c r="B339" s="8" t="s">
        <v>22</v>
      </c>
      <c r="C339" s="15" t="s">
        <v>204</v>
      </c>
      <c r="D339" s="95" t="s">
        <v>333</v>
      </c>
      <c r="E339" s="8">
        <v>844</v>
      </c>
      <c r="F339" s="8" t="s">
        <v>242</v>
      </c>
      <c r="G339" s="8">
        <v>2023</v>
      </c>
      <c r="H339" s="41">
        <v>1446852290</v>
      </c>
    </row>
    <row r="340" spans="1:8" hidden="1" x14ac:dyDescent="0.25">
      <c r="A340" s="8">
        <v>3</v>
      </c>
      <c r="B340" s="8" t="s">
        <v>22</v>
      </c>
      <c r="C340" s="15" t="s">
        <v>204</v>
      </c>
      <c r="D340" s="95" t="s">
        <v>334</v>
      </c>
      <c r="E340" s="8">
        <v>846</v>
      </c>
      <c r="F340" s="8" t="s">
        <v>227</v>
      </c>
      <c r="G340" s="8">
        <v>2023</v>
      </c>
      <c r="H340" s="41">
        <v>453642899</v>
      </c>
    </row>
    <row r="341" spans="1:8" hidden="1" x14ac:dyDescent="0.25">
      <c r="A341" s="8">
        <v>3</v>
      </c>
      <c r="B341" s="8" t="s">
        <v>22</v>
      </c>
      <c r="C341" s="15" t="s">
        <v>204</v>
      </c>
      <c r="D341" s="95" t="s">
        <v>315</v>
      </c>
      <c r="E341" s="8">
        <v>999</v>
      </c>
      <c r="F341" s="8" t="s">
        <v>233</v>
      </c>
      <c r="G341" s="8">
        <v>2023</v>
      </c>
      <c r="H341" s="41">
        <v>0</v>
      </c>
    </row>
    <row r="342" spans="1:8" hidden="1" x14ac:dyDescent="0.25">
      <c r="A342" s="8">
        <v>3</v>
      </c>
      <c r="B342" s="8" t="s">
        <v>22</v>
      </c>
      <c r="C342" s="15" t="s">
        <v>228</v>
      </c>
      <c r="D342" s="95" t="s">
        <v>335</v>
      </c>
      <c r="E342" s="8">
        <v>1</v>
      </c>
      <c r="F342" s="8" t="s">
        <v>229</v>
      </c>
      <c r="G342" s="8">
        <v>2023</v>
      </c>
      <c r="H342" s="41">
        <v>21541524168</v>
      </c>
    </row>
    <row r="343" spans="1:8" hidden="1" x14ac:dyDescent="0.25">
      <c r="A343" s="8">
        <v>3</v>
      </c>
      <c r="B343" s="8" t="s">
        <v>22</v>
      </c>
      <c r="C343" s="15" t="s">
        <v>228</v>
      </c>
      <c r="D343" s="95" t="s">
        <v>336</v>
      </c>
      <c r="E343" s="8">
        <v>2</v>
      </c>
      <c r="F343" s="8" t="s">
        <v>243</v>
      </c>
      <c r="G343" s="8">
        <v>2023</v>
      </c>
      <c r="H343" s="41">
        <v>783658286</v>
      </c>
    </row>
    <row r="344" spans="1:8" hidden="1" x14ac:dyDescent="0.25">
      <c r="A344" s="8">
        <v>3</v>
      </c>
      <c r="B344" s="8" t="s">
        <v>22</v>
      </c>
      <c r="C344" s="15" t="s">
        <v>228</v>
      </c>
      <c r="D344" s="95" t="s">
        <v>337</v>
      </c>
      <c r="E344" s="8">
        <v>3</v>
      </c>
      <c r="F344" s="8" t="s">
        <v>230</v>
      </c>
      <c r="G344" s="8">
        <v>2023</v>
      </c>
      <c r="H344" s="41">
        <v>1170266034</v>
      </c>
    </row>
    <row r="345" spans="1:8" hidden="1" x14ac:dyDescent="0.25">
      <c r="A345" s="8">
        <v>3</v>
      </c>
      <c r="B345" s="8" t="s">
        <v>22</v>
      </c>
      <c r="C345" s="15" t="s">
        <v>228</v>
      </c>
      <c r="D345" s="95" t="s">
        <v>338</v>
      </c>
      <c r="E345" s="8">
        <v>4</v>
      </c>
      <c r="F345" s="8" t="s">
        <v>231</v>
      </c>
      <c r="G345" s="8">
        <v>2023</v>
      </c>
      <c r="H345" s="41">
        <v>1922647117</v>
      </c>
    </row>
    <row r="346" spans="1:8" hidden="1" x14ac:dyDescent="0.25">
      <c r="A346" s="8">
        <v>3</v>
      </c>
      <c r="B346" s="8" t="s">
        <v>22</v>
      </c>
      <c r="C346" s="15" t="s">
        <v>228</v>
      </c>
      <c r="D346" s="95" t="s">
        <v>318</v>
      </c>
      <c r="E346" s="8">
        <v>5</v>
      </c>
      <c r="F346" s="8" t="s">
        <v>244</v>
      </c>
      <c r="G346" s="8">
        <v>2023</v>
      </c>
      <c r="H346" s="41">
        <v>0</v>
      </c>
    </row>
    <row r="347" spans="1:8" hidden="1" x14ac:dyDescent="0.25">
      <c r="A347" s="8">
        <v>3</v>
      </c>
      <c r="B347" s="8" t="s">
        <v>22</v>
      </c>
      <c r="C347" s="15" t="s">
        <v>228</v>
      </c>
      <c r="D347" s="95" t="s">
        <v>339</v>
      </c>
      <c r="E347" s="8">
        <v>6</v>
      </c>
      <c r="F347" s="8" t="s">
        <v>245</v>
      </c>
      <c r="G347" s="8">
        <v>2023</v>
      </c>
      <c r="H347" s="41">
        <v>663194004</v>
      </c>
    </row>
    <row r="348" spans="1:8" hidden="1" x14ac:dyDescent="0.25">
      <c r="A348" s="8">
        <v>3</v>
      </c>
      <c r="B348" s="8" t="s">
        <v>22</v>
      </c>
      <c r="C348" s="15" t="s">
        <v>228</v>
      </c>
      <c r="D348" s="95" t="s">
        <v>319</v>
      </c>
      <c r="E348" s="8">
        <v>9</v>
      </c>
      <c r="F348" s="8" t="s">
        <v>233</v>
      </c>
      <c r="G348" s="8">
        <v>2023</v>
      </c>
      <c r="H348" s="41">
        <v>0</v>
      </c>
    </row>
    <row r="349" spans="1:8" hidden="1" x14ac:dyDescent="0.25">
      <c r="A349" s="8">
        <v>4</v>
      </c>
      <c r="B349" s="8" t="s">
        <v>26</v>
      </c>
      <c r="C349" s="15" t="s">
        <v>232</v>
      </c>
      <c r="D349" s="95" t="s">
        <v>340</v>
      </c>
      <c r="E349" s="8">
        <v>32</v>
      </c>
      <c r="F349" s="8" t="s">
        <v>199</v>
      </c>
      <c r="G349" s="8">
        <v>2023</v>
      </c>
      <c r="H349" s="41">
        <v>26379401695</v>
      </c>
    </row>
    <row r="350" spans="1:8" ht="25.5" hidden="1" x14ac:dyDescent="0.25">
      <c r="A350" s="8">
        <v>4</v>
      </c>
      <c r="B350" s="8" t="s">
        <v>26</v>
      </c>
      <c r="C350" s="15" t="s">
        <v>232</v>
      </c>
      <c r="D350" s="95" t="s">
        <v>341</v>
      </c>
      <c r="E350" s="8">
        <v>906</v>
      </c>
      <c r="F350" s="21" t="s">
        <v>240</v>
      </c>
      <c r="G350" s="8">
        <v>2023</v>
      </c>
      <c r="H350" s="41">
        <v>1604583409</v>
      </c>
    </row>
    <row r="351" spans="1:8" hidden="1" x14ac:dyDescent="0.25">
      <c r="A351" s="8">
        <v>4</v>
      </c>
      <c r="B351" s="8" t="s">
        <v>26</v>
      </c>
      <c r="C351" s="15" t="s">
        <v>232</v>
      </c>
      <c r="D351" s="95" t="s">
        <v>342</v>
      </c>
      <c r="E351" s="8">
        <v>909</v>
      </c>
      <c r="F351" s="8" t="s">
        <v>200</v>
      </c>
      <c r="G351" s="8">
        <v>2023</v>
      </c>
      <c r="H351" s="41">
        <v>191543686</v>
      </c>
    </row>
    <row r="352" spans="1:8" ht="25.5" hidden="1" x14ac:dyDescent="0.25">
      <c r="A352" s="8">
        <v>4</v>
      </c>
      <c r="B352" s="8" t="s">
        <v>26</v>
      </c>
      <c r="C352" s="15" t="s">
        <v>232</v>
      </c>
      <c r="D352" s="95" t="s">
        <v>343</v>
      </c>
      <c r="E352" s="8">
        <v>910</v>
      </c>
      <c r="F352" s="21" t="s">
        <v>201</v>
      </c>
      <c r="G352" s="8">
        <v>2023</v>
      </c>
      <c r="H352" s="41">
        <v>104986</v>
      </c>
    </row>
    <row r="353" spans="1:8" hidden="1" x14ac:dyDescent="0.25">
      <c r="A353" s="8">
        <v>4</v>
      </c>
      <c r="B353" s="8" t="s">
        <v>26</v>
      </c>
      <c r="C353" s="15" t="s">
        <v>232</v>
      </c>
      <c r="D353" s="95" t="s">
        <v>344</v>
      </c>
      <c r="E353" s="8">
        <v>999</v>
      </c>
      <c r="F353" s="8" t="s">
        <v>233</v>
      </c>
      <c r="G353" s="8">
        <v>2023</v>
      </c>
      <c r="H353" s="41">
        <v>875261835</v>
      </c>
    </row>
    <row r="354" spans="1:8" hidden="1" x14ac:dyDescent="0.25">
      <c r="A354" s="8">
        <v>4</v>
      </c>
      <c r="B354" s="8" t="s">
        <v>26</v>
      </c>
      <c r="C354" s="15" t="s">
        <v>232</v>
      </c>
      <c r="D354" s="95" t="s">
        <v>345</v>
      </c>
      <c r="E354" s="8">
        <v>6011</v>
      </c>
      <c r="F354" s="8" t="s">
        <v>142</v>
      </c>
      <c r="G354" s="8">
        <v>2023</v>
      </c>
      <c r="H354" s="41">
        <v>0</v>
      </c>
    </row>
    <row r="355" spans="1:8" hidden="1" x14ac:dyDescent="0.25">
      <c r="A355" s="8">
        <v>4</v>
      </c>
      <c r="B355" s="8" t="s">
        <v>26</v>
      </c>
      <c r="C355" s="15" t="s">
        <v>232</v>
      </c>
      <c r="D355" s="95" t="s">
        <v>346</v>
      </c>
      <c r="E355" s="8">
        <v>6012</v>
      </c>
      <c r="F355" s="8" t="s">
        <v>62</v>
      </c>
      <c r="G355" s="8">
        <v>2023</v>
      </c>
      <c r="H355" s="41">
        <v>2299700230</v>
      </c>
    </row>
    <row r="356" spans="1:8" hidden="1" x14ac:dyDescent="0.25">
      <c r="A356" s="8">
        <v>4</v>
      </c>
      <c r="B356" s="8" t="s">
        <v>26</v>
      </c>
      <c r="C356" s="15" t="s">
        <v>53</v>
      </c>
      <c r="D356" s="95" t="s">
        <v>347</v>
      </c>
      <c r="E356" s="8">
        <v>5</v>
      </c>
      <c r="F356" s="8" t="s">
        <v>62</v>
      </c>
      <c r="G356" s="8">
        <v>2023</v>
      </c>
      <c r="H356" s="41">
        <v>21612560198</v>
      </c>
    </row>
    <row r="357" spans="1:8" hidden="1" x14ac:dyDescent="0.25">
      <c r="A357" s="8">
        <v>4</v>
      </c>
      <c r="B357" s="8" t="s">
        <v>26</v>
      </c>
      <c r="C357" s="15" t="s">
        <v>53</v>
      </c>
      <c r="D357" s="95" t="s">
        <v>348</v>
      </c>
      <c r="E357" s="8">
        <v>9</v>
      </c>
      <c r="F357" s="8" t="s">
        <v>202</v>
      </c>
      <c r="G357" s="8">
        <v>2023</v>
      </c>
      <c r="H357" s="41">
        <v>7066541727</v>
      </c>
    </row>
    <row r="358" spans="1:8" hidden="1" x14ac:dyDescent="0.25">
      <c r="A358" s="8">
        <v>4</v>
      </c>
      <c r="B358" s="8" t="s">
        <v>26</v>
      </c>
      <c r="C358" s="15" t="s">
        <v>53</v>
      </c>
      <c r="D358" s="95" t="s">
        <v>349</v>
      </c>
      <c r="E358" s="8">
        <v>28</v>
      </c>
      <c r="F358" s="8" t="s">
        <v>203</v>
      </c>
      <c r="G358" s="8">
        <v>2023</v>
      </c>
      <c r="H358" s="41">
        <v>1796232081</v>
      </c>
    </row>
    <row r="359" spans="1:8" hidden="1" x14ac:dyDescent="0.25">
      <c r="A359" s="8">
        <v>4</v>
      </c>
      <c r="B359" s="8" t="s">
        <v>26</v>
      </c>
      <c r="C359" s="15" t="s">
        <v>53</v>
      </c>
      <c r="D359" s="95" t="s">
        <v>350</v>
      </c>
      <c r="E359" s="8">
        <v>99</v>
      </c>
      <c r="F359" s="8" t="s">
        <v>234</v>
      </c>
      <c r="G359" s="8">
        <v>2023</v>
      </c>
      <c r="H359" s="41">
        <v>875261835</v>
      </c>
    </row>
    <row r="360" spans="1:8" hidden="1" x14ac:dyDescent="0.25">
      <c r="A360" s="8">
        <v>4</v>
      </c>
      <c r="B360" s="8" t="s">
        <v>26</v>
      </c>
      <c r="C360" s="15" t="s">
        <v>204</v>
      </c>
      <c r="D360" s="95" t="s">
        <v>351</v>
      </c>
      <c r="E360" s="8">
        <v>121</v>
      </c>
      <c r="F360" s="8" t="s">
        <v>205</v>
      </c>
      <c r="G360" s="8">
        <v>2023</v>
      </c>
      <c r="H360" s="41">
        <v>65000</v>
      </c>
    </row>
    <row r="361" spans="1:8" hidden="1" x14ac:dyDescent="0.25">
      <c r="A361" s="8">
        <v>4</v>
      </c>
      <c r="B361" s="8" t="s">
        <v>26</v>
      </c>
      <c r="C361" s="15" t="s">
        <v>204</v>
      </c>
      <c r="D361" s="95" t="s">
        <v>352</v>
      </c>
      <c r="E361" s="8">
        <v>122</v>
      </c>
      <c r="F361" s="8" t="s">
        <v>206</v>
      </c>
      <c r="G361" s="8">
        <v>2023</v>
      </c>
      <c r="H361" s="41">
        <v>17871992209</v>
      </c>
    </row>
    <row r="362" spans="1:8" hidden="1" x14ac:dyDescent="0.25">
      <c r="A362" s="8">
        <v>4</v>
      </c>
      <c r="B362" s="8" t="s">
        <v>26</v>
      </c>
      <c r="C362" s="15" t="s">
        <v>204</v>
      </c>
      <c r="D362" s="95" t="s">
        <v>353</v>
      </c>
      <c r="E362" s="8">
        <v>125</v>
      </c>
      <c r="F362" s="8" t="s">
        <v>246</v>
      </c>
      <c r="G362" s="8">
        <v>2023</v>
      </c>
      <c r="H362" s="41">
        <v>0</v>
      </c>
    </row>
    <row r="363" spans="1:8" hidden="1" x14ac:dyDescent="0.25">
      <c r="A363" s="8">
        <v>4</v>
      </c>
      <c r="B363" s="8" t="s">
        <v>26</v>
      </c>
      <c r="C363" s="15" t="s">
        <v>204</v>
      </c>
      <c r="D363" s="95" t="s">
        <v>354</v>
      </c>
      <c r="E363" s="8">
        <v>152</v>
      </c>
      <c r="F363" s="8" t="s">
        <v>247</v>
      </c>
      <c r="G363" s="8">
        <v>2023</v>
      </c>
      <c r="H363" s="41">
        <v>1679430219</v>
      </c>
    </row>
    <row r="364" spans="1:8" hidden="1" x14ac:dyDescent="0.25">
      <c r="A364" s="8">
        <v>4</v>
      </c>
      <c r="B364" s="8" t="s">
        <v>26</v>
      </c>
      <c r="C364" s="15" t="s">
        <v>204</v>
      </c>
      <c r="D364" s="95" t="s">
        <v>355</v>
      </c>
      <c r="E364" s="8">
        <v>183</v>
      </c>
      <c r="F364" s="8" t="s">
        <v>211</v>
      </c>
      <c r="G364" s="8">
        <v>2023</v>
      </c>
      <c r="H364" s="41">
        <v>349954</v>
      </c>
    </row>
    <row r="365" spans="1:8" hidden="1" x14ac:dyDescent="0.25">
      <c r="A365" s="8">
        <v>4</v>
      </c>
      <c r="B365" s="8" t="s">
        <v>26</v>
      </c>
      <c r="C365" s="15" t="s">
        <v>204</v>
      </c>
      <c r="D365" s="95" t="s">
        <v>356</v>
      </c>
      <c r="E365" s="8">
        <v>272</v>
      </c>
      <c r="F365" s="8" t="s">
        <v>214</v>
      </c>
      <c r="G365" s="8">
        <v>2023</v>
      </c>
      <c r="H365" s="41">
        <v>7066541727</v>
      </c>
    </row>
    <row r="366" spans="1:8" hidden="1" x14ac:dyDescent="0.25">
      <c r="A366" s="8">
        <v>4</v>
      </c>
      <c r="B366" s="8" t="s">
        <v>26</v>
      </c>
      <c r="C366" s="15" t="s">
        <v>204</v>
      </c>
      <c r="D366" s="95" t="s">
        <v>357</v>
      </c>
      <c r="E366" s="8">
        <v>301</v>
      </c>
      <c r="F366" s="8" t="s">
        <v>215</v>
      </c>
      <c r="G366" s="8">
        <v>2023</v>
      </c>
      <c r="H366" s="41">
        <v>0</v>
      </c>
    </row>
    <row r="367" spans="1:8" hidden="1" x14ac:dyDescent="0.25">
      <c r="A367" s="8">
        <v>4</v>
      </c>
      <c r="B367" s="8" t="s">
        <v>26</v>
      </c>
      <c r="C367" s="15" t="s">
        <v>204</v>
      </c>
      <c r="D367" s="95" t="s">
        <v>358</v>
      </c>
      <c r="E367" s="8">
        <v>331</v>
      </c>
      <c r="F367" s="8" t="s">
        <v>216</v>
      </c>
      <c r="G367" s="8">
        <v>2023</v>
      </c>
      <c r="H367" s="41">
        <v>1647445990</v>
      </c>
    </row>
    <row r="368" spans="1:8" hidden="1" x14ac:dyDescent="0.25">
      <c r="A368" s="8">
        <v>4</v>
      </c>
      <c r="B368" s="8" t="s">
        <v>26</v>
      </c>
      <c r="C368" s="15" t="s">
        <v>204</v>
      </c>
      <c r="D368" s="95" t="s">
        <v>359</v>
      </c>
      <c r="E368" s="8">
        <v>571</v>
      </c>
      <c r="F368" s="8" t="s">
        <v>221</v>
      </c>
      <c r="G368" s="8">
        <v>2023</v>
      </c>
      <c r="H368" s="41">
        <v>0</v>
      </c>
    </row>
    <row r="369" spans="1:8" hidden="1" x14ac:dyDescent="0.25">
      <c r="A369" s="8">
        <v>4</v>
      </c>
      <c r="B369" s="8" t="s">
        <v>26</v>
      </c>
      <c r="C369" s="15" t="s">
        <v>204</v>
      </c>
      <c r="D369" s="95" t="s">
        <v>360</v>
      </c>
      <c r="E369" s="8">
        <v>572</v>
      </c>
      <c r="F369" s="8" t="s">
        <v>222</v>
      </c>
      <c r="G369" s="8">
        <v>2023</v>
      </c>
      <c r="H369" s="41">
        <v>345161857</v>
      </c>
    </row>
    <row r="370" spans="1:8" hidden="1" x14ac:dyDescent="0.25">
      <c r="A370" s="8">
        <v>4</v>
      </c>
      <c r="B370" s="8" t="s">
        <v>26</v>
      </c>
      <c r="C370" s="15" t="s">
        <v>204</v>
      </c>
      <c r="D370" s="95" t="s">
        <v>361</v>
      </c>
      <c r="E370" s="8">
        <v>812</v>
      </c>
      <c r="F370" s="8" t="s">
        <v>226</v>
      </c>
      <c r="G370" s="8">
        <v>2023</v>
      </c>
      <c r="H370" s="41">
        <v>0</v>
      </c>
    </row>
    <row r="371" spans="1:8" hidden="1" x14ac:dyDescent="0.25">
      <c r="A371" s="8">
        <v>4</v>
      </c>
      <c r="B371" s="8" t="s">
        <v>26</v>
      </c>
      <c r="C371" s="15" t="s">
        <v>204</v>
      </c>
      <c r="D371" s="95" t="s">
        <v>362</v>
      </c>
      <c r="E371" s="8">
        <v>844</v>
      </c>
      <c r="F371" s="8" t="s">
        <v>242</v>
      </c>
      <c r="G371" s="8">
        <v>2023</v>
      </c>
      <c r="H371" s="41">
        <v>1604583409</v>
      </c>
    </row>
    <row r="372" spans="1:8" hidden="1" x14ac:dyDescent="0.25">
      <c r="A372" s="8">
        <v>4</v>
      </c>
      <c r="B372" s="8" t="s">
        <v>26</v>
      </c>
      <c r="C372" s="15" t="s">
        <v>204</v>
      </c>
      <c r="D372" s="95" t="s">
        <v>363</v>
      </c>
      <c r="E372" s="8">
        <v>846</v>
      </c>
      <c r="F372" s="8" t="s">
        <v>227</v>
      </c>
      <c r="G372" s="8">
        <v>2023</v>
      </c>
      <c r="H372" s="41">
        <v>259763641</v>
      </c>
    </row>
    <row r="373" spans="1:8" hidden="1" x14ac:dyDescent="0.25">
      <c r="A373" s="8">
        <v>4</v>
      </c>
      <c r="B373" s="8" t="s">
        <v>26</v>
      </c>
      <c r="C373" s="15" t="s">
        <v>204</v>
      </c>
      <c r="D373" s="95" t="s">
        <v>344</v>
      </c>
      <c r="E373" s="8">
        <v>999</v>
      </c>
      <c r="F373" s="8" t="s">
        <v>233</v>
      </c>
      <c r="G373" s="8">
        <v>2023</v>
      </c>
      <c r="H373" s="41">
        <v>875261835</v>
      </c>
    </row>
    <row r="374" spans="1:8" hidden="1" x14ac:dyDescent="0.25">
      <c r="A374" s="8">
        <v>4</v>
      </c>
      <c r="B374" s="8" t="s">
        <v>26</v>
      </c>
      <c r="C374" s="15" t="s">
        <v>228</v>
      </c>
      <c r="D374" s="95" t="s">
        <v>364</v>
      </c>
      <c r="E374" s="8">
        <v>1</v>
      </c>
      <c r="F374" s="8" t="s">
        <v>229</v>
      </c>
      <c r="G374" s="8">
        <v>2023</v>
      </c>
      <c r="H374" s="41">
        <v>25133032781</v>
      </c>
    </row>
    <row r="375" spans="1:8" hidden="1" x14ac:dyDescent="0.25">
      <c r="A375" s="8">
        <v>4</v>
      </c>
      <c r="B375" s="8" t="s">
        <v>26</v>
      </c>
      <c r="C375" s="15" t="s">
        <v>228</v>
      </c>
      <c r="D375" s="95" t="s">
        <v>365</v>
      </c>
      <c r="E375" s="8">
        <v>2</v>
      </c>
      <c r="F375" s="8" t="s">
        <v>243</v>
      </c>
      <c r="G375" s="8">
        <v>2023</v>
      </c>
      <c r="H375" s="41">
        <v>368019077</v>
      </c>
    </row>
    <row r="376" spans="1:8" hidden="1" x14ac:dyDescent="0.25">
      <c r="A376" s="8">
        <v>4</v>
      </c>
      <c r="B376" s="8" t="s">
        <v>26</v>
      </c>
      <c r="C376" s="15" t="s">
        <v>228</v>
      </c>
      <c r="D376" s="95" t="s">
        <v>366</v>
      </c>
      <c r="E376" s="8">
        <v>3</v>
      </c>
      <c r="F376" s="8" t="s">
        <v>230</v>
      </c>
      <c r="G376" s="8">
        <v>2023</v>
      </c>
      <c r="H376" s="41">
        <v>1745409586</v>
      </c>
    </row>
    <row r="377" spans="1:8" hidden="1" x14ac:dyDescent="0.25">
      <c r="A377" s="8">
        <v>4</v>
      </c>
      <c r="B377" s="8" t="s">
        <v>26</v>
      </c>
      <c r="C377" s="15" t="s">
        <v>228</v>
      </c>
      <c r="D377" s="95" t="s">
        <v>367</v>
      </c>
      <c r="E377" s="8">
        <v>4</v>
      </c>
      <c r="F377" s="8" t="s">
        <v>231</v>
      </c>
      <c r="G377" s="8">
        <v>2023</v>
      </c>
      <c r="H377" s="41">
        <v>1992308230</v>
      </c>
    </row>
    <row r="378" spans="1:8" hidden="1" x14ac:dyDescent="0.25">
      <c r="A378" s="8">
        <v>4</v>
      </c>
      <c r="B378" s="8" t="s">
        <v>26</v>
      </c>
      <c r="C378" s="15" t="s">
        <v>228</v>
      </c>
      <c r="D378" s="95" t="s">
        <v>368</v>
      </c>
      <c r="E378" s="8">
        <v>6</v>
      </c>
      <c r="F378" s="8" t="s">
        <v>245</v>
      </c>
      <c r="G378" s="8">
        <v>2023</v>
      </c>
      <c r="H378" s="41">
        <v>1236564332</v>
      </c>
    </row>
    <row r="379" spans="1:8" hidden="1" x14ac:dyDescent="0.25">
      <c r="A379" s="8">
        <v>4</v>
      </c>
      <c r="B379" s="8" t="s">
        <v>26</v>
      </c>
      <c r="C379" s="15" t="s">
        <v>228</v>
      </c>
      <c r="D379" s="95" t="s">
        <v>348</v>
      </c>
      <c r="E379" s="8">
        <v>9</v>
      </c>
      <c r="F379" s="8" t="s">
        <v>233</v>
      </c>
      <c r="G379" s="8">
        <v>2023</v>
      </c>
      <c r="H379" s="41">
        <v>875261835</v>
      </c>
    </row>
  </sheetData>
  <autoFilter ref="A1:H379" xr:uid="{00000000-0009-0000-0000-000010000000}">
    <filterColumn colId="1">
      <filters>
        <filter val="EXERCITO"/>
      </filters>
    </filterColumn>
    <filterColumn colId="2">
      <filters>
        <filter val="DESPESAS"/>
      </filters>
    </filterColumn>
  </autoFilter>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6"/>
  <sheetViews>
    <sheetView zoomScale="85" zoomScaleNormal="85" workbookViewId="0">
      <pane ySplit="1" topLeftCell="A2" activePane="bottomLeft" state="frozen"/>
      <selection pane="bottomLeft" activeCell="G10" sqref="G10"/>
    </sheetView>
  </sheetViews>
  <sheetFormatPr defaultRowHeight="15" x14ac:dyDescent="0.25"/>
  <cols>
    <col min="1" max="1" width="15.140625" style="25" customWidth="1"/>
    <col min="2" max="2" width="16.140625" style="25" customWidth="1"/>
    <col min="3" max="3" width="11.42578125" style="25" bestFit="1" customWidth="1"/>
    <col min="4" max="4" width="14.5703125" style="25" customWidth="1"/>
    <col min="5" max="5" width="50" style="25" customWidth="1"/>
    <col min="6" max="9" width="10.28515625" style="25" bestFit="1" customWidth="1"/>
    <col min="10" max="10" width="14.140625" style="25" customWidth="1"/>
    <col min="11" max="11" width="39" style="25" customWidth="1"/>
    <col min="12" max="12" width="30.7109375" style="25" customWidth="1"/>
    <col min="13" max="13" width="55.28515625" style="25" customWidth="1"/>
  </cols>
  <sheetData>
    <row r="1" spans="1:13" x14ac:dyDescent="0.25">
      <c r="A1" s="26" t="s">
        <v>584</v>
      </c>
      <c r="B1" s="26" t="s">
        <v>123</v>
      </c>
      <c r="C1" s="26" t="s">
        <v>124</v>
      </c>
      <c r="D1" s="26" t="s">
        <v>125</v>
      </c>
      <c r="E1" s="26" t="s">
        <v>126</v>
      </c>
      <c r="F1" s="26" t="s">
        <v>127</v>
      </c>
      <c r="G1" s="26" t="s">
        <v>128</v>
      </c>
      <c r="H1" s="26" t="s">
        <v>129</v>
      </c>
      <c r="I1" s="26" t="s">
        <v>130</v>
      </c>
      <c r="J1" s="26" t="s">
        <v>131</v>
      </c>
      <c r="K1" s="26" t="s">
        <v>132</v>
      </c>
      <c r="L1" s="26" t="s">
        <v>133</v>
      </c>
      <c r="M1" s="26" t="s">
        <v>134</v>
      </c>
    </row>
    <row r="2" spans="1:13" ht="112.5" customHeight="1" x14ac:dyDescent="0.25">
      <c r="A2" s="24" t="s">
        <v>135</v>
      </c>
      <c r="B2" s="36" t="s">
        <v>136</v>
      </c>
      <c r="C2" s="36">
        <v>6012</v>
      </c>
      <c r="D2" s="36" t="s">
        <v>62</v>
      </c>
      <c r="E2" s="24" t="s">
        <v>137</v>
      </c>
      <c r="F2" s="24">
        <v>70</v>
      </c>
      <c r="G2" s="24">
        <v>71.5</v>
      </c>
      <c r="H2" s="24">
        <v>73.5</v>
      </c>
      <c r="I2" s="24">
        <v>75</v>
      </c>
      <c r="J2" s="24" t="s">
        <v>138</v>
      </c>
      <c r="K2" s="24" t="s">
        <v>139</v>
      </c>
      <c r="L2" s="24" t="s">
        <v>140</v>
      </c>
      <c r="M2" s="24" t="s">
        <v>141</v>
      </c>
    </row>
    <row r="3" spans="1:13" ht="127.5" x14ac:dyDescent="0.25">
      <c r="A3" s="24" t="s">
        <v>135</v>
      </c>
      <c r="B3" s="36" t="s">
        <v>136</v>
      </c>
      <c r="C3" s="36">
        <v>6011</v>
      </c>
      <c r="D3" s="36" t="s">
        <v>142</v>
      </c>
      <c r="E3" s="24" t="s">
        <v>143</v>
      </c>
      <c r="F3" s="24">
        <v>81</v>
      </c>
      <c r="G3" s="24">
        <v>81.5</v>
      </c>
      <c r="H3" s="24">
        <v>81.8</v>
      </c>
      <c r="I3" s="24">
        <v>82</v>
      </c>
      <c r="J3" s="24" t="s">
        <v>144</v>
      </c>
      <c r="K3" s="24" t="s">
        <v>145</v>
      </c>
      <c r="L3" s="24" t="s">
        <v>146</v>
      </c>
      <c r="M3" s="24" t="s">
        <v>147</v>
      </c>
    </row>
    <row r="4" spans="1:13" ht="146.25" customHeight="1" x14ac:dyDescent="0.25">
      <c r="A4" s="24" t="s">
        <v>135</v>
      </c>
      <c r="B4" s="36" t="s">
        <v>148</v>
      </c>
      <c r="C4" s="36">
        <v>6013</v>
      </c>
      <c r="D4" s="36" t="s">
        <v>149</v>
      </c>
      <c r="E4" s="24" t="s">
        <v>150</v>
      </c>
      <c r="F4" s="24">
        <v>40</v>
      </c>
      <c r="G4" s="24">
        <v>50</v>
      </c>
      <c r="H4" s="24">
        <v>70</v>
      </c>
      <c r="I4" s="24">
        <v>80</v>
      </c>
      <c r="J4" s="24" t="s">
        <v>151</v>
      </c>
      <c r="K4" s="24" t="s">
        <v>152</v>
      </c>
      <c r="L4" s="24" t="s">
        <v>153</v>
      </c>
      <c r="M4" s="24" t="s">
        <v>154</v>
      </c>
    </row>
    <row r="5" spans="1:13" ht="63.75" x14ac:dyDescent="0.25">
      <c r="A5" s="24" t="s">
        <v>135</v>
      </c>
      <c r="B5" s="36" t="s">
        <v>136</v>
      </c>
      <c r="C5" s="36">
        <v>32</v>
      </c>
      <c r="D5" s="36" t="s">
        <v>155</v>
      </c>
      <c r="E5" s="24" t="s">
        <v>156</v>
      </c>
      <c r="F5" s="24">
        <v>0</v>
      </c>
      <c r="G5" s="24">
        <v>0</v>
      </c>
      <c r="H5" s="24">
        <v>0</v>
      </c>
      <c r="I5" s="24">
        <v>0</v>
      </c>
      <c r="J5" s="24" t="s">
        <v>157</v>
      </c>
      <c r="K5" s="24" t="s">
        <v>157</v>
      </c>
      <c r="L5" s="24" t="s">
        <v>158</v>
      </c>
      <c r="M5" s="24" t="s">
        <v>157</v>
      </c>
    </row>
    <row r="6" spans="1:13" x14ac:dyDescent="0.25">
      <c r="J6" s="24"/>
    </row>
  </sheetData>
  <autoFilter ref="A1:M1" xr:uid="{00000000-0009-0000-0000-000011000000}"/>
  <pageMargins left="0.511811024" right="0.511811024" top="0.78740157499999996" bottom="0.78740157499999996" header="0.31496062000000002" footer="0.31496062000000002"/>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14"/>
  <sheetViews>
    <sheetView workbookViewId="0">
      <pane ySplit="1" topLeftCell="A2" activePane="bottomLeft" state="frozen"/>
      <selection pane="bottomLeft" activeCell="G23" sqref="G23"/>
    </sheetView>
  </sheetViews>
  <sheetFormatPr defaultRowHeight="15" x14ac:dyDescent="0.25"/>
  <cols>
    <col min="1" max="1" width="10.140625" bestFit="1" customWidth="1"/>
    <col min="2" max="2" width="14.7109375" bestFit="1" customWidth="1"/>
    <col min="4" max="4" width="11.28515625" bestFit="1" customWidth="1"/>
    <col min="5" max="5" width="28.42578125" bestFit="1" customWidth="1"/>
    <col min="6" max="6" width="10.5703125" bestFit="1" customWidth="1"/>
    <col min="7" max="7" width="15.140625" style="25" customWidth="1"/>
    <col min="8" max="8" width="30.5703125" style="25" customWidth="1"/>
    <col min="9" max="9" width="9.140625" style="25"/>
    <col min="10" max="10" width="22.85546875" style="25" bestFit="1" customWidth="1"/>
    <col min="11" max="11" width="43.42578125" style="25" bestFit="1" customWidth="1"/>
    <col min="12" max="12" width="11.7109375" style="25" bestFit="1" customWidth="1"/>
    <col min="13" max="13" width="9.85546875" style="25" bestFit="1" customWidth="1"/>
    <col min="14" max="14" width="19.7109375" style="25" bestFit="1" customWidth="1"/>
  </cols>
  <sheetData>
    <row r="1" spans="1:14" ht="25.5" x14ac:dyDescent="0.25">
      <c r="A1" s="28" t="s">
        <v>10</v>
      </c>
      <c r="B1" s="28" t="s">
        <v>123</v>
      </c>
      <c r="C1" s="28" t="s">
        <v>124</v>
      </c>
      <c r="D1" s="28" t="s">
        <v>125</v>
      </c>
      <c r="E1" s="28" t="s">
        <v>159</v>
      </c>
      <c r="F1" s="28" t="s">
        <v>17</v>
      </c>
      <c r="G1" s="26" t="s">
        <v>160</v>
      </c>
      <c r="H1" s="26" t="s">
        <v>126</v>
      </c>
      <c r="I1" s="5" t="s">
        <v>68</v>
      </c>
      <c r="J1" s="5" t="s">
        <v>69</v>
      </c>
      <c r="K1" s="5" t="s">
        <v>70</v>
      </c>
      <c r="L1" s="26" t="s">
        <v>161</v>
      </c>
      <c r="M1" s="26" t="s">
        <v>162</v>
      </c>
      <c r="N1" s="26" t="s">
        <v>163</v>
      </c>
    </row>
    <row r="2" spans="1:14" ht="178.5" x14ac:dyDescent="0.25">
      <c r="A2" s="22" t="s">
        <v>135</v>
      </c>
      <c r="B2" s="22" t="s">
        <v>136</v>
      </c>
      <c r="C2" s="22">
        <v>6012</v>
      </c>
      <c r="D2" s="22" t="s">
        <v>62</v>
      </c>
      <c r="E2" s="22" t="s">
        <v>164</v>
      </c>
      <c r="F2" s="22" t="s">
        <v>26</v>
      </c>
      <c r="G2" s="17" t="s">
        <v>165</v>
      </c>
      <c r="H2" s="7" t="s">
        <v>166</v>
      </c>
      <c r="I2" s="7" t="s">
        <v>97</v>
      </c>
      <c r="J2" s="7" t="s">
        <v>98</v>
      </c>
      <c r="K2" s="7" t="s">
        <v>99</v>
      </c>
      <c r="L2" s="29">
        <v>39934</v>
      </c>
      <c r="M2" s="29">
        <v>39934</v>
      </c>
      <c r="N2" s="37">
        <v>2857853471</v>
      </c>
    </row>
    <row r="3" spans="1:14" ht="178.5" x14ac:dyDescent="0.25">
      <c r="A3" s="22" t="s">
        <v>135</v>
      </c>
      <c r="B3" s="22" t="s">
        <v>136</v>
      </c>
      <c r="C3" s="22">
        <v>6012</v>
      </c>
      <c r="D3" s="22" t="s">
        <v>62</v>
      </c>
      <c r="E3" s="22" t="s">
        <v>164</v>
      </c>
      <c r="F3" s="22" t="s">
        <v>26</v>
      </c>
      <c r="G3" s="17" t="s">
        <v>165</v>
      </c>
      <c r="H3" s="7" t="s">
        <v>166</v>
      </c>
      <c r="I3" s="7" t="s">
        <v>100</v>
      </c>
      <c r="J3" s="7" t="s">
        <v>101</v>
      </c>
      <c r="K3" s="7" t="s">
        <v>102</v>
      </c>
      <c r="L3" s="29">
        <v>39934</v>
      </c>
      <c r="M3" s="29">
        <v>39934</v>
      </c>
      <c r="N3" s="37">
        <v>0</v>
      </c>
    </row>
    <row r="4" spans="1:14" ht="153" x14ac:dyDescent="0.25">
      <c r="A4" s="22" t="s">
        <v>135</v>
      </c>
      <c r="B4" s="22" t="s">
        <v>136</v>
      </c>
      <c r="C4" s="22">
        <v>6012</v>
      </c>
      <c r="D4" s="22" t="s">
        <v>62</v>
      </c>
      <c r="E4" s="22" t="s">
        <v>164</v>
      </c>
      <c r="F4" s="22" t="s">
        <v>24</v>
      </c>
      <c r="G4" s="17" t="s">
        <v>167</v>
      </c>
      <c r="H4" s="7" t="s">
        <v>168</v>
      </c>
      <c r="I4" s="7" t="s">
        <v>76</v>
      </c>
      <c r="J4" s="7" t="s">
        <v>77</v>
      </c>
      <c r="K4" s="7" t="s">
        <v>78</v>
      </c>
      <c r="L4" s="29">
        <v>40546</v>
      </c>
      <c r="M4" s="29">
        <v>45291</v>
      </c>
      <c r="N4" s="37">
        <v>409146300</v>
      </c>
    </row>
    <row r="5" spans="1:14" ht="140.25" x14ac:dyDescent="0.25">
      <c r="A5" s="22" t="s">
        <v>135</v>
      </c>
      <c r="B5" s="22" t="s">
        <v>136</v>
      </c>
      <c r="C5" s="22">
        <v>6012</v>
      </c>
      <c r="D5" s="22" t="s">
        <v>62</v>
      </c>
      <c r="E5" s="22" t="s">
        <v>164</v>
      </c>
      <c r="F5" s="22" t="s">
        <v>24</v>
      </c>
      <c r="G5" s="17" t="s">
        <v>169</v>
      </c>
      <c r="H5" s="7" t="s">
        <v>170</v>
      </c>
      <c r="I5" s="7" t="s">
        <v>79</v>
      </c>
      <c r="J5" s="7" t="s">
        <v>80</v>
      </c>
      <c r="K5" s="7" t="s">
        <v>81</v>
      </c>
      <c r="L5" s="29">
        <v>40909</v>
      </c>
      <c r="M5" s="29">
        <v>51501</v>
      </c>
      <c r="N5" s="37">
        <v>1268815976</v>
      </c>
    </row>
    <row r="6" spans="1:14" ht="127.5" x14ac:dyDescent="0.25">
      <c r="A6" s="22" t="s">
        <v>135</v>
      </c>
      <c r="B6" s="22" t="s">
        <v>136</v>
      </c>
      <c r="C6" s="22">
        <v>6012</v>
      </c>
      <c r="D6" s="22" t="s">
        <v>62</v>
      </c>
      <c r="E6" s="22" t="s">
        <v>164</v>
      </c>
      <c r="F6" s="22" t="s">
        <v>26</v>
      </c>
      <c r="G6" s="17" t="s">
        <v>171</v>
      </c>
      <c r="H6" s="7" t="s">
        <v>172</v>
      </c>
      <c r="I6" s="7" t="s">
        <v>103</v>
      </c>
      <c r="J6" s="7" t="s">
        <v>104</v>
      </c>
      <c r="K6" s="7" t="s">
        <v>105</v>
      </c>
      <c r="L6" s="29">
        <v>36526</v>
      </c>
      <c r="M6" s="29">
        <v>47848</v>
      </c>
      <c r="N6" s="37">
        <v>1042999998</v>
      </c>
    </row>
    <row r="7" spans="1:14" ht="114.75" x14ac:dyDescent="0.25">
      <c r="A7" s="22" t="s">
        <v>135</v>
      </c>
      <c r="B7" s="22" t="s">
        <v>136</v>
      </c>
      <c r="C7" s="22">
        <v>6012</v>
      </c>
      <c r="D7" s="22" t="s">
        <v>62</v>
      </c>
      <c r="E7" s="22" t="s">
        <v>164</v>
      </c>
      <c r="F7" s="22" t="s">
        <v>22</v>
      </c>
      <c r="G7" s="17" t="s">
        <v>173</v>
      </c>
      <c r="H7" s="7" t="s">
        <v>174</v>
      </c>
      <c r="I7" s="7" t="s">
        <v>88</v>
      </c>
      <c r="J7" s="7" t="s">
        <v>89</v>
      </c>
      <c r="K7" s="7" t="s">
        <v>90</v>
      </c>
      <c r="L7" s="29">
        <v>41936</v>
      </c>
      <c r="M7" s="29">
        <v>47848</v>
      </c>
      <c r="N7" s="37">
        <v>2422260716</v>
      </c>
    </row>
    <row r="8" spans="1:14" ht="114.75" x14ac:dyDescent="0.25">
      <c r="A8" s="22" t="s">
        <v>135</v>
      </c>
      <c r="B8" s="22" t="s">
        <v>136</v>
      </c>
      <c r="C8" s="22">
        <v>6012</v>
      </c>
      <c r="D8" s="22" t="s">
        <v>62</v>
      </c>
      <c r="E8" s="22" t="s">
        <v>164</v>
      </c>
      <c r="F8" s="22" t="s">
        <v>22</v>
      </c>
      <c r="G8" s="17" t="s">
        <v>175</v>
      </c>
      <c r="H8" s="7" t="s">
        <v>176</v>
      </c>
      <c r="I8" s="7" t="s">
        <v>91</v>
      </c>
      <c r="J8" s="7" t="s">
        <v>92</v>
      </c>
      <c r="K8" s="7" t="s">
        <v>93</v>
      </c>
      <c r="L8" s="29">
        <v>41974</v>
      </c>
      <c r="M8" s="29">
        <v>46285</v>
      </c>
      <c r="N8" s="37">
        <v>1659820500</v>
      </c>
    </row>
    <row r="9" spans="1:14" ht="140.25" x14ac:dyDescent="0.25">
      <c r="A9" s="22" t="s">
        <v>135</v>
      </c>
      <c r="B9" s="22" t="s">
        <v>136</v>
      </c>
      <c r="C9" s="22">
        <v>6012</v>
      </c>
      <c r="D9" s="22" t="s">
        <v>62</v>
      </c>
      <c r="E9" s="22" t="s">
        <v>164</v>
      </c>
      <c r="F9" s="22" t="s">
        <v>22</v>
      </c>
      <c r="G9" s="17" t="s">
        <v>177</v>
      </c>
      <c r="H9" s="7" t="s">
        <v>178</v>
      </c>
      <c r="I9" s="7" t="s">
        <v>85</v>
      </c>
      <c r="J9" s="7" t="s">
        <v>86</v>
      </c>
      <c r="K9" s="7" t="s">
        <v>87</v>
      </c>
      <c r="L9" s="29">
        <v>40070</v>
      </c>
      <c r="M9" s="29">
        <v>44196</v>
      </c>
      <c r="N9" s="37">
        <v>400000000</v>
      </c>
    </row>
    <row r="10" spans="1:14" ht="76.5" x14ac:dyDescent="0.25">
      <c r="A10" s="22" t="s">
        <v>135</v>
      </c>
      <c r="B10" s="22" t="s">
        <v>136</v>
      </c>
      <c r="C10" s="22">
        <v>6012</v>
      </c>
      <c r="D10" s="22" t="s">
        <v>62</v>
      </c>
      <c r="E10" s="22" t="s">
        <v>179</v>
      </c>
      <c r="F10" s="22" t="s">
        <v>22</v>
      </c>
      <c r="G10" s="17" t="s">
        <v>180</v>
      </c>
      <c r="H10" s="7" t="s">
        <v>180</v>
      </c>
      <c r="I10" s="7" t="s">
        <v>181</v>
      </c>
      <c r="J10" s="7" t="s">
        <v>157</v>
      </c>
      <c r="K10" s="7" t="s">
        <v>182</v>
      </c>
      <c r="L10" s="29">
        <v>43892</v>
      </c>
      <c r="M10" s="29">
        <v>45291</v>
      </c>
      <c r="N10" s="37">
        <v>119950002</v>
      </c>
    </row>
    <row r="11" spans="1:14" ht="63.75" x14ac:dyDescent="0.25">
      <c r="A11" s="22" t="s">
        <v>135</v>
      </c>
      <c r="B11" s="22" t="s">
        <v>136</v>
      </c>
      <c r="C11" s="22">
        <v>6012</v>
      </c>
      <c r="D11" s="22" t="s">
        <v>62</v>
      </c>
      <c r="E11" s="22" t="s">
        <v>179</v>
      </c>
      <c r="F11" s="22" t="s">
        <v>22</v>
      </c>
      <c r="G11" s="17" t="s">
        <v>183</v>
      </c>
      <c r="H11" s="7" t="s">
        <v>183</v>
      </c>
      <c r="I11" s="24" t="s">
        <v>157</v>
      </c>
      <c r="J11" s="24" t="s">
        <v>157</v>
      </c>
      <c r="K11" s="24" t="s">
        <v>157</v>
      </c>
      <c r="L11" s="29">
        <v>43892</v>
      </c>
      <c r="M11" s="29">
        <v>45291</v>
      </c>
      <c r="N11" s="37">
        <v>39927925</v>
      </c>
    </row>
    <row r="12" spans="1:14" ht="127.5" x14ac:dyDescent="0.25">
      <c r="A12" s="22" t="s">
        <v>135</v>
      </c>
      <c r="B12" s="22" t="s">
        <v>136</v>
      </c>
      <c r="C12" s="22">
        <v>6012</v>
      </c>
      <c r="D12" s="22" t="s">
        <v>62</v>
      </c>
      <c r="E12" s="22" t="s">
        <v>179</v>
      </c>
      <c r="F12" s="22" t="s">
        <v>22</v>
      </c>
      <c r="G12" s="17" t="s">
        <v>184</v>
      </c>
      <c r="H12" s="7" t="s">
        <v>185</v>
      </c>
      <c r="I12" s="7" t="s">
        <v>88</v>
      </c>
      <c r="J12" s="7" t="s">
        <v>89</v>
      </c>
      <c r="K12" s="7" t="s">
        <v>90</v>
      </c>
      <c r="L12" s="29">
        <v>41936</v>
      </c>
      <c r="M12" s="29">
        <v>46387</v>
      </c>
      <c r="N12" s="37">
        <v>7638185905</v>
      </c>
    </row>
    <row r="13" spans="1:14" ht="63.75" x14ac:dyDescent="0.25">
      <c r="A13" s="22" t="s">
        <v>135</v>
      </c>
      <c r="B13" s="22" t="s">
        <v>136</v>
      </c>
      <c r="C13" s="22">
        <v>6012</v>
      </c>
      <c r="D13" s="22" t="s">
        <v>62</v>
      </c>
      <c r="E13" s="22" t="s">
        <v>179</v>
      </c>
      <c r="F13" s="22" t="s">
        <v>22</v>
      </c>
      <c r="G13" s="17" t="s">
        <v>186</v>
      </c>
      <c r="H13" s="7" t="s">
        <v>187</v>
      </c>
      <c r="I13" s="7" t="s">
        <v>112</v>
      </c>
      <c r="J13" s="7" t="s">
        <v>113</v>
      </c>
      <c r="K13" s="7" t="s">
        <v>114</v>
      </c>
      <c r="L13" s="29">
        <v>43831</v>
      </c>
      <c r="M13" s="29">
        <v>45291</v>
      </c>
      <c r="N13" s="37">
        <v>450000000</v>
      </c>
    </row>
    <row r="14" spans="1:14" ht="114.75" x14ac:dyDescent="0.25">
      <c r="A14" s="22" t="s">
        <v>135</v>
      </c>
      <c r="B14" s="22" t="s">
        <v>136</v>
      </c>
      <c r="C14" s="22">
        <v>6012</v>
      </c>
      <c r="D14" s="22" t="s">
        <v>62</v>
      </c>
      <c r="E14" s="22" t="s">
        <v>179</v>
      </c>
      <c r="F14" s="22" t="s">
        <v>22</v>
      </c>
      <c r="G14" s="17" t="s">
        <v>188</v>
      </c>
      <c r="H14" s="7" t="s">
        <v>176</v>
      </c>
      <c r="I14" s="7" t="s">
        <v>85</v>
      </c>
      <c r="J14" s="7" t="s">
        <v>86</v>
      </c>
      <c r="K14" s="7" t="s">
        <v>87</v>
      </c>
      <c r="L14" s="29">
        <v>40070</v>
      </c>
      <c r="M14" s="29">
        <v>44196</v>
      </c>
      <c r="N14" s="37">
        <v>3470786029</v>
      </c>
    </row>
  </sheetData>
  <autoFilter ref="A1:N1" xr:uid="{00000000-0009-0000-0000-000012000000}"/>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
  <sheetViews>
    <sheetView zoomScale="85" zoomScaleNormal="85" workbookViewId="0">
      <pane ySplit="1" topLeftCell="A2" activePane="bottomLeft" state="frozen"/>
      <selection pane="bottomLeft" activeCell="G2" sqref="G2"/>
    </sheetView>
  </sheetViews>
  <sheetFormatPr defaultRowHeight="15" x14ac:dyDescent="0.25"/>
  <cols>
    <col min="2" max="2" width="10.85546875" customWidth="1"/>
    <col min="3" max="3" width="23.28515625" customWidth="1"/>
    <col min="4" max="4" width="32" customWidth="1"/>
    <col min="5" max="5" width="13.7109375" customWidth="1"/>
    <col min="6" max="6" width="15.5703125" bestFit="1" customWidth="1"/>
    <col min="7" max="7" width="25.85546875" bestFit="1" customWidth="1"/>
    <col min="8" max="8" width="25.5703125" bestFit="1" customWidth="1"/>
    <col min="9" max="9" width="19.85546875" customWidth="1"/>
    <col min="10" max="11" width="19.140625" bestFit="1" customWidth="1"/>
  </cols>
  <sheetData>
    <row r="1" spans="1:11" ht="25.5" x14ac:dyDescent="0.25">
      <c r="A1" s="1" t="s">
        <v>589</v>
      </c>
      <c r="B1" s="1" t="s">
        <v>587</v>
      </c>
      <c r="C1" s="1" t="s">
        <v>0</v>
      </c>
      <c r="D1" s="2" t="s">
        <v>1</v>
      </c>
      <c r="E1" s="2" t="s">
        <v>2</v>
      </c>
      <c r="F1" s="1" t="s">
        <v>3</v>
      </c>
      <c r="G1" s="2" t="s">
        <v>4</v>
      </c>
      <c r="H1" s="2" t="s">
        <v>5</v>
      </c>
      <c r="I1" s="1" t="s">
        <v>6</v>
      </c>
      <c r="J1" s="54" t="s">
        <v>588</v>
      </c>
      <c r="K1" s="54" t="s">
        <v>639</v>
      </c>
    </row>
    <row r="2" spans="1:11" ht="51" x14ac:dyDescent="0.25">
      <c r="A2" s="3" t="s">
        <v>585</v>
      </c>
      <c r="B2" s="3" t="s">
        <v>601</v>
      </c>
      <c r="C2" s="3" t="s">
        <v>7</v>
      </c>
      <c r="D2" s="3" t="s">
        <v>681</v>
      </c>
      <c r="E2" s="3" t="s">
        <v>673</v>
      </c>
      <c r="F2" s="77">
        <v>44927</v>
      </c>
      <c r="G2" s="48">
        <v>2367191535840</v>
      </c>
      <c r="H2" s="48">
        <v>824446353061</v>
      </c>
      <c r="I2" s="4">
        <v>2010264256580</v>
      </c>
      <c r="J2" s="48">
        <f t="shared" ref="J2:J9" si="0">SUM(G2:H2)</f>
        <v>3191637888901</v>
      </c>
      <c r="K2" s="85">
        <f>SUM(I2:J2)</f>
        <v>5201902145481</v>
      </c>
    </row>
    <row r="3" spans="1:11" ht="51" x14ac:dyDescent="0.25">
      <c r="A3" s="3" t="s">
        <v>585</v>
      </c>
      <c r="B3" s="3" t="s">
        <v>614</v>
      </c>
      <c r="C3" s="3" t="s">
        <v>7</v>
      </c>
      <c r="D3" s="3" t="s">
        <v>681</v>
      </c>
      <c r="E3" s="3" t="s">
        <v>674</v>
      </c>
      <c r="F3" s="77">
        <v>44562</v>
      </c>
      <c r="G3" s="48">
        <v>2142981365077</v>
      </c>
      <c r="H3" s="48">
        <v>702177937870</v>
      </c>
      <c r="I3" s="4">
        <v>1884865486134</v>
      </c>
      <c r="J3" s="48">
        <f t="shared" si="0"/>
        <v>2845159302947</v>
      </c>
      <c r="K3" s="85">
        <f t="shared" ref="K3:K9" si="1">SUM(I3:J3)</f>
        <v>4730024789081</v>
      </c>
    </row>
    <row r="4" spans="1:11" ht="51" x14ac:dyDescent="0.25">
      <c r="A4" s="3" t="s">
        <v>585</v>
      </c>
      <c r="B4" s="3" t="s">
        <v>586</v>
      </c>
      <c r="C4" s="3" t="s">
        <v>7</v>
      </c>
      <c r="D4" s="3" t="s">
        <v>681</v>
      </c>
      <c r="E4" s="3" t="s">
        <v>675</v>
      </c>
      <c r="F4" s="77">
        <v>44197</v>
      </c>
      <c r="G4" s="48">
        <v>1664484384614</v>
      </c>
      <c r="H4" s="48">
        <v>912998073178</v>
      </c>
      <c r="I4" s="4">
        <v>1603521711208</v>
      </c>
      <c r="J4" s="48">
        <f t="shared" si="0"/>
        <v>2577482457792</v>
      </c>
      <c r="K4" s="85">
        <f t="shared" si="1"/>
        <v>4181004169000</v>
      </c>
    </row>
    <row r="5" spans="1:11" ht="51" x14ac:dyDescent="0.25">
      <c r="A5" s="3" t="s">
        <v>585</v>
      </c>
      <c r="B5" s="3" t="s">
        <v>600</v>
      </c>
      <c r="C5" s="3" t="s">
        <v>7</v>
      </c>
      <c r="D5" s="3" t="s">
        <v>681</v>
      </c>
      <c r="E5" s="3" t="s">
        <v>676</v>
      </c>
      <c r="F5" s="77">
        <v>43831</v>
      </c>
      <c r="G5" s="48">
        <v>1725011366721</v>
      </c>
      <c r="H5" s="48">
        <v>923373680884</v>
      </c>
      <c r="I5" s="4">
        <v>917135052463</v>
      </c>
      <c r="J5" s="48">
        <f t="shared" si="0"/>
        <v>2648385047605</v>
      </c>
      <c r="K5" s="85">
        <f t="shared" si="1"/>
        <v>3565520100068</v>
      </c>
    </row>
    <row r="6" spans="1:11" ht="51" x14ac:dyDescent="0.25">
      <c r="A6" s="3" t="s">
        <v>585</v>
      </c>
      <c r="B6" s="3" t="s">
        <v>609</v>
      </c>
      <c r="C6" s="3" t="s">
        <v>7</v>
      </c>
      <c r="D6" s="3" t="s">
        <v>681</v>
      </c>
      <c r="E6" s="3" t="s">
        <v>677</v>
      </c>
      <c r="F6" s="77">
        <v>43466</v>
      </c>
      <c r="G6" s="48">
        <v>1658610787122</v>
      </c>
      <c r="H6" s="48">
        <v>844925523375</v>
      </c>
      <c r="I6" s="4">
        <v>758672993326</v>
      </c>
      <c r="J6" s="48">
        <f t="shared" si="0"/>
        <v>2503536310497</v>
      </c>
      <c r="K6" s="85">
        <f t="shared" si="1"/>
        <v>3262209303823</v>
      </c>
    </row>
    <row r="7" spans="1:11" ht="51" x14ac:dyDescent="0.25">
      <c r="A7" s="3" t="s">
        <v>585</v>
      </c>
      <c r="B7" s="3" t="s">
        <v>615</v>
      </c>
      <c r="C7" s="3" t="s">
        <v>7</v>
      </c>
      <c r="D7" s="3" t="s">
        <v>681</v>
      </c>
      <c r="E7" s="3" t="s">
        <v>678</v>
      </c>
      <c r="F7" s="77">
        <v>43101</v>
      </c>
      <c r="G7" s="48">
        <v>1532404267824</v>
      </c>
      <c r="H7" s="48">
        <v>816801389854</v>
      </c>
      <c r="I7" s="4">
        <v>1157215424954</v>
      </c>
      <c r="J7" s="48">
        <f t="shared" si="0"/>
        <v>2349205657678</v>
      </c>
      <c r="K7" s="85">
        <f t="shared" si="1"/>
        <v>3506421082632</v>
      </c>
    </row>
    <row r="8" spans="1:11" ht="51" x14ac:dyDescent="0.25">
      <c r="A8" s="3" t="s">
        <v>585</v>
      </c>
      <c r="B8" s="3" t="s">
        <v>621</v>
      </c>
      <c r="C8" s="3" t="s">
        <v>7</v>
      </c>
      <c r="D8" s="3" t="s">
        <v>681</v>
      </c>
      <c r="E8" s="3" t="s">
        <v>679</v>
      </c>
      <c r="F8" s="77">
        <v>42736</v>
      </c>
      <c r="G8" s="48">
        <v>1487727433133</v>
      </c>
      <c r="H8" s="48">
        <v>981296040440</v>
      </c>
      <c r="I8" s="4">
        <v>946407726665</v>
      </c>
      <c r="J8" s="48">
        <f t="shared" si="0"/>
        <v>2469023473573</v>
      </c>
      <c r="K8" s="85">
        <f t="shared" si="1"/>
        <v>3415431200238</v>
      </c>
    </row>
    <row r="9" spans="1:11" ht="51" x14ac:dyDescent="0.25">
      <c r="A9" s="3" t="s">
        <v>585</v>
      </c>
      <c r="B9" s="3" t="s">
        <v>627</v>
      </c>
      <c r="C9" s="3" t="s">
        <v>7</v>
      </c>
      <c r="D9" s="3" t="s">
        <v>681</v>
      </c>
      <c r="E9" s="3" t="s">
        <v>680</v>
      </c>
      <c r="F9" s="77">
        <v>42370</v>
      </c>
      <c r="G9" s="48">
        <v>1501491213250</v>
      </c>
      <c r="H9" s="48">
        <v>567054843754</v>
      </c>
      <c r="I9" s="4">
        <v>885000330304</v>
      </c>
      <c r="J9" s="48">
        <f t="shared" si="0"/>
        <v>2068546057004</v>
      </c>
      <c r="K9" s="85">
        <f t="shared" si="1"/>
        <v>2953546387308</v>
      </c>
    </row>
  </sheetData>
  <autoFilter ref="A1:J9" xr:uid="{00000000-0009-0000-0000-000001000000}">
    <sortState xmlns:xlrd2="http://schemas.microsoft.com/office/spreadsheetml/2017/richdata2" ref="A2:J9">
      <sortCondition descending="1" ref="F1"/>
    </sortState>
  </autoFilter>
  <pageMargins left="0.511811024" right="0.511811024" top="0.78740157499999996" bottom="0.78740157499999996" header="0.31496062000000002" footer="0.31496062000000002"/>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filterMode="1"/>
  <dimension ref="A1:D9"/>
  <sheetViews>
    <sheetView workbookViewId="0">
      <pane ySplit="1" topLeftCell="A5" activePane="bottomLeft" state="frozen"/>
      <selection pane="bottomLeft" activeCell="G18" sqref="G18"/>
    </sheetView>
  </sheetViews>
  <sheetFormatPr defaultRowHeight="15" x14ac:dyDescent="0.25"/>
  <cols>
    <col min="1" max="1" width="10.140625" bestFit="1" customWidth="1"/>
    <col min="2" max="2" width="21" bestFit="1" customWidth="1"/>
    <col min="3" max="3" width="6.28515625" bestFit="1" customWidth="1"/>
    <col min="4" max="4" width="10.85546875" bestFit="1" customWidth="1"/>
  </cols>
  <sheetData>
    <row r="1" spans="1:4" x14ac:dyDescent="0.25">
      <c r="A1" s="30" t="s">
        <v>10</v>
      </c>
      <c r="B1" s="44" t="s">
        <v>189</v>
      </c>
      <c r="C1" s="44" t="s">
        <v>71</v>
      </c>
      <c r="D1" s="44" t="s">
        <v>18</v>
      </c>
    </row>
    <row r="2" spans="1:4" hidden="1" x14ac:dyDescent="0.25">
      <c r="A2" s="27" t="s">
        <v>135</v>
      </c>
      <c r="B2" s="38" t="s">
        <v>190</v>
      </c>
      <c r="C2" s="38">
        <v>2020</v>
      </c>
      <c r="D2" s="39">
        <v>95902740672</v>
      </c>
    </row>
    <row r="3" spans="1:4" hidden="1" x14ac:dyDescent="0.25">
      <c r="A3" s="27" t="s">
        <v>135</v>
      </c>
      <c r="B3" s="38" t="s">
        <v>190</v>
      </c>
      <c r="C3" s="38">
        <v>2021</v>
      </c>
      <c r="D3" s="39">
        <v>98630532342</v>
      </c>
    </row>
    <row r="4" spans="1:4" hidden="1" x14ac:dyDescent="0.25">
      <c r="A4" s="27" t="s">
        <v>135</v>
      </c>
      <c r="B4" s="38" t="s">
        <v>190</v>
      </c>
      <c r="C4" s="38">
        <v>2022</v>
      </c>
      <c r="D4" s="39">
        <v>103595147300</v>
      </c>
    </row>
    <row r="5" spans="1:4" x14ac:dyDescent="0.25">
      <c r="A5" s="27" t="s">
        <v>135</v>
      </c>
      <c r="B5" s="38" t="s">
        <v>190</v>
      </c>
      <c r="C5" s="38">
        <v>2023</v>
      </c>
      <c r="D5" s="39">
        <v>110149886397</v>
      </c>
    </row>
    <row r="6" spans="1:4" hidden="1" x14ac:dyDescent="0.25">
      <c r="A6" s="27" t="s">
        <v>135</v>
      </c>
      <c r="B6" s="38" t="s">
        <v>191</v>
      </c>
      <c r="C6" s="38">
        <v>2020</v>
      </c>
      <c r="D6" s="39">
        <v>7160377382</v>
      </c>
    </row>
    <row r="7" spans="1:4" hidden="1" x14ac:dyDescent="0.25">
      <c r="A7" s="27" t="s">
        <v>135</v>
      </c>
      <c r="B7" s="38" t="s">
        <v>191</v>
      </c>
      <c r="C7" s="38">
        <v>2021</v>
      </c>
      <c r="D7" s="39">
        <v>7220772397</v>
      </c>
    </row>
    <row r="8" spans="1:4" hidden="1" x14ac:dyDescent="0.25">
      <c r="A8" s="27" t="s">
        <v>135</v>
      </c>
      <c r="B8" s="38" t="s">
        <v>191</v>
      </c>
      <c r="C8" s="38">
        <v>2022</v>
      </c>
      <c r="D8" s="39">
        <v>7277287910</v>
      </c>
    </row>
    <row r="9" spans="1:4" x14ac:dyDescent="0.25">
      <c r="A9" s="27" t="s">
        <v>135</v>
      </c>
      <c r="B9" s="38" t="s">
        <v>191</v>
      </c>
      <c r="C9" s="38">
        <v>2023</v>
      </c>
      <c r="D9" s="39">
        <v>6086962361</v>
      </c>
    </row>
  </sheetData>
  <autoFilter ref="A1:D9" xr:uid="{00000000-0009-0000-0000-000013000000}">
    <filterColumn colId="2">
      <filters>
        <filter val="2023"/>
      </filters>
    </filterColumn>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
  <sheetViews>
    <sheetView zoomScale="115" zoomScaleNormal="115" workbookViewId="0">
      <pane ySplit="1" topLeftCell="A2" activePane="bottomLeft" state="frozen"/>
      <selection pane="bottomLeft" activeCell="C18" sqref="C18"/>
    </sheetView>
  </sheetViews>
  <sheetFormatPr defaultRowHeight="15" x14ac:dyDescent="0.25"/>
  <cols>
    <col min="1" max="1" width="17.5703125" customWidth="1"/>
    <col min="2" max="2" width="22" bestFit="1" customWidth="1"/>
    <col min="3" max="3" width="25.85546875" bestFit="1" customWidth="1"/>
    <col min="4" max="4" width="15" bestFit="1" customWidth="1"/>
  </cols>
  <sheetData>
    <row r="1" spans="1:4" ht="25.5" x14ac:dyDescent="0.25">
      <c r="A1" s="5" t="s">
        <v>0</v>
      </c>
      <c r="B1" s="84" t="s">
        <v>3</v>
      </c>
      <c r="C1" s="84" t="s">
        <v>637</v>
      </c>
      <c r="D1" s="84" t="s">
        <v>638</v>
      </c>
    </row>
    <row r="2" spans="1:4" x14ac:dyDescent="0.25">
      <c r="A2" s="7" t="s">
        <v>7</v>
      </c>
      <c r="B2" s="81">
        <v>44927</v>
      </c>
      <c r="C2" s="5" t="s">
        <v>4</v>
      </c>
      <c r="D2" s="82">
        <v>2367191535840</v>
      </c>
    </row>
    <row r="3" spans="1:4" x14ac:dyDescent="0.25">
      <c r="A3" s="7" t="s">
        <v>7</v>
      </c>
      <c r="B3" s="81">
        <v>44927</v>
      </c>
      <c r="C3" s="5" t="s">
        <v>5</v>
      </c>
      <c r="D3" s="82">
        <v>824446353061</v>
      </c>
    </row>
    <row r="4" spans="1:4" ht="25.5" x14ac:dyDescent="0.25">
      <c r="A4" s="7" t="s">
        <v>7</v>
      </c>
      <c r="B4" s="81">
        <v>44927</v>
      </c>
      <c r="C4" s="5" t="s">
        <v>6</v>
      </c>
      <c r="D4" s="83">
        <v>2010264256580</v>
      </c>
    </row>
    <row r="5" spans="1:4" x14ac:dyDescent="0.25">
      <c r="A5" s="7" t="s">
        <v>7</v>
      </c>
      <c r="B5" s="81">
        <v>44562</v>
      </c>
      <c r="C5" s="5" t="s">
        <v>4</v>
      </c>
      <c r="D5" s="82">
        <v>2142981365077</v>
      </c>
    </row>
    <row r="6" spans="1:4" x14ac:dyDescent="0.25">
      <c r="A6" s="7" t="s">
        <v>7</v>
      </c>
      <c r="B6" s="81">
        <v>44562</v>
      </c>
      <c r="C6" s="5" t="s">
        <v>5</v>
      </c>
      <c r="D6" s="82">
        <v>702177937870</v>
      </c>
    </row>
    <row r="7" spans="1:4" ht="25.5" x14ac:dyDescent="0.25">
      <c r="A7" s="7" t="s">
        <v>7</v>
      </c>
      <c r="B7" s="81">
        <v>44562</v>
      </c>
      <c r="C7" s="5" t="s">
        <v>6</v>
      </c>
      <c r="D7" s="83">
        <v>1884865486134</v>
      </c>
    </row>
    <row r="8" spans="1:4" x14ac:dyDescent="0.25">
      <c r="A8" s="7" t="s">
        <v>7</v>
      </c>
      <c r="B8" s="81">
        <v>44197</v>
      </c>
      <c r="C8" s="5" t="s">
        <v>4</v>
      </c>
      <c r="D8" s="82">
        <v>1664484384614</v>
      </c>
    </row>
    <row r="9" spans="1:4" x14ac:dyDescent="0.25">
      <c r="A9" s="7" t="s">
        <v>7</v>
      </c>
      <c r="B9" s="81">
        <v>44197</v>
      </c>
      <c r="C9" s="5" t="s">
        <v>5</v>
      </c>
      <c r="D9" s="82">
        <v>912998073178</v>
      </c>
    </row>
    <row r="10" spans="1:4" ht="25.5" x14ac:dyDescent="0.25">
      <c r="A10" s="7" t="s">
        <v>7</v>
      </c>
      <c r="B10" s="81">
        <v>44197</v>
      </c>
      <c r="C10" s="5" t="s">
        <v>6</v>
      </c>
      <c r="D10" s="83">
        <v>1603521711208</v>
      </c>
    </row>
    <row r="11" spans="1:4" x14ac:dyDescent="0.25">
      <c r="A11" s="7" t="s">
        <v>7</v>
      </c>
      <c r="B11" s="81">
        <v>43831</v>
      </c>
      <c r="C11" s="5" t="s">
        <v>4</v>
      </c>
      <c r="D11" s="82">
        <v>1725011366721</v>
      </c>
    </row>
    <row r="12" spans="1:4" x14ac:dyDescent="0.25">
      <c r="A12" s="7" t="s">
        <v>7</v>
      </c>
      <c r="B12" s="81">
        <v>43831</v>
      </c>
      <c r="C12" s="5" t="s">
        <v>5</v>
      </c>
      <c r="D12" s="82">
        <v>923373680884</v>
      </c>
    </row>
    <row r="13" spans="1:4" ht="25.5" x14ac:dyDescent="0.25">
      <c r="A13" s="7" t="s">
        <v>7</v>
      </c>
      <c r="B13" s="81">
        <v>43831</v>
      </c>
      <c r="C13" s="5" t="s">
        <v>6</v>
      </c>
      <c r="D13" s="83">
        <v>917135052463</v>
      </c>
    </row>
    <row r="14" spans="1:4" x14ac:dyDescent="0.25">
      <c r="A14" s="7" t="s">
        <v>7</v>
      </c>
      <c r="B14" s="81">
        <v>43466</v>
      </c>
      <c r="C14" s="5" t="s">
        <v>4</v>
      </c>
      <c r="D14" s="82">
        <v>1658610787122</v>
      </c>
    </row>
    <row r="15" spans="1:4" x14ac:dyDescent="0.25">
      <c r="A15" s="7" t="s">
        <v>7</v>
      </c>
      <c r="B15" s="81">
        <v>43466</v>
      </c>
      <c r="C15" s="5" t="s">
        <v>5</v>
      </c>
      <c r="D15" s="82">
        <v>844925523375</v>
      </c>
    </row>
    <row r="16" spans="1:4" ht="25.5" x14ac:dyDescent="0.25">
      <c r="A16" s="7" t="s">
        <v>7</v>
      </c>
      <c r="B16" s="81">
        <v>43466</v>
      </c>
      <c r="C16" s="5" t="s">
        <v>6</v>
      </c>
      <c r="D16" s="83">
        <v>758672993326</v>
      </c>
    </row>
    <row r="17" spans="1:4" x14ac:dyDescent="0.25">
      <c r="A17" s="7" t="s">
        <v>7</v>
      </c>
      <c r="B17" s="81">
        <v>43101</v>
      </c>
      <c r="C17" s="5" t="s">
        <v>4</v>
      </c>
      <c r="D17" s="82">
        <v>1532404267824</v>
      </c>
    </row>
    <row r="18" spans="1:4" x14ac:dyDescent="0.25">
      <c r="A18" s="7" t="s">
        <v>7</v>
      </c>
      <c r="B18" s="81">
        <v>43101</v>
      </c>
      <c r="C18" s="5" t="s">
        <v>5</v>
      </c>
      <c r="D18" s="82">
        <v>816801389854</v>
      </c>
    </row>
    <row r="19" spans="1:4" ht="25.5" x14ac:dyDescent="0.25">
      <c r="A19" s="7" t="s">
        <v>7</v>
      </c>
      <c r="B19" s="81">
        <v>43101</v>
      </c>
      <c r="C19" s="5" t="s">
        <v>6</v>
      </c>
      <c r="D19" s="83">
        <v>1157215424954</v>
      </c>
    </row>
    <row r="20" spans="1:4" x14ac:dyDescent="0.25">
      <c r="A20" s="7" t="s">
        <v>7</v>
      </c>
      <c r="B20" s="81">
        <v>42736</v>
      </c>
      <c r="C20" s="5" t="s">
        <v>4</v>
      </c>
      <c r="D20" s="82">
        <v>1487727433133</v>
      </c>
    </row>
    <row r="21" spans="1:4" x14ac:dyDescent="0.25">
      <c r="A21" s="7" t="s">
        <v>7</v>
      </c>
      <c r="B21" s="81">
        <v>42736</v>
      </c>
      <c r="C21" s="5" t="s">
        <v>5</v>
      </c>
      <c r="D21" s="82">
        <v>981296040440</v>
      </c>
    </row>
    <row r="22" spans="1:4" ht="25.5" x14ac:dyDescent="0.25">
      <c r="A22" s="7" t="s">
        <v>7</v>
      </c>
      <c r="B22" s="81">
        <v>42736</v>
      </c>
      <c r="C22" s="5" t="s">
        <v>6</v>
      </c>
      <c r="D22" s="83">
        <v>946407726665</v>
      </c>
    </row>
    <row r="23" spans="1:4" x14ac:dyDescent="0.25">
      <c r="A23" s="7" t="s">
        <v>7</v>
      </c>
      <c r="B23" s="81">
        <v>42370</v>
      </c>
      <c r="C23" s="5" t="s">
        <v>4</v>
      </c>
      <c r="D23" s="82">
        <v>1501491213250</v>
      </c>
    </row>
    <row r="24" spans="1:4" x14ac:dyDescent="0.25">
      <c r="A24" s="7" t="s">
        <v>7</v>
      </c>
      <c r="B24" s="81">
        <v>42370</v>
      </c>
      <c r="C24" s="5" t="s">
        <v>5</v>
      </c>
      <c r="D24" s="82">
        <v>567054843754</v>
      </c>
    </row>
    <row r="25" spans="1:4" ht="25.5" x14ac:dyDescent="0.25">
      <c r="A25" s="7" t="s">
        <v>7</v>
      </c>
      <c r="B25" s="81">
        <v>42370</v>
      </c>
      <c r="C25" s="5" t="s">
        <v>6</v>
      </c>
      <c r="D25" s="83">
        <v>885000330304</v>
      </c>
    </row>
  </sheetData>
  <autoFilter ref="A1:D25" xr:uid="{00000000-0009-0000-0000-000002000000}"/>
  <pageMargins left="0.511811024" right="0.511811024" top="0.78740157499999996" bottom="0.78740157499999996" header="0.31496062000000002" footer="0.31496062000000002"/>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T17"/>
  <sheetViews>
    <sheetView zoomScaleNormal="100" workbookViewId="0">
      <pane ySplit="1" topLeftCell="A2" activePane="bottomLeft" state="frozen"/>
      <selection pane="bottomLeft" activeCell="H29" sqref="H29"/>
    </sheetView>
  </sheetViews>
  <sheetFormatPr defaultRowHeight="15" x14ac:dyDescent="0.25"/>
  <cols>
    <col min="2" max="2" width="6.140625" bestFit="1" customWidth="1"/>
    <col min="3" max="3" width="12.42578125" customWidth="1"/>
    <col min="4" max="4" width="23.42578125" customWidth="1"/>
    <col min="5" max="5" width="14.28515625" customWidth="1"/>
    <col min="6" max="6" width="10" customWidth="1"/>
    <col min="7" max="7" width="20.140625" bestFit="1" customWidth="1"/>
    <col min="8" max="8" width="23.140625" customWidth="1"/>
    <col min="9" max="11" width="14.5703125" customWidth="1"/>
    <col min="12" max="12" width="7.85546875" bestFit="1" customWidth="1"/>
    <col min="13" max="13" width="7.85546875" customWidth="1"/>
    <col min="14" max="14" width="14" bestFit="1" customWidth="1"/>
    <col min="17" max="17" width="13.140625" bestFit="1" customWidth="1"/>
    <col min="18" max="18" width="7.7109375" bestFit="1" customWidth="1"/>
  </cols>
  <sheetData>
    <row r="1" spans="1:20" ht="51" x14ac:dyDescent="0.25">
      <c r="A1" s="10" t="s">
        <v>589</v>
      </c>
      <c r="B1" s="10" t="s">
        <v>10</v>
      </c>
      <c r="C1" s="10" t="s">
        <v>0</v>
      </c>
      <c r="D1" s="11" t="s">
        <v>1</v>
      </c>
      <c r="E1" s="11" t="s">
        <v>2</v>
      </c>
      <c r="F1" s="10" t="s">
        <v>3</v>
      </c>
      <c r="G1" s="86" t="s">
        <v>640</v>
      </c>
      <c r="H1" s="11" t="s">
        <v>644</v>
      </c>
      <c r="I1" s="10" t="s">
        <v>682</v>
      </c>
      <c r="J1" s="10" t="s">
        <v>645</v>
      </c>
      <c r="K1" s="88" t="s">
        <v>641</v>
      </c>
      <c r="L1" s="10" t="s">
        <v>683</v>
      </c>
      <c r="M1" s="10" t="s">
        <v>646</v>
      </c>
      <c r="N1" s="88" t="s">
        <v>642</v>
      </c>
      <c r="O1" s="10" t="s">
        <v>684</v>
      </c>
      <c r="P1" s="10" t="s">
        <v>647</v>
      </c>
      <c r="Q1" s="88" t="s">
        <v>643</v>
      </c>
      <c r="R1" s="10" t="s">
        <v>685</v>
      </c>
      <c r="S1" s="92" t="s">
        <v>648</v>
      </c>
    </row>
    <row r="2" spans="1:20" ht="38.25" x14ac:dyDescent="0.25">
      <c r="A2" s="12" t="s">
        <v>585</v>
      </c>
      <c r="B2" s="12">
        <v>5200</v>
      </c>
      <c r="C2" s="12" t="s">
        <v>12</v>
      </c>
      <c r="D2" s="12" t="s">
        <v>13</v>
      </c>
      <c r="E2" s="12" t="s">
        <v>14</v>
      </c>
      <c r="F2" s="13">
        <v>2023</v>
      </c>
      <c r="G2" s="14">
        <v>5201902145481</v>
      </c>
      <c r="H2" s="14">
        <v>122622247603</v>
      </c>
      <c r="I2" s="87">
        <v>5.8555999999999999</v>
      </c>
      <c r="J2" s="87">
        <f>I2/100</f>
        <v>5.8555999999999997E-2</v>
      </c>
      <c r="K2" s="14">
        <f t="shared" ref="K2:K17" si="0">H2*J2</f>
        <v>7180268330.6412678</v>
      </c>
      <c r="L2" s="87">
        <v>4.7550999999999997</v>
      </c>
      <c r="M2" s="87">
        <f>L2/100</f>
        <v>4.7550999999999996E-2</v>
      </c>
      <c r="N2" s="14">
        <f>H2*M2</f>
        <v>5830810495.7702522</v>
      </c>
      <c r="O2" s="87">
        <v>4.6348000000000003</v>
      </c>
      <c r="P2" s="87">
        <f>O2/100</f>
        <v>4.6348E-2</v>
      </c>
      <c r="Q2" s="14">
        <f>H2*P2</f>
        <v>5683295931.9038439</v>
      </c>
      <c r="R2" s="87">
        <v>2.3573</v>
      </c>
      <c r="S2" s="87">
        <f>R2/100</f>
        <v>2.3573E-2</v>
      </c>
      <c r="T2" s="94"/>
    </row>
    <row r="3" spans="1:20" ht="38.25" hidden="1" x14ac:dyDescent="0.25">
      <c r="A3" s="12" t="s">
        <v>585</v>
      </c>
      <c r="B3" s="12">
        <v>5200</v>
      </c>
      <c r="C3" s="12" t="s">
        <v>12</v>
      </c>
      <c r="D3" s="12" t="s">
        <v>13</v>
      </c>
      <c r="E3" s="12" t="s">
        <v>9</v>
      </c>
      <c r="F3" s="13">
        <v>2022</v>
      </c>
      <c r="G3" s="14">
        <v>4730024789081</v>
      </c>
      <c r="H3" s="14">
        <v>116493772013</v>
      </c>
      <c r="I3" s="87">
        <v>6.5084999999999997</v>
      </c>
      <c r="J3" s="87">
        <f>I3/100</f>
        <v>6.5085000000000004E-2</v>
      </c>
      <c r="K3" s="14">
        <f t="shared" si="0"/>
        <v>7581997151.4661055</v>
      </c>
      <c r="L3" s="87">
        <v>5.3028000000000004</v>
      </c>
      <c r="M3" s="87">
        <f>L3/100</f>
        <v>5.3028000000000006E-2</v>
      </c>
      <c r="N3" s="14">
        <f>H3*M3</f>
        <v>6177431742.3053646</v>
      </c>
      <c r="O3" s="87">
        <v>5.1505999999999998</v>
      </c>
      <c r="P3" s="87">
        <f t="shared" ref="P3:P17" si="1">O3/100</f>
        <v>5.1505999999999996E-2</v>
      </c>
      <c r="Q3" s="14">
        <f t="shared" ref="Q3:Q17" si="2">H3*P3</f>
        <v>6000128221.3015776</v>
      </c>
      <c r="R3" s="87">
        <v>2.4628999999999999</v>
      </c>
      <c r="S3" s="87">
        <f t="shared" ref="S3:S17" si="3">R3/100</f>
        <v>2.4628999999999998E-2</v>
      </c>
    </row>
    <row r="4" spans="1:20" ht="38.25" hidden="1" x14ac:dyDescent="0.25">
      <c r="A4" s="12" t="s">
        <v>585</v>
      </c>
      <c r="B4" s="12">
        <v>5200</v>
      </c>
      <c r="C4" s="12" t="s">
        <v>12</v>
      </c>
      <c r="D4" s="12" t="s">
        <v>13</v>
      </c>
      <c r="E4" s="12" t="s">
        <v>590</v>
      </c>
      <c r="F4" s="13">
        <v>2021</v>
      </c>
      <c r="G4" s="14">
        <v>4181004169000</v>
      </c>
      <c r="H4" s="14">
        <v>65848327897</v>
      </c>
      <c r="I4" s="87">
        <v>4.1365999999999996</v>
      </c>
      <c r="J4" s="87">
        <f t="shared" ref="J4:J17" si="4">I4/100</f>
        <v>4.1365999999999993E-2</v>
      </c>
      <c r="K4" s="14">
        <f t="shared" si="0"/>
        <v>2723881931.7873015</v>
      </c>
      <c r="L4" s="87">
        <v>3.4666000000000001</v>
      </c>
      <c r="M4" s="87">
        <f t="shared" ref="M4:M17" si="5">L4/100</f>
        <v>3.4666000000000002E-2</v>
      </c>
      <c r="N4" s="14">
        <f t="shared" ref="N4:N17" si="6">H4*M4</f>
        <v>2282698134.8774023</v>
      </c>
      <c r="O4" s="87">
        <v>3.3794</v>
      </c>
      <c r="P4" s="87">
        <f t="shared" si="1"/>
        <v>3.3793999999999998E-2</v>
      </c>
      <c r="Q4" s="14">
        <f t="shared" si="2"/>
        <v>2225278392.9512177</v>
      </c>
      <c r="R4" s="87">
        <v>1.5749</v>
      </c>
      <c r="S4" s="87">
        <f t="shared" si="3"/>
        <v>1.5748999999999999E-2</v>
      </c>
    </row>
    <row r="5" spans="1:20" ht="38.25" hidden="1" x14ac:dyDescent="0.25">
      <c r="A5" s="12" t="s">
        <v>585</v>
      </c>
      <c r="B5" s="12">
        <v>5200</v>
      </c>
      <c r="C5" s="12" t="s">
        <v>12</v>
      </c>
      <c r="D5" s="12" t="s">
        <v>13</v>
      </c>
      <c r="E5" s="12" t="s">
        <v>602</v>
      </c>
      <c r="F5" s="13">
        <v>2020</v>
      </c>
      <c r="G5" s="14">
        <v>3565520100068</v>
      </c>
      <c r="H5" s="14">
        <v>73069108757</v>
      </c>
      <c r="I5" s="13">
        <v>4.5259999999999998</v>
      </c>
      <c r="J5" s="87">
        <f t="shared" si="4"/>
        <v>4.5259999999999995E-2</v>
      </c>
      <c r="K5" s="14">
        <f t="shared" si="0"/>
        <v>3307107862.3418198</v>
      </c>
      <c r="L5" s="87">
        <v>3.8115999999999999</v>
      </c>
      <c r="M5" s="87">
        <f t="shared" si="5"/>
        <v>3.8115999999999997E-2</v>
      </c>
      <c r="N5" s="14">
        <f t="shared" si="6"/>
        <v>2785102149.3818116</v>
      </c>
      <c r="O5" s="87">
        <v>3.7174</v>
      </c>
      <c r="P5" s="87">
        <f t="shared" si="1"/>
        <v>3.7173999999999999E-2</v>
      </c>
      <c r="Q5" s="14">
        <f t="shared" si="2"/>
        <v>2716271048.9327178</v>
      </c>
      <c r="R5" s="87">
        <v>2.0493000000000001</v>
      </c>
      <c r="S5" s="87">
        <f t="shared" si="3"/>
        <v>2.0493000000000001E-2</v>
      </c>
    </row>
    <row r="6" spans="1:20" ht="38.25" hidden="1" x14ac:dyDescent="0.25">
      <c r="A6" s="12" t="s">
        <v>585</v>
      </c>
      <c r="B6" s="12">
        <v>5200</v>
      </c>
      <c r="C6" s="12" t="s">
        <v>12</v>
      </c>
      <c r="D6" s="12" t="s">
        <v>13</v>
      </c>
      <c r="E6" s="12" t="s">
        <v>610</v>
      </c>
      <c r="F6" s="13">
        <v>2019</v>
      </c>
      <c r="G6" s="14">
        <v>3262209303823</v>
      </c>
      <c r="H6" s="14">
        <v>107716786794</v>
      </c>
      <c r="I6" s="87">
        <v>7.18</v>
      </c>
      <c r="J6" s="87">
        <f t="shared" si="4"/>
        <v>7.1800000000000003E-2</v>
      </c>
      <c r="K6" s="14">
        <f t="shared" si="0"/>
        <v>7734065291.8092003</v>
      </c>
      <c r="L6" s="87">
        <v>6.02</v>
      </c>
      <c r="M6" s="87">
        <f t="shared" si="5"/>
        <v>6.0199999999999997E-2</v>
      </c>
      <c r="N6" s="14">
        <f t="shared" si="6"/>
        <v>6484550564.9987993</v>
      </c>
      <c r="O6" s="87">
        <v>5.85</v>
      </c>
      <c r="P6" s="87">
        <f t="shared" si="1"/>
        <v>5.8499999999999996E-2</v>
      </c>
      <c r="Q6" s="14">
        <f t="shared" si="2"/>
        <v>6301432027.4489994</v>
      </c>
      <c r="R6" s="87">
        <v>3.3</v>
      </c>
      <c r="S6" s="87">
        <f t="shared" si="3"/>
        <v>3.3000000000000002E-2</v>
      </c>
    </row>
    <row r="7" spans="1:20" ht="38.25" hidden="1" x14ac:dyDescent="0.25">
      <c r="A7" s="12" t="s">
        <v>585</v>
      </c>
      <c r="B7" s="12">
        <v>5200</v>
      </c>
      <c r="C7" s="12" t="s">
        <v>12</v>
      </c>
      <c r="D7" s="12" t="s">
        <v>13</v>
      </c>
      <c r="E7" s="12" t="s">
        <v>616</v>
      </c>
      <c r="F7" s="13">
        <v>2018</v>
      </c>
      <c r="G7" s="14">
        <v>3506421082632</v>
      </c>
      <c r="H7" s="14">
        <v>100664996276</v>
      </c>
      <c r="I7" s="87">
        <v>7.14</v>
      </c>
      <c r="J7" s="87">
        <f t="shared" si="4"/>
        <v>7.1399999999999991E-2</v>
      </c>
      <c r="K7" s="14">
        <f t="shared" si="0"/>
        <v>7187480734.1063995</v>
      </c>
      <c r="L7" s="87">
        <v>6.04</v>
      </c>
      <c r="M7" s="87">
        <f t="shared" si="5"/>
        <v>6.0400000000000002E-2</v>
      </c>
      <c r="N7" s="14">
        <f t="shared" si="6"/>
        <v>6080165775.0704002</v>
      </c>
      <c r="O7" s="87">
        <v>5.82</v>
      </c>
      <c r="P7" s="87">
        <f t="shared" si="1"/>
        <v>5.8200000000000002E-2</v>
      </c>
      <c r="Q7" s="14">
        <f t="shared" si="2"/>
        <v>5858702783.2631998</v>
      </c>
      <c r="R7" s="87">
        <v>2.87</v>
      </c>
      <c r="S7" s="87">
        <f t="shared" si="3"/>
        <v>2.87E-2</v>
      </c>
    </row>
    <row r="8" spans="1:20" ht="38.25" hidden="1" x14ac:dyDescent="0.25">
      <c r="A8" s="12" t="s">
        <v>585</v>
      </c>
      <c r="B8" s="12">
        <v>5200</v>
      </c>
      <c r="C8" s="12" t="s">
        <v>12</v>
      </c>
      <c r="D8" s="12" t="s">
        <v>13</v>
      </c>
      <c r="E8" s="12" t="s">
        <v>622</v>
      </c>
      <c r="F8" s="13">
        <v>2017</v>
      </c>
      <c r="G8" s="14">
        <v>3415431200238</v>
      </c>
      <c r="H8" s="14">
        <v>94837003786</v>
      </c>
      <c r="I8" s="87">
        <v>4.37</v>
      </c>
      <c r="J8" s="87">
        <f t="shared" si="4"/>
        <v>4.3700000000000003E-2</v>
      </c>
      <c r="K8" s="14">
        <f t="shared" si="0"/>
        <v>4144377065.4482002</v>
      </c>
      <c r="L8" s="87">
        <v>3.93</v>
      </c>
      <c r="M8" s="87">
        <f t="shared" si="5"/>
        <v>3.9300000000000002E-2</v>
      </c>
      <c r="N8" s="14">
        <f t="shared" si="6"/>
        <v>3727094248.7898002</v>
      </c>
      <c r="O8" s="87">
        <v>3.81</v>
      </c>
      <c r="P8" s="87">
        <f t="shared" si="1"/>
        <v>3.8100000000000002E-2</v>
      </c>
      <c r="Q8" s="14">
        <f t="shared" si="2"/>
        <v>3613289844.2466002</v>
      </c>
      <c r="R8" s="87">
        <v>2.78</v>
      </c>
      <c r="S8" s="87">
        <f t="shared" si="3"/>
        <v>2.7799999999999998E-2</v>
      </c>
    </row>
    <row r="9" spans="1:20" ht="38.25" hidden="1" x14ac:dyDescent="0.25">
      <c r="A9" s="12" t="s">
        <v>585</v>
      </c>
      <c r="B9" s="12">
        <v>5200</v>
      </c>
      <c r="C9" s="12" t="s">
        <v>12</v>
      </c>
      <c r="D9" s="12" t="s">
        <v>13</v>
      </c>
      <c r="E9" s="12" t="s">
        <v>628</v>
      </c>
      <c r="F9" s="13">
        <v>2016</v>
      </c>
      <c r="G9" s="14">
        <v>2953546387308</v>
      </c>
      <c r="H9" s="14">
        <v>82058369206</v>
      </c>
      <c r="I9" s="87">
        <v>4.66</v>
      </c>
      <c r="J9" s="87">
        <f t="shared" si="4"/>
        <v>4.6600000000000003E-2</v>
      </c>
      <c r="K9" s="14">
        <f t="shared" si="0"/>
        <v>3823920004.9996004</v>
      </c>
      <c r="L9" s="87">
        <v>4.08</v>
      </c>
      <c r="M9" s="87">
        <f t="shared" si="5"/>
        <v>4.0800000000000003E-2</v>
      </c>
      <c r="N9" s="14">
        <f t="shared" si="6"/>
        <v>3347981463.6048002</v>
      </c>
      <c r="O9" s="87">
        <v>3.96</v>
      </c>
      <c r="P9" s="87">
        <f t="shared" si="1"/>
        <v>3.9599999999999996E-2</v>
      </c>
      <c r="Q9" s="14">
        <f t="shared" si="2"/>
        <v>3249511420.5575995</v>
      </c>
      <c r="R9" s="87">
        <v>2.78</v>
      </c>
      <c r="S9" s="87">
        <f t="shared" si="3"/>
        <v>2.7799999999999998E-2</v>
      </c>
    </row>
    <row r="10" spans="1:20" ht="38.25" hidden="1" x14ac:dyDescent="0.25">
      <c r="A10" s="69" t="s">
        <v>635</v>
      </c>
      <c r="B10" s="69">
        <v>5200</v>
      </c>
      <c r="C10" s="69" t="s">
        <v>12</v>
      </c>
      <c r="D10" s="69" t="s">
        <v>13</v>
      </c>
      <c r="E10" s="69" t="s">
        <v>9</v>
      </c>
      <c r="F10" s="70">
        <v>2022</v>
      </c>
      <c r="G10" s="71">
        <v>5031379067178</v>
      </c>
      <c r="H10" s="71">
        <v>117053339181</v>
      </c>
      <c r="I10" s="70">
        <v>6.85</v>
      </c>
      <c r="J10" s="87">
        <f t="shared" si="4"/>
        <v>6.8499999999999991E-2</v>
      </c>
      <c r="K10" s="14">
        <f t="shared" si="0"/>
        <v>8018153733.8984985</v>
      </c>
      <c r="L10" s="70">
        <v>5.61</v>
      </c>
      <c r="M10" s="87">
        <f t="shared" si="5"/>
        <v>5.6100000000000004E-2</v>
      </c>
      <c r="N10" s="14">
        <f t="shared" si="6"/>
        <v>6566692328.0541</v>
      </c>
      <c r="O10" s="70">
        <v>5.44</v>
      </c>
      <c r="P10" s="87">
        <f t="shared" si="1"/>
        <v>5.4400000000000004E-2</v>
      </c>
      <c r="Q10" s="14">
        <f t="shared" si="2"/>
        <v>6367701651.4464006</v>
      </c>
      <c r="R10" s="70">
        <v>2.5299999999999998</v>
      </c>
      <c r="S10" s="87">
        <f t="shared" si="3"/>
        <v>2.53E-2</v>
      </c>
    </row>
    <row r="11" spans="1:20" ht="38.25" x14ac:dyDescent="0.25">
      <c r="A11" s="69" t="s">
        <v>635</v>
      </c>
      <c r="B11" s="69">
        <v>5200</v>
      </c>
      <c r="C11" s="69" t="s">
        <v>12</v>
      </c>
      <c r="D11" s="69" t="s">
        <v>13</v>
      </c>
      <c r="E11" s="69" t="s">
        <v>14</v>
      </c>
      <c r="F11" s="70">
        <v>2023</v>
      </c>
      <c r="G11" s="71">
        <v>4619672809540</v>
      </c>
      <c r="H11" s="71">
        <v>121041096423</v>
      </c>
      <c r="I11" s="70">
        <v>6.27</v>
      </c>
      <c r="J11" s="87">
        <f t="shared" si="4"/>
        <v>6.2699999999999992E-2</v>
      </c>
      <c r="K11" s="14">
        <f t="shared" si="0"/>
        <v>7589276745.7220993</v>
      </c>
      <c r="L11" s="70">
        <v>5.03</v>
      </c>
      <c r="M11" s="87">
        <f t="shared" si="5"/>
        <v>5.0300000000000004E-2</v>
      </c>
      <c r="N11" s="14">
        <f t="shared" si="6"/>
        <v>6088367150.0769005</v>
      </c>
      <c r="O11" s="70">
        <v>4.8899999999999997</v>
      </c>
      <c r="P11" s="87">
        <f t="shared" si="1"/>
        <v>4.8899999999999999E-2</v>
      </c>
      <c r="Q11" s="14">
        <f t="shared" si="2"/>
        <v>5918909615.0846996</v>
      </c>
      <c r="R11" s="70">
        <v>2.41</v>
      </c>
      <c r="S11" s="87">
        <f t="shared" si="3"/>
        <v>2.41E-2</v>
      </c>
    </row>
    <row r="12" spans="1:20" ht="38.25" hidden="1" x14ac:dyDescent="0.25">
      <c r="A12" s="69" t="s">
        <v>635</v>
      </c>
      <c r="B12" s="69">
        <v>5200</v>
      </c>
      <c r="C12" s="69" t="s">
        <v>12</v>
      </c>
      <c r="D12" s="69" t="s">
        <v>13</v>
      </c>
      <c r="E12" s="69" t="s">
        <v>590</v>
      </c>
      <c r="F12" s="70">
        <v>2021</v>
      </c>
      <c r="G12" s="71">
        <v>4147580314649</v>
      </c>
      <c r="H12" s="71">
        <v>65204797706</v>
      </c>
      <c r="I12" s="70">
        <v>4.13</v>
      </c>
      <c r="J12" s="87">
        <f t="shared" si="4"/>
        <v>4.1299999999999996E-2</v>
      </c>
      <c r="K12" s="14">
        <f t="shared" si="0"/>
        <v>2692958145.2577996</v>
      </c>
      <c r="L12" s="70">
        <v>3.49</v>
      </c>
      <c r="M12" s="87">
        <f t="shared" si="5"/>
        <v>3.49E-2</v>
      </c>
      <c r="N12" s="14">
        <f t="shared" si="6"/>
        <v>2275647439.9394002</v>
      </c>
      <c r="O12" s="70">
        <v>3.4</v>
      </c>
      <c r="P12" s="87">
        <f t="shared" si="1"/>
        <v>3.4000000000000002E-2</v>
      </c>
      <c r="Q12" s="14">
        <f t="shared" si="2"/>
        <v>2216963122.0040002</v>
      </c>
      <c r="R12" s="70">
        <v>1.57</v>
      </c>
      <c r="S12" s="87">
        <f t="shared" si="3"/>
        <v>1.5700000000000002E-2</v>
      </c>
    </row>
    <row r="13" spans="1:20" ht="38.25" hidden="1" x14ac:dyDescent="0.25">
      <c r="A13" s="69" t="s">
        <v>635</v>
      </c>
      <c r="B13" s="69">
        <v>5200</v>
      </c>
      <c r="C13" s="69" t="s">
        <v>12</v>
      </c>
      <c r="D13" s="69" t="s">
        <v>13</v>
      </c>
      <c r="E13" s="69" t="s">
        <v>602</v>
      </c>
      <c r="F13" s="70">
        <v>2020</v>
      </c>
      <c r="G13" s="71">
        <v>3687212175403</v>
      </c>
      <c r="H13" s="71">
        <v>68637893274</v>
      </c>
      <c r="I13" s="70">
        <v>4.07</v>
      </c>
      <c r="J13" s="87">
        <f t="shared" si="4"/>
        <v>4.07E-2</v>
      </c>
      <c r="K13" s="14">
        <f t="shared" si="0"/>
        <v>2793562256.2518001</v>
      </c>
      <c r="L13" s="70">
        <v>3.46</v>
      </c>
      <c r="M13" s="87">
        <f t="shared" si="5"/>
        <v>3.4599999999999999E-2</v>
      </c>
      <c r="N13" s="14">
        <f t="shared" si="6"/>
        <v>2374871107.2803998</v>
      </c>
      <c r="O13" s="70">
        <v>3.37</v>
      </c>
      <c r="P13" s="87">
        <f t="shared" si="1"/>
        <v>3.3700000000000001E-2</v>
      </c>
      <c r="Q13" s="14">
        <f t="shared" si="2"/>
        <v>2313097003.3337998</v>
      </c>
      <c r="R13" s="70">
        <v>1.86</v>
      </c>
      <c r="S13" s="87">
        <f t="shared" si="3"/>
        <v>1.8600000000000002E-2</v>
      </c>
    </row>
    <row r="14" spans="1:20" ht="38.25" hidden="1" x14ac:dyDescent="0.25">
      <c r="A14" s="72" t="s">
        <v>635</v>
      </c>
      <c r="B14" s="72">
        <v>5200</v>
      </c>
      <c r="C14" s="72" t="s">
        <v>12</v>
      </c>
      <c r="D14" s="72" t="s">
        <v>13</v>
      </c>
      <c r="E14" s="72" t="s">
        <v>610</v>
      </c>
      <c r="F14" s="73">
        <v>2019</v>
      </c>
      <c r="G14" s="71">
        <v>3262209303823</v>
      </c>
      <c r="H14" s="74">
        <v>107026041899</v>
      </c>
      <c r="I14" s="73">
        <v>7.13</v>
      </c>
      <c r="J14" s="87">
        <f t="shared" si="4"/>
        <v>7.1300000000000002E-2</v>
      </c>
      <c r="K14" s="14">
        <f t="shared" si="0"/>
        <v>7630956787.3987007</v>
      </c>
      <c r="L14" s="73">
        <v>5.98</v>
      </c>
      <c r="M14" s="87">
        <f t="shared" si="5"/>
        <v>5.9800000000000006E-2</v>
      </c>
      <c r="N14" s="14">
        <f t="shared" si="6"/>
        <v>6400157305.5602007</v>
      </c>
      <c r="O14" s="73">
        <v>5.82</v>
      </c>
      <c r="P14" s="87">
        <f t="shared" si="1"/>
        <v>5.8200000000000002E-2</v>
      </c>
      <c r="Q14" s="14">
        <f t="shared" si="2"/>
        <v>6228915638.5218</v>
      </c>
      <c r="R14" s="73">
        <v>3.28</v>
      </c>
      <c r="S14" s="87">
        <f t="shared" si="3"/>
        <v>3.2799999999999996E-2</v>
      </c>
    </row>
    <row r="15" spans="1:20" ht="38.25" hidden="1" x14ac:dyDescent="0.25">
      <c r="A15" s="69" t="s">
        <v>635</v>
      </c>
      <c r="B15" s="69">
        <v>5200</v>
      </c>
      <c r="C15" s="69" t="s">
        <v>12</v>
      </c>
      <c r="D15" s="69" t="s">
        <v>13</v>
      </c>
      <c r="E15" s="69" t="s">
        <v>616</v>
      </c>
      <c r="F15" s="70">
        <v>2018</v>
      </c>
      <c r="G15" s="71">
        <v>3536395045988</v>
      </c>
      <c r="H15" s="71">
        <v>92640682007</v>
      </c>
      <c r="I15" s="70">
        <v>6.73</v>
      </c>
      <c r="J15" s="87">
        <f t="shared" si="4"/>
        <v>6.7299999999999999E-2</v>
      </c>
      <c r="K15" s="14">
        <f t="shared" si="0"/>
        <v>6234717899.0711002</v>
      </c>
      <c r="L15" s="70">
        <v>5.7</v>
      </c>
      <c r="M15" s="87">
        <f t="shared" si="5"/>
        <v>5.7000000000000002E-2</v>
      </c>
      <c r="N15" s="14">
        <f t="shared" si="6"/>
        <v>5280518874.3990002</v>
      </c>
      <c r="O15" s="70">
        <v>5.48</v>
      </c>
      <c r="P15" s="87">
        <f t="shared" si="1"/>
        <v>5.4800000000000001E-2</v>
      </c>
      <c r="Q15" s="14">
        <f t="shared" si="2"/>
        <v>5076709373.9835997</v>
      </c>
      <c r="R15" s="70">
        <v>2.62</v>
      </c>
      <c r="S15" s="87">
        <f t="shared" si="3"/>
        <v>2.6200000000000001E-2</v>
      </c>
    </row>
    <row r="16" spans="1:20" ht="38.25" hidden="1" x14ac:dyDescent="0.25">
      <c r="A16" s="69" t="s">
        <v>635</v>
      </c>
      <c r="B16" s="69">
        <v>5200</v>
      </c>
      <c r="C16" s="69" t="s">
        <v>12</v>
      </c>
      <c r="D16" s="69" t="s">
        <v>13</v>
      </c>
      <c r="E16" s="69" t="s">
        <v>622</v>
      </c>
      <c r="F16" s="70">
        <v>2017</v>
      </c>
      <c r="G16" s="71">
        <v>4906124486006</v>
      </c>
      <c r="H16" s="71">
        <v>93332526763</v>
      </c>
      <c r="I16" s="70">
        <v>4.32</v>
      </c>
      <c r="J16" s="87">
        <f t="shared" si="4"/>
        <v>4.3200000000000002E-2</v>
      </c>
      <c r="K16" s="14">
        <f t="shared" si="0"/>
        <v>4031965156.1616001</v>
      </c>
      <c r="L16" s="70">
        <v>3.88</v>
      </c>
      <c r="M16" s="87">
        <f t="shared" si="5"/>
        <v>3.8800000000000001E-2</v>
      </c>
      <c r="N16" s="14">
        <f t="shared" si="6"/>
        <v>3621302038.4043999</v>
      </c>
      <c r="O16" s="70">
        <v>3.77</v>
      </c>
      <c r="P16" s="87">
        <f t="shared" si="1"/>
        <v>3.7699999999999997E-2</v>
      </c>
      <c r="Q16" s="14">
        <f t="shared" si="2"/>
        <v>3518636258.9650998</v>
      </c>
      <c r="R16" s="70">
        <v>2.75</v>
      </c>
      <c r="S16" s="87">
        <f t="shared" si="3"/>
        <v>2.75E-2</v>
      </c>
    </row>
    <row r="17" spans="1:19" ht="38.25" hidden="1" x14ac:dyDescent="0.25">
      <c r="A17" s="69" t="s">
        <v>635</v>
      </c>
      <c r="B17" s="69">
        <v>5200</v>
      </c>
      <c r="C17" s="69" t="s">
        <v>12</v>
      </c>
      <c r="D17" s="69" t="s">
        <v>13</v>
      </c>
      <c r="E17" s="69" t="s">
        <v>628</v>
      </c>
      <c r="F17" s="70">
        <v>2016</v>
      </c>
      <c r="G17" s="71">
        <v>4036849438074</v>
      </c>
      <c r="H17" s="71">
        <v>82593900903</v>
      </c>
      <c r="I17" s="70">
        <v>4.84</v>
      </c>
      <c r="J17" s="87">
        <f t="shared" si="4"/>
        <v>4.8399999999999999E-2</v>
      </c>
      <c r="K17" s="14">
        <f t="shared" si="0"/>
        <v>3997544803.7051997</v>
      </c>
      <c r="L17" s="70">
        <v>4.25</v>
      </c>
      <c r="M17" s="87">
        <f t="shared" si="5"/>
        <v>4.2500000000000003E-2</v>
      </c>
      <c r="N17" s="14">
        <f t="shared" si="6"/>
        <v>3510240788.3775001</v>
      </c>
      <c r="O17" s="70">
        <v>4.08</v>
      </c>
      <c r="P17" s="87">
        <f t="shared" si="1"/>
        <v>4.0800000000000003E-2</v>
      </c>
      <c r="Q17" s="14">
        <f t="shared" si="2"/>
        <v>3369831156.8424001</v>
      </c>
      <c r="R17" s="70">
        <v>2.84</v>
      </c>
      <c r="S17" s="87">
        <f t="shared" si="3"/>
        <v>2.8399999999999998E-2</v>
      </c>
    </row>
  </sheetData>
  <autoFilter ref="A1:R17" xr:uid="{00000000-0009-0000-0000-000003000000}">
    <filterColumn colId="5">
      <filters>
        <filter val="2023"/>
      </filters>
    </filterColumn>
    <sortState xmlns:xlrd2="http://schemas.microsoft.com/office/spreadsheetml/2017/richdata2" ref="A2:K9">
      <sortCondition descending="1" ref="F1"/>
    </sortState>
  </autoFilter>
  <pageMargins left="0.511811024" right="0.511811024" top="0.78740157499999996" bottom="0.78740157499999996" header="0.31496062000000002" footer="0.31496062000000002"/>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
  <sheetViews>
    <sheetView zoomScale="115" zoomScaleNormal="115" workbookViewId="0">
      <pane ySplit="1" topLeftCell="A2" activePane="bottomLeft" state="frozen"/>
      <selection pane="bottomLeft" activeCell="K5" sqref="K5"/>
    </sheetView>
  </sheetViews>
  <sheetFormatPr defaultRowHeight="15" x14ac:dyDescent="0.25"/>
  <cols>
    <col min="2" max="2" width="6.140625" bestFit="1" customWidth="1"/>
    <col min="3" max="3" width="12.42578125" customWidth="1"/>
    <col min="4" max="4" width="23.42578125" customWidth="1"/>
    <col min="5" max="5" width="21.85546875" customWidth="1"/>
    <col min="6" max="6" width="10" customWidth="1"/>
    <col min="7" max="7" width="14" bestFit="1" customWidth="1"/>
    <col min="8" max="8" width="30.42578125" customWidth="1"/>
    <col min="9" max="9" width="15" bestFit="1" customWidth="1"/>
  </cols>
  <sheetData>
    <row r="1" spans="1:9" ht="38.25" x14ac:dyDescent="0.25">
      <c r="A1" s="10" t="s">
        <v>589</v>
      </c>
      <c r="B1" s="10" t="s">
        <v>10</v>
      </c>
      <c r="C1" s="10" t="s">
        <v>0</v>
      </c>
      <c r="D1" s="11" t="s">
        <v>1</v>
      </c>
      <c r="E1" s="11" t="s">
        <v>2</v>
      </c>
      <c r="F1" s="10" t="s">
        <v>3</v>
      </c>
      <c r="G1" s="11" t="s">
        <v>11</v>
      </c>
      <c r="H1" s="10" t="s">
        <v>686</v>
      </c>
      <c r="I1" s="5" t="s">
        <v>591</v>
      </c>
    </row>
    <row r="2" spans="1:9" ht="25.5" x14ac:dyDescent="0.25">
      <c r="A2" s="12" t="s">
        <v>585</v>
      </c>
      <c r="B2" s="12">
        <v>5200</v>
      </c>
      <c r="C2" s="12" t="s">
        <v>12</v>
      </c>
      <c r="D2" s="12" t="s">
        <v>687</v>
      </c>
      <c r="E2" s="12" t="s">
        <v>688</v>
      </c>
      <c r="F2" s="13">
        <v>2023</v>
      </c>
      <c r="G2" s="14">
        <v>122622247603</v>
      </c>
      <c r="H2" s="49">
        <v>3401790120</v>
      </c>
      <c r="I2" s="9">
        <v>143538717823</v>
      </c>
    </row>
    <row r="3" spans="1:9" ht="25.5" x14ac:dyDescent="0.25">
      <c r="A3" s="12" t="s">
        <v>585</v>
      </c>
      <c r="B3" s="12">
        <v>5200</v>
      </c>
      <c r="C3" s="12" t="s">
        <v>12</v>
      </c>
      <c r="D3" s="12" t="s">
        <v>687</v>
      </c>
      <c r="E3" s="12" t="s">
        <v>689</v>
      </c>
      <c r="F3" s="13">
        <v>2022</v>
      </c>
      <c r="G3" s="14">
        <v>116493772013</v>
      </c>
      <c r="H3" s="49">
        <v>2103949185</v>
      </c>
      <c r="I3" s="9">
        <v>96511395852</v>
      </c>
    </row>
    <row r="4" spans="1:9" ht="25.5" x14ac:dyDescent="0.25">
      <c r="A4" s="12" t="s">
        <v>585</v>
      </c>
      <c r="B4" s="12">
        <v>5200</v>
      </c>
      <c r="C4" s="12" t="s">
        <v>12</v>
      </c>
      <c r="D4" s="12" t="s">
        <v>687</v>
      </c>
      <c r="E4" s="12" t="s">
        <v>690</v>
      </c>
      <c r="F4" s="12">
        <v>2021</v>
      </c>
      <c r="G4" s="14">
        <v>65848327897</v>
      </c>
      <c r="H4" s="49">
        <v>1642221125</v>
      </c>
      <c r="I4" s="9">
        <v>144421322973</v>
      </c>
    </row>
    <row r="5" spans="1:9" ht="25.5" x14ac:dyDescent="0.25">
      <c r="A5" s="12" t="s">
        <v>585</v>
      </c>
      <c r="B5" s="12">
        <v>5200</v>
      </c>
      <c r="C5" s="12" t="s">
        <v>12</v>
      </c>
      <c r="D5" s="12" t="s">
        <v>687</v>
      </c>
      <c r="E5" s="12" t="s">
        <v>691</v>
      </c>
      <c r="F5" s="12">
        <v>2020</v>
      </c>
      <c r="G5" s="14">
        <v>73069108757</v>
      </c>
      <c r="H5" s="49">
        <v>1401340925</v>
      </c>
      <c r="I5" s="9">
        <v>121421955849</v>
      </c>
    </row>
    <row r="6" spans="1:9" ht="25.5" x14ac:dyDescent="0.25">
      <c r="A6" s="12" t="s">
        <v>585</v>
      </c>
      <c r="B6" s="12">
        <v>5200</v>
      </c>
      <c r="C6" s="12" t="s">
        <v>12</v>
      </c>
      <c r="D6" s="12" t="s">
        <v>687</v>
      </c>
      <c r="E6" s="12" t="s">
        <v>692</v>
      </c>
      <c r="F6" s="12">
        <v>2019</v>
      </c>
      <c r="G6" s="14">
        <v>107716786794</v>
      </c>
      <c r="H6" s="49">
        <v>1200150000</v>
      </c>
      <c r="I6" s="9">
        <v>120014717996</v>
      </c>
    </row>
    <row r="7" spans="1:9" ht="25.5" x14ac:dyDescent="0.25">
      <c r="A7" s="12" t="s">
        <v>585</v>
      </c>
      <c r="B7" s="12">
        <v>5200</v>
      </c>
      <c r="C7" s="12" t="s">
        <v>12</v>
      </c>
      <c r="D7" s="12" t="s">
        <v>687</v>
      </c>
      <c r="E7" s="12" t="s">
        <v>693</v>
      </c>
      <c r="F7" s="12">
        <v>2018</v>
      </c>
      <c r="G7" s="14">
        <v>100664996276</v>
      </c>
      <c r="H7" s="49">
        <v>6681642</v>
      </c>
      <c r="I7" s="9">
        <v>68809297837</v>
      </c>
    </row>
    <row r="8" spans="1:9" ht="25.5" x14ac:dyDescent="0.25">
      <c r="A8" s="12" t="s">
        <v>585</v>
      </c>
      <c r="B8" s="12">
        <v>5200</v>
      </c>
      <c r="C8" s="12" t="s">
        <v>12</v>
      </c>
      <c r="D8" s="12" t="s">
        <v>687</v>
      </c>
      <c r="E8" s="12" t="s">
        <v>694</v>
      </c>
      <c r="F8" s="12">
        <v>2017</v>
      </c>
      <c r="G8" s="14">
        <v>94837003786</v>
      </c>
      <c r="H8" s="49">
        <v>6941315</v>
      </c>
      <c r="I8" s="9">
        <v>90027068171</v>
      </c>
    </row>
    <row r="9" spans="1:9" ht="25.5" x14ac:dyDescent="0.25">
      <c r="A9" s="12" t="s">
        <v>585</v>
      </c>
      <c r="B9" s="12">
        <v>5201</v>
      </c>
      <c r="C9" s="12" t="s">
        <v>12</v>
      </c>
      <c r="D9" s="12" t="s">
        <v>687</v>
      </c>
      <c r="E9" s="12" t="s">
        <v>695</v>
      </c>
      <c r="F9" s="12">
        <v>2016</v>
      </c>
      <c r="G9" s="14">
        <v>82058369206</v>
      </c>
      <c r="H9" s="49">
        <v>3530000</v>
      </c>
      <c r="I9" s="9">
        <v>97067051236</v>
      </c>
    </row>
  </sheetData>
  <autoFilter ref="B1:G9" xr:uid="{00000000-0009-0000-0000-000004000000}">
    <sortState xmlns:xlrd2="http://schemas.microsoft.com/office/spreadsheetml/2017/richdata2" ref="B2:G9">
      <sortCondition descending="1" ref="F1"/>
    </sortState>
  </autoFilter>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39"/>
  <sheetViews>
    <sheetView tabSelected="1" zoomScaleNormal="100" workbookViewId="0">
      <pane ySplit="1" topLeftCell="A4" activePane="bottomLeft" state="frozen"/>
      <selection pane="bottomLeft" activeCell="C139" sqref="C139"/>
    </sheetView>
  </sheetViews>
  <sheetFormatPr defaultRowHeight="15" x14ac:dyDescent="0.25"/>
  <cols>
    <col min="2" max="2" width="12.42578125" customWidth="1"/>
    <col min="4" max="4" width="19.28515625" customWidth="1"/>
    <col min="5" max="5" width="13.28515625" customWidth="1"/>
    <col min="6" max="6" width="18.85546875" customWidth="1"/>
    <col min="7" max="7" width="14.42578125" customWidth="1"/>
    <col min="8" max="8" width="17" customWidth="1"/>
  </cols>
  <sheetData>
    <row r="1" spans="1:8" ht="25.5" x14ac:dyDescent="0.25">
      <c r="A1" s="5" t="s">
        <v>589</v>
      </c>
      <c r="B1" s="5" t="s">
        <v>17</v>
      </c>
      <c r="C1" s="5" t="s">
        <v>10</v>
      </c>
      <c r="D1" s="5" t="s">
        <v>0</v>
      </c>
      <c r="E1" s="6" t="s">
        <v>1</v>
      </c>
      <c r="F1" s="6" t="s">
        <v>2</v>
      </c>
      <c r="G1" s="5" t="s">
        <v>3</v>
      </c>
      <c r="H1" s="16" t="s">
        <v>18</v>
      </c>
    </row>
    <row r="2" spans="1:8" ht="51" x14ac:dyDescent="0.25">
      <c r="A2" s="7" t="s">
        <v>585</v>
      </c>
      <c r="B2" s="61" t="s">
        <v>19</v>
      </c>
      <c r="C2" s="61">
        <v>52000</v>
      </c>
      <c r="D2" s="61" t="s">
        <v>12</v>
      </c>
      <c r="E2" s="61" t="s">
        <v>698</v>
      </c>
      <c r="F2" s="61" t="s">
        <v>699</v>
      </c>
      <c r="G2" s="62">
        <v>2023</v>
      </c>
      <c r="H2" s="63">
        <v>23705992174</v>
      </c>
    </row>
    <row r="3" spans="1:8" ht="51" x14ac:dyDescent="0.25">
      <c r="A3" s="7" t="s">
        <v>585</v>
      </c>
      <c r="B3" s="7" t="s">
        <v>19</v>
      </c>
      <c r="C3" s="7">
        <v>52101</v>
      </c>
      <c r="D3" s="7" t="s">
        <v>21</v>
      </c>
      <c r="E3" s="7" t="s">
        <v>698</v>
      </c>
      <c r="F3" s="7" t="s">
        <v>699</v>
      </c>
      <c r="G3" s="8">
        <v>2023</v>
      </c>
      <c r="H3" s="9">
        <v>8736247276</v>
      </c>
    </row>
    <row r="4" spans="1:8" ht="51" x14ac:dyDescent="0.25">
      <c r="A4" s="7" t="s">
        <v>585</v>
      </c>
      <c r="B4" s="7" t="s">
        <v>22</v>
      </c>
      <c r="C4" s="7">
        <v>52111</v>
      </c>
      <c r="D4" s="7" t="s">
        <v>23</v>
      </c>
      <c r="E4" s="7" t="s">
        <v>20</v>
      </c>
      <c r="F4" s="7" t="s">
        <v>636</v>
      </c>
      <c r="G4" s="8">
        <v>2023</v>
      </c>
      <c r="H4" s="9">
        <v>1208795261</v>
      </c>
    </row>
    <row r="5" spans="1:8" ht="51" x14ac:dyDescent="0.25">
      <c r="A5" s="7" t="s">
        <v>585</v>
      </c>
      <c r="B5" s="7" t="s">
        <v>24</v>
      </c>
      <c r="C5" s="7">
        <v>52121</v>
      </c>
      <c r="D5" s="7" t="s">
        <v>25</v>
      </c>
      <c r="E5" s="7" t="s">
        <v>20</v>
      </c>
      <c r="F5" s="7" t="s">
        <v>636</v>
      </c>
      <c r="G5" s="8">
        <v>2023</v>
      </c>
      <c r="H5" s="9">
        <v>51504959</v>
      </c>
    </row>
    <row r="6" spans="1:8" ht="51" x14ac:dyDescent="0.25">
      <c r="A6" s="7" t="s">
        <v>585</v>
      </c>
      <c r="B6" s="7" t="s">
        <v>26</v>
      </c>
      <c r="C6" s="7">
        <v>52131</v>
      </c>
      <c r="D6" s="7" t="s">
        <v>27</v>
      </c>
      <c r="E6" s="7" t="s">
        <v>20</v>
      </c>
      <c r="F6" s="7" t="s">
        <v>636</v>
      </c>
      <c r="G6" s="8">
        <v>2023</v>
      </c>
      <c r="H6" s="9">
        <v>2771674289</v>
      </c>
    </row>
    <row r="7" spans="1:8" ht="51" x14ac:dyDescent="0.25">
      <c r="A7" s="7" t="s">
        <v>585</v>
      </c>
      <c r="B7" s="7" t="s">
        <v>22</v>
      </c>
      <c r="C7" s="7">
        <v>52211</v>
      </c>
      <c r="D7" s="7" t="s">
        <v>714</v>
      </c>
      <c r="E7" s="7" t="s">
        <v>20</v>
      </c>
      <c r="F7" s="7" t="s">
        <v>636</v>
      </c>
      <c r="G7" s="8">
        <v>2023</v>
      </c>
      <c r="H7" s="9">
        <v>13022428</v>
      </c>
    </row>
    <row r="8" spans="1:8" ht="51" x14ac:dyDescent="0.25">
      <c r="A8" s="7" t="s">
        <v>585</v>
      </c>
      <c r="B8" s="7" t="s">
        <v>24</v>
      </c>
      <c r="C8" s="7">
        <v>52221</v>
      </c>
      <c r="D8" s="7" t="s">
        <v>713</v>
      </c>
      <c r="E8" s="7" t="s">
        <v>20</v>
      </c>
      <c r="F8" s="7" t="s">
        <v>636</v>
      </c>
      <c r="G8" s="8">
        <v>2023</v>
      </c>
      <c r="H8" s="9">
        <v>112717402</v>
      </c>
    </row>
    <row r="9" spans="1:8" ht="51" x14ac:dyDescent="0.25">
      <c r="A9" s="7" t="s">
        <v>585</v>
      </c>
      <c r="B9" s="7" t="s">
        <v>24</v>
      </c>
      <c r="C9" s="7">
        <v>52222</v>
      </c>
      <c r="D9" s="7" t="s">
        <v>708</v>
      </c>
      <c r="E9" s="7" t="s">
        <v>698</v>
      </c>
      <c r="F9" s="7" t="s">
        <v>699</v>
      </c>
      <c r="G9" s="8">
        <v>2023</v>
      </c>
      <c r="H9" s="9">
        <v>377006</v>
      </c>
    </row>
    <row r="10" spans="1:8" ht="51" x14ac:dyDescent="0.25">
      <c r="A10" s="7" t="s">
        <v>585</v>
      </c>
      <c r="B10" s="7" t="s">
        <v>26</v>
      </c>
      <c r="C10" s="7">
        <v>52231</v>
      </c>
      <c r="D10" s="7" t="s">
        <v>31</v>
      </c>
      <c r="E10" s="7" t="s">
        <v>20</v>
      </c>
      <c r="F10" s="7" t="s">
        <v>636</v>
      </c>
      <c r="G10" s="8">
        <v>2023</v>
      </c>
      <c r="H10" s="9">
        <v>3239426689</v>
      </c>
    </row>
    <row r="11" spans="1:8" ht="51" x14ac:dyDescent="0.25">
      <c r="A11" s="7" t="s">
        <v>585</v>
      </c>
      <c r="B11" s="7" t="s">
        <v>26</v>
      </c>
      <c r="C11" s="7">
        <v>52232</v>
      </c>
      <c r="D11" s="7" t="s">
        <v>712</v>
      </c>
      <c r="E11" s="7" t="s">
        <v>20</v>
      </c>
      <c r="F11" s="7" t="s">
        <v>636</v>
      </c>
      <c r="G11" s="8">
        <v>2023</v>
      </c>
      <c r="H11" s="9">
        <v>86949503</v>
      </c>
    </row>
    <row r="12" spans="1:8" ht="51" x14ac:dyDescent="0.25">
      <c r="A12" s="7" t="s">
        <v>585</v>
      </c>
      <c r="B12" s="7" t="s">
        <v>19</v>
      </c>
      <c r="C12" s="7">
        <v>52901</v>
      </c>
      <c r="D12" s="7" t="s">
        <v>696</v>
      </c>
      <c r="E12" s="7" t="s">
        <v>698</v>
      </c>
      <c r="F12" s="7" t="s">
        <v>699</v>
      </c>
      <c r="G12" s="8">
        <v>2023</v>
      </c>
      <c r="H12" s="9">
        <v>5235418</v>
      </c>
    </row>
    <row r="13" spans="1:8" ht="51" x14ac:dyDescent="0.25">
      <c r="A13" s="7" t="s">
        <v>585</v>
      </c>
      <c r="B13" s="7" t="s">
        <v>19</v>
      </c>
      <c r="C13" s="7">
        <v>52902</v>
      </c>
      <c r="D13" s="7" t="s">
        <v>707</v>
      </c>
      <c r="E13" s="7" t="s">
        <v>698</v>
      </c>
      <c r="F13" s="7" t="s">
        <v>699</v>
      </c>
      <c r="G13" s="8">
        <v>2023</v>
      </c>
      <c r="H13" s="9">
        <v>16569669</v>
      </c>
    </row>
    <row r="14" spans="1:8" ht="51" x14ac:dyDescent="0.25">
      <c r="A14" s="7" t="s">
        <v>585</v>
      </c>
      <c r="B14" s="7" t="s">
        <v>19</v>
      </c>
      <c r="C14" s="7">
        <v>52903</v>
      </c>
      <c r="D14" s="7" t="s">
        <v>709</v>
      </c>
      <c r="E14" s="7" t="s">
        <v>698</v>
      </c>
      <c r="F14" s="7" t="s">
        <v>699</v>
      </c>
      <c r="G14" s="8">
        <v>2023</v>
      </c>
      <c r="H14" s="9">
        <v>21860973</v>
      </c>
    </row>
    <row r="15" spans="1:8" ht="51" x14ac:dyDescent="0.25">
      <c r="A15" s="7" t="s">
        <v>585</v>
      </c>
      <c r="B15" s="7" t="s">
        <v>22</v>
      </c>
      <c r="C15" s="7">
        <v>52911</v>
      </c>
      <c r="D15" s="7" t="s">
        <v>715</v>
      </c>
      <c r="E15" s="7" t="s">
        <v>20</v>
      </c>
      <c r="F15" s="7" t="s">
        <v>636</v>
      </c>
      <c r="G15" s="8">
        <v>2023</v>
      </c>
      <c r="H15" s="9">
        <v>3417612683</v>
      </c>
    </row>
    <row r="16" spans="1:8" ht="51" x14ac:dyDescent="0.25">
      <c r="A16" s="7" t="s">
        <v>585</v>
      </c>
      <c r="B16" s="7" t="s">
        <v>24</v>
      </c>
      <c r="C16" s="7">
        <v>52921</v>
      </c>
      <c r="D16" s="7" t="s">
        <v>711</v>
      </c>
      <c r="E16" s="7" t="s">
        <v>20</v>
      </c>
      <c r="F16" s="7" t="s">
        <v>636</v>
      </c>
      <c r="G16" s="8">
        <v>2023</v>
      </c>
      <c r="H16" s="9">
        <v>2266770610</v>
      </c>
    </row>
    <row r="17" spans="1:8" ht="51" x14ac:dyDescent="0.25">
      <c r="A17" s="7" t="s">
        <v>585</v>
      </c>
      <c r="B17" s="7" t="s">
        <v>26</v>
      </c>
      <c r="C17" s="7">
        <v>52931</v>
      </c>
      <c r="D17" s="7" t="s">
        <v>38</v>
      </c>
      <c r="E17" s="7" t="s">
        <v>20</v>
      </c>
      <c r="F17" s="7" t="s">
        <v>636</v>
      </c>
      <c r="G17" s="8">
        <v>2023</v>
      </c>
      <c r="H17" s="9">
        <v>1394912809</v>
      </c>
    </row>
    <row r="18" spans="1:8" ht="51" x14ac:dyDescent="0.25">
      <c r="A18" s="7" t="s">
        <v>585</v>
      </c>
      <c r="B18" s="7" t="s">
        <v>26</v>
      </c>
      <c r="C18" s="7">
        <v>52932</v>
      </c>
      <c r="D18" s="7" t="s">
        <v>710</v>
      </c>
      <c r="E18" s="7" t="s">
        <v>20</v>
      </c>
      <c r="F18" s="7" t="s">
        <v>636</v>
      </c>
      <c r="G18" s="8">
        <v>2023</v>
      </c>
      <c r="H18" s="9">
        <v>199951768</v>
      </c>
    </row>
    <row r="19" spans="1:8" ht="51" x14ac:dyDescent="0.25">
      <c r="A19" s="7" t="s">
        <v>585</v>
      </c>
      <c r="B19" s="7" t="s">
        <v>26</v>
      </c>
      <c r="C19" s="7">
        <v>52233</v>
      </c>
      <c r="D19" s="7" t="s">
        <v>716</v>
      </c>
      <c r="E19" s="7" t="s">
        <v>20</v>
      </c>
      <c r="F19" s="7" t="s">
        <v>636</v>
      </c>
      <c r="G19" s="8">
        <v>2023</v>
      </c>
      <c r="H19" s="9">
        <v>0</v>
      </c>
    </row>
    <row r="20" spans="1:8" ht="51" x14ac:dyDescent="0.25">
      <c r="A20" s="7" t="s">
        <v>585</v>
      </c>
      <c r="B20" s="61" t="s">
        <v>19</v>
      </c>
      <c r="C20" s="61">
        <v>52000</v>
      </c>
      <c r="D20" s="61" t="s">
        <v>12</v>
      </c>
      <c r="E20" s="61" t="s">
        <v>698</v>
      </c>
      <c r="F20" s="61" t="s">
        <v>700</v>
      </c>
      <c r="G20" s="62">
        <v>2022</v>
      </c>
      <c r="H20" s="63">
        <v>18535782538</v>
      </c>
    </row>
    <row r="21" spans="1:8" ht="51" x14ac:dyDescent="0.25">
      <c r="A21" s="7" t="s">
        <v>585</v>
      </c>
      <c r="B21" s="7" t="s">
        <v>19</v>
      </c>
      <c r="C21" s="7">
        <v>52101</v>
      </c>
      <c r="D21" s="7" t="s">
        <v>21</v>
      </c>
      <c r="E21" s="7" t="s">
        <v>698</v>
      </c>
      <c r="F21" s="7" t="s">
        <v>700</v>
      </c>
      <c r="G21" s="8">
        <v>2022</v>
      </c>
      <c r="H21" s="9">
        <v>8593872028</v>
      </c>
    </row>
    <row r="22" spans="1:8" ht="51" x14ac:dyDescent="0.25">
      <c r="A22" s="7" t="s">
        <v>585</v>
      </c>
      <c r="B22" s="7" t="s">
        <v>22</v>
      </c>
      <c r="C22" s="7">
        <v>52111</v>
      </c>
      <c r="D22" s="7" t="s">
        <v>23</v>
      </c>
      <c r="E22" s="7" t="s">
        <v>20</v>
      </c>
      <c r="F22" s="7" t="s">
        <v>603</v>
      </c>
      <c r="G22" s="8">
        <v>2022</v>
      </c>
      <c r="H22" s="9">
        <v>1196820839</v>
      </c>
    </row>
    <row r="23" spans="1:8" ht="51" x14ac:dyDescent="0.25">
      <c r="A23" s="7" t="s">
        <v>585</v>
      </c>
      <c r="B23" s="7" t="s">
        <v>24</v>
      </c>
      <c r="C23" s="7">
        <v>52121</v>
      </c>
      <c r="D23" s="7" t="s">
        <v>25</v>
      </c>
      <c r="E23" s="7" t="s">
        <v>20</v>
      </c>
      <c r="F23" s="7" t="s">
        <v>603</v>
      </c>
      <c r="G23" s="8">
        <v>2022</v>
      </c>
      <c r="H23" s="9">
        <v>15696393</v>
      </c>
    </row>
    <row r="24" spans="1:8" ht="51" x14ac:dyDescent="0.25">
      <c r="A24" s="7" t="s">
        <v>585</v>
      </c>
      <c r="B24" s="7" t="s">
        <v>26</v>
      </c>
      <c r="C24" s="7">
        <v>52131</v>
      </c>
      <c r="D24" s="7" t="s">
        <v>27</v>
      </c>
      <c r="E24" s="7" t="s">
        <v>20</v>
      </c>
      <c r="F24" s="7" t="s">
        <v>603</v>
      </c>
      <c r="G24" s="8">
        <v>2022</v>
      </c>
      <c r="H24" s="9">
        <v>1930439944</v>
      </c>
    </row>
    <row r="25" spans="1:8" ht="51" x14ac:dyDescent="0.25">
      <c r="A25" s="7" t="s">
        <v>585</v>
      </c>
      <c r="B25" s="7" t="s">
        <v>22</v>
      </c>
      <c r="C25" s="7">
        <v>52211</v>
      </c>
      <c r="D25" s="7" t="s">
        <v>714</v>
      </c>
      <c r="E25" s="7" t="s">
        <v>20</v>
      </c>
      <c r="F25" s="7" t="s">
        <v>603</v>
      </c>
      <c r="G25" s="8">
        <v>2022</v>
      </c>
      <c r="H25" s="9">
        <v>7741700</v>
      </c>
    </row>
    <row r="26" spans="1:8" ht="51" x14ac:dyDescent="0.25">
      <c r="A26" s="7" t="s">
        <v>585</v>
      </c>
      <c r="B26" s="7" t="s">
        <v>24</v>
      </c>
      <c r="C26" s="7">
        <v>52221</v>
      </c>
      <c r="D26" s="7" t="s">
        <v>713</v>
      </c>
      <c r="E26" s="7" t="s">
        <v>20</v>
      </c>
      <c r="F26" s="7" t="s">
        <v>603</v>
      </c>
      <c r="G26" s="8">
        <v>2022</v>
      </c>
      <c r="H26" s="9">
        <v>108080659</v>
      </c>
    </row>
    <row r="27" spans="1:8" ht="51" x14ac:dyDescent="0.25">
      <c r="A27" s="7" t="s">
        <v>585</v>
      </c>
      <c r="B27" s="7" t="s">
        <v>24</v>
      </c>
      <c r="C27" s="7">
        <v>52222</v>
      </c>
      <c r="D27" s="7" t="s">
        <v>708</v>
      </c>
      <c r="E27" s="7" t="s">
        <v>698</v>
      </c>
      <c r="F27" s="7" t="s">
        <v>700</v>
      </c>
      <c r="G27" s="8">
        <v>2022</v>
      </c>
      <c r="H27" s="9">
        <v>666800</v>
      </c>
    </row>
    <row r="28" spans="1:8" ht="51" x14ac:dyDescent="0.25">
      <c r="A28" s="7" t="s">
        <v>585</v>
      </c>
      <c r="B28" s="7" t="s">
        <v>26</v>
      </c>
      <c r="C28" s="7">
        <v>52231</v>
      </c>
      <c r="D28" s="7" t="s">
        <v>31</v>
      </c>
      <c r="E28" s="7" t="s">
        <v>20</v>
      </c>
      <c r="F28" s="7" t="s">
        <v>603</v>
      </c>
      <c r="G28" s="8">
        <v>2022</v>
      </c>
      <c r="H28" s="9">
        <v>0</v>
      </c>
    </row>
    <row r="29" spans="1:8" ht="51" x14ac:dyDescent="0.25">
      <c r="A29" s="7" t="s">
        <v>585</v>
      </c>
      <c r="B29" s="7" t="s">
        <v>26</v>
      </c>
      <c r="C29" s="7">
        <v>52232</v>
      </c>
      <c r="D29" s="7" t="s">
        <v>712</v>
      </c>
      <c r="E29" s="7" t="s">
        <v>20</v>
      </c>
      <c r="F29" s="7" t="s">
        <v>603</v>
      </c>
      <c r="G29" s="8">
        <v>2022</v>
      </c>
      <c r="H29" s="9">
        <v>54681096</v>
      </c>
    </row>
    <row r="30" spans="1:8" ht="51" x14ac:dyDescent="0.25">
      <c r="A30" s="7" t="s">
        <v>585</v>
      </c>
      <c r="B30" s="7" t="s">
        <v>19</v>
      </c>
      <c r="C30" s="7">
        <v>52901</v>
      </c>
      <c r="D30" s="7" t="s">
        <v>696</v>
      </c>
      <c r="E30" s="7" t="s">
        <v>698</v>
      </c>
      <c r="F30" s="7" t="s">
        <v>700</v>
      </c>
      <c r="G30" s="8">
        <v>2022</v>
      </c>
      <c r="H30" s="9">
        <v>2651492</v>
      </c>
    </row>
    <row r="31" spans="1:8" ht="51" x14ac:dyDescent="0.25">
      <c r="A31" s="7" t="s">
        <v>585</v>
      </c>
      <c r="B31" s="7" t="s">
        <v>19</v>
      </c>
      <c r="C31" s="7">
        <v>52902</v>
      </c>
      <c r="D31" s="7" t="s">
        <v>707</v>
      </c>
      <c r="E31" s="7" t="s">
        <v>698</v>
      </c>
      <c r="F31" s="7" t="s">
        <v>700</v>
      </c>
      <c r="G31" s="8">
        <v>2022</v>
      </c>
      <c r="H31" s="9">
        <v>15805727</v>
      </c>
    </row>
    <row r="32" spans="1:8" ht="51" x14ac:dyDescent="0.25">
      <c r="A32" s="7" t="s">
        <v>585</v>
      </c>
      <c r="B32" s="7" t="s">
        <v>19</v>
      </c>
      <c r="C32" s="7">
        <v>52903</v>
      </c>
      <c r="D32" s="7" t="s">
        <v>709</v>
      </c>
      <c r="E32" s="7" t="s">
        <v>698</v>
      </c>
      <c r="F32" s="7" t="s">
        <v>700</v>
      </c>
      <c r="G32" s="8">
        <v>2022</v>
      </c>
      <c r="H32" s="9">
        <v>14920425</v>
      </c>
    </row>
    <row r="33" spans="1:8" ht="51" x14ac:dyDescent="0.25">
      <c r="A33" s="7" t="s">
        <v>585</v>
      </c>
      <c r="B33" s="7" t="s">
        <v>22</v>
      </c>
      <c r="C33" s="7">
        <v>52911</v>
      </c>
      <c r="D33" s="7" t="s">
        <v>715</v>
      </c>
      <c r="E33" s="7" t="s">
        <v>20</v>
      </c>
      <c r="F33" s="7" t="s">
        <v>603</v>
      </c>
      <c r="G33" s="8">
        <v>2022</v>
      </c>
      <c r="H33" s="9">
        <v>3353711878</v>
      </c>
    </row>
    <row r="34" spans="1:8" ht="51" x14ac:dyDescent="0.25">
      <c r="A34" s="7" t="s">
        <v>585</v>
      </c>
      <c r="B34" s="7" t="s">
        <v>24</v>
      </c>
      <c r="C34" s="7">
        <v>52921</v>
      </c>
      <c r="D34" s="7" t="s">
        <v>711</v>
      </c>
      <c r="E34" s="7" t="s">
        <v>20</v>
      </c>
      <c r="F34" s="7" t="s">
        <v>603</v>
      </c>
      <c r="G34" s="8">
        <v>2022</v>
      </c>
      <c r="H34" s="9">
        <v>1945889227</v>
      </c>
    </row>
    <row r="35" spans="1:8" ht="51" x14ac:dyDescent="0.25">
      <c r="A35" s="7" t="s">
        <v>585</v>
      </c>
      <c r="B35" s="7" t="s">
        <v>26</v>
      </c>
      <c r="C35" s="7">
        <v>52931</v>
      </c>
      <c r="D35" s="7" t="s">
        <v>38</v>
      </c>
      <c r="E35" s="7" t="s">
        <v>20</v>
      </c>
      <c r="F35" s="7" t="s">
        <v>603</v>
      </c>
      <c r="G35" s="8">
        <v>2022</v>
      </c>
      <c r="H35" s="9">
        <v>1066411236</v>
      </c>
    </row>
    <row r="36" spans="1:8" ht="51" x14ac:dyDescent="0.25">
      <c r="A36" s="7" t="s">
        <v>585</v>
      </c>
      <c r="B36" s="7" t="s">
        <v>26</v>
      </c>
      <c r="C36" s="7">
        <v>52932</v>
      </c>
      <c r="D36" s="7" t="s">
        <v>710</v>
      </c>
      <c r="E36" s="7" t="s">
        <v>20</v>
      </c>
      <c r="F36" s="7" t="s">
        <v>603</v>
      </c>
      <c r="G36" s="8">
        <v>2022</v>
      </c>
      <c r="H36" s="9">
        <v>228393094</v>
      </c>
    </row>
    <row r="37" spans="1:8" ht="51" x14ac:dyDescent="0.25">
      <c r="A37" s="7" t="s">
        <v>585</v>
      </c>
      <c r="B37" s="7" t="s">
        <v>26</v>
      </c>
      <c r="C37" s="7">
        <v>52233</v>
      </c>
      <c r="D37" s="7" t="s">
        <v>716</v>
      </c>
      <c r="E37" s="7" t="s">
        <v>20</v>
      </c>
      <c r="F37" s="7" t="s">
        <v>603</v>
      </c>
      <c r="G37" s="8">
        <v>2022</v>
      </c>
      <c r="H37" s="56">
        <v>0</v>
      </c>
    </row>
    <row r="38" spans="1:8" ht="51" x14ac:dyDescent="0.25">
      <c r="A38" s="7" t="s">
        <v>585</v>
      </c>
      <c r="B38" s="61" t="s">
        <v>19</v>
      </c>
      <c r="C38" s="61">
        <v>52000</v>
      </c>
      <c r="D38" s="61" t="s">
        <v>12</v>
      </c>
      <c r="E38" s="61" t="s">
        <v>698</v>
      </c>
      <c r="F38" s="61" t="s">
        <v>701</v>
      </c>
      <c r="G38" s="62">
        <v>2021</v>
      </c>
      <c r="H38" s="64">
        <v>17598063836</v>
      </c>
    </row>
    <row r="39" spans="1:8" ht="51" x14ac:dyDescent="0.25">
      <c r="A39" s="7" t="s">
        <v>585</v>
      </c>
      <c r="B39" s="7" t="s">
        <v>19</v>
      </c>
      <c r="C39" s="7">
        <v>52101</v>
      </c>
      <c r="D39" s="7" t="s">
        <v>21</v>
      </c>
      <c r="E39" s="7" t="s">
        <v>698</v>
      </c>
      <c r="F39" s="7" t="s">
        <v>701</v>
      </c>
      <c r="G39" s="8">
        <v>2021</v>
      </c>
      <c r="H39" s="56">
        <v>7732719555</v>
      </c>
    </row>
    <row r="40" spans="1:8" ht="51" x14ac:dyDescent="0.25">
      <c r="A40" s="7" t="s">
        <v>585</v>
      </c>
      <c r="B40" s="7" t="s">
        <v>22</v>
      </c>
      <c r="C40" s="7">
        <v>52111</v>
      </c>
      <c r="D40" s="7" t="s">
        <v>23</v>
      </c>
      <c r="E40" s="7" t="s">
        <v>20</v>
      </c>
      <c r="F40" s="7" t="s">
        <v>604</v>
      </c>
      <c r="G40" s="8">
        <v>2021</v>
      </c>
      <c r="H40" s="56">
        <v>1425274506</v>
      </c>
    </row>
    <row r="41" spans="1:8" ht="51" x14ac:dyDescent="0.25">
      <c r="A41" s="7" t="s">
        <v>585</v>
      </c>
      <c r="B41" s="7" t="s">
        <v>24</v>
      </c>
      <c r="C41" s="7">
        <v>52121</v>
      </c>
      <c r="D41" s="7" t="s">
        <v>25</v>
      </c>
      <c r="E41" s="7" t="s">
        <v>20</v>
      </c>
      <c r="F41" s="7" t="s">
        <v>604</v>
      </c>
      <c r="G41" s="8">
        <v>2021</v>
      </c>
      <c r="H41" s="56">
        <v>44280966</v>
      </c>
    </row>
    <row r="42" spans="1:8" ht="51" x14ac:dyDescent="0.25">
      <c r="A42" s="7" t="s">
        <v>585</v>
      </c>
      <c r="B42" s="7" t="s">
        <v>26</v>
      </c>
      <c r="C42" s="7">
        <v>52131</v>
      </c>
      <c r="D42" s="7" t="s">
        <v>27</v>
      </c>
      <c r="E42" s="7" t="s">
        <v>20</v>
      </c>
      <c r="F42" s="7" t="s">
        <v>604</v>
      </c>
      <c r="G42" s="8">
        <v>2021</v>
      </c>
      <c r="H42" s="56">
        <v>1622270486</v>
      </c>
    </row>
    <row r="43" spans="1:8" ht="51" x14ac:dyDescent="0.25">
      <c r="A43" s="7" t="s">
        <v>585</v>
      </c>
      <c r="B43" s="7" t="s">
        <v>22</v>
      </c>
      <c r="C43" s="7">
        <v>52211</v>
      </c>
      <c r="D43" s="7" t="s">
        <v>714</v>
      </c>
      <c r="E43" s="7" t="s">
        <v>20</v>
      </c>
      <c r="F43" s="7" t="s">
        <v>604</v>
      </c>
      <c r="G43" s="8">
        <v>2021</v>
      </c>
      <c r="H43" s="56">
        <v>8812887</v>
      </c>
    </row>
    <row r="44" spans="1:8" ht="51" x14ac:dyDescent="0.25">
      <c r="A44" s="7" t="s">
        <v>585</v>
      </c>
      <c r="B44" s="7" t="s">
        <v>24</v>
      </c>
      <c r="C44" s="7">
        <v>52221</v>
      </c>
      <c r="D44" s="7" t="s">
        <v>713</v>
      </c>
      <c r="E44" s="7" t="s">
        <v>20</v>
      </c>
      <c r="F44" s="7" t="s">
        <v>604</v>
      </c>
      <c r="G44" s="8">
        <v>2021</v>
      </c>
      <c r="H44" s="56">
        <v>100332570</v>
      </c>
    </row>
    <row r="45" spans="1:8" ht="51" x14ac:dyDescent="0.25">
      <c r="A45" s="7" t="s">
        <v>585</v>
      </c>
      <c r="B45" s="7" t="s">
        <v>24</v>
      </c>
      <c r="C45" s="7">
        <v>52222</v>
      </c>
      <c r="D45" s="7" t="s">
        <v>708</v>
      </c>
      <c r="E45" s="7" t="s">
        <v>698</v>
      </c>
      <c r="F45" s="7" t="s">
        <v>701</v>
      </c>
      <c r="G45" s="8">
        <v>2021</v>
      </c>
      <c r="H45" s="56">
        <v>200451</v>
      </c>
    </row>
    <row r="46" spans="1:8" ht="51" x14ac:dyDescent="0.25">
      <c r="A46" s="7" t="s">
        <v>585</v>
      </c>
      <c r="B46" s="7" t="s">
        <v>26</v>
      </c>
      <c r="C46" s="7">
        <v>52232</v>
      </c>
      <c r="D46" s="7" t="s">
        <v>712</v>
      </c>
      <c r="E46" s="7" t="s">
        <v>20</v>
      </c>
      <c r="F46" s="7" t="s">
        <v>604</v>
      </c>
      <c r="G46" s="8">
        <v>2021</v>
      </c>
      <c r="H46" s="56">
        <v>92400000</v>
      </c>
    </row>
    <row r="47" spans="1:8" ht="51" x14ac:dyDescent="0.25">
      <c r="A47" s="7" t="s">
        <v>585</v>
      </c>
      <c r="B47" s="7" t="s">
        <v>19</v>
      </c>
      <c r="C47" s="7">
        <v>52901</v>
      </c>
      <c r="D47" s="7" t="s">
        <v>696</v>
      </c>
      <c r="E47" s="7" t="s">
        <v>698</v>
      </c>
      <c r="F47" s="7" t="s">
        <v>701</v>
      </c>
      <c r="G47" s="8">
        <v>2021</v>
      </c>
      <c r="H47" s="56">
        <v>2337279</v>
      </c>
    </row>
    <row r="48" spans="1:8" ht="51" x14ac:dyDescent="0.25">
      <c r="A48" s="7" t="s">
        <v>585</v>
      </c>
      <c r="B48" s="7" t="s">
        <v>19</v>
      </c>
      <c r="C48" s="7">
        <v>52902</v>
      </c>
      <c r="D48" s="7" t="s">
        <v>707</v>
      </c>
      <c r="E48" s="7" t="s">
        <v>698</v>
      </c>
      <c r="F48" s="7" t="s">
        <v>701</v>
      </c>
      <c r="G48" s="8">
        <v>2021</v>
      </c>
      <c r="H48" s="56">
        <v>2594</v>
      </c>
    </row>
    <row r="49" spans="1:8" ht="51" x14ac:dyDescent="0.25">
      <c r="A49" s="7" t="s">
        <v>585</v>
      </c>
      <c r="B49" s="7" t="s">
        <v>19</v>
      </c>
      <c r="C49" s="7">
        <v>52903</v>
      </c>
      <c r="D49" s="7" t="s">
        <v>709</v>
      </c>
      <c r="E49" s="7" t="s">
        <v>698</v>
      </c>
      <c r="F49" s="7" t="s">
        <v>701</v>
      </c>
      <c r="G49" s="8">
        <v>2021</v>
      </c>
      <c r="H49" s="56">
        <v>12637877</v>
      </c>
    </row>
    <row r="50" spans="1:8" ht="51" x14ac:dyDescent="0.25">
      <c r="A50" s="7" t="s">
        <v>585</v>
      </c>
      <c r="B50" s="7" t="s">
        <v>22</v>
      </c>
      <c r="C50" s="7">
        <v>52911</v>
      </c>
      <c r="D50" s="7" t="s">
        <v>715</v>
      </c>
      <c r="E50" s="7" t="s">
        <v>20</v>
      </c>
      <c r="F50" s="7" t="s">
        <v>604</v>
      </c>
      <c r="G50" s="8">
        <v>2021</v>
      </c>
      <c r="H50" s="56">
        <v>3545779406</v>
      </c>
    </row>
    <row r="51" spans="1:8" ht="51" x14ac:dyDescent="0.25">
      <c r="A51" s="57" t="s">
        <v>585</v>
      </c>
      <c r="B51" s="7" t="s">
        <v>24</v>
      </c>
      <c r="C51" s="57">
        <v>52921</v>
      </c>
      <c r="D51" s="57" t="s">
        <v>711</v>
      </c>
      <c r="E51" s="57" t="s">
        <v>20</v>
      </c>
      <c r="F51" s="57" t="s">
        <v>604</v>
      </c>
      <c r="G51" s="58">
        <v>2021</v>
      </c>
      <c r="H51" s="56">
        <v>1885545549</v>
      </c>
    </row>
    <row r="52" spans="1:8" ht="51" x14ac:dyDescent="0.25">
      <c r="A52" s="57" t="s">
        <v>585</v>
      </c>
      <c r="B52" s="7" t="s">
        <v>26</v>
      </c>
      <c r="C52" s="57">
        <v>52931</v>
      </c>
      <c r="D52" s="57" t="s">
        <v>38</v>
      </c>
      <c r="E52" s="57" t="s">
        <v>20</v>
      </c>
      <c r="F52" s="57" t="s">
        <v>604</v>
      </c>
      <c r="G52" s="58">
        <v>2021</v>
      </c>
      <c r="H52" s="56">
        <v>934164585</v>
      </c>
    </row>
    <row r="53" spans="1:8" ht="51" x14ac:dyDescent="0.25">
      <c r="A53" s="7" t="s">
        <v>585</v>
      </c>
      <c r="B53" s="7" t="s">
        <v>26</v>
      </c>
      <c r="C53" s="7">
        <v>52932</v>
      </c>
      <c r="D53" s="7" t="s">
        <v>710</v>
      </c>
      <c r="E53" s="7" t="s">
        <v>20</v>
      </c>
      <c r="F53" s="7" t="s">
        <v>604</v>
      </c>
      <c r="G53" s="8">
        <v>2021</v>
      </c>
      <c r="H53" s="9">
        <v>191305125</v>
      </c>
    </row>
    <row r="54" spans="1:8" ht="51" x14ac:dyDescent="0.25">
      <c r="A54" s="7" t="s">
        <v>585</v>
      </c>
      <c r="B54" s="7" t="s">
        <v>26</v>
      </c>
      <c r="C54" s="7">
        <v>52233</v>
      </c>
      <c r="D54" s="7" t="s">
        <v>716</v>
      </c>
      <c r="E54" s="7" t="s">
        <v>20</v>
      </c>
      <c r="F54" s="7" t="s">
        <v>604</v>
      </c>
      <c r="G54" s="8">
        <v>2021</v>
      </c>
      <c r="H54" s="9">
        <v>0</v>
      </c>
    </row>
    <row r="55" spans="1:8" ht="51" x14ac:dyDescent="0.25">
      <c r="A55" s="7" t="s">
        <v>585</v>
      </c>
      <c r="B55" s="61" t="s">
        <v>19</v>
      </c>
      <c r="C55" s="61">
        <v>52000</v>
      </c>
      <c r="D55" s="61" t="s">
        <v>12</v>
      </c>
      <c r="E55" s="61" t="s">
        <v>698</v>
      </c>
      <c r="F55" s="61" t="s">
        <v>702</v>
      </c>
      <c r="G55" s="62">
        <v>2020</v>
      </c>
      <c r="H55" s="63">
        <v>16615398425</v>
      </c>
    </row>
    <row r="56" spans="1:8" ht="51" x14ac:dyDescent="0.25">
      <c r="A56" s="7" t="s">
        <v>585</v>
      </c>
      <c r="B56" s="7" t="s">
        <v>19</v>
      </c>
      <c r="C56" s="7">
        <v>52101</v>
      </c>
      <c r="D56" s="7" t="s">
        <v>21</v>
      </c>
      <c r="E56" s="7" t="s">
        <v>698</v>
      </c>
      <c r="F56" s="7" t="s">
        <v>703</v>
      </c>
      <c r="G56" s="8">
        <v>2020</v>
      </c>
      <c r="H56" s="9">
        <v>6523416067</v>
      </c>
    </row>
    <row r="57" spans="1:8" ht="51" x14ac:dyDescent="0.25">
      <c r="A57" s="7" t="s">
        <v>585</v>
      </c>
      <c r="B57" s="7" t="s">
        <v>22</v>
      </c>
      <c r="C57" s="7">
        <v>52111</v>
      </c>
      <c r="D57" s="7" t="s">
        <v>23</v>
      </c>
      <c r="E57" s="7" t="s">
        <v>20</v>
      </c>
      <c r="F57" s="7" t="s">
        <v>605</v>
      </c>
      <c r="G57" s="8">
        <v>2020</v>
      </c>
      <c r="H57" s="9">
        <v>655724665</v>
      </c>
    </row>
    <row r="58" spans="1:8" ht="51" x14ac:dyDescent="0.25">
      <c r="A58" s="7" t="s">
        <v>585</v>
      </c>
      <c r="B58" s="7" t="s">
        <v>24</v>
      </c>
      <c r="C58" s="7">
        <v>52121</v>
      </c>
      <c r="D58" s="7" t="s">
        <v>25</v>
      </c>
      <c r="E58" s="7" t="s">
        <v>20</v>
      </c>
      <c r="F58" s="7" t="s">
        <v>605</v>
      </c>
      <c r="G58" s="8">
        <v>2020</v>
      </c>
      <c r="H58" s="9">
        <v>61356964</v>
      </c>
    </row>
    <row r="59" spans="1:8" ht="51" x14ac:dyDescent="0.25">
      <c r="A59" s="7" t="s">
        <v>585</v>
      </c>
      <c r="B59" s="7" t="s">
        <v>26</v>
      </c>
      <c r="C59" s="7">
        <v>52131</v>
      </c>
      <c r="D59" s="7" t="s">
        <v>27</v>
      </c>
      <c r="E59" s="7" t="s">
        <v>20</v>
      </c>
      <c r="F59" s="7" t="s">
        <v>605</v>
      </c>
      <c r="G59" s="8">
        <v>2020</v>
      </c>
      <c r="H59" s="9">
        <v>1667277605</v>
      </c>
    </row>
    <row r="60" spans="1:8" ht="51" x14ac:dyDescent="0.25">
      <c r="A60" s="7" t="s">
        <v>585</v>
      </c>
      <c r="B60" s="7" t="s">
        <v>22</v>
      </c>
      <c r="C60" s="7">
        <v>52211</v>
      </c>
      <c r="D60" s="7" t="s">
        <v>714</v>
      </c>
      <c r="E60" s="7" t="s">
        <v>20</v>
      </c>
      <c r="F60" s="7" t="s">
        <v>605</v>
      </c>
      <c r="G60" s="8">
        <v>2020</v>
      </c>
      <c r="H60" s="9">
        <v>6304635</v>
      </c>
    </row>
    <row r="61" spans="1:8" ht="51" x14ac:dyDescent="0.25">
      <c r="A61" s="7" t="s">
        <v>585</v>
      </c>
      <c r="B61" s="7" t="s">
        <v>24</v>
      </c>
      <c r="C61" s="7">
        <v>52221</v>
      </c>
      <c r="D61" s="7" t="s">
        <v>713</v>
      </c>
      <c r="E61" s="7" t="s">
        <v>20</v>
      </c>
      <c r="F61" s="7" t="s">
        <v>605</v>
      </c>
      <c r="G61" s="8">
        <v>2020</v>
      </c>
      <c r="H61" s="9">
        <v>114115124</v>
      </c>
    </row>
    <row r="62" spans="1:8" ht="51" x14ac:dyDescent="0.25">
      <c r="A62" s="7" t="s">
        <v>585</v>
      </c>
      <c r="B62" s="7" t="s">
        <v>24</v>
      </c>
      <c r="C62" s="7">
        <v>52222</v>
      </c>
      <c r="D62" s="7" t="s">
        <v>708</v>
      </c>
      <c r="E62" s="7" t="s">
        <v>698</v>
      </c>
      <c r="F62" s="7" t="s">
        <v>703</v>
      </c>
      <c r="G62" s="8">
        <v>2020</v>
      </c>
      <c r="H62" s="9">
        <v>702640</v>
      </c>
    </row>
    <row r="63" spans="1:8" ht="51" x14ac:dyDescent="0.25">
      <c r="A63" s="7" t="s">
        <v>585</v>
      </c>
      <c r="B63" s="7" t="s">
        <v>26</v>
      </c>
      <c r="C63" s="7">
        <v>52232</v>
      </c>
      <c r="D63" s="7" t="s">
        <v>712</v>
      </c>
      <c r="E63" s="7" t="s">
        <v>20</v>
      </c>
      <c r="F63" s="7" t="s">
        <v>605</v>
      </c>
      <c r="G63" s="8">
        <v>2020</v>
      </c>
      <c r="H63" s="9">
        <v>70639869</v>
      </c>
    </row>
    <row r="64" spans="1:8" ht="51" x14ac:dyDescent="0.25">
      <c r="A64" s="7" t="s">
        <v>585</v>
      </c>
      <c r="B64" s="7" t="s">
        <v>19</v>
      </c>
      <c r="C64" s="7">
        <v>52901</v>
      </c>
      <c r="D64" s="7" t="s">
        <v>696</v>
      </c>
      <c r="E64" s="7" t="s">
        <v>698</v>
      </c>
      <c r="F64" s="7" t="s">
        <v>703</v>
      </c>
      <c r="G64" s="8">
        <v>2020</v>
      </c>
      <c r="H64" s="9">
        <v>2864302</v>
      </c>
    </row>
    <row r="65" spans="1:8" ht="51" x14ac:dyDescent="0.25">
      <c r="A65" s="7" t="s">
        <v>585</v>
      </c>
      <c r="B65" s="7" t="s">
        <v>19</v>
      </c>
      <c r="C65" s="7">
        <v>52902</v>
      </c>
      <c r="D65" s="7" t="s">
        <v>707</v>
      </c>
      <c r="E65" s="7" t="s">
        <v>698</v>
      </c>
      <c r="F65" s="7" t="s">
        <v>703</v>
      </c>
      <c r="G65" s="8">
        <v>2020</v>
      </c>
      <c r="H65" s="9">
        <v>12234403</v>
      </c>
    </row>
    <row r="66" spans="1:8" ht="51" x14ac:dyDescent="0.25">
      <c r="A66" s="7" t="s">
        <v>585</v>
      </c>
      <c r="B66" s="7" t="s">
        <v>19</v>
      </c>
      <c r="C66" s="7">
        <v>52903</v>
      </c>
      <c r="D66" s="7" t="s">
        <v>709</v>
      </c>
      <c r="E66" s="7" t="s">
        <v>698</v>
      </c>
      <c r="F66" s="7" t="s">
        <v>703</v>
      </c>
      <c r="G66" s="8">
        <v>2020</v>
      </c>
      <c r="H66" s="9">
        <v>16616840</v>
      </c>
    </row>
    <row r="67" spans="1:8" ht="51" x14ac:dyDescent="0.25">
      <c r="A67" s="7" t="s">
        <v>585</v>
      </c>
      <c r="B67" s="7" t="s">
        <v>22</v>
      </c>
      <c r="C67" s="7">
        <v>52911</v>
      </c>
      <c r="D67" s="7" t="s">
        <v>715</v>
      </c>
      <c r="E67" s="7" t="s">
        <v>20</v>
      </c>
      <c r="F67" s="7" t="s">
        <v>605</v>
      </c>
      <c r="G67" s="8">
        <v>2020</v>
      </c>
      <c r="H67" s="9">
        <v>4377937860</v>
      </c>
    </row>
    <row r="68" spans="1:8" ht="51" x14ac:dyDescent="0.25">
      <c r="A68" s="7" t="s">
        <v>585</v>
      </c>
      <c r="B68" s="7" t="s">
        <v>24</v>
      </c>
      <c r="C68" s="7">
        <v>52921</v>
      </c>
      <c r="D68" s="7" t="s">
        <v>711</v>
      </c>
      <c r="E68" s="7" t="s">
        <v>20</v>
      </c>
      <c r="F68" s="7" t="s">
        <v>605</v>
      </c>
      <c r="G68" s="8">
        <v>2020</v>
      </c>
      <c r="H68" s="9">
        <v>1975524674</v>
      </c>
    </row>
    <row r="69" spans="1:8" ht="51" x14ac:dyDescent="0.25">
      <c r="A69" s="7" t="s">
        <v>585</v>
      </c>
      <c r="B69" s="7" t="s">
        <v>26</v>
      </c>
      <c r="C69" s="7">
        <v>52931</v>
      </c>
      <c r="D69" s="7" t="s">
        <v>38</v>
      </c>
      <c r="E69" s="7" t="s">
        <v>20</v>
      </c>
      <c r="F69" s="7" t="s">
        <v>605</v>
      </c>
      <c r="G69" s="8">
        <v>2020</v>
      </c>
      <c r="H69" s="9">
        <v>897901719</v>
      </c>
    </row>
    <row r="70" spans="1:8" ht="51" x14ac:dyDescent="0.25">
      <c r="A70" s="7" t="s">
        <v>585</v>
      </c>
      <c r="B70" s="7" t="s">
        <v>26</v>
      </c>
      <c r="C70" s="7">
        <v>52932</v>
      </c>
      <c r="D70" s="7" t="s">
        <v>710</v>
      </c>
      <c r="E70" s="7" t="s">
        <v>20</v>
      </c>
      <c r="F70" s="7" t="s">
        <v>605</v>
      </c>
      <c r="G70" s="8">
        <v>2020</v>
      </c>
      <c r="H70" s="9">
        <v>232781058</v>
      </c>
    </row>
    <row r="71" spans="1:8" ht="51" x14ac:dyDescent="0.25">
      <c r="A71" s="7" t="s">
        <v>585</v>
      </c>
      <c r="B71" s="7" t="s">
        <v>26</v>
      </c>
      <c r="C71" s="7">
        <v>52233</v>
      </c>
      <c r="D71" s="7" t="s">
        <v>716</v>
      </c>
      <c r="E71" s="7" t="s">
        <v>20</v>
      </c>
      <c r="F71" s="7" t="s">
        <v>605</v>
      </c>
      <c r="G71" s="8">
        <v>2020</v>
      </c>
      <c r="H71" s="9">
        <v>0</v>
      </c>
    </row>
    <row r="72" spans="1:8" ht="51" x14ac:dyDescent="0.25">
      <c r="A72" s="7" t="s">
        <v>585</v>
      </c>
      <c r="B72" s="61" t="s">
        <v>19</v>
      </c>
      <c r="C72" s="61">
        <v>52000</v>
      </c>
      <c r="D72" s="61" t="s">
        <v>12</v>
      </c>
      <c r="E72" s="61" t="s">
        <v>698</v>
      </c>
      <c r="F72" s="61" t="s">
        <v>702</v>
      </c>
      <c r="G72" s="62">
        <v>2019</v>
      </c>
      <c r="H72" s="63">
        <v>12774483153</v>
      </c>
    </row>
    <row r="73" spans="1:8" ht="51" x14ac:dyDescent="0.25">
      <c r="A73" s="7" t="s">
        <v>585</v>
      </c>
      <c r="B73" s="7" t="s">
        <v>19</v>
      </c>
      <c r="C73" s="7">
        <v>52101</v>
      </c>
      <c r="D73" s="7" t="s">
        <v>21</v>
      </c>
      <c r="E73" s="7" t="s">
        <v>698</v>
      </c>
      <c r="F73" s="7" t="s">
        <v>702</v>
      </c>
      <c r="G73" s="8">
        <v>2019</v>
      </c>
      <c r="H73" s="9">
        <v>2499604522</v>
      </c>
    </row>
    <row r="74" spans="1:8" ht="51" x14ac:dyDescent="0.25">
      <c r="A74" s="7" t="s">
        <v>585</v>
      </c>
      <c r="B74" s="7" t="s">
        <v>22</v>
      </c>
      <c r="C74" s="7">
        <v>52111</v>
      </c>
      <c r="D74" s="7" t="s">
        <v>23</v>
      </c>
      <c r="E74" s="7" t="s">
        <v>20</v>
      </c>
      <c r="F74" s="7" t="s">
        <v>611</v>
      </c>
      <c r="G74" s="8">
        <v>2019</v>
      </c>
      <c r="H74" s="9">
        <v>1157511151</v>
      </c>
    </row>
    <row r="75" spans="1:8" ht="51" x14ac:dyDescent="0.25">
      <c r="A75" s="7" t="s">
        <v>585</v>
      </c>
      <c r="B75" s="7" t="s">
        <v>24</v>
      </c>
      <c r="C75" s="7">
        <v>52121</v>
      </c>
      <c r="D75" s="7" t="s">
        <v>25</v>
      </c>
      <c r="E75" s="7" t="s">
        <v>20</v>
      </c>
      <c r="F75" s="7" t="s">
        <v>611</v>
      </c>
      <c r="G75" s="8">
        <v>2019</v>
      </c>
      <c r="H75" s="9">
        <v>61376567</v>
      </c>
    </row>
    <row r="76" spans="1:8" ht="51" x14ac:dyDescent="0.25">
      <c r="A76" s="7" t="s">
        <v>585</v>
      </c>
      <c r="B76" s="7" t="s">
        <v>26</v>
      </c>
      <c r="C76" s="7">
        <v>52131</v>
      </c>
      <c r="D76" s="7" t="s">
        <v>27</v>
      </c>
      <c r="E76" s="7" t="s">
        <v>20</v>
      </c>
      <c r="F76" s="7" t="s">
        <v>611</v>
      </c>
      <c r="G76" s="8">
        <v>2019</v>
      </c>
      <c r="H76" s="9">
        <v>2179989531</v>
      </c>
    </row>
    <row r="77" spans="1:8" ht="51" x14ac:dyDescent="0.25">
      <c r="A77" s="7" t="s">
        <v>585</v>
      </c>
      <c r="B77" s="7" t="s">
        <v>22</v>
      </c>
      <c r="C77" s="7">
        <v>52211</v>
      </c>
      <c r="D77" s="7" t="s">
        <v>714</v>
      </c>
      <c r="E77" s="7" t="s">
        <v>20</v>
      </c>
      <c r="F77" s="7" t="s">
        <v>611</v>
      </c>
      <c r="G77" s="8">
        <v>2019</v>
      </c>
      <c r="H77" s="9">
        <v>7709236</v>
      </c>
    </row>
    <row r="78" spans="1:8" ht="51" x14ac:dyDescent="0.25">
      <c r="A78" s="7" t="s">
        <v>585</v>
      </c>
      <c r="B78" s="7" t="s">
        <v>24</v>
      </c>
      <c r="C78" s="7">
        <v>52221</v>
      </c>
      <c r="D78" s="7" t="s">
        <v>713</v>
      </c>
      <c r="E78" s="7" t="s">
        <v>20</v>
      </c>
      <c r="F78" s="7" t="s">
        <v>611</v>
      </c>
      <c r="G78" s="8">
        <v>2019</v>
      </c>
      <c r="H78" s="9">
        <v>83868446</v>
      </c>
    </row>
    <row r="79" spans="1:8" ht="51" x14ac:dyDescent="0.25">
      <c r="A79" s="7" t="s">
        <v>585</v>
      </c>
      <c r="B79" s="7" t="s">
        <v>24</v>
      </c>
      <c r="C79" s="7">
        <v>52222</v>
      </c>
      <c r="D79" s="7" t="s">
        <v>708</v>
      </c>
      <c r="E79" s="7" t="s">
        <v>698</v>
      </c>
      <c r="F79" s="7" t="s">
        <v>702</v>
      </c>
      <c r="G79" s="8">
        <v>2019</v>
      </c>
      <c r="H79" s="9">
        <v>136793</v>
      </c>
    </row>
    <row r="80" spans="1:8" ht="51" x14ac:dyDescent="0.25">
      <c r="A80" s="7" t="s">
        <v>585</v>
      </c>
      <c r="B80" s="7" t="s">
        <v>26</v>
      </c>
      <c r="C80" s="7">
        <v>52232</v>
      </c>
      <c r="D80" s="7" t="s">
        <v>712</v>
      </c>
      <c r="E80" s="7" t="s">
        <v>20</v>
      </c>
      <c r="F80" s="7" t="s">
        <v>611</v>
      </c>
      <c r="G80" s="8">
        <v>2019</v>
      </c>
      <c r="H80" s="9">
        <v>39240000</v>
      </c>
    </row>
    <row r="81" spans="1:8" ht="51" x14ac:dyDescent="0.25">
      <c r="A81" s="7" t="s">
        <v>585</v>
      </c>
      <c r="B81" s="7" t="s">
        <v>19</v>
      </c>
      <c r="C81" s="7">
        <v>52901</v>
      </c>
      <c r="D81" s="7" t="s">
        <v>696</v>
      </c>
      <c r="E81" s="7" t="s">
        <v>698</v>
      </c>
      <c r="F81" s="7" t="s">
        <v>702</v>
      </c>
      <c r="G81" s="8">
        <v>2019</v>
      </c>
      <c r="H81" s="9">
        <v>3196443</v>
      </c>
    </row>
    <row r="82" spans="1:8" ht="51" x14ac:dyDescent="0.25">
      <c r="A82" s="7" t="s">
        <v>585</v>
      </c>
      <c r="B82" s="7" t="s">
        <v>19</v>
      </c>
      <c r="C82" s="7">
        <v>52902</v>
      </c>
      <c r="D82" s="7" t="s">
        <v>707</v>
      </c>
      <c r="E82" s="7" t="s">
        <v>698</v>
      </c>
      <c r="F82" s="7" t="s">
        <v>702</v>
      </c>
      <c r="G82" s="8">
        <v>2019</v>
      </c>
      <c r="H82" s="9">
        <v>13815390</v>
      </c>
    </row>
    <row r="83" spans="1:8" ht="51" x14ac:dyDescent="0.25">
      <c r="A83" s="57" t="s">
        <v>585</v>
      </c>
      <c r="B83" s="57" t="s">
        <v>19</v>
      </c>
      <c r="C83" s="57">
        <v>52903</v>
      </c>
      <c r="D83" s="57" t="s">
        <v>709</v>
      </c>
      <c r="E83" s="57" t="s">
        <v>698</v>
      </c>
      <c r="F83" s="7" t="s">
        <v>702</v>
      </c>
      <c r="G83" s="8">
        <v>2019</v>
      </c>
      <c r="H83" s="9">
        <v>9199182</v>
      </c>
    </row>
    <row r="84" spans="1:8" ht="51" x14ac:dyDescent="0.25">
      <c r="A84" s="7" t="s">
        <v>585</v>
      </c>
      <c r="B84" s="7" t="s">
        <v>22</v>
      </c>
      <c r="C84" s="7">
        <v>52911</v>
      </c>
      <c r="D84" s="7" t="s">
        <v>715</v>
      </c>
      <c r="E84" s="7" t="s">
        <v>20</v>
      </c>
      <c r="F84" s="7" t="s">
        <v>611</v>
      </c>
      <c r="G84" s="8">
        <v>2019</v>
      </c>
      <c r="H84" s="9">
        <v>3790389369</v>
      </c>
    </row>
    <row r="85" spans="1:8" ht="51" x14ac:dyDescent="0.25">
      <c r="A85" s="7" t="s">
        <v>585</v>
      </c>
      <c r="B85" s="7" t="s">
        <v>24</v>
      </c>
      <c r="C85" s="7">
        <v>52921</v>
      </c>
      <c r="D85" s="7" t="s">
        <v>711</v>
      </c>
      <c r="E85" s="7" t="s">
        <v>20</v>
      </c>
      <c r="F85" s="7" t="s">
        <v>611</v>
      </c>
      <c r="G85" s="8">
        <v>2019</v>
      </c>
      <c r="H85" s="9">
        <v>1861156358</v>
      </c>
    </row>
    <row r="86" spans="1:8" ht="51" x14ac:dyDescent="0.25">
      <c r="A86" s="7" t="s">
        <v>585</v>
      </c>
      <c r="B86" s="7" t="s">
        <v>26</v>
      </c>
      <c r="C86" s="7">
        <v>52931</v>
      </c>
      <c r="D86" s="7" t="s">
        <v>38</v>
      </c>
      <c r="E86" s="7" t="s">
        <v>20</v>
      </c>
      <c r="F86" s="7" t="s">
        <v>611</v>
      </c>
      <c r="G86" s="8">
        <v>2019</v>
      </c>
      <c r="H86" s="9">
        <v>826021682</v>
      </c>
    </row>
    <row r="87" spans="1:8" ht="51" x14ac:dyDescent="0.25">
      <c r="A87" s="7" t="s">
        <v>585</v>
      </c>
      <c r="B87" s="7" t="s">
        <v>26</v>
      </c>
      <c r="C87" s="7">
        <v>52932</v>
      </c>
      <c r="D87" s="7" t="s">
        <v>710</v>
      </c>
      <c r="E87" s="7" t="s">
        <v>20</v>
      </c>
      <c r="F87" s="7" t="s">
        <v>611</v>
      </c>
      <c r="G87" s="8">
        <v>2019</v>
      </c>
      <c r="H87" s="9">
        <v>241268483</v>
      </c>
    </row>
    <row r="88" spans="1:8" ht="51" x14ac:dyDescent="0.25">
      <c r="A88" s="7" t="s">
        <v>585</v>
      </c>
      <c r="B88" s="7" t="s">
        <v>26</v>
      </c>
      <c r="C88" s="7">
        <v>52233</v>
      </c>
      <c r="D88" s="7" t="s">
        <v>716</v>
      </c>
      <c r="E88" s="7" t="s">
        <v>20</v>
      </c>
      <c r="F88" s="7" t="s">
        <v>611</v>
      </c>
      <c r="G88" s="8">
        <v>2019</v>
      </c>
      <c r="H88" s="9">
        <v>0</v>
      </c>
    </row>
    <row r="89" spans="1:8" ht="51" x14ac:dyDescent="0.25">
      <c r="A89" s="7" t="s">
        <v>585</v>
      </c>
      <c r="B89" s="61" t="s">
        <v>19</v>
      </c>
      <c r="C89" s="61">
        <v>52000</v>
      </c>
      <c r="D89" s="61" t="s">
        <v>12</v>
      </c>
      <c r="E89" s="61" t="s">
        <v>698</v>
      </c>
      <c r="F89" s="61" t="s">
        <v>704</v>
      </c>
      <c r="G89" s="62">
        <v>2018</v>
      </c>
      <c r="H89" s="63">
        <v>11537954042</v>
      </c>
    </row>
    <row r="90" spans="1:8" ht="51" x14ac:dyDescent="0.25">
      <c r="A90" s="7" t="s">
        <v>585</v>
      </c>
      <c r="B90" s="7" t="s">
        <v>19</v>
      </c>
      <c r="C90" s="7">
        <v>52101</v>
      </c>
      <c r="D90" s="7" t="s">
        <v>21</v>
      </c>
      <c r="E90" s="7" t="s">
        <v>698</v>
      </c>
      <c r="F90" s="7" t="s">
        <v>704</v>
      </c>
      <c r="G90" s="8">
        <v>2018</v>
      </c>
      <c r="H90" s="9">
        <v>2370410670</v>
      </c>
    </row>
    <row r="91" spans="1:8" ht="51" x14ac:dyDescent="0.25">
      <c r="A91" s="7" t="s">
        <v>585</v>
      </c>
      <c r="B91" s="7" t="s">
        <v>22</v>
      </c>
      <c r="C91" s="7">
        <v>52111</v>
      </c>
      <c r="D91" s="7" t="s">
        <v>23</v>
      </c>
      <c r="E91" s="7" t="s">
        <v>20</v>
      </c>
      <c r="F91" s="7" t="s">
        <v>617</v>
      </c>
      <c r="G91" s="8">
        <v>2018</v>
      </c>
      <c r="H91" s="9">
        <v>1050133500</v>
      </c>
    </row>
    <row r="92" spans="1:8" ht="51" x14ac:dyDescent="0.25">
      <c r="A92" s="7" t="s">
        <v>585</v>
      </c>
      <c r="B92" s="7" t="s">
        <v>24</v>
      </c>
      <c r="C92" s="7">
        <v>52121</v>
      </c>
      <c r="D92" s="7" t="s">
        <v>25</v>
      </c>
      <c r="E92" s="7" t="s">
        <v>20</v>
      </c>
      <c r="F92" s="7" t="s">
        <v>617</v>
      </c>
      <c r="G92" s="8">
        <v>2018</v>
      </c>
      <c r="H92" s="9">
        <v>106762476</v>
      </c>
    </row>
    <row r="93" spans="1:8" ht="51" x14ac:dyDescent="0.25">
      <c r="A93" s="7" t="s">
        <v>585</v>
      </c>
      <c r="B93" s="7" t="s">
        <v>26</v>
      </c>
      <c r="C93" s="7">
        <v>52131</v>
      </c>
      <c r="D93" s="7" t="s">
        <v>27</v>
      </c>
      <c r="E93" s="7" t="s">
        <v>20</v>
      </c>
      <c r="F93" s="7" t="s">
        <v>617</v>
      </c>
      <c r="G93" s="8">
        <v>2018</v>
      </c>
      <c r="H93" s="9">
        <v>1809845406</v>
      </c>
    </row>
    <row r="94" spans="1:8" ht="51" x14ac:dyDescent="0.25">
      <c r="A94" s="7" t="s">
        <v>585</v>
      </c>
      <c r="B94" s="7" t="s">
        <v>22</v>
      </c>
      <c r="C94" s="7">
        <v>52211</v>
      </c>
      <c r="D94" s="7" t="s">
        <v>714</v>
      </c>
      <c r="E94" s="7" t="s">
        <v>20</v>
      </c>
      <c r="F94" s="7" t="s">
        <v>617</v>
      </c>
      <c r="G94" s="8">
        <v>2018</v>
      </c>
      <c r="H94" s="9">
        <v>10482139</v>
      </c>
    </row>
    <row r="95" spans="1:8" ht="51" x14ac:dyDescent="0.25">
      <c r="A95" s="7" t="s">
        <v>585</v>
      </c>
      <c r="B95" s="7" t="s">
        <v>24</v>
      </c>
      <c r="C95" s="7">
        <v>52221</v>
      </c>
      <c r="D95" s="7" t="s">
        <v>713</v>
      </c>
      <c r="E95" s="7" t="s">
        <v>20</v>
      </c>
      <c r="F95" s="7" t="s">
        <v>617</v>
      </c>
      <c r="G95" s="8">
        <v>2018</v>
      </c>
      <c r="H95" s="9">
        <v>93262739</v>
      </c>
    </row>
    <row r="96" spans="1:8" ht="51" x14ac:dyDescent="0.25">
      <c r="A96" s="7" t="s">
        <v>585</v>
      </c>
      <c r="B96" s="7" t="s">
        <v>24</v>
      </c>
      <c r="C96" s="7">
        <v>52222</v>
      </c>
      <c r="D96" s="7" t="s">
        <v>708</v>
      </c>
      <c r="E96" s="7" t="s">
        <v>698</v>
      </c>
      <c r="F96" s="7" t="s">
        <v>704</v>
      </c>
      <c r="G96" s="8">
        <v>2018</v>
      </c>
      <c r="H96" s="9">
        <v>878746</v>
      </c>
    </row>
    <row r="97" spans="1:8" ht="51" x14ac:dyDescent="0.25">
      <c r="A97" s="7" t="s">
        <v>585</v>
      </c>
      <c r="B97" s="7" t="s">
        <v>26</v>
      </c>
      <c r="C97" s="7">
        <v>52232</v>
      </c>
      <c r="D97" s="7" t="s">
        <v>712</v>
      </c>
      <c r="E97" s="7" t="s">
        <v>20</v>
      </c>
      <c r="F97" s="7" t="s">
        <v>617</v>
      </c>
      <c r="G97" s="8">
        <v>2018</v>
      </c>
      <c r="H97" s="9">
        <v>37373624</v>
      </c>
    </row>
    <row r="98" spans="1:8" ht="51" x14ac:dyDescent="0.25">
      <c r="A98" s="7" t="s">
        <v>585</v>
      </c>
      <c r="B98" s="7" t="s">
        <v>26</v>
      </c>
      <c r="C98" s="7">
        <v>52233</v>
      </c>
      <c r="D98" s="7" t="s">
        <v>716</v>
      </c>
      <c r="E98" s="7" t="s">
        <v>20</v>
      </c>
      <c r="F98" s="7" t="s">
        <v>617</v>
      </c>
      <c r="G98" s="8">
        <v>2018</v>
      </c>
      <c r="H98" s="9">
        <v>532319</v>
      </c>
    </row>
    <row r="99" spans="1:8" ht="51" x14ac:dyDescent="0.25">
      <c r="A99" s="7" t="s">
        <v>585</v>
      </c>
      <c r="B99" s="7" t="s">
        <v>19</v>
      </c>
      <c r="C99" s="7">
        <v>52901</v>
      </c>
      <c r="D99" s="7" t="s">
        <v>696</v>
      </c>
      <c r="E99" s="7" t="s">
        <v>698</v>
      </c>
      <c r="F99" s="7" t="s">
        <v>704</v>
      </c>
      <c r="G99" s="8">
        <v>2018</v>
      </c>
      <c r="H99" s="9">
        <v>3023885</v>
      </c>
    </row>
    <row r="100" spans="1:8" ht="51" x14ac:dyDescent="0.25">
      <c r="A100" s="57" t="s">
        <v>585</v>
      </c>
      <c r="B100" s="57" t="s">
        <v>19</v>
      </c>
      <c r="C100" s="57">
        <v>52902</v>
      </c>
      <c r="D100" s="57" t="s">
        <v>707</v>
      </c>
      <c r="E100" s="57" t="s">
        <v>698</v>
      </c>
      <c r="F100" s="7" t="s">
        <v>704</v>
      </c>
      <c r="G100" s="8">
        <v>2018</v>
      </c>
      <c r="H100" s="9">
        <v>8316665</v>
      </c>
    </row>
    <row r="101" spans="1:8" ht="51" x14ac:dyDescent="0.25">
      <c r="A101" s="7" t="s">
        <v>585</v>
      </c>
      <c r="B101" s="7" t="s">
        <v>19</v>
      </c>
      <c r="C101" s="7">
        <v>52903</v>
      </c>
      <c r="D101" s="7" t="s">
        <v>709</v>
      </c>
      <c r="E101" s="7" t="s">
        <v>698</v>
      </c>
      <c r="F101" s="7" t="s">
        <v>704</v>
      </c>
      <c r="G101" s="8">
        <v>2018</v>
      </c>
      <c r="H101" s="9">
        <v>10691146</v>
      </c>
    </row>
    <row r="102" spans="1:8" ht="51" x14ac:dyDescent="0.25">
      <c r="A102" s="7" t="s">
        <v>585</v>
      </c>
      <c r="B102" s="7" t="s">
        <v>22</v>
      </c>
      <c r="C102" s="7">
        <v>52911</v>
      </c>
      <c r="D102" s="7" t="s">
        <v>715</v>
      </c>
      <c r="E102" s="7" t="s">
        <v>20</v>
      </c>
      <c r="F102" s="7" t="s">
        <v>617</v>
      </c>
      <c r="G102" s="8">
        <v>2018</v>
      </c>
      <c r="H102" s="9">
        <v>3423265515</v>
      </c>
    </row>
    <row r="103" spans="1:8" ht="51" x14ac:dyDescent="0.25">
      <c r="A103" s="7" t="s">
        <v>585</v>
      </c>
      <c r="B103" s="7" t="s">
        <v>24</v>
      </c>
      <c r="C103" s="7">
        <v>52921</v>
      </c>
      <c r="D103" s="7" t="s">
        <v>711</v>
      </c>
      <c r="E103" s="7" t="s">
        <v>20</v>
      </c>
      <c r="F103" s="7" t="s">
        <v>617</v>
      </c>
      <c r="G103" s="8">
        <v>2018</v>
      </c>
      <c r="H103" s="9">
        <v>1606677671</v>
      </c>
    </row>
    <row r="104" spans="1:8" ht="51" x14ac:dyDescent="0.25">
      <c r="A104" s="7" t="s">
        <v>585</v>
      </c>
      <c r="B104" s="7" t="s">
        <v>26</v>
      </c>
      <c r="C104" s="7">
        <v>52931</v>
      </c>
      <c r="D104" s="7" t="s">
        <v>38</v>
      </c>
      <c r="E104" s="7" t="s">
        <v>20</v>
      </c>
      <c r="F104" s="7" t="s">
        <v>617</v>
      </c>
      <c r="G104" s="8">
        <v>2018</v>
      </c>
      <c r="H104" s="9">
        <v>759027026</v>
      </c>
    </row>
    <row r="105" spans="1:8" ht="51" x14ac:dyDescent="0.25">
      <c r="A105" s="7" t="s">
        <v>585</v>
      </c>
      <c r="B105" s="7" t="s">
        <v>26</v>
      </c>
      <c r="C105" s="7">
        <v>52932</v>
      </c>
      <c r="D105" s="7" t="s">
        <v>710</v>
      </c>
      <c r="E105" s="7" t="s">
        <v>20</v>
      </c>
      <c r="F105" s="7" t="s">
        <v>617</v>
      </c>
      <c r="G105" s="8">
        <v>2018</v>
      </c>
      <c r="H105" s="9">
        <v>247270515</v>
      </c>
    </row>
    <row r="106" spans="1:8" ht="51" x14ac:dyDescent="0.25">
      <c r="A106" s="7" t="s">
        <v>585</v>
      </c>
      <c r="B106" s="61" t="s">
        <v>19</v>
      </c>
      <c r="C106" s="61">
        <v>52000</v>
      </c>
      <c r="D106" s="61" t="s">
        <v>12</v>
      </c>
      <c r="E106" s="61" t="s">
        <v>698</v>
      </c>
      <c r="F106" s="61" t="s">
        <v>705</v>
      </c>
      <c r="G106" s="62">
        <v>2017</v>
      </c>
      <c r="H106" s="63">
        <v>11028506711</v>
      </c>
    </row>
    <row r="107" spans="1:8" ht="51" x14ac:dyDescent="0.25">
      <c r="A107" s="7" t="s">
        <v>585</v>
      </c>
      <c r="B107" s="7" t="s">
        <v>19</v>
      </c>
      <c r="C107" s="7">
        <v>52101</v>
      </c>
      <c r="D107" s="7" t="s">
        <v>21</v>
      </c>
      <c r="E107" s="7" t="s">
        <v>698</v>
      </c>
      <c r="F107" s="7" t="s">
        <v>705</v>
      </c>
      <c r="G107" s="8">
        <v>2017</v>
      </c>
      <c r="H107" s="9">
        <v>2497763650</v>
      </c>
    </row>
    <row r="108" spans="1:8" ht="51" x14ac:dyDescent="0.25">
      <c r="A108" s="7" t="s">
        <v>585</v>
      </c>
      <c r="B108" s="7" t="s">
        <v>22</v>
      </c>
      <c r="C108" s="7">
        <v>52111</v>
      </c>
      <c r="D108" s="7" t="s">
        <v>23</v>
      </c>
      <c r="E108" s="7" t="s">
        <v>20</v>
      </c>
      <c r="F108" s="7" t="s">
        <v>623</v>
      </c>
      <c r="G108" s="8">
        <v>2017</v>
      </c>
      <c r="H108" s="9">
        <v>1567013470</v>
      </c>
    </row>
    <row r="109" spans="1:8" ht="51" x14ac:dyDescent="0.25">
      <c r="A109" s="7" t="s">
        <v>585</v>
      </c>
      <c r="B109" s="7" t="s">
        <v>24</v>
      </c>
      <c r="C109" s="7">
        <v>52121</v>
      </c>
      <c r="D109" s="7" t="s">
        <v>25</v>
      </c>
      <c r="E109" s="7" t="s">
        <v>20</v>
      </c>
      <c r="F109" s="7" t="s">
        <v>623</v>
      </c>
      <c r="G109" s="8">
        <v>2017</v>
      </c>
      <c r="H109" s="9">
        <v>104906044</v>
      </c>
    </row>
    <row r="110" spans="1:8" ht="51" x14ac:dyDescent="0.25">
      <c r="A110" s="7" t="s">
        <v>585</v>
      </c>
      <c r="B110" s="7" t="s">
        <v>26</v>
      </c>
      <c r="C110" s="7">
        <v>52131</v>
      </c>
      <c r="D110" s="7" t="s">
        <v>27</v>
      </c>
      <c r="E110" s="7" t="s">
        <v>20</v>
      </c>
      <c r="F110" s="7" t="s">
        <v>623</v>
      </c>
      <c r="G110" s="8">
        <v>2017</v>
      </c>
      <c r="H110" s="9">
        <v>977842277</v>
      </c>
    </row>
    <row r="111" spans="1:8" ht="51" x14ac:dyDescent="0.25">
      <c r="A111" s="7" t="s">
        <v>585</v>
      </c>
      <c r="B111" s="7" t="s">
        <v>22</v>
      </c>
      <c r="C111" s="7">
        <v>52211</v>
      </c>
      <c r="D111" s="7" t="s">
        <v>714</v>
      </c>
      <c r="E111" s="7" t="s">
        <v>20</v>
      </c>
      <c r="F111" s="7" t="s">
        <v>623</v>
      </c>
      <c r="G111" s="8">
        <v>2017</v>
      </c>
      <c r="H111" s="9">
        <v>11357327</v>
      </c>
    </row>
    <row r="112" spans="1:8" ht="51" x14ac:dyDescent="0.25">
      <c r="A112" s="7" t="s">
        <v>585</v>
      </c>
      <c r="B112" s="7" t="s">
        <v>24</v>
      </c>
      <c r="C112" s="7">
        <v>52221</v>
      </c>
      <c r="D112" s="7" t="s">
        <v>713</v>
      </c>
      <c r="E112" s="7" t="s">
        <v>20</v>
      </c>
      <c r="F112" s="7" t="s">
        <v>623</v>
      </c>
      <c r="G112" s="8">
        <v>2017</v>
      </c>
      <c r="H112" s="9">
        <v>70792956</v>
      </c>
    </row>
    <row r="113" spans="1:8" ht="51" x14ac:dyDescent="0.25">
      <c r="A113" s="7" t="s">
        <v>585</v>
      </c>
      <c r="B113" s="7" t="s">
        <v>24</v>
      </c>
      <c r="C113" s="7">
        <v>52222</v>
      </c>
      <c r="D113" s="7" t="s">
        <v>708</v>
      </c>
      <c r="E113" s="7" t="s">
        <v>698</v>
      </c>
      <c r="F113" s="7" t="s">
        <v>705</v>
      </c>
      <c r="G113" s="8">
        <v>2017</v>
      </c>
      <c r="H113" s="9">
        <v>1013683</v>
      </c>
    </row>
    <row r="114" spans="1:8" ht="51" x14ac:dyDescent="0.25">
      <c r="A114" s="7" t="s">
        <v>585</v>
      </c>
      <c r="B114" s="7" t="s">
        <v>26</v>
      </c>
      <c r="C114" s="7">
        <v>52232</v>
      </c>
      <c r="D114" s="7" t="s">
        <v>712</v>
      </c>
      <c r="E114" s="7" t="s">
        <v>20</v>
      </c>
      <c r="F114" s="7" t="s">
        <v>623</v>
      </c>
      <c r="G114" s="8">
        <v>2017</v>
      </c>
      <c r="H114" s="9">
        <v>24174000</v>
      </c>
    </row>
    <row r="115" spans="1:8" ht="51" x14ac:dyDescent="0.25">
      <c r="A115" s="7" t="s">
        <v>585</v>
      </c>
      <c r="B115" s="7" t="s">
        <v>26</v>
      </c>
      <c r="C115" s="7">
        <v>52233</v>
      </c>
      <c r="D115" s="7" t="s">
        <v>716</v>
      </c>
      <c r="E115" s="7" t="s">
        <v>20</v>
      </c>
      <c r="F115" s="7" t="s">
        <v>623</v>
      </c>
      <c r="G115" s="8">
        <v>2017</v>
      </c>
      <c r="H115" s="9">
        <v>5480000</v>
      </c>
    </row>
    <row r="116" spans="1:8" ht="51" x14ac:dyDescent="0.25">
      <c r="A116" s="7" t="s">
        <v>585</v>
      </c>
      <c r="B116" s="7" t="s">
        <v>19</v>
      </c>
      <c r="C116" s="7">
        <v>52901</v>
      </c>
      <c r="D116" s="7" t="s">
        <v>696</v>
      </c>
      <c r="E116" s="7" t="s">
        <v>698</v>
      </c>
      <c r="F116" s="7" t="s">
        <v>705</v>
      </c>
      <c r="G116" s="8">
        <v>2017</v>
      </c>
      <c r="H116" s="9">
        <v>3872024</v>
      </c>
    </row>
    <row r="117" spans="1:8" ht="51" x14ac:dyDescent="0.25">
      <c r="A117" s="7" t="s">
        <v>585</v>
      </c>
      <c r="B117" s="7" t="s">
        <v>19</v>
      </c>
      <c r="C117" s="7">
        <v>52902</v>
      </c>
      <c r="D117" s="7" t="s">
        <v>707</v>
      </c>
      <c r="E117" s="7" t="s">
        <v>698</v>
      </c>
      <c r="F117" s="7" t="s">
        <v>705</v>
      </c>
      <c r="G117" s="8">
        <v>2017</v>
      </c>
      <c r="H117" s="9">
        <v>35222366</v>
      </c>
    </row>
    <row r="118" spans="1:8" ht="51" x14ac:dyDescent="0.25">
      <c r="A118" s="7" t="s">
        <v>585</v>
      </c>
      <c r="B118" s="7" t="s">
        <v>19</v>
      </c>
      <c r="C118" s="7">
        <v>52903</v>
      </c>
      <c r="D118" s="7" t="s">
        <v>709</v>
      </c>
      <c r="E118" s="7" t="s">
        <v>698</v>
      </c>
      <c r="F118" s="7" t="s">
        <v>705</v>
      </c>
      <c r="G118" s="8">
        <v>2017</v>
      </c>
      <c r="H118" s="9">
        <v>11596620</v>
      </c>
    </row>
    <row r="119" spans="1:8" ht="51" x14ac:dyDescent="0.25">
      <c r="A119" s="7" t="s">
        <v>585</v>
      </c>
      <c r="B119" s="7" t="s">
        <v>22</v>
      </c>
      <c r="C119" s="7">
        <v>52911</v>
      </c>
      <c r="D119" s="7" t="s">
        <v>715</v>
      </c>
      <c r="E119" s="7" t="s">
        <v>20</v>
      </c>
      <c r="F119" s="7" t="s">
        <v>623</v>
      </c>
      <c r="G119" s="8">
        <v>2017</v>
      </c>
      <c r="H119" s="9">
        <v>3224698847</v>
      </c>
    </row>
    <row r="120" spans="1:8" ht="51" x14ac:dyDescent="0.25">
      <c r="A120" s="7" t="s">
        <v>585</v>
      </c>
      <c r="B120" s="7" t="s">
        <v>24</v>
      </c>
      <c r="C120" s="7">
        <v>52921</v>
      </c>
      <c r="D120" s="7" t="s">
        <v>711</v>
      </c>
      <c r="E120" s="7" t="s">
        <v>20</v>
      </c>
      <c r="F120" s="7" t="s">
        <v>623</v>
      </c>
      <c r="G120" s="8">
        <v>2017</v>
      </c>
      <c r="H120" s="9">
        <v>1372179899</v>
      </c>
    </row>
    <row r="121" spans="1:8" ht="51" x14ac:dyDescent="0.25">
      <c r="A121" s="7" t="s">
        <v>585</v>
      </c>
      <c r="B121" s="7" t="s">
        <v>26</v>
      </c>
      <c r="C121" s="7">
        <v>52931</v>
      </c>
      <c r="D121" s="7" t="s">
        <v>38</v>
      </c>
      <c r="E121" s="7" t="s">
        <v>20</v>
      </c>
      <c r="F121" s="7" t="s">
        <v>623</v>
      </c>
      <c r="G121" s="8">
        <v>2017</v>
      </c>
      <c r="H121" s="9">
        <v>871649465</v>
      </c>
    </row>
    <row r="122" spans="1:8" ht="51" x14ac:dyDescent="0.25">
      <c r="A122" s="57" t="s">
        <v>585</v>
      </c>
      <c r="B122" s="7" t="s">
        <v>26</v>
      </c>
      <c r="C122" s="57">
        <v>52932</v>
      </c>
      <c r="D122" s="57" t="s">
        <v>710</v>
      </c>
      <c r="E122" s="57" t="s">
        <v>20</v>
      </c>
      <c r="F122" s="7" t="s">
        <v>623</v>
      </c>
      <c r="G122" s="8">
        <v>2017</v>
      </c>
      <c r="H122" s="9">
        <v>248944083</v>
      </c>
    </row>
    <row r="123" spans="1:8" ht="51" x14ac:dyDescent="0.25">
      <c r="A123" s="7" t="s">
        <v>585</v>
      </c>
      <c r="B123" s="61" t="s">
        <v>19</v>
      </c>
      <c r="C123" s="61">
        <v>52000</v>
      </c>
      <c r="D123" s="61" t="s">
        <v>12</v>
      </c>
      <c r="E123" s="61" t="s">
        <v>698</v>
      </c>
      <c r="F123" s="61" t="s">
        <v>706</v>
      </c>
      <c r="G123" s="62">
        <v>2016</v>
      </c>
      <c r="H123" s="63">
        <v>9542062109</v>
      </c>
    </row>
    <row r="124" spans="1:8" ht="51" x14ac:dyDescent="0.25">
      <c r="A124" s="7" t="s">
        <v>585</v>
      </c>
      <c r="B124" s="7" t="s">
        <v>19</v>
      </c>
      <c r="C124" s="7">
        <v>52101</v>
      </c>
      <c r="D124" s="7" t="s">
        <v>21</v>
      </c>
      <c r="E124" s="7" t="s">
        <v>698</v>
      </c>
      <c r="F124" s="7" t="s">
        <v>706</v>
      </c>
      <c r="G124" s="8">
        <v>2016</v>
      </c>
      <c r="H124" s="9">
        <v>2316105212</v>
      </c>
    </row>
    <row r="125" spans="1:8" ht="51" x14ac:dyDescent="0.25">
      <c r="A125" s="7" t="s">
        <v>585</v>
      </c>
      <c r="B125" s="7" t="s">
        <v>22</v>
      </c>
      <c r="C125" s="7">
        <v>52111</v>
      </c>
      <c r="D125" s="7" t="s">
        <v>23</v>
      </c>
      <c r="E125" s="7" t="s">
        <v>20</v>
      </c>
      <c r="F125" s="7" t="s">
        <v>631</v>
      </c>
      <c r="G125" s="8">
        <v>2016</v>
      </c>
      <c r="H125" s="9">
        <v>1533000000</v>
      </c>
    </row>
    <row r="126" spans="1:8" ht="51" x14ac:dyDescent="0.25">
      <c r="A126" s="7" t="s">
        <v>585</v>
      </c>
      <c r="B126" s="7" t="s">
        <v>24</v>
      </c>
      <c r="C126" s="7">
        <v>52121</v>
      </c>
      <c r="D126" s="7" t="s">
        <v>25</v>
      </c>
      <c r="E126" s="7" t="s">
        <v>20</v>
      </c>
      <c r="F126" s="7" t="s">
        <v>631</v>
      </c>
      <c r="G126" s="8">
        <v>2016</v>
      </c>
      <c r="H126" s="9">
        <v>142789191</v>
      </c>
    </row>
    <row r="127" spans="1:8" ht="51" x14ac:dyDescent="0.25">
      <c r="A127" s="7" t="s">
        <v>585</v>
      </c>
      <c r="B127" s="7" t="s">
        <v>26</v>
      </c>
      <c r="C127" s="7">
        <v>52131</v>
      </c>
      <c r="D127" s="7" t="s">
        <v>27</v>
      </c>
      <c r="E127" s="7" t="s">
        <v>20</v>
      </c>
      <c r="F127" s="7" t="s">
        <v>631</v>
      </c>
      <c r="G127" s="8">
        <v>2016</v>
      </c>
      <c r="H127" s="9">
        <v>663031253</v>
      </c>
    </row>
    <row r="128" spans="1:8" ht="51" x14ac:dyDescent="0.25">
      <c r="A128" s="7" t="s">
        <v>585</v>
      </c>
      <c r="B128" s="7" t="s">
        <v>22</v>
      </c>
      <c r="C128" s="7">
        <v>52211</v>
      </c>
      <c r="D128" s="7" t="s">
        <v>714</v>
      </c>
      <c r="E128" s="7" t="s">
        <v>20</v>
      </c>
      <c r="F128" s="7" t="s">
        <v>631</v>
      </c>
      <c r="G128" s="8">
        <v>2016</v>
      </c>
      <c r="H128" s="9">
        <v>7770428</v>
      </c>
    </row>
    <row r="129" spans="1:8" ht="51" x14ac:dyDescent="0.25">
      <c r="A129" s="7" t="s">
        <v>585</v>
      </c>
      <c r="B129" s="7" t="s">
        <v>24</v>
      </c>
      <c r="C129" s="7">
        <v>52221</v>
      </c>
      <c r="D129" s="7" t="s">
        <v>713</v>
      </c>
      <c r="E129" s="7" t="s">
        <v>20</v>
      </c>
      <c r="F129" s="7" t="s">
        <v>631</v>
      </c>
      <c r="G129" s="8">
        <v>2016</v>
      </c>
      <c r="H129" s="9">
        <v>74249150</v>
      </c>
    </row>
    <row r="130" spans="1:8" ht="51" x14ac:dyDescent="0.25">
      <c r="A130" s="7" t="s">
        <v>585</v>
      </c>
      <c r="B130" s="7" t="s">
        <v>24</v>
      </c>
      <c r="C130" s="7">
        <v>52222</v>
      </c>
      <c r="D130" s="7" t="s">
        <v>708</v>
      </c>
      <c r="E130" s="7" t="s">
        <v>698</v>
      </c>
      <c r="F130" s="7" t="s">
        <v>706</v>
      </c>
      <c r="G130" s="8">
        <v>2016</v>
      </c>
      <c r="H130" s="9">
        <v>907476</v>
      </c>
    </row>
    <row r="131" spans="1:8" ht="51" x14ac:dyDescent="0.25">
      <c r="A131" s="7" t="s">
        <v>585</v>
      </c>
      <c r="B131" s="7" t="s">
        <v>26</v>
      </c>
      <c r="C131" s="7">
        <v>52232</v>
      </c>
      <c r="D131" s="7" t="s">
        <v>712</v>
      </c>
      <c r="E131" s="7" t="s">
        <v>20</v>
      </c>
      <c r="F131" s="7" t="s">
        <v>631</v>
      </c>
      <c r="G131" s="8">
        <v>2016</v>
      </c>
      <c r="H131" s="9">
        <v>21990975</v>
      </c>
    </row>
    <row r="132" spans="1:8" ht="51" x14ac:dyDescent="0.25">
      <c r="A132" s="7" t="s">
        <v>585</v>
      </c>
      <c r="B132" s="7" t="s">
        <v>26</v>
      </c>
      <c r="C132" s="7">
        <v>52233</v>
      </c>
      <c r="D132" s="7" t="s">
        <v>716</v>
      </c>
      <c r="E132" s="7" t="s">
        <v>20</v>
      </c>
      <c r="F132" s="7" t="s">
        <v>631</v>
      </c>
      <c r="G132" s="8">
        <v>2016</v>
      </c>
      <c r="H132" s="9">
        <v>11906690</v>
      </c>
    </row>
    <row r="133" spans="1:8" ht="51" x14ac:dyDescent="0.25">
      <c r="A133" s="7" t="s">
        <v>585</v>
      </c>
      <c r="B133" s="7" t="s">
        <v>19</v>
      </c>
      <c r="C133" s="7">
        <v>52901</v>
      </c>
      <c r="D133" s="7" t="s">
        <v>696</v>
      </c>
      <c r="E133" s="7" t="s">
        <v>698</v>
      </c>
      <c r="F133" s="7" t="s">
        <v>706</v>
      </c>
      <c r="G133" s="8">
        <v>2016</v>
      </c>
      <c r="H133" s="9">
        <v>3600132</v>
      </c>
    </row>
    <row r="134" spans="1:8" ht="51" x14ac:dyDescent="0.25">
      <c r="A134" s="7" t="s">
        <v>585</v>
      </c>
      <c r="B134" s="7" t="s">
        <v>19</v>
      </c>
      <c r="C134" s="7">
        <v>52902</v>
      </c>
      <c r="D134" s="7" t="s">
        <v>707</v>
      </c>
      <c r="E134" s="7" t="s">
        <v>698</v>
      </c>
      <c r="F134" s="7" t="s">
        <v>706</v>
      </c>
      <c r="G134" s="8">
        <v>2016</v>
      </c>
      <c r="H134" s="9">
        <v>24967114</v>
      </c>
    </row>
    <row r="135" spans="1:8" ht="51" x14ac:dyDescent="0.25">
      <c r="A135" s="7" t="s">
        <v>585</v>
      </c>
      <c r="B135" s="7" t="s">
        <v>19</v>
      </c>
      <c r="C135" s="7">
        <v>52903</v>
      </c>
      <c r="D135" s="7" t="s">
        <v>709</v>
      </c>
      <c r="E135" s="7" t="s">
        <v>698</v>
      </c>
      <c r="F135" s="7" t="s">
        <v>706</v>
      </c>
      <c r="G135" s="8">
        <v>2016</v>
      </c>
      <c r="H135" s="9">
        <v>7132056</v>
      </c>
    </row>
    <row r="136" spans="1:8" ht="51" x14ac:dyDescent="0.25">
      <c r="A136" s="7" t="s">
        <v>585</v>
      </c>
      <c r="B136" s="7" t="s">
        <v>22</v>
      </c>
      <c r="C136" s="7">
        <v>52911</v>
      </c>
      <c r="D136" s="7" t="s">
        <v>715</v>
      </c>
      <c r="E136" s="7" t="s">
        <v>20</v>
      </c>
      <c r="F136" s="7" t="s">
        <v>631</v>
      </c>
      <c r="G136" s="8">
        <v>2016</v>
      </c>
      <c r="H136" s="9">
        <v>2568966238</v>
      </c>
    </row>
    <row r="137" spans="1:8" ht="51" x14ac:dyDescent="0.25">
      <c r="A137" s="7" t="s">
        <v>585</v>
      </c>
      <c r="B137" s="7" t="s">
        <v>24</v>
      </c>
      <c r="C137" s="7">
        <v>52921</v>
      </c>
      <c r="D137" s="7" t="s">
        <v>711</v>
      </c>
      <c r="E137" s="7" t="s">
        <v>20</v>
      </c>
      <c r="F137" s="7" t="s">
        <v>631</v>
      </c>
      <c r="G137" s="8">
        <v>2016</v>
      </c>
      <c r="H137" s="9">
        <v>1207720536</v>
      </c>
    </row>
    <row r="138" spans="1:8" ht="51" x14ac:dyDescent="0.25">
      <c r="A138" s="7" t="s">
        <v>585</v>
      </c>
      <c r="B138" s="7" t="s">
        <v>26</v>
      </c>
      <c r="C138" s="7">
        <v>52931</v>
      </c>
      <c r="D138" s="7" t="s">
        <v>38</v>
      </c>
      <c r="E138" s="7" t="s">
        <v>20</v>
      </c>
      <c r="F138" s="7" t="s">
        <v>631</v>
      </c>
      <c r="G138" s="8">
        <v>2016</v>
      </c>
      <c r="H138" s="9">
        <v>731487183</v>
      </c>
    </row>
    <row r="139" spans="1:8" ht="51" x14ac:dyDescent="0.25">
      <c r="A139" s="7" t="s">
        <v>585</v>
      </c>
      <c r="B139" s="7" t="s">
        <v>26</v>
      </c>
      <c r="C139" s="7">
        <v>52932</v>
      </c>
      <c r="D139" s="7" t="s">
        <v>710</v>
      </c>
      <c r="E139" s="7" t="s">
        <v>20</v>
      </c>
      <c r="F139" s="7" t="s">
        <v>631</v>
      </c>
      <c r="G139" s="8">
        <v>2016</v>
      </c>
      <c r="H139" s="9">
        <v>226438475</v>
      </c>
    </row>
  </sheetData>
  <autoFilter ref="A1:H139" xr:uid="{00000000-0009-0000-0000-000005000000}"/>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31"/>
  <sheetViews>
    <sheetView zoomScaleNormal="100" workbookViewId="0">
      <pane ySplit="1" topLeftCell="A129" activePane="bottomLeft" state="frozen"/>
      <selection pane="bottomLeft" activeCell="A17" sqref="A17:XFD17"/>
    </sheetView>
  </sheetViews>
  <sheetFormatPr defaultRowHeight="15" x14ac:dyDescent="0.25"/>
  <cols>
    <col min="2" max="2" width="12.42578125" customWidth="1"/>
    <col min="4" max="4" width="19.28515625" customWidth="1"/>
    <col min="5" max="5" width="10.5703125" bestFit="1" customWidth="1"/>
    <col min="6" max="6" width="20" customWidth="1"/>
    <col min="7" max="7" width="12.5703125" customWidth="1"/>
    <col min="8" max="8" width="17" customWidth="1"/>
  </cols>
  <sheetData>
    <row r="1" spans="1:8" ht="25.5" x14ac:dyDescent="0.25">
      <c r="A1" s="5" t="s">
        <v>589</v>
      </c>
      <c r="B1" s="5" t="s">
        <v>17</v>
      </c>
      <c r="C1" s="5" t="s">
        <v>10</v>
      </c>
      <c r="D1" s="5" t="s">
        <v>0</v>
      </c>
      <c r="E1" s="6" t="s">
        <v>1</v>
      </c>
      <c r="F1" s="6" t="s">
        <v>2</v>
      </c>
      <c r="G1" s="5" t="s">
        <v>3</v>
      </c>
      <c r="H1" s="16" t="s">
        <v>18</v>
      </c>
    </row>
    <row r="2" spans="1:8" ht="76.5" x14ac:dyDescent="0.25">
      <c r="A2" s="7" t="s">
        <v>585</v>
      </c>
      <c r="B2" s="7" t="s">
        <v>19</v>
      </c>
      <c r="C2" s="7">
        <v>52101</v>
      </c>
      <c r="D2" s="7" t="s">
        <v>21</v>
      </c>
      <c r="E2" s="7" t="s">
        <v>698</v>
      </c>
      <c r="F2" s="7" t="s">
        <v>717</v>
      </c>
      <c r="G2" s="8">
        <v>2023</v>
      </c>
      <c r="H2" s="9">
        <v>8736247276</v>
      </c>
    </row>
    <row r="3" spans="1:8" ht="76.5" x14ac:dyDescent="0.25">
      <c r="A3" s="7" t="s">
        <v>585</v>
      </c>
      <c r="B3" s="7" t="s">
        <v>22</v>
      </c>
      <c r="C3" s="7">
        <v>52111</v>
      </c>
      <c r="D3" s="7" t="s">
        <v>23</v>
      </c>
      <c r="E3" s="7" t="s">
        <v>698</v>
      </c>
      <c r="F3" s="7" t="s">
        <v>717</v>
      </c>
      <c r="G3" s="8">
        <v>2023</v>
      </c>
      <c r="H3" s="9">
        <v>1208795261</v>
      </c>
    </row>
    <row r="4" spans="1:8" ht="76.5" x14ac:dyDescent="0.25">
      <c r="A4" s="7" t="s">
        <v>585</v>
      </c>
      <c r="B4" s="7" t="s">
        <v>24</v>
      </c>
      <c r="C4" s="7">
        <v>52121</v>
      </c>
      <c r="D4" s="7" t="s">
        <v>25</v>
      </c>
      <c r="E4" s="7" t="s">
        <v>698</v>
      </c>
      <c r="F4" s="7" t="s">
        <v>717</v>
      </c>
      <c r="G4" s="8">
        <v>2023</v>
      </c>
      <c r="H4" s="9">
        <v>51504959</v>
      </c>
    </row>
    <row r="5" spans="1:8" ht="76.5" x14ac:dyDescent="0.25">
      <c r="A5" s="7" t="s">
        <v>585</v>
      </c>
      <c r="B5" s="7" t="s">
        <v>26</v>
      </c>
      <c r="C5" s="7">
        <v>52131</v>
      </c>
      <c r="D5" s="7" t="s">
        <v>27</v>
      </c>
      <c r="E5" s="7" t="s">
        <v>698</v>
      </c>
      <c r="F5" s="7" t="s">
        <v>717</v>
      </c>
      <c r="G5" s="8">
        <v>2023</v>
      </c>
      <c r="H5" s="9">
        <v>2771674289</v>
      </c>
    </row>
    <row r="6" spans="1:8" ht="76.5" x14ac:dyDescent="0.25">
      <c r="A6" s="7" t="s">
        <v>585</v>
      </c>
      <c r="B6" s="7" t="s">
        <v>22</v>
      </c>
      <c r="C6" s="7">
        <v>52211</v>
      </c>
      <c r="D6" s="7" t="s">
        <v>714</v>
      </c>
      <c r="E6" s="7" t="s">
        <v>698</v>
      </c>
      <c r="F6" s="7" t="s">
        <v>717</v>
      </c>
      <c r="G6" s="8">
        <v>2023</v>
      </c>
      <c r="H6" s="9">
        <v>13022428</v>
      </c>
    </row>
    <row r="7" spans="1:8" ht="76.5" x14ac:dyDescent="0.25">
      <c r="A7" s="7" t="s">
        <v>585</v>
      </c>
      <c r="B7" s="7" t="s">
        <v>24</v>
      </c>
      <c r="C7" s="7">
        <v>52221</v>
      </c>
      <c r="D7" s="7" t="s">
        <v>713</v>
      </c>
      <c r="E7" s="7" t="s">
        <v>698</v>
      </c>
      <c r="F7" s="7" t="s">
        <v>717</v>
      </c>
      <c r="G7" s="8">
        <v>2023</v>
      </c>
      <c r="H7" s="9">
        <v>112717402</v>
      </c>
    </row>
    <row r="8" spans="1:8" ht="76.5" x14ac:dyDescent="0.25">
      <c r="A8" s="7" t="s">
        <v>585</v>
      </c>
      <c r="B8" s="7" t="s">
        <v>24</v>
      </c>
      <c r="C8" s="7">
        <v>52222</v>
      </c>
      <c r="D8" s="7" t="s">
        <v>708</v>
      </c>
      <c r="E8" s="7" t="s">
        <v>698</v>
      </c>
      <c r="F8" s="7" t="s">
        <v>717</v>
      </c>
      <c r="G8" s="8">
        <v>2023</v>
      </c>
      <c r="H8" s="9">
        <v>377006</v>
      </c>
    </row>
    <row r="9" spans="1:8" ht="76.5" x14ac:dyDescent="0.25">
      <c r="A9" s="7" t="s">
        <v>585</v>
      </c>
      <c r="B9" s="7" t="s">
        <v>26</v>
      </c>
      <c r="C9" s="7">
        <v>52231</v>
      </c>
      <c r="D9" s="7" t="s">
        <v>31</v>
      </c>
      <c r="E9" s="7" t="s">
        <v>698</v>
      </c>
      <c r="F9" s="7" t="s">
        <v>717</v>
      </c>
      <c r="G9" s="8">
        <v>2023</v>
      </c>
      <c r="H9" s="9">
        <v>3239426689</v>
      </c>
    </row>
    <row r="10" spans="1:8" ht="76.5" x14ac:dyDescent="0.25">
      <c r="A10" s="7" t="s">
        <v>585</v>
      </c>
      <c r="B10" s="7" t="s">
        <v>26</v>
      </c>
      <c r="C10" s="7">
        <v>52232</v>
      </c>
      <c r="D10" s="7" t="s">
        <v>712</v>
      </c>
      <c r="E10" s="7" t="s">
        <v>698</v>
      </c>
      <c r="F10" s="7" t="s">
        <v>717</v>
      </c>
      <c r="G10" s="8">
        <v>2023</v>
      </c>
      <c r="H10" s="9">
        <v>86949503</v>
      </c>
    </row>
    <row r="11" spans="1:8" ht="76.5" x14ac:dyDescent="0.25">
      <c r="A11" s="7" t="s">
        <v>585</v>
      </c>
      <c r="B11" s="7" t="s">
        <v>19</v>
      </c>
      <c r="C11" s="7">
        <v>52901</v>
      </c>
      <c r="D11" s="7" t="s">
        <v>696</v>
      </c>
      <c r="E11" s="7" t="s">
        <v>698</v>
      </c>
      <c r="F11" s="7" t="s">
        <v>717</v>
      </c>
      <c r="G11" s="8">
        <v>2023</v>
      </c>
      <c r="H11" s="9">
        <v>5235418</v>
      </c>
    </row>
    <row r="12" spans="1:8" ht="76.5" x14ac:dyDescent="0.25">
      <c r="A12" s="7" t="s">
        <v>585</v>
      </c>
      <c r="B12" s="7" t="s">
        <v>19</v>
      </c>
      <c r="C12" s="7">
        <v>52902</v>
      </c>
      <c r="D12" s="7" t="s">
        <v>707</v>
      </c>
      <c r="E12" s="7" t="s">
        <v>698</v>
      </c>
      <c r="F12" s="7" t="s">
        <v>717</v>
      </c>
      <c r="G12" s="8">
        <v>2023</v>
      </c>
      <c r="H12" s="9">
        <v>16569669</v>
      </c>
    </row>
    <row r="13" spans="1:8" ht="76.5" x14ac:dyDescent="0.25">
      <c r="A13" s="7" t="s">
        <v>585</v>
      </c>
      <c r="B13" s="7" t="s">
        <v>19</v>
      </c>
      <c r="C13" s="7">
        <v>52903</v>
      </c>
      <c r="D13" s="7" t="s">
        <v>709</v>
      </c>
      <c r="E13" s="7" t="s">
        <v>698</v>
      </c>
      <c r="F13" s="7" t="s">
        <v>717</v>
      </c>
      <c r="G13" s="8">
        <v>2023</v>
      </c>
      <c r="H13" s="9">
        <v>21860973</v>
      </c>
    </row>
    <row r="14" spans="1:8" ht="76.5" x14ac:dyDescent="0.25">
      <c r="A14" s="7" t="s">
        <v>585</v>
      </c>
      <c r="B14" s="7" t="s">
        <v>22</v>
      </c>
      <c r="C14" s="7">
        <v>52911</v>
      </c>
      <c r="D14" s="7" t="s">
        <v>715</v>
      </c>
      <c r="E14" s="7" t="s">
        <v>698</v>
      </c>
      <c r="F14" s="7" t="s">
        <v>717</v>
      </c>
      <c r="G14" s="8">
        <v>2023</v>
      </c>
      <c r="H14" s="9">
        <v>3417612683</v>
      </c>
    </row>
    <row r="15" spans="1:8" ht="76.5" x14ac:dyDescent="0.25">
      <c r="A15" s="7" t="s">
        <v>585</v>
      </c>
      <c r="B15" s="7" t="s">
        <v>24</v>
      </c>
      <c r="C15" s="7">
        <v>52921</v>
      </c>
      <c r="D15" s="7" t="s">
        <v>711</v>
      </c>
      <c r="E15" s="7" t="s">
        <v>698</v>
      </c>
      <c r="F15" s="7" t="s">
        <v>717</v>
      </c>
      <c r="G15" s="8">
        <v>2023</v>
      </c>
      <c r="H15" s="9">
        <v>2266770610</v>
      </c>
    </row>
    <row r="16" spans="1:8" ht="76.5" x14ac:dyDescent="0.25">
      <c r="A16" s="7" t="s">
        <v>585</v>
      </c>
      <c r="B16" s="7" t="s">
        <v>26</v>
      </c>
      <c r="C16" s="7">
        <v>52931</v>
      </c>
      <c r="D16" s="7" t="s">
        <v>38</v>
      </c>
      <c r="E16" s="7" t="s">
        <v>698</v>
      </c>
      <c r="F16" s="7" t="s">
        <v>717</v>
      </c>
      <c r="G16" s="8">
        <v>2023</v>
      </c>
      <c r="H16" s="9">
        <v>1394912809</v>
      </c>
    </row>
    <row r="17" spans="1:8" ht="76.5" x14ac:dyDescent="0.25">
      <c r="A17" s="7" t="s">
        <v>585</v>
      </c>
      <c r="B17" s="7" t="s">
        <v>26</v>
      </c>
      <c r="C17" s="7">
        <v>52932</v>
      </c>
      <c r="D17" s="7" t="s">
        <v>710</v>
      </c>
      <c r="E17" s="7" t="s">
        <v>698</v>
      </c>
      <c r="F17" s="7" t="s">
        <v>717</v>
      </c>
      <c r="G17" s="8">
        <v>2023</v>
      </c>
      <c r="H17" s="9">
        <v>199951768</v>
      </c>
    </row>
    <row r="18" spans="1:8" ht="76.5" x14ac:dyDescent="0.25">
      <c r="A18" s="7" t="s">
        <v>585</v>
      </c>
      <c r="B18" s="7" t="s">
        <v>26</v>
      </c>
      <c r="C18" s="7">
        <v>52233</v>
      </c>
      <c r="D18" s="7" t="s">
        <v>716</v>
      </c>
      <c r="E18" s="7" t="s">
        <v>698</v>
      </c>
      <c r="F18" s="7" t="s">
        <v>717</v>
      </c>
      <c r="G18" s="8">
        <v>2023</v>
      </c>
      <c r="H18" s="9">
        <v>0</v>
      </c>
    </row>
    <row r="19" spans="1:8" ht="76.5" x14ac:dyDescent="0.25">
      <c r="A19" s="7" t="s">
        <v>585</v>
      </c>
      <c r="B19" s="7" t="s">
        <v>19</v>
      </c>
      <c r="C19" s="7">
        <v>52101</v>
      </c>
      <c r="D19" s="7" t="s">
        <v>21</v>
      </c>
      <c r="E19" s="7" t="s">
        <v>698</v>
      </c>
      <c r="F19" s="7" t="s">
        <v>700</v>
      </c>
      <c r="G19" s="8">
        <v>2022</v>
      </c>
      <c r="H19" s="9">
        <v>8593872028</v>
      </c>
    </row>
    <row r="20" spans="1:8" ht="76.5" x14ac:dyDescent="0.25">
      <c r="A20" s="7" t="s">
        <v>585</v>
      </c>
      <c r="B20" s="7" t="s">
        <v>22</v>
      </c>
      <c r="C20" s="7">
        <v>52111</v>
      </c>
      <c r="D20" s="7" t="s">
        <v>23</v>
      </c>
      <c r="E20" s="7" t="s">
        <v>698</v>
      </c>
      <c r="F20" s="7" t="s">
        <v>700</v>
      </c>
      <c r="G20" s="8">
        <v>2022</v>
      </c>
      <c r="H20" s="9">
        <v>1196820839</v>
      </c>
    </row>
    <row r="21" spans="1:8" ht="76.5" x14ac:dyDescent="0.25">
      <c r="A21" s="7" t="s">
        <v>585</v>
      </c>
      <c r="B21" s="7" t="s">
        <v>24</v>
      </c>
      <c r="C21" s="7">
        <v>52121</v>
      </c>
      <c r="D21" s="7" t="s">
        <v>25</v>
      </c>
      <c r="E21" s="7" t="s">
        <v>698</v>
      </c>
      <c r="F21" s="7" t="s">
        <v>700</v>
      </c>
      <c r="G21" s="8">
        <v>2022</v>
      </c>
      <c r="H21" s="9">
        <v>15696393</v>
      </c>
    </row>
    <row r="22" spans="1:8" ht="76.5" x14ac:dyDescent="0.25">
      <c r="A22" s="7" t="s">
        <v>585</v>
      </c>
      <c r="B22" s="7" t="s">
        <v>26</v>
      </c>
      <c r="C22" s="7">
        <v>52131</v>
      </c>
      <c r="D22" s="7" t="s">
        <v>27</v>
      </c>
      <c r="E22" s="7" t="s">
        <v>698</v>
      </c>
      <c r="F22" s="7" t="s">
        <v>700</v>
      </c>
      <c r="G22" s="8">
        <v>2022</v>
      </c>
      <c r="H22" s="9">
        <v>1930439944</v>
      </c>
    </row>
    <row r="23" spans="1:8" ht="76.5" x14ac:dyDescent="0.25">
      <c r="A23" s="7" t="s">
        <v>585</v>
      </c>
      <c r="B23" s="7" t="s">
        <v>22</v>
      </c>
      <c r="C23" s="7">
        <v>52211</v>
      </c>
      <c r="D23" s="7" t="s">
        <v>714</v>
      </c>
      <c r="E23" s="7" t="s">
        <v>698</v>
      </c>
      <c r="F23" s="7" t="s">
        <v>700</v>
      </c>
      <c r="G23" s="8">
        <v>2022</v>
      </c>
      <c r="H23" s="9">
        <v>7741700</v>
      </c>
    </row>
    <row r="24" spans="1:8" ht="76.5" x14ac:dyDescent="0.25">
      <c r="A24" s="7" t="s">
        <v>585</v>
      </c>
      <c r="B24" s="7" t="s">
        <v>24</v>
      </c>
      <c r="C24" s="7">
        <v>52221</v>
      </c>
      <c r="D24" s="7" t="s">
        <v>713</v>
      </c>
      <c r="E24" s="7" t="s">
        <v>698</v>
      </c>
      <c r="F24" s="7" t="s">
        <v>700</v>
      </c>
      <c r="G24" s="8">
        <v>2022</v>
      </c>
      <c r="H24" s="9">
        <v>108080659</v>
      </c>
    </row>
    <row r="25" spans="1:8" ht="76.5" x14ac:dyDescent="0.25">
      <c r="A25" s="7" t="s">
        <v>585</v>
      </c>
      <c r="B25" s="7" t="s">
        <v>24</v>
      </c>
      <c r="C25" s="7">
        <v>52222</v>
      </c>
      <c r="D25" s="7" t="s">
        <v>708</v>
      </c>
      <c r="E25" s="7" t="s">
        <v>698</v>
      </c>
      <c r="F25" s="7" t="s">
        <v>700</v>
      </c>
      <c r="G25" s="8">
        <v>2022</v>
      </c>
      <c r="H25" s="9">
        <v>666800</v>
      </c>
    </row>
    <row r="26" spans="1:8" ht="76.5" x14ac:dyDescent="0.25">
      <c r="A26" s="7" t="s">
        <v>585</v>
      </c>
      <c r="B26" s="7" t="s">
        <v>26</v>
      </c>
      <c r="C26" s="7">
        <v>52231</v>
      </c>
      <c r="D26" s="7" t="s">
        <v>31</v>
      </c>
      <c r="E26" s="7" t="s">
        <v>698</v>
      </c>
      <c r="F26" s="7" t="s">
        <v>700</v>
      </c>
      <c r="G26" s="8">
        <v>2022</v>
      </c>
      <c r="H26" s="9">
        <v>0</v>
      </c>
    </row>
    <row r="27" spans="1:8" ht="76.5" x14ac:dyDescent="0.25">
      <c r="A27" s="7" t="s">
        <v>585</v>
      </c>
      <c r="B27" s="7" t="s">
        <v>26</v>
      </c>
      <c r="C27" s="7">
        <v>52232</v>
      </c>
      <c r="D27" s="7" t="s">
        <v>712</v>
      </c>
      <c r="E27" s="7" t="s">
        <v>698</v>
      </c>
      <c r="F27" s="7" t="s">
        <v>700</v>
      </c>
      <c r="G27" s="8">
        <v>2022</v>
      </c>
      <c r="H27" s="9">
        <v>54681096</v>
      </c>
    </row>
    <row r="28" spans="1:8" ht="76.5" x14ac:dyDescent="0.25">
      <c r="A28" s="7" t="s">
        <v>585</v>
      </c>
      <c r="B28" s="7" t="s">
        <v>19</v>
      </c>
      <c r="C28" s="7">
        <v>52901</v>
      </c>
      <c r="D28" s="7" t="s">
        <v>696</v>
      </c>
      <c r="E28" s="7" t="s">
        <v>698</v>
      </c>
      <c r="F28" s="7" t="s">
        <v>700</v>
      </c>
      <c r="G28" s="8">
        <v>2022</v>
      </c>
      <c r="H28" s="9">
        <v>2651492</v>
      </c>
    </row>
    <row r="29" spans="1:8" ht="76.5" x14ac:dyDescent="0.25">
      <c r="A29" s="7" t="s">
        <v>585</v>
      </c>
      <c r="B29" s="7" t="s">
        <v>19</v>
      </c>
      <c r="C29" s="7">
        <v>52902</v>
      </c>
      <c r="D29" s="7" t="s">
        <v>707</v>
      </c>
      <c r="E29" s="7" t="s">
        <v>698</v>
      </c>
      <c r="F29" s="7" t="s">
        <v>700</v>
      </c>
      <c r="G29" s="8">
        <v>2022</v>
      </c>
      <c r="H29" s="9">
        <v>15805727</v>
      </c>
    </row>
    <row r="30" spans="1:8" ht="76.5" x14ac:dyDescent="0.25">
      <c r="A30" s="7" t="s">
        <v>585</v>
      </c>
      <c r="B30" s="7" t="s">
        <v>19</v>
      </c>
      <c r="C30" s="7">
        <v>52903</v>
      </c>
      <c r="D30" s="7" t="s">
        <v>709</v>
      </c>
      <c r="E30" s="7" t="s">
        <v>698</v>
      </c>
      <c r="F30" s="7" t="s">
        <v>700</v>
      </c>
      <c r="G30" s="8">
        <v>2022</v>
      </c>
      <c r="H30" s="9">
        <v>14920425</v>
      </c>
    </row>
    <row r="31" spans="1:8" ht="76.5" x14ac:dyDescent="0.25">
      <c r="A31" s="7" t="s">
        <v>585</v>
      </c>
      <c r="B31" s="7" t="s">
        <v>22</v>
      </c>
      <c r="C31" s="7">
        <v>52911</v>
      </c>
      <c r="D31" s="7" t="s">
        <v>715</v>
      </c>
      <c r="E31" s="7" t="s">
        <v>698</v>
      </c>
      <c r="F31" s="7" t="s">
        <v>700</v>
      </c>
      <c r="G31" s="8">
        <v>2022</v>
      </c>
      <c r="H31" s="9">
        <v>3353711878</v>
      </c>
    </row>
    <row r="32" spans="1:8" ht="76.5" x14ac:dyDescent="0.25">
      <c r="A32" s="7" t="s">
        <v>585</v>
      </c>
      <c r="B32" s="7" t="s">
        <v>24</v>
      </c>
      <c r="C32" s="7">
        <v>52921</v>
      </c>
      <c r="D32" s="7" t="s">
        <v>711</v>
      </c>
      <c r="E32" s="7" t="s">
        <v>698</v>
      </c>
      <c r="F32" s="7" t="s">
        <v>700</v>
      </c>
      <c r="G32" s="8">
        <v>2022</v>
      </c>
      <c r="H32" s="9">
        <v>1945889227</v>
      </c>
    </row>
    <row r="33" spans="1:8" ht="76.5" x14ac:dyDescent="0.25">
      <c r="A33" s="7" t="s">
        <v>585</v>
      </c>
      <c r="B33" s="7" t="s">
        <v>26</v>
      </c>
      <c r="C33" s="7">
        <v>52931</v>
      </c>
      <c r="D33" s="7" t="s">
        <v>38</v>
      </c>
      <c r="E33" s="7" t="s">
        <v>698</v>
      </c>
      <c r="F33" s="7" t="s">
        <v>700</v>
      </c>
      <c r="G33" s="8">
        <v>2022</v>
      </c>
      <c r="H33" s="9">
        <v>1066411236</v>
      </c>
    </row>
    <row r="34" spans="1:8" ht="76.5" x14ac:dyDescent="0.25">
      <c r="A34" s="7" t="s">
        <v>585</v>
      </c>
      <c r="B34" s="7" t="s">
        <v>26</v>
      </c>
      <c r="C34" s="7">
        <v>52932</v>
      </c>
      <c r="D34" s="7" t="s">
        <v>710</v>
      </c>
      <c r="E34" s="7" t="s">
        <v>698</v>
      </c>
      <c r="F34" s="7" t="s">
        <v>700</v>
      </c>
      <c r="G34" s="8">
        <v>2022</v>
      </c>
      <c r="H34" s="56">
        <v>228393094</v>
      </c>
    </row>
    <row r="35" spans="1:8" ht="76.5" x14ac:dyDescent="0.25">
      <c r="A35" s="7" t="s">
        <v>585</v>
      </c>
      <c r="B35" s="7" t="s">
        <v>26</v>
      </c>
      <c r="C35" s="7">
        <v>52233</v>
      </c>
      <c r="D35" s="7" t="s">
        <v>716</v>
      </c>
      <c r="E35" s="7" t="s">
        <v>698</v>
      </c>
      <c r="F35" s="7" t="s">
        <v>700</v>
      </c>
      <c r="G35" s="8">
        <v>2022</v>
      </c>
      <c r="H35" s="56">
        <v>0</v>
      </c>
    </row>
    <row r="36" spans="1:8" ht="76.5" x14ac:dyDescent="0.25">
      <c r="A36" s="7" t="s">
        <v>585</v>
      </c>
      <c r="B36" s="7" t="s">
        <v>19</v>
      </c>
      <c r="C36" s="7">
        <v>52101</v>
      </c>
      <c r="D36" s="7" t="s">
        <v>21</v>
      </c>
      <c r="E36" s="7" t="s">
        <v>698</v>
      </c>
      <c r="F36" s="7" t="s">
        <v>701</v>
      </c>
      <c r="G36" s="8">
        <v>2021</v>
      </c>
      <c r="H36" s="56">
        <v>7732719555</v>
      </c>
    </row>
    <row r="37" spans="1:8" ht="76.5" x14ac:dyDescent="0.25">
      <c r="A37" s="7" t="s">
        <v>585</v>
      </c>
      <c r="B37" s="7" t="s">
        <v>22</v>
      </c>
      <c r="C37" s="7">
        <v>52111</v>
      </c>
      <c r="D37" s="7" t="s">
        <v>23</v>
      </c>
      <c r="E37" s="7" t="s">
        <v>698</v>
      </c>
      <c r="F37" s="7" t="s">
        <v>701</v>
      </c>
      <c r="G37" s="8">
        <v>2021</v>
      </c>
      <c r="H37" s="56">
        <v>1425274506</v>
      </c>
    </row>
    <row r="38" spans="1:8" ht="76.5" x14ac:dyDescent="0.25">
      <c r="A38" s="7" t="s">
        <v>585</v>
      </c>
      <c r="B38" s="7" t="s">
        <v>24</v>
      </c>
      <c r="C38" s="7">
        <v>52121</v>
      </c>
      <c r="D38" s="7" t="s">
        <v>25</v>
      </c>
      <c r="E38" s="7" t="s">
        <v>698</v>
      </c>
      <c r="F38" s="7" t="s">
        <v>701</v>
      </c>
      <c r="G38" s="8">
        <v>2021</v>
      </c>
      <c r="H38" s="56">
        <v>44280966</v>
      </c>
    </row>
    <row r="39" spans="1:8" ht="76.5" x14ac:dyDescent="0.25">
      <c r="A39" s="7" t="s">
        <v>585</v>
      </c>
      <c r="B39" s="7" t="s">
        <v>26</v>
      </c>
      <c r="C39" s="7">
        <v>52131</v>
      </c>
      <c r="D39" s="7" t="s">
        <v>27</v>
      </c>
      <c r="E39" s="7" t="s">
        <v>698</v>
      </c>
      <c r="F39" s="7" t="s">
        <v>701</v>
      </c>
      <c r="G39" s="8">
        <v>2021</v>
      </c>
      <c r="H39" s="56">
        <v>1622270486</v>
      </c>
    </row>
    <row r="40" spans="1:8" ht="76.5" x14ac:dyDescent="0.25">
      <c r="A40" s="7" t="s">
        <v>585</v>
      </c>
      <c r="B40" s="7" t="s">
        <v>22</v>
      </c>
      <c r="C40" s="7">
        <v>52211</v>
      </c>
      <c r="D40" s="7" t="s">
        <v>714</v>
      </c>
      <c r="E40" s="7" t="s">
        <v>698</v>
      </c>
      <c r="F40" s="7" t="s">
        <v>701</v>
      </c>
      <c r="G40" s="8">
        <v>2021</v>
      </c>
      <c r="H40" s="56">
        <v>8812887</v>
      </c>
    </row>
    <row r="41" spans="1:8" ht="76.5" x14ac:dyDescent="0.25">
      <c r="A41" s="7" t="s">
        <v>585</v>
      </c>
      <c r="B41" s="7" t="s">
        <v>24</v>
      </c>
      <c r="C41" s="7">
        <v>52221</v>
      </c>
      <c r="D41" s="7" t="s">
        <v>713</v>
      </c>
      <c r="E41" s="7" t="s">
        <v>698</v>
      </c>
      <c r="F41" s="7" t="s">
        <v>701</v>
      </c>
      <c r="G41" s="8">
        <v>2021</v>
      </c>
      <c r="H41" s="56">
        <v>100332570</v>
      </c>
    </row>
    <row r="42" spans="1:8" ht="76.5" x14ac:dyDescent="0.25">
      <c r="A42" s="7" t="s">
        <v>585</v>
      </c>
      <c r="B42" s="7" t="s">
        <v>24</v>
      </c>
      <c r="C42" s="7">
        <v>52222</v>
      </c>
      <c r="D42" s="7" t="s">
        <v>708</v>
      </c>
      <c r="E42" s="7" t="s">
        <v>698</v>
      </c>
      <c r="F42" s="7" t="s">
        <v>701</v>
      </c>
      <c r="G42" s="8">
        <v>2021</v>
      </c>
      <c r="H42" s="56">
        <v>200451</v>
      </c>
    </row>
    <row r="43" spans="1:8" ht="76.5" x14ac:dyDescent="0.25">
      <c r="A43" s="7" t="s">
        <v>585</v>
      </c>
      <c r="B43" s="7" t="s">
        <v>26</v>
      </c>
      <c r="C43" s="7">
        <v>52232</v>
      </c>
      <c r="D43" s="7" t="s">
        <v>712</v>
      </c>
      <c r="E43" s="7" t="s">
        <v>698</v>
      </c>
      <c r="F43" s="7" t="s">
        <v>701</v>
      </c>
      <c r="G43" s="8">
        <v>2021</v>
      </c>
      <c r="H43" s="56">
        <v>92400000</v>
      </c>
    </row>
    <row r="44" spans="1:8" ht="76.5" x14ac:dyDescent="0.25">
      <c r="A44" s="7" t="s">
        <v>585</v>
      </c>
      <c r="B44" s="7" t="s">
        <v>19</v>
      </c>
      <c r="C44" s="7">
        <v>52901</v>
      </c>
      <c r="D44" s="7" t="s">
        <v>696</v>
      </c>
      <c r="E44" s="7" t="s">
        <v>698</v>
      </c>
      <c r="F44" s="7" t="s">
        <v>701</v>
      </c>
      <c r="G44" s="8">
        <v>2021</v>
      </c>
      <c r="H44" s="56">
        <v>2337279</v>
      </c>
    </row>
    <row r="45" spans="1:8" ht="76.5" x14ac:dyDescent="0.25">
      <c r="A45" s="7" t="s">
        <v>585</v>
      </c>
      <c r="B45" s="7" t="s">
        <v>19</v>
      </c>
      <c r="C45" s="7">
        <v>52902</v>
      </c>
      <c r="D45" s="7" t="s">
        <v>707</v>
      </c>
      <c r="E45" s="7" t="s">
        <v>698</v>
      </c>
      <c r="F45" s="7" t="s">
        <v>701</v>
      </c>
      <c r="G45" s="8">
        <v>2021</v>
      </c>
      <c r="H45" s="56">
        <v>2594</v>
      </c>
    </row>
    <row r="46" spans="1:8" ht="76.5" x14ac:dyDescent="0.25">
      <c r="A46" s="7" t="s">
        <v>585</v>
      </c>
      <c r="B46" s="7" t="s">
        <v>19</v>
      </c>
      <c r="C46" s="7">
        <v>52903</v>
      </c>
      <c r="D46" s="7" t="s">
        <v>709</v>
      </c>
      <c r="E46" s="7" t="s">
        <v>698</v>
      </c>
      <c r="F46" s="7" t="s">
        <v>701</v>
      </c>
      <c r="G46" s="8">
        <v>2021</v>
      </c>
      <c r="H46" s="56">
        <v>12637877</v>
      </c>
    </row>
    <row r="47" spans="1:8" ht="76.5" x14ac:dyDescent="0.25">
      <c r="A47" s="7" t="s">
        <v>585</v>
      </c>
      <c r="B47" s="7" t="s">
        <v>22</v>
      </c>
      <c r="C47" s="7">
        <v>52911</v>
      </c>
      <c r="D47" s="7" t="s">
        <v>715</v>
      </c>
      <c r="E47" s="7" t="s">
        <v>698</v>
      </c>
      <c r="F47" s="7" t="s">
        <v>701</v>
      </c>
      <c r="G47" s="8">
        <v>2021</v>
      </c>
      <c r="H47" s="56">
        <v>3545779406</v>
      </c>
    </row>
    <row r="48" spans="1:8" ht="76.5" x14ac:dyDescent="0.25">
      <c r="A48" s="7" t="s">
        <v>585</v>
      </c>
      <c r="B48" s="7" t="s">
        <v>24</v>
      </c>
      <c r="C48" s="7">
        <v>52921</v>
      </c>
      <c r="D48" s="7" t="s">
        <v>711</v>
      </c>
      <c r="E48" s="7" t="s">
        <v>698</v>
      </c>
      <c r="F48" s="7" t="s">
        <v>701</v>
      </c>
      <c r="G48" s="8">
        <v>2021</v>
      </c>
      <c r="H48" s="56">
        <v>1885545549</v>
      </c>
    </row>
    <row r="49" spans="1:8" ht="76.5" x14ac:dyDescent="0.25">
      <c r="A49" s="7" t="s">
        <v>585</v>
      </c>
      <c r="B49" s="7" t="s">
        <v>26</v>
      </c>
      <c r="C49" s="7">
        <v>52931</v>
      </c>
      <c r="D49" s="7" t="s">
        <v>38</v>
      </c>
      <c r="E49" s="7" t="s">
        <v>698</v>
      </c>
      <c r="F49" s="7" t="s">
        <v>701</v>
      </c>
      <c r="G49" s="8">
        <v>2021</v>
      </c>
      <c r="H49" s="9">
        <v>934164585</v>
      </c>
    </row>
    <row r="50" spans="1:8" ht="76.5" x14ac:dyDescent="0.25">
      <c r="A50" s="7" t="s">
        <v>585</v>
      </c>
      <c r="B50" s="7" t="s">
        <v>26</v>
      </c>
      <c r="C50" s="7">
        <v>52932</v>
      </c>
      <c r="D50" s="7" t="s">
        <v>710</v>
      </c>
      <c r="E50" s="7" t="s">
        <v>698</v>
      </c>
      <c r="F50" s="7" t="s">
        <v>701</v>
      </c>
      <c r="G50" s="8">
        <v>2021</v>
      </c>
      <c r="H50" s="9">
        <v>191305125</v>
      </c>
    </row>
    <row r="51" spans="1:8" ht="76.5" x14ac:dyDescent="0.25">
      <c r="A51" s="7" t="s">
        <v>585</v>
      </c>
      <c r="B51" s="7" t="s">
        <v>26</v>
      </c>
      <c r="C51" s="7">
        <v>52233</v>
      </c>
      <c r="D51" s="7" t="s">
        <v>716</v>
      </c>
      <c r="E51" s="7" t="s">
        <v>698</v>
      </c>
      <c r="F51" s="7" t="s">
        <v>701</v>
      </c>
      <c r="G51" s="8">
        <v>2021</v>
      </c>
      <c r="H51" s="9">
        <v>0</v>
      </c>
    </row>
    <row r="52" spans="1:8" ht="76.5" x14ac:dyDescent="0.25">
      <c r="A52" s="7" t="s">
        <v>585</v>
      </c>
      <c r="B52" s="7" t="s">
        <v>19</v>
      </c>
      <c r="C52" s="7">
        <v>52101</v>
      </c>
      <c r="D52" s="7" t="s">
        <v>21</v>
      </c>
      <c r="E52" s="7" t="s">
        <v>698</v>
      </c>
      <c r="F52" s="7" t="s">
        <v>703</v>
      </c>
      <c r="G52" s="8">
        <v>2020</v>
      </c>
      <c r="H52" s="9">
        <v>6523416067</v>
      </c>
    </row>
    <row r="53" spans="1:8" ht="76.5" x14ac:dyDescent="0.25">
      <c r="A53" s="7" t="s">
        <v>585</v>
      </c>
      <c r="B53" s="7" t="s">
        <v>22</v>
      </c>
      <c r="C53" s="7">
        <v>52111</v>
      </c>
      <c r="D53" s="7" t="s">
        <v>23</v>
      </c>
      <c r="E53" s="7" t="s">
        <v>698</v>
      </c>
      <c r="F53" s="7" t="s">
        <v>703</v>
      </c>
      <c r="G53" s="8">
        <v>2020</v>
      </c>
      <c r="H53" s="9">
        <v>655724665</v>
      </c>
    </row>
    <row r="54" spans="1:8" ht="76.5" x14ac:dyDescent="0.25">
      <c r="A54" s="7" t="s">
        <v>585</v>
      </c>
      <c r="B54" s="7" t="s">
        <v>24</v>
      </c>
      <c r="C54" s="7">
        <v>52121</v>
      </c>
      <c r="D54" s="7" t="s">
        <v>25</v>
      </c>
      <c r="E54" s="7" t="s">
        <v>698</v>
      </c>
      <c r="F54" s="7" t="s">
        <v>703</v>
      </c>
      <c r="G54" s="8">
        <v>2020</v>
      </c>
      <c r="H54" s="9">
        <v>61356964</v>
      </c>
    </row>
    <row r="55" spans="1:8" ht="76.5" x14ac:dyDescent="0.25">
      <c r="A55" s="7" t="s">
        <v>585</v>
      </c>
      <c r="B55" s="7" t="s">
        <v>26</v>
      </c>
      <c r="C55" s="7">
        <v>52131</v>
      </c>
      <c r="D55" s="7" t="s">
        <v>27</v>
      </c>
      <c r="E55" s="7" t="s">
        <v>698</v>
      </c>
      <c r="F55" s="7" t="s">
        <v>703</v>
      </c>
      <c r="G55" s="8">
        <v>2020</v>
      </c>
      <c r="H55" s="9">
        <v>1667277605</v>
      </c>
    </row>
    <row r="56" spans="1:8" ht="76.5" x14ac:dyDescent="0.25">
      <c r="A56" s="7" t="s">
        <v>585</v>
      </c>
      <c r="B56" s="7" t="s">
        <v>22</v>
      </c>
      <c r="C56" s="7">
        <v>52211</v>
      </c>
      <c r="D56" s="7" t="s">
        <v>714</v>
      </c>
      <c r="E56" s="7" t="s">
        <v>698</v>
      </c>
      <c r="F56" s="7" t="s">
        <v>703</v>
      </c>
      <c r="G56" s="8">
        <v>2020</v>
      </c>
      <c r="H56" s="9">
        <v>6304635</v>
      </c>
    </row>
    <row r="57" spans="1:8" ht="76.5" x14ac:dyDescent="0.25">
      <c r="A57" s="7" t="s">
        <v>585</v>
      </c>
      <c r="B57" s="7" t="s">
        <v>24</v>
      </c>
      <c r="C57" s="7">
        <v>52221</v>
      </c>
      <c r="D57" s="7" t="s">
        <v>713</v>
      </c>
      <c r="E57" s="7" t="s">
        <v>698</v>
      </c>
      <c r="F57" s="7" t="s">
        <v>703</v>
      </c>
      <c r="G57" s="8">
        <v>2020</v>
      </c>
      <c r="H57" s="9">
        <v>114115124</v>
      </c>
    </row>
    <row r="58" spans="1:8" ht="76.5" x14ac:dyDescent="0.25">
      <c r="A58" s="7" t="s">
        <v>585</v>
      </c>
      <c r="B58" s="7" t="s">
        <v>24</v>
      </c>
      <c r="C58" s="7">
        <v>52222</v>
      </c>
      <c r="D58" s="7" t="s">
        <v>708</v>
      </c>
      <c r="E58" s="7" t="s">
        <v>698</v>
      </c>
      <c r="F58" s="7" t="s">
        <v>703</v>
      </c>
      <c r="G58" s="8">
        <v>2020</v>
      </c>
      <c r="H58" s="9">
        <v>702640</v>
      </c>
    </row>
    <row r="59" spans="1:8" ht="76.5" x14ac:dyDescent="0.25">
      <c r="A59" s="7" t="s">
        <v>585</v>
      </c>
      <c r="B59" s="7" t="s">
        <v>26</v>
      </c>
      <c r="C59" s="7">
        <v>52232</v>
      </c>
      <c r="D59" s="7" t="s">
        <v>712</v>
      </c>
      <c r="E59" s="7" t="s">
        <v>698</v>
      </c>
      <c r="F59" s="7" t="s">
        <v>703</v>
      </c>
      <c r="G59" s="8">
        <v>2020</v>
      </c>
      <c r="H59" s="9">
        <v>70639869</v>
      </c>
    </row>
    <row r="60" spans="1:8" ht="76.5" x14ac:dyDescent="0.25">
      <c r="A60" s="7" t="s">
        <v>585</v>
      </c>
      <c r="B60" s="7" t="s">
        <v>19</v>
      </c>
      <c r="C60" s="7">
        <v>52901</v>
      </c>
      <c r="D60" s="7" t="s">
        <v>696</v>
      </c>
      <c r="E60" s="7" t="s">
        <v>698</v>
      </c>
      <c r="F60" s="7" t="s">
        <v>703</v>
      </c>
      <c r="G60" s="8">
        <v>2020</v>
      </c>
      <c r="H60" s="9">
        <v>2864302</v>
      </c>
    </row>
    <row r="61" spans="1:8" ht="76.5" x14ac:dyDescent="0.25">
      <c r="A61" s="7" t="s">
        <v>585</v>
      </c>
      <c r="B61" s="7" t="s">
        <v>19</v>
      </c>
      <c r="C61" s="7">
        <v>52902</v>
      </c>
      <c r="D61" s="7" t="s">
        <v>707</v>
      </c>
      <c r="E61" s="7" t="s">
        <v>698</v>
      </c>
      <c r="F61" s="7" t="s">
        <v>703</v>
      </c>
      <c r="G61" s="8">
        <v>2020</v>
      </c>
      <c r="H61" s="9">
        <v>12234403</v>
      </c>
    </row>
    <row r="62" spans="1:8" ht="76.5" x14ac:dyDescent="0.25">
      <c r="A62" s="7" t="s">
        <v>585</v>
      </c>
      <c r="B62" s="7" t="s">
        <v>19</v>
      </c>
      <c r="C62" s="7">
        <v>52903</v>
      </c>
      <c r="D62" s="7" t="s">
        <v>709</v>
      </c>
      <c r="E62" s="7" t="s">
        <v>698</v>
      </c>
      <c r="F62" s="7" t="s">
        <v>703</v>
      </c>
      <c r="G62" s="8">
        <v>2020</v>
      </c>
      <c r="H62" s="9">
        <v>16616840</v>
      </c>
    </row>
    <row r="63" spans="1:8" ht="76.5" x14ac:dyDescent="0.25">
      <c r="A63" s="7" t="s">
        <v>585</v>
      </c>
      <c r="B63" s="7" t="s">
        <v>22</v>
      </c>
      <c r="C63" s="7">
        <v>52911</v>
      </c>
      <c r="D63" s="7" t="s">
        <v>715</v>
      </c>
      <c r="E63" s="7" t="s">
        <v>698</v>
      </c>
      <c r="F63" s="7" t="s">
        <v>703</v>
      </c>
      <c r="G63" s="8">
        <v>2020</v>
      </c>
      <c r="H63" s="9">
        <v>4377937860</v>
      </c>
    </row>
    <row r="64" spans="1:8" ht="76.5" x14ac:dyDescent="0.25">
      <c r="A64" s="7" t="s">
        <v>585</v>
      </c>
      <c r="B64" s="7" t="s">
        <v>24</v>
      </c>
      <c r="C64" s="7">
        <v>52921</v>
      </c>
      <c r="D64" s="7" t="s">
        <v>711</v>
      </c>
      <c r="E64" s="7" t="s">
        <v>698</v>
      </c>
      <c r="F64" s="7" t="s">
        <v>703</v>
      </c>
      <c r="G64" s="8">
        <v>2020</v>
      </c>
      <c r="H64" s="9">
        <v>1975524674</v>
      </c>
    </row>
    <row r="65" spans="1:8" ht="76.5" x14ac:dyDescent="0.25">
      <c r="A65" s="7" t="s">
        <v>585</v>
      </c>
      <c r="B65" s="7" t="s">
        <v>26</v>
      </c>
      <c r="C65" s="7">
        <v>52931</v>
      </c>
      <c r="D65" s="7" t="s">
        <v>38</v>
      </c>
      <c r="E65" s="7" t="s">
        <v>698</v>
      </c>
      <c r="F65" s="7" t="s">
        <v>703</v>
      </c>
      <c r="G65" s="8">
        <v>2020</v>
      </c>
      <c r="H65" s="9">
        <v>897901719</v>
      </c>
    </row>
    <row r="66" spans="1:8" ht="76.5" x14ac:dyDescent="0.25">
      <c r="A66" s="7" t="s">
        <v>585</v>
      </c>
      <c r="B66" s="7" t="s">
        <v>26</v>
      </c>
      <c r="C66" s="7">
        <v>52932</v>
      </c>
      <c r="D66" s="7" t="s">
        <v>710</v>
      </c>
      <c r="E66" s="7" t="s">
        <v>698</v>
      </c>
      <c r="F66" s="7" t="s">
        <v>703</v>
      </c>
      <c r="G66" s="8">
        <v>2020</v>
      </c>
      <c r="H66" s="9">
        <v>232781058</v>
      </c>
    </row>
    <row r="67" spans="1:8" ht="76.5" x14ac:dyDescent="0.25">
      <c r="A67" s="7" t="s">
        <v>585</v>
      </c>
      <c r="B67" s="7" t="s">
        <v>26</v>
      </c>
      <c r="C67" s="7">
        <v>52233</v>
      </c>
      <c r="D67" s="7" t="s">
        <v>716</v>
      </c>
      <c r="E67" s="7" t="s">
        <v>698</v>
      </c>
      <c r="F67" s="7" t="s">
        <v>703</v>
      </c>
      <c r="G67" s="8">
        <v>2020</v>
      </c>
      <c r="H67" s="9">
        <v>0</v>
      </c>
    </row>
    <row r="68" spans="1:8" ht="76.5" x14ac:dyDescent="0.25">
      <c r="A68" s="7" t="s">
        <v>585</v>
      </c>
      <c r="B68" s="7" t="s">
        <v>19</v>
      </c>
      <c r="C68" s="7">
        <v>52101</v>
      </c>
      <c r="D68" s="7" t="s">
        <v>21</v>
      </c>
      <c r="E68" s="7" t="s">
        <v>698</v>
      </c>
      <c r="F68" s="7" t="s">
        <v>702</v>
      </c>
      <c r="G68" s="8">
        <v>2019</v>
      </c>
      <c r="H68" s="9">
        <v>2499604522</v>
      </c>
    </row>
    <row r="69" spans="1:8" ht="76.5" x14ac:dyDescent="0.25">
      <c r="A69" s="7" t="s">
        <v>585</v>
      </c>
      <c r="B69" s="7" t="s">
        <v>22</v>
      </c>
      <c r="C69" s="7">
        <v>52111</v>
      </c>
      <c r="D69" s="7" t="s">
        <v>23</v>
      </c>
      <c r="E69" s="7" t="s">
        <v>698</v>
      </c>
      <c r="F69" s="7" t="s">
        <v>702</v>
      </c>
      <c r="G69" s="8">
        <v>2019</v>
      </c>
      <c r="H69" s="9">
        <v>1157511151</v>
      </c>
    </row>
    <row r="70" spans="1:8" ht="76.5" x14ac:dyDescent="0.25">
      <c r="A70" s="7" t="s">
        <v>585</v>
      </c>
      <c r="B70" s="7" t="s">
        <v>24</v>
      </c>
      <c r="C70" s="7">
        <v>52121</v>
      </c>
      <c r="D70" s="7" t="s">
        <v>25</v>
      </c>
      <c r="E70" s="7" t="s">
        <v>698</v>
      </c>
      <c r="F70" s="7" t="s">
        <v>702</v>
      </c>
      <c r="G70" s="8">
        <v>2019</v>
      </c>
      <c r="H70" s="9">
        <v>61376567</v>
      </c>
    </row>
    <row r="71" spans="1:8" ht="76.5" x14ac:dyDescent="0.25">
      <c r="A71" s="7" t="s">
        <v>585</v>
      </c>
      <c r="B71" s="7" t="s">
        <v>26</v>
      </c>
      <c r="C71" s="7">
        <v>52131</v>
      </c>
      <c r="D71" s="7" t="s">
        <v>27</v>
      </c>
      <c r="E71" s="7" t="s">
        <v>698</v>
      </c>
      <c r="F71" s="7" t="s">
        <v>702</v>
      </c>
      <c r="G71" s="8">
        <v>2019</v>
      </c>
      <c r="H71" s="9">
        <v>2179989531</v>
      </c>
    </row>
    <row r="72" spans="1:8" ht="76.5" x14ac:dyDescent="0.25">
      <c r="A72" s="7" t="s">
        <v>585</v>
      </c>
      <c r="B72" s="7" t="s">
        <v>22</v>
      </c>
      <c r="C72" s="7">
        <v>52211</v>
      </c>
      <c r="D72" s="7" t="s">
        <v>714</v>
      </c>
      <c r="E72" s="7" t="s">
        <v>698</v>
      </c>
      <c r="F72" s="7" t="s">
        <v>702</v>
      </c>
      <c r="G72" s="8">
        <v>2019</v>
      </c>
      <c r="H72" s="9">
        <v>7709236</v>
      </c>
    </row>
    <row r="73" spans="1:8" ht="76.5" x14ac:dyDescent="0.25">
      <c r="A73" s="7" t="s">
        <v>585</v>
      </c>
      <c r="B73" s="7" t="s">
        <v>24</v>
      </c>
      <c r="C73" s="7">
        <v>52221</v>
      </c>
      <c r="D73" s="7" t="s">
        <v>713</v>
      </c>
      <c r="E73" s="7" t="s">
        <v>698</v>
      </c>
      <c r="F73" s="7" t="s">
        <v>702</v>
      </c>
      <c r="G73" s="8">
        <v>2019</v>
      </c>
      <c r="H73" s="9">
        <v>83868446</v>
      </c>
    </row>
    <row r="74" spans="1:8" ht="76.5" x14ac:dyDescent="0.25">
      <c r="A74" s="7" t="s">
        <v>585</v>
      </c>
      <c r="B74" s="7" t="s">
        <v>24</v>
      </c>
      <c r="C74" s="7">
        <v>52222</v>
      </c>
      <c r="D74" s="7" t="s">
        <v>708</v>
      </c>
      <c r="E74" s="7" t="s">
        <v>698</v>
      </c>
      <c r="F74" s="7" t="s">
        <v>702</v>
      </c>
      <c r="G74" s="8">
        <v>2019</v>
      </c>
      <c r="H74" s="9">
        <v>136793</v>
      </c>
    </row>
    <row r="75" spans="1:8" ht="76.5" x14ac:dyDescent="0.25">
      <c r="A75" s="7" t="s">
        <v>585</v>
      </c>
      <c r="B75" s="7" t="s">
        <v>26</v>
      </c>
      <c r="C75" s="7">
        <v>52232</v>
      </c>
      <c r="D75" s="7" t="s">
        <v>712</v>
      </c>
      <c r="E75" s="7" t="s">
        <v>698</v>
      </c>
      <c r="F75" s="7" t="s">
        <v>702</v>
      </c>
      <c r="G75" s="8">
        <v>2019</v>
      </c>
      <c r="H75" s="9">
        <v>39240000</v>
      </c>
    </row>
    <row r="76" spans="1:8" ht="76.5" x14ac:dyDescent="0.25">
      <c r="A76" s="7" t="s">
        <v>585</v>
      </c>
      <c r="B76" s="7" t="s">
        <v>19</v>
      </c>
      <c r="C76" s="7">
        <v>52901</v>
      </c>
      <c r="D76" s="7" t="s">
        <v>696</v>
      </c>
      <c r="E76" s="7" t="s">
        <v>698</v>
      </c>
      <c r="F76" s="7" t="s">
        <v>702</v>
      </c>
      <c r="G76" s="8">
        <v>2019</v>
      </c>
      <c r="H76" s="9">
        <v>3196443</v>
      </c>
    </row>
    <row r="77" spans="1:8" ht="76.5" x14ac:dyDescent="0.25">
      <c r="A77" s="7" t="s">
        <v>585</v>
      </c>
      <c r="B77" s="7" t="s">
        <v>19</v>
      </c>
      <c r="C77" s="7">
        <v>52902</v>
      </c>
      <c r="D77" s="7" t="s">
        <v>707</v>
      </c>
      <c r="E77" s="7" t="s">
        <v>698</v>
      </c>
      <c r="F77" s="7" t="s">
        <v>702</v>
      </c>
      <c r="G77" s="8">
        <v>2019</v>
      </c>
      <c r="H77" s="9">
        <v>13815390</v>
      </c>
    </row>
    <row r="78" spans="1:8" ht="76.5" x14ac:dyDescent="0.25">
      <c r="A78" s="57" t="s">
        <v>585</v>
      </c>
      <c r="B78" s="7" t="s">
        <v>19</v>
      </c>
      <c r="C78" s="57">
        <v>52903</v>
      </c>
      <c r="D78" s="57" t="s">
        <v>709</v>
      </c>
      <c r="E78" s="57" t="s">
        <v>698</v>
      </c>
      <c r="F78" s="7" t="s">
        <v>702</v>
      </c>
      <c r="G78" s="8">
        <v>2019</v>
      </c>
      <c r="H78" s="9">
        <v>9199182</v>
      </c>
    </row>
    <row r="79" spans="1:8" ht="76.5" x14ac:dyDescent="0.25">
      <c r="A79" s="7" t="s">
        <v>585</v>
      </c>
      <c r="B79" s="7" t="s">
        <v>22</v>
      </c>
      <c r="C79" s="7">
        <v>52911</v>
      </c>
      <c r="D79" s="7" t="s">
        <v>715</v>
      </c>
      <c r="E79" s="7" t="s">
        <v>698</v>
      </c>
      <c r="F79" s="7" t="s">
        <v>702</v>
      </c>
      <c r="G79" s="8">
        <v>2019</v>
      </c>
      <c r="H79" s="9">
        <v>3790389369</v>
      </c>
    </row>
    <row r="80" spans="1:8" ht="76.5" x14ac:dyDescent="0.25">
      <c r="A80" s="7" t="s">
        <v>585</v>
      </c>
      <c r="B80" s="7" t="s">
        <v>24</v>
      </c>
      <c r="C80" s="7">
        <v>52921</v>
      </c>
      <c r="D80" s="7" t="s">
        <v>711</v>
      </c>
      <c r="E80" s="7" t="s">
        <v>698</v>
      </c>
      <c r="F80" s="7" t="s">
        <v>702</v>
      </c>
      <c r="G80" s="8">
        <v>2019</v>
      </c>
      <c r="H80" s="9">
        <v>1861156358</v>
      </c>
    </row>
    <row r="81" spans="1:8" ht="76.5" x14ac:dyDescent="0.25">
      <c r="A81" s="7" t="s">
        <v>585</v>
      </c>
      <c r="B81" s="7" t="s">
        <v>26</v>
      </c>
      <c r="C81" s="7">
        <v>52931</v>
      </c>
      <c r="D81" s="7" t="s">
        <v>38</v>
      </c>
      <c r="E81" s="7" t="s">
        <v>698</v>
      </c>
      <c r="F81" s="7" t="s">
        <v>702</v>
      </c>
      <c r="G81" s="8">
        <v>2019</v>
      </c>
      <c r="H81" s="9">
        <v>826021682</v>
      </c>
    </row>
    <row r="82" spans="1:8" ht="76.5" x14ac:dyDescent="0.25">
      <c r="A82" s="7" t="s">
        <v>585</v>
      </c>
      <c r="B82" s="7" t="s">
        <v>26</v>
      </c>
      <c r="C82" s="7">
        <v>52932</v>
      </c>
      <c r="D82" s="7" t="s">
        <v>710</v>
      </c>
      <c r="E82" s="7" t="s">
        <v>698</v>
      </c>
      <c r="F82" s="7" t="s">
        <v>702</v>
      </c>
      <c r="G82" s="8">
        <v>2019</v>
      </c>
      <c r="H82" s="9">
        <v>241268483</v>
      </c>
    </row>
    <row r="83" spans="1:8" ht="76.5" x14ac:dyDescent="0.25">
      <c r="A83" s="7" t="s">
        <v>585</v>
      </c>
      <c r="B83" s="7" t="s">
        <v>26</v>
      </c>
      <c r="C83" s="7">
        <v>52233</v>
      </c>
      <c r="D83" s="7" t="s">
        <v>716</v>
      </c>
      <c r="E83" s="7" t="s">
        <v>698</v>
      </c>
      <c r="F83" s="7" t="s">
        <v>702</v>
      </c>
      <c r="G83" s="8">
        <v>2019</v>
      </c>
      <c r="H83" s="9">
        <v>0</v>
      </c>
    </row>
    <row r="84" spans="1:8" ht="76.5" x14ac:dyDescent="0.25">
      <c r="A84" s="7" t="s">
        <v>585</v>
      </c>
      <c r="B84" s="7" t="s">
        <v>19</v>
      </c>
      <c r="C84" s="7">
        <v>52101</v>
      </c>
      <c r="D84" s="7" t="s">
        <v>21</v>
      </c>
      <c r="E84" s="7" t="s">
        <v>698</v>
      </c>
      <c r="F84" s="7" t="s">
        <v>704</v>
      </c>
      <c r="G84" s="8">
        <v>2018</v>
      </c>
      <c r="H84" s="9">
        <v>2370410670</v>
      </c>
    </row>
    <row r="85" spans="1:8" ht="76.5" x14ac:dyDescent="0.25">
      <c r="A85" s="7" t="s">
        <v>585</v>
      </c>
      <c r="B85" s="7" t="s">
        <v>22</v>
      </c>
      <c r="C85" s="7">
        <v>52111</v>
      </c>
      <c r="D85" s="7" t="s">
        <v>23</v>
      </c>
      <c r="E85" s="7" t="s">
        <v>698</v>
      </c>
      <c r="F85" s="7" t="s">
        <v>704</v>
      </c>
      <c r="G85" s="8">
        <v>2018</v>
      </c>
      <c r="H85" s="9">
        <v>1050133500</v>
      </c>
    </row>
    <row r="86" spans="1:8" ht="76.5" x14ac:dyDescent="0.25">
      <c r="A86" s="7" t="s">
        <v>585</v>
      </c>
      <c r="B86" s="7" t="s">
        <v>24</v>
      </c>
      <c r="C86" s="7">
        <v>52121</v>
      </c>
      <c r="D86" s="7" t="s">
        <v>25</v>
      </c>
      <c r="E86" s="7" t="s">
        <v>698</v>
      </c>
      <c r="F86" s="7" t="s">
        <v>704</v>
      </c>
      <c r="G86" s="8">
        <v>2018</v>
      </c>
      <c r="H86" s="9">
        <v>106762476</v>
      </c>
    </row>
    <row r="87" spans="1:8" ht="76.5" x14ac:dyDescent="0.25">
      <c r="A87" s="7" t="s">
        <v>585</v>
      </c>
      <c r="B87" s="7" t="s">
        <v>26</v>
      </c>
      <c r="C87" s="7">
        <v>52131</v>
      </c>
      <c r="D87" s="7" t="s">
        <v>27</v>
      </c>
      <c r="E87" s="7" t="s">
        <v>698</v>
      </c>
      <c r="F87" s="7" t="s">
        <v>704</v>
      </c>
      <c r="G87" s="8">
        <v>2018</v>
      </c>
      <c r="H87" s="9">
        <v>1809845406</v>
      </c>
    </row>
    <row r="88" spans="1:8" ht="76.5" x14ac:dyDescent="0.25">
      <c r="A88" s="7" t="s">
        <v>585</v>
      </c>
      <c r="B88" s="7" t="s">
        <v>22</v>
      </c>
      <c r="C88" s="7">
        <v>52211</v>
      </c>
      <c r="D88" s="7" t="s">
        <v>714</v>
      </c>
      <c r="E88" s="7" t="s">
        <v>698</v>
      </c>
      <c r="F88" s="7" t="s">
        <v>704</v>
      </c>
      <c r="G88" s="8">
        <v>2018</v>
      </c>
      <c r="H88" s="9">
        <v>10482139</v>
      </c>
    </row>
    <row r="89" spans="1:8" ht="76.5" x14ac:dyDescent="0.25">
      <c r="A89" s="7" t="s">
        <v>585</v>
      </c>
      <c r="B89" s="7" t="s">
        <v>24</v>
      </c>
      <c r="C89" s="7">
        <v>52221</v>
      </c>
      <c r="D89" s="7" t="s">
        <v>713</v>
      </c>
      <c r="E89" s="7" t="s">
        <v>698</v>
      </c>
      <c r="F89" s="7" t="s">
        <v>704</v>
      </c>
      <c r="G89" s="8">
        <v>2018</v>
      </c>
      <c r="H89" s="9">
        <v>93262739</v>
      </c>
    </row>
    <row r="90" spans="1:8" ht="76.5" x14ac:dyDescent="0.25">
      <c r="A90" s="7" t="s">
        <v>585</v>
      </c>
      <c r="B90" s="7" t="s">
        <v>24</v>
      </c>
      <c r="C90" s="7">
        <v>52222</v>
      </c>
      <c r="D90" s="7" t="s">
        <v>708</v>
      </c>
      <c r="E90" s="7" t="s">
        <v>698</v>
      </c>
      <c r="F90" s="7" t="s">
        <v>704</v>
      </c>
      <c r="G90" s="8">
        <v>2018</v>
      </c>
      <c r="H90" s="9">
        <v>878746</v>
      </c>
    </row>
    <row r="91" spans="1:8" ht="76.5" x14ac:dyDescent="0.25">
      <c r="A91" s="7" t="s">
        <v>585</v>
      </c>
      <c r="B91" s="7" t="s">
        <v>26</v>
      </c>
      <c r="C91" s="7">
        <v>52232</v>
      </c>
      <c r="D91" s="7" t="s">
        <v>712</v>
      </c>
      <c r="E91" s="7" t="s">
        <v>698</v>
      </c>
      <c r="F91" s="7" t="s">
        <v>704</v>
      </c>
      <c r="G91" s="8">
        <v>2018</v>
      </c>
      <c r="H91" s="9">
        <v>37373624</v>
      </c>
    </row>
    <row r="92" spans="1:8" ht="76.5" x14ac:dyDescent="0.25">
      <c r="A92" s="7" t="s">
        <v>585</v>
      </c>
      <c r="B92" s="7" t="s">
        <v>26</v>
      </c>
      <c r="C92" s="7">
        <v>52233</v>
      </c>
      <c r="D92" s="7" t="s">
        <v>716</v>
      </c>
      <c r="E92" s="7" t="s">
        <v>698</v>
      </c>
      <c r="F92" s="7" t="s">
        <v>704</v>
      </c>
      <c r="G92" s="8">
        <v>2018</v>
      </c>
      <c r="H92" s="9">
        <v>532319</v>
      </c>
    </row>
    <row r="93" spans="1:8" ht="76.5" x14ac:dyDescent="0.25">
      <c r="A93" s="7" t="s">
        <v>585</v>
      </c>
      <c r="B93" s="7" t="s">
        <v>19</v>
      </c>
      <c r="C93" s="7">
        <v>52901</v>
      </c>
      <c r="D93" s="7" t="s">
        <v>696</v>
      </c>
      <c r="E93" s="7" t="s">
        <v>698</v>
      </c>
      <c r="F93" s="7" t="s">
        <v>704</v>
      </c>
      <c r="G93" s="8">
        <v>2018</v>
      </c>
      <c r="H93" s="9">
        <v>3023885</v>
      </c>
    </row>
    <row r="94" spans="1:8" ht="76.5" x14ac:dyDescent="0.25">
      <c r="A94" s="57" t="s">
        <v>585</v>
      </c>
      <c r="B94" s="57" t="s">
        <v>19</v>
      </c>
      <c r="C94" s="57">
        <v>52902</v>
      </c>
      <c r="D94" s="57" t="s">
        <v>707</v>
      </c>
      <c r="E94" s="57" t="s">
        <v>698</v>
      </c>
      <c r="F94" s="7" t="s">
        <v>704</v>
      </c>
      <c r="G94" s="8">
        <v>2018</v>
      </c>
      <c r="H94" s="9">
        <v>8316665</v>
      </c>
    </row>
    <row r="95" spans="1:8" ht="76.5" x14ac:dyDescent="0.25">
      <c r="A95" s="7" t="s">
        <v>585</v>
      </c>
      <c r="B95" s="7" t="s">
        <v>19</v>
      </c>
      <c r="C95" s="7">
        <v>52903</v>
      </c>
      <c r="D95" s="7" t="s">
        <v>709</v>
      </c>
      <c r="E95" s="7" t="s">
        <v>698</v>
      </c>
      <c r="F95" s="7" t="s">
        <v>704</v>
      </c>
      <c r="G95" s="8">
        <v>2018</v>
      </c>
      <c r="H95" s="9">
        <v>10691146</v>
      </c>
    </row>
    <row r="96" spans="1:8" ht="76.5" x14ac:dyDescent="0.25">
      <c r="A96" s="7" t="s">
        <v>585</v>
      </c>
      <c r="B96" s="7" t="s">
        <v>22</v>
      </c>
      <c r="C96" s="7">
        <v>52911</v>
      </c>
      <c r="D96" s="7" t="s">
        <v>715</v>
      </c>
      <c r="E96" s="7" t="s">
        <v>698</v>
      </c>
      <c r="F96" s="7" t="s">
        <v>704</v>
      </c>
      <c r="G96" s="8">
        <v>2018</v>
      </c>
      <c r="H96" s="9">
        <v>3423265515</v>
      </c>
    </row>
    <row r="97" spans="1:8" ht="76.5" x14ac:dyDescent="0.25">
      <c r="A97" s="7" t="s">
        <v>585</v>
      </c>
      <c r="B97" s="7" t="s">
        <v>24</v>
      </c>
      <c r="C97" s="7">
        <v>52921</v>
      </c>
      <c r="D97" s="7" t="s">
        <v>711</v>
      </c>
      <c r="E97" s="7" t="s">
        <v>698</v>
      </c>
      <c r="F97" s="7" t="s">
        <v>704</v>
      </c>
      <c r="G97" s="8">
        <v>2018</v>
      </c>
      <c r="H97" s="9">
        <v>1606677671</v>
      </c>
    </row>
    <row r="98" spans="1:8" ht="76.5" x14ac:dyDescent="0.25">
      <c r="A98" s="7" t="s">
        <v>585</v>
      </c>
      <c r="B98" s="7" t="s">
        <v>26</v>
      </c>
      <c r="C98" s="7">
        <v>52931</v>
      </c>
      <c r="D98" s="7" t="s">
        <v>38</v>
      </c>
      <c r="E98" s="7" t="s">
        <v>698</v>
      </c>
      <c r="F98" s="7" t="s">
        <v>704</v>
      </c>
      <c r="G98" s="8">
        <v>2018</v>
      </c>
      <c r="H98" s="9">
        <v>759027026</v>
      </c>
    </row>
    <row r="99" spans="1:8" ht="76.5" x14ac:dyDescent="0.25">
      <c r="A99" s="7" t="s">
        <v>585</v>
      </c>
      <c r="B99" s="7" t="s">
        <v>26</v>
      </c>
      <c r="C99" s="7">
        <v>52932</v>
      </c>
      <c r="D99" s="7" t="s">
        <v>710</v>
      </c>
      <c r="E99" s="7" t="s">
        <v>698</v>
      </c>
      <c r="F99" s="7" t="s">
        <v>704</v>
      </c>
      <c r="G99" s="8">
        <v>2018</v>
      </c>
      <c r="H99" s="9">
        <v>247270515</v>
      </c>
    </row>
    <row r="100" spans="1:8" ht="76.5" x14ac:dyDescent="0.25">
      <c r="A100" s="7" t="s">
        <v>585</v>
      </c>
      <c r="B100" s="7" t="s">
        <v>19</v>
      </c>
      <c r="C100" s="7">
        <v>52101</v>
      </c>
      <c r="D100" s="7" t="s">
        <v>21</v>
      </c>
      <c r="E100" s="7" t="s">
        <v>698</v>
      </c>
      <c r="F100" s="7" t="s">
        <v>705</v>
      </c>
      <c r="G100" s="8">
        <v>2017</v>
      </c>
      <c r="H100" s="9">
        <v>2497763650</v>
      </c>
    </row>
    <row r="101" spans="1:8" ht="76.5" x14ac:dyDescent="0.25">
      <c r="A101" s="7" t="s">
        <v>585</v>
      </c>
      <c r="B101" s="7" t="s">
        <v>22</v>
      </c>
      <c r="C101" s="7">
        <v>52111</v>
      </c>
      <c r="D101" s="7" t="s">
        <v>23</v>
      </c>
      <c r="E101" s="7" t="s">
        <v>698</v>
      </c>
      <c r="F101" s="7" t="s">
        <v>705</v>
      </c>
      <c r="G101" s="8">
        <v>2017</v>
      </c>
      <c r="H101" s="9">
        <v>1567013470</v>
      </c>
    </row>
    <row r="102" spans="1:8" ht="76.5" x14ac:dyDescent="0.25">
      <c r="A102" s="7" t="s">
        <v>585</v>
      </c>
      <c r="B102" s="7" t="s">
        <v>24</v>
      </c>
      <c r="C102" s="7">
        <v>52121</v>
      </c>
      <c r="D102" s="7" t="s">
        <v>25</v>
      </c>
      <c r="E102" s="7" t="s">
        <v>698</v>
      </c>
      <c r="F102" s="7" t="s">
        <v>705</v>
      </c>
      <c r="G102" s="8">
        <v>2017</v>
      </c>
      <c r="H102" s="9">
        <v>104906044</v>
      </c>
    </row>
    <row r="103" spans="1:8" ht="76.5" x14ac:dyDescent="0.25">
      <c r="A103" s="7" t="s">
        <v>585</v>
      </c>
      <c r="B103" s="7" t="s">
        <v>26</v>
      </c>
      <c r="C103" s="7">
        <v>52131</v>
      </c>
      <c r="D103" s="7" t="s">
        <v>27</v>
      </c>
      <c r="E103" s="7" t="s">
        <v>698</v>
      </c>
      <c r="F103" s="7" t="s">
        <v>705</v>
      </c>
      <c r="G103" s="8">
        <v>2017</v>
      </c>
      <c r="H103" s="9">
        <v>977842277</v>
      </c>
    </row>
    <row r="104" spans="1:8" ht="76.5" x14ac:dyDescent="0.25">
      <c r="A104" s="7" t="s">
        <v>585</v>
      </c>
      <c r="B104" s="7" t="s">
        <v>22</v>
      </c>
      <c r="C104" s="7">
        <v>52211</v>
      </c>
      <c r="D104" s="7" t="s">
        <v>714</v>
      </c>
      <c r="E104" s="7" t="s">
        <v>698</v>
      </c>
      <c r="F104" s="7" t="s">
        <v>705</v>
      </c>
      <c r="G104" s="8">
        <v>2017</v>
      </c>
      <c r="H104" s="9">
        <v>11357327</v>
      </c>
    </row>
    <row r="105" spans="1:8" ht="76.5" x14ac:dyDescent="0.25">
      <c r="A105" s="7" t="s">
        <v>585</v>
      </c>
      <c r="B105" s="7" t="s">
        <v>24</v>
      </c>
      <c r="C105" s="7">
        <v>52221</v>
      </c>
      <c r="D105" s="7" t="s">
        <v>713</v>
      </c>
      <c r="E105" s="7" t="s">
        <v>698</v>
      </c>
      <c r="F105" s="7" t="s">
        <v>705</v>
      </c>
      <c r="G105" s="8">
        <v>2017</v>
      </c>
      <c r="H105" s="9">
        <v>70792956</v>
      </c>
    </row>
    <row r="106" spans="1:8" ht="76.5" x14ac:dyDescent="0.25">
      <c r="A106" s="7" t="s">
        <v>585</v>
      </c>
      <c r="B106" s="7" t="s">
        <v>24</v>
      </c>
      <c r="C106" s="7">
        <v>52222</v>
      </c>
      <c r="D106" s="7" t="s">
        <v>708</v>
      </c>
      <c r="E106" s="7" t="s">
        <v>698</v>
      </c>
      <c r="F106" s="7" t="s">
        <v>705</v>
      </c>
      <c r="G106" s="8">
        <v>2017</v>
      </c>
      <c r="H106" s="9">
        <v>1013683</v>
      </c>
    </row>
    <row r="107" spans="1:8" ht="76.5" x14ac:dyDescent="0.25">
      <c r="A107" s="7" t="s">
        <v>585</v>
      </c>
      <c r="B107" s="7" t="s">
        <v>26</v>
      </c>
      <c r="C107" s="7">
        <v>52232</v>
      </c>
      <c r="D107" s="7" t="s">
        <v>712</v>
      </c>
      <c r="E107" s="7" t="s">
        <v>698</v>
      </c>
      <c r="F107" s="7" t="s">
        <v>705</v>
      </c>
      <c r="G107" s="8">
        <v>2017</v>
      </c>
      <c r="H107" s="9">
        <v>24174000</v>
      </c>
    </row>
    <row r="108" spans="1:8" ht="76.5" x14ac:dyDescent="0.25">
      <c r="A108" s="7" t="s">
        <v>585</v>
      </c>
      <c r="B108" s="7" t="s">
        <v>26</v>
      </c>
      <c r="C108" s="7">
        <v>52233</v>
      </c>
      <c r="D108" s="7" t="s">
        <v>716</v>
      </c>
      <c r="E108" s="7" t="s">
        <v>698</v>
      </c>
      <c r="F108" s="7" t="s">
        <v>705</v>
      </c>
      <c r="G108" s="8">
        <v>2017</v>
      </c>
      <c r="H108" s="9">
        <v>5480000</v>
      </c>
    </row>
    <row r="109" spans="1:8" ht="76.5" x14ac:dyDescent="0.25">
      <c r="A109" s="7" t="s">
        <v>585</v>
      </c>
      <c r="B109" s="7" t="s">
        <v>19</v>
      </c>
      <c r="C109" s="7">
        <v>52901</v>
      </c>
      <c r="D109" s="7" t="s">
        <v>696</v>
      </c>
      <c r="E109" s="7" t="s">
        <v>698</v>
      </c>
      <c r="F109" s="7" t="s">
        <v>705</v>
      </c>
      <c r="G109" s="8">
        <v>2017</v>
      </c>
      <c r="H109" s="9">
        <v>3872024</v>
      </c>
    </row>
    <row r="110" spans="1:8" ht="76.5" x14ac:dyDescent="0.25">
      <c r="A110" s="7" t="s">
        <v>585</v>
      </c>
      <c r="B110" s="7" t="s">
        <v>19</v>
      </c>
      <c r="C110" s="7">
        <v>52902</v>
      </c>
      <c r="D110" s="7" t="s">
        <v>707</v>
      </c>
      <c r="E110" s="7" t="s">
        <v>698</v>
      </c>
      <c r="F110" s="7" t="s">
        <v>705</v>
      </c>
      <c r="G110" s="8">
        <v>2017</v>
      </c>
      <c r="H110" s="9">
        <v>35222366</v>
      </c>
    </row>
    <row r="111" spans="1:8" ht="76.5" x14ac:dyDescent="0.25">
      <c r="A111" s="7" t="s">
        <v>585</v>
      </c>
      <c r="B111" s="7" t="s">
        <v>19</v>
      </c>
      <c r="C111" s="7">
        <v>52903</v>
      </c>
      <c r="D111" s="7" t="s">
        <v>709</v>
      </c>
      <c r="E111" s="7" t="s">
        <v>698</v>
      </c>
      <c r="F111" s="7" t="s">
        <v>705</v>
      </c>
      <c r="G111" s="8">
        <v>2017</v>
      </c>
      <c r="H111" s="9">
        <v>11596620</v>
      </c>
    </row>
    <row r="112" spans="1:8" ht="76.5" x14ac:dyDescent="0.25">
      <c r="A112" s="7" t="s">
        <v>585</v>
      </c>
      <c r="B112" s="7" t="s">
        <v>22</v>
      </c>
      <c r="C112" s="7">
        <v>52911</v>
      </c>
      <c r="D112" s="7" t="s">
        <v>715</v>
      </c>
      <c r="E112" s="7" t="s">
        <v>698</v>
      </c>
      <c r="F112" s="7" t="s">
        <v>705</v>
      </c>
      <c r="G112" s="8">
        <v>2017</v>
      </c>
      <c r="H112" s="9">
        <v>3224698847</v>
      </c>
    </row>
    <row r="113" spans="1:8" ht="76.5" x14ac:dyDescent="0.25">
      <c r="A113" s="7" t="s">
        <v>585</v>
      </c>
      <c r="B113" s="7" t="s">
        <v>24</v>
      </c>
      <c r="C113" s="7">
        <v>52921</v>
      </c>
      <c r="D113" s="7" t="s">
        <v>711</v>
      </c>
      <c r="E113" s="7" t="s">
        <v>698</v>
      </c>
      <c r="F113" s="7" t="s">
        <v>705</v>
      </c>
      <c r="G113" s="8">
        <v>2017</v>
      </c>
      <c r="H113" s="9">
        <v>1372179899</v>
      </c>
    </row>
    <row r="114" spans="1:8" ht="76.5" x14ac:dyDescent="0.25">
      <c r="A114" s="7" t="s">
        <v>585</v>
      </c>
      <c r="B114" s="7" t="s">
        <v>26</v>
      </c>
      <c r="C114" s="7">
        <v>52931</v>
      </c>
      <c r="D114" s="7" t="s">
        <v>38</v>
      </c>
      <c r="E114" s="7" t="s">
        <v>698</v>
      </c>
      <c r="F114" s="7" t="s">
        <v>705</v>
      </c>
      <c r="G114" s="8">
        <v>2017</v>
      </c>
      <c r="H114" s="9">
        <v>871649465</v>
      </c>
    </row>
    <row r="115" spans="1:8" ht="76.5" x14ac:dyDescent="0.25">
      <c r="A115" s="57" t="s">
        <v>585</v>
      </c>
      <c r="B115" s="7" t="s">
        <v>26</v>
      </c>
      <c r="C115" s="57">
        <v>52932</v>
      </c>
      <c r="D115" s="57" t="s">
        <v>710</v>
      </c>
      <c r="E115" s="57" t="s">
        <v>698</v>
      </c>
      <c r="F115" s="7" t="s">
        <v>705</v>
      </c>
      <c r="G115" s="8">
        <v>2017</v>
      </c>
      <c r="H115" s="9">
        <v>248944083</v>
      </c>
    </row>
    <row r="116" spans="1:8" ht="76.5" x14ac:dyDescent="0.25">
      <c r="A116" s="7" t="s">
        <v>585</v>
      </c>
      <c r="B116" s="7" t="s">
        <v>19</v>
      </c>
      <c r="C116" s="7">
        <v>52101</v>
      </c>
      <c r="D116" s="7" t="s">
        <v>21</v>
      </c>
      <c r="E116" s="7" t="s">
        <v>698</v>
      </c>
      <c r="F116" s="7" t="s">
        <v>706</v>
      </c>
      <c r="G116" s="8">
        <v>2016</v>
      </c>
      <c r="H116" s="9">
        <v>2316105212</v>
      </c>
    </row>
    <row r="117" spans="1:8" ht="76.5" x14ac:dyDescent="0.25">
      <c r="A117" s="7" t="s">
        <v>585</v>
      </c>
      <c r="B117" s="7" t="s">
        <v>22</v>
      </c>
      <c r="C117" s="7">
        <v>52111</v>
      </c>
      <c r="D117" s="7" t="s">
        <v>23</v>
      </c>
      <c r="E117" s="7" t="s">
        <v>698</v>
      </c>
      <c r="F117" s="7" t="s">
        <v>706</v>
      </c>
      <c r="G117" s="8">
        <v>2016</v>
      </c>
      <c r="H117" s="9">
        <v>1533000000</v>
      </c>
    </row>
    <row r="118" spans="1:8" ht="76.5" x14ac:dyDescent="0.25">
      <c r="A118" s="7" t="s">
        <v>585</v>
      </c>
      <c r="B118" s="7" t="s">
        <v>24</v>
      </c>
      <c r="C118" s="7">
        <v>52121</v>
      </c>
      <c r="D118" s="7" t="s">
        <v>25</v>
      </c>
      <c r="E118" s="7" t="s">
        <v>698</v>
      </c>
      <c r="F118" s="7" t="s">
        <v>706</v>
      </c>
      <c r="G118" s="8">
        <v>2016</v>
      </c>
      <c r="H118" s="9">
        <v>142789191</v>
      </c>
    </row>
    <row r="119" spans="1:8" ht="76.5" x14ac:dyDescent="0.25">
      <c r="A119" s="7" t="s">
        <v>585</v>
      </c>
      <c r="B119" s="7" t="s">
        <v>26</v>
      </c>
      <c r="C119" s="7">
        <v>52131</v>
      </c>
      <c r="D119" s="7" t="s">
        <v>27</v>
      </c>
      <c r="E119" s="7" t="s">
        <v>698</v>
      </c>
      <c r="F119" s="7" t="s">
        <v>706</v>
      </c>
      <c r="G119" s="8">
        <v>2016</v>
      </c>
      <c r="H119" s="9">
        <v>663031253</v>
      </c>
    </row>
    <row r="120" spans="1:8" ht="76.5" x14ac:dyDescent="0.25">
      <c r="A120" s="7" t="s">
        <v>585</v>
      </c>
      <c r="B120" s="7" t="s">
        <v>22</v>
      </c>
      <c r="C120" s="7">
        <v>52211</v>
      </c>
      <c r="D120" s="7" t="s">
        <v>714</v>
      </c>
      <c r="E120" s="7" t="s">
        <v>698</v>
      </c>
      <c r="F120" s="7" t="s">
        <v>706</v>
      </c>
      <c r="G120" s="8">
        <v>2016</v>
      </c>
      <c r="H120" s="9">
        <v>7770428</v>
      </c>
    </row>
    <row r="121" spans="1:8" ht="76.5" x14ac:dyDescent="0.25">
      <c r="A121" s="7" t="s">
        <v>585</v>
      </c>
      <c r="B121" s="7" t="s">
        <v>24</v>
      </c>
      <c r="C121" s="7">
        <v>52221</v>
      </c>
      <c r="D121" s="7" t="s">
        <v>713</v>
      </c>
      <c r="E121" s="7" t="s">
        <v>698</v>
      </c>
      <c r="F121" s="7" t="s">
        <v>706</v>
      </c>
      <c r="G121" s="8">
        <v>2016</v>
      </c>
      <c r="H121" s="9">
        <v>74249150</v>
      </c>
    </row>
    <row r="122" spans="1:8" ht="76.5" x14ac:dyDescent="0.25">
      <c r="A122" s="7" t="s">
        <v>585</v>
      </c>
      <c r="B122" s="7" t="s">
        <v>24</v>
      </c>
      <c r="C122" s="7">
        <v>52222</v>
      </c>
      <c r="D122" s="7" t="s">
        <v>708</v>
      </c>
      <c r="E122" s="7" t="s">
        <v>698</v>
      </c>
      <c r="F122" s="7" t="s">
        <v>706</v>
      </c>
      <c r="G122" s="8">
        <v>2016</v>
      </c>
      <c r="H122" s="9">
        <v>907476</v>
      </c>
    </row>
    <row r="123" spans="1:8" ht="76.5" x14ac:dyDescent="0.25">
      <c r="A123" s="7" t="s">
        <v>585</v>
      </c>
      <c r="B123" s="7" t="s">
        <v>26</v>
      </c>
      <c r="C123" s="7">
        <v>52232</v>
      </c>
      <c r="D123" s="7" t="s">
        <v>712</v>
      </c>
      <c r="E123" s="7" t="s">
        <v>698</v>
      </c>
      <c r="F123" s="7" t="s">
        <v>706</v>
      </c>
      <c r="G123" s="8">
        <v>2016</v>
      </c>
      <c r="H123" s="9">
        <v>21990975</v>
      </c>
    </row>
    <row r="124" spans="1:8" ht="76.5" x14ac:dyDescent="0.25">
      <c r="A124" s="7" t="s">
        <v>585</v>
      </c>
      <c r="B124" s="7" t="s">
        <v>26</v>
      </c>
      <c r="C124" s="7">
        <v>52233</v>
      </c>
      <c r="D124" s="7" t="s">
        <v>716</v>
      </c>
      <c r="E124" s="7" t="s">
        <v>698</v>
      </c>
      <c r="F124" s="7" t="s">
        <v>706</v>
      </c>
      <c r="G124" s="8">
        <v>2016</v>
      </c>
      <c r="H124" s="9">
        <v>11906690</v>
      </c>
    </row>
    <row r="125" spans="1:8" ht="76.5" x14ac:dyDescent="0.25">
      <c r="A125" s="7" t="s">
        <v>585</v>
      </c>
      <c r="B125" s="7" t="s">
        <v>19</v>
      </c>
      <c r="C125" s="7">
        <v>52901</v>
      </c>
      <c r="D125" s="7" t="s">
        <v>696</v>
      </c>
      <c r="E125" s="7" t="s">
        <v>698</v>
      </c>
      <c r="F125" s="7" t="s">
        <v>706</v>
      </c>
      <c r="G125" s="8">
        <v>2016</v>
      </c>
      <c r="H125" s="9">
        <v>3600132</v>
      </c>
    </row>
    <row r="126" spans="1:8" ht="76.5" x14ac:dyDescent="0.25">
      <c r="A126" s="7" t="s">
        <v>585</v>
      </c>
      <c r="B126" s="7" t="s">
        <v>19</v>
      </c>
      <c r="C126" s="7">
        <v>52902</v>
      </c>
      <c r="D126" s="7" t="s">
        <v>707</v>
      </c>
      <c r="E126" s="7" t="s">
        <v>698</v>
      </c>
      <c r="F126" s="7" t="s">
        <v>706</v>
      </c>
      <c r="G126" s="8">
        <v>2016</v>
      </c>
      <c r="H126" s="9">
        <v>24967114</v>
      </c>
    </row>
    <row r="127" spans="1:8" ht="76.5" x14ac:dyDescent="0.25">
      <c r="A127" s="7" t="s">
        <v>585</v>
      </c>
      <c r="B127" s="7" t="s">
        <v>19</v>
      </c>
      <c r="C127" s="7">
        <v>52903</v>
      </c>
      <c r="D127" s="7" t="s">
        <v>709</v>
      </c>
      <c r="E127" s="7" t="s">
        <v>698</v>
      </c>
      <c r="F127" s="7" t="s">
        <v>706</v>
      </c>
      <c r="G127" s="8">
        <v>2016</v>
      </c>
      <c r="H127" s="9">
        <v>7132056</v>
      </c>
    </row>
    <row r="128" spans="1:8" ht="76.5" x14ac:dyDescent="0.25">
      <c r="A128" s="7" t="s">
        <v>585</v>
      </c>
      <c r="B128" s="7" t="s">
        <v>22</v>
      </c>
      <c r="C128" s="7">
        <v>52911</v>
      </c>
      <c r="D128" s="7" t="s">
        <v>715</v>
      </c>
      <c r="E128" s="7" t="s">
        <v>698</v>
      </c>
      <c r="F128" s="7" t="s">
        <v>706</v>
      </c>
      <c r="G128" s="8">
        <v>2016</v>
      </c>
      <c r="H128" s="9">
        <v>2568966238</v>
      </c>
    </row>
    <row r="129" spans="1:8" ht="76.5" x14ac:dyDescent="0.25">
      <c r="A129" s="7" t="s">
        <v>585</v>
      </c>
      <c r="B129" s="7" t="s">
        <v>24</v>
      </c>
      <c r="C129" s="7">
        <v>52921</v>
      </c>
      <c r="D129" s="7" t="s">
        <v>711</v>
      </c>
      <c r="E129" s="7" t="s">
        <v>698</v>
      </c>
      <c r="F129" s="7" t="s">
        <v>706</v>
      </c>
      <c r="G129" s="8">
        <v>2016</v>
      </c>
      <c r="H129" s="9">
        <v>1207720536</v>
      </c>
    </row>
    <row r="130" spans="1:8" ht="76.5" x14ac:dyDescent="0.25">
      <c r="A130" s="7" t="s">
        <v>585</v>
      </c>
      <c r="B130" s="7" t="s">
        <v>26</v>
      </c>
      <c r="C130" s="7">
        <v>52931</v>
      </c>
      <c r="D130" s="7" t="s">
        <v>38</v>
      </c>
      <c r="E130" s="7" t="s">
        <v>698</v>
      </c>
      <c r="F130" s="7" t="s">
        <v>706</v>
      </c>
      <c r="G130" s="8">
        <v>2016</v>
      </c>
      <c r="H130" s="9">
        <v>731487183</v>
      </c>
    </row>
    <row r="131" spans="1:8" ht="76.5" x14ac:dyDescent="0.25">
      <c r="A131" s="7" t="s">
        <v>585</v>
      </c>
      <c r="B131" s="7" t="s">
        <v>26</v>
      </c>
      <c r="C131" s="7">
        <v>52932</v>
      </c>
      <c r="D131" s="7" t="s">
        <v>710</v>
      </c>
      <c r="E131" s="7" t="s">
        <v>698</v>
      </c>
      <c r="F131" s="7" t="s">
        <v>706</v>
      </c>
      <c r="G131" s="8">
        <v>2016</v>
      </c>
      <c r="H131" s="9">
        <v>226438475</v>
      </c>
    </row>
  </sheetData>
  <autoFilter ref="A1:H131" xr:uid="{00000000-0009-0000-0000-000006000000}">
    <sortState xmlns:xlrd2="http://schemas.microsoft.com/office/spreadsheetml/2017/richdata2" ref="A2:H131">
      <sortCondition descending="1" ref="G1:G115"/>
    </sortState>
  </autoFilter>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R144"/>
  <sheetViews>
    <sheetView zoomScale="85" zoomScaleNormal="85" workbookViewId="0">
      <pane ySplit="1" topLeftCell="A8" activePane="bottomLeft" state="frozen"/>
      <selection pane="bottomLeft" activeCell="E1" sqref="E1:F1"/>
    </sheetView>
  </sheetViews>
  <sheetFormatPr defaultRowHeight="15" x14ac:dyDescent="0.25"/>
  <cols>
    <col min="2" max="2" width="11" customWidth="1"/>
    <col min="3" max="3" width="6.140625" bestFit="1" customWidth="1"/>
    <col min="4" max="4" width="12.42578125" customWidth="1"/>
    <col min="5" max="5" width="13.85546875" bestFit="1" customWidth="1"/>
    <col min="6" max="6" width="14.85546875" customWidth="1"/>
    <col min="7" max="7" width="11.5703125" customWidth="1"/>
    <col min="8" max="8" width="18.85546875" bestFit="1" customWidth="1"/>
    <col min="9" max="9" width="11.42578125" bestFit="1" customWidth="1"/>
    <col min="10" max="10" width="13.85546875" bestFit="1" customWidth="1"/>
    <col min="11" max="11" width="16.42578125" bestFit="1" customWidth="1"/>
    <col min="12" max="12" width="14.7109375" bestFit="1" customWidth="1"/>
    <col min="13" max="13" width="15.140625" bestFit="1" customWidth="1"/>
    <col min="14" max="14" width="8.42578125" customWidth="1"/>
    <col min="15" max="15" width="4" bestFit="1" customWidth="1"/>
    <col min="16" max="16" width="11.28515625" bestFit="1" customWidth="1"/>
    <col min="17" max="17" width="12.7109375" bestFit="1" customWidth="1"/>
    <col min="18" max="18" width="18.85546875" bestFit="1" customWidth="1"/>
  </cols>
  <sheetData>
    <row r="1" spans="1:18" ht="76.5" x14ac:dyDescent="0.25">
      <c r="A1" s="1" t="s">
        <v>589</v>
      </c>
      <c r="B1" s="1" t="s">
        <v>17</v>
      </c>
      <c r="C1" s="1" t="s">
        <v>10</v>
      </c>
      <c r="D1" s="1" t="s">
        <v>0</v>
      </c>
      <c r="E1" s="2" t="s">
        <v>1</v>
      </c>
      <c r="F1" s="2" t="s">
        <v>2</v>
      </c>
      <c r="G1" s="1" t="s">
        <v>3</v>
      </c>
      <c r="H1" s="1" t="s">
        <v>40</v>
      </c>
      <c r="I1" s="1" t="s">
        <v>774</v>
      </c>
      <c r="J1" s="1" t="s">
        <v>42</v>
      </c>
      <c r="K1" s="1" t="s">
        <v>773</v>
      </c>
      <c r="L1" s="1" t="s">
        <v>775</v>
      </c>
      <c r="M1" s="1" t="s">
        <v>720</v>
      </c>
      <c r="N1" s="5" t="s">
        <v>718</v>
      </c>
      <c r="O1" s="5" t="s">
        <v>583</v>
      </c>
      <c r="P1" s="1" t="s">
        <v>719</v>
      </c>
      <c r="Q1" s="1" t="s">
        <v>47</v>
      </c>
      <c r="R1" s="93" t="s">
        <v>649</v>
      </c>
    </row>
    <row r="2" spans="1:18" ht="89.25" hidden="1" x14ac:dyDescent="0.25">
      <c r="A2" s="65" t="s">
        <v>585</v>
      </c>
      <c r="B2" s="3" t="s">
        <v>19</v>
      </c>
      <c r="C2" s="3">
        <v>52101</v>
      </c>
      <c r="D2" s="65" t="s">
        <v>21</v>
      </c>
      <c r="E2" s="3" t="s">
        <v>723</v>
      </c>
      <c r="F2" s="3" t="s">
        <v>724</v>
      </c>
      <c r="G2" s="55">
        <v>2023</v>
      </c>
      <c r="H2" s="4">
        <v>178366694</v>
      </c>
      <c r="I2" s="4">
        <v>0</v>
      </c>
      <c r="J2" s="4">
        <v>1116216767</v>
      </c>
      <c r="K2" s="4">
        <v>1529795730</v>
      </c>
      <c r="L2" s="4">
        <v>0</v>
      </c>
      <c r="M2" s="4">
        <v>0</v>
      </c>
      <c r="N2" s="4">
        <v>0</v>
      </c>
      <c r="O2" s="4">
        <v>0</v>
      </c>
      <c r="P2" s="4">
        <v>0</v>
      </c>
      <c r="Q2" s="4">
        <f t="shared" ref="Q2:Q33" si="0">SUM(H2:P2)</f>
        <v>2824379191</v>
      </c>
      <c r="R2" s="4">
        <f>SUM(I2:Q2)</f>
        <v>5470391688</v>
      </c>
    </row>
    <row r="3" spans="1:18" ht="89.25" hidden="1" x14ac:dyDescent="0.25">
      <c r="A3" s="65" t="s">
        <v>585</v>
      </c>
      <c r="B3" s="3" t="s">
        <v>22</v>
      </c>
      <c r="C3" s="3">
        <v>52111</v>
      </c>
      <c r="D3" s="65" t="s">
        <v>23</v>
      </c>
      <c r="E3" s="3" t="s">
        <v>723</v>
      </c>
      <c r="F3" s="3" t="s">
        <v>724</v>
      </c>
      <c r="G3" s="55">
        <v>2023</v>
      </c>
      <c r="H3" s="4">
        <v>21541524168</v>
      </c>
      <c r="I3" s="4">
        <v>783658286</v>
      </c>
      <c r="J3" s="4">
        <v>1169361566</v>
      </c>
      <c r="K3" s="4">
        <v>1947271833</v>
      </c>
      <c r="L3" s="4">
        <v>0</v>
      </c>
      <c r="M3" s="4">
        <v>663194004</v>
      </c>
      <c r="N3" s="4">
        <v>0</v>
      </c>
      <c r="O3" s="4">
        <v>0</v>
      </c>
      <c r="P3" s="4">
        <v>0</v>
      </c>
      <c r="Q3" s="4">
        <f t="shared" si="0"/>
        <v>26105009857</v>
      </c>
      <c r="R3" s="4">
        <f t="shared" ref="R3:R66" si="1">SUM(I3:Q3)</f>
        <v>30668495546</v>
      </c>
    </row>
    <row r="4" spans="1:18" ht="89.25" hidden="1" x14ac:dyDescent="0.25">
      <c r="A4" s="65" t="s">
        <v>585</v>
      </c>
      <c r="B4" s="3" t="s">
        <v>24</v>
      </c>
      <c r="C4" s="3">
        <v>52121</v>
      </c>
      <c r="D4" s="65" t="s">
        <v>25</v>
      </c>
      <c r="E4" s="3" t="s">
        <v>723</v>
      </c>
      <c r="F4" s="3" t="s">
        <v>724</v>
      </c>
      <c r="G4" s="55">
        <v>2023</v>
      </c>
      <c r="H4" s="4">
        <v>47100748292</v>
      </c>
      <c r="I4" s="4">
        <v>0</v>
      </c>
      <c r="J4" s="4">
        <v>3873631933</v>
      </c>
      <c r="K4" s="4">
        <v>1840375304</v>
      </c>
      <c r="L4" s="4">
        <v>0</v>
      </c>
      <c r="M4" s="4">
        <v>0</v>
      </c>
      <c r="N4" s="4">
        <v>0</v>
      </c>
      <c r="O4" s="4">
        <v>0</v>
      </c>
      <c r="P4" s="4">
        <v>40060000</v>
      </c>
      <c r="Q4" s="4">
        <f t="shared" si="0"/>
        <v>52854815529</v>
      </c>
      <c r="R4" s="4">
        <f t="shared" si="1"/>
        <v>58608882766</v>
      </c>
    </row>
    <row r="5" spans="1:18" ht="89.25" hidden="1" x14ac:dyDescent="0.25">
      <c r="A5" s="65" t="s">
        <v>585</v>
      </c>
      <c r="B5" s="3" t="s">
        <v>26</v>
      </c>
      <c r="C5" s="3">
        <v>52131</v>
      </c>
      <c r="D5" s="65" t="s">
        <v>27</v>
      </c>
      <c r="E5" s="3" t="s">
        <v>723</v>
      </c>
      <c r="F5" s="3" t="s">
        <v>724</v>
      </c>
      <c r="G5" s="55">
        <v>2023</v>
      </c>
      <c r="H5" s="4">
        <v>25133032781</v>
      </c>
      <c r="I5" s="4">
        <v>368019077</v>
      </c>
      <c r="J5" s="4">
        <v>1754587645</v>
      </c>
      <c r="K5" s="4">
        <v>2014224441</v>
      </c>
      <c r="L5" s="4">
        <v>0</v>
      </c>
      <c r="M5" s="4">
        <v>1236564332</v>
      </c>
      <c r="N5" s="4">
        <v>0</v>
      </c>
      <c r="O5" s="4">
        <v>0</v>
      </c>
      <c r="P5" s="4">
        <v>875261835</v>
      </c>
      <c r="Q5" s="4">
        <f t="shared" si="0"/>
        <v>31381690111</v>
      </c>
      <c r="R5" s="4">
        <f t="shared" si="1"/>
        <v>37630347441</v>
      </c>
    </row>
    <row r="6" spans="1:18" ht="89.25" hidden="1" x14ac:dyDescent="0.25">
      <c r="A6" s="65" t="s">
        <v>585</v>
      </c>
      <c r="B6" s="3" t="s">
        <v>22</v>
      </c>
      <c r="C6" s="3">
        <v>52211</v>
      </c>
      <c r="D6" s="3" t="s">
        <v>714</v>
      </c>
      <c r="E6" s="3" t="s">
        <v>723</v>
      </c>
      <c r="F6" s="3" t="s">
        <v>724</v>
      </c>
      <c r="G6" s="55">
        <v>2023</v>
      </c>
      <c r="H6" s="4">
        <v>1564551</v>
      </c>
      <c r="I6" s="4">
        <v>0</v>
      </c>
      <c r="J6" s="4">
        <v>2165608</v>
      </c>
      <c r="K6" s="4">
        <v>170000</v>
      </c>
      <c r="L6" s="4">
        <v>0</v>
      </c>
      <c r="M6" s="4">
        <v>0</v>
      </c>
      <c r="N6" s="4">
        <v>0</v>
      </c>
      <c r="O6" s="4">
        <v>0</v>
      </c>
      <c r="P6" s="4">
        <v>9293011</v>
      </c>
      <c r="Q6" s="4">
        <f t="shared" si="0"/>
        <v>13193170</v>
      </c>
      <c r="R6" s="4">
        <f t="shared" si="1"/>
        <v>24821789</v>
      </c>
    </row>
    <row r="7" spans="1:18" ht="89.25" hidden="1" x14ac:dyDescent="0.25">
      <c r="A7" s="65" t="s">
        <v>585</v>
      </c>
      <c r="B7" s="3" t="s">
        <v>24</v>
      </c>
      <c r="C7" s="3">
        <v>52221</v>
      </c>
      <c r="D7" s="3" t="s">
        <v>713</v>
      </c>
      <c r="E7" s="3" t="s">
        <v>723</v>
      </c>
      <c r="F7" s="3" t="s">
        <v>724</v>
      </c>
      <c r="G7" s="55">
        <v>2023</v>
      </c>
      <c r="H7" s="4">
        <v>149699623</v>
      </c>
      <c r="I7" s="4">
        <v>0</v>
      </c>
      <c r="J7" s="4">
        <v>90985674</v>
      </c>
      <c r="K7" s="4">
        <v>37101715</v>
      </c>
      <c r="L7" s="4">
        <v>0</v>
      </c>
      <c r="M7" s="4">
        <v>0</v>
      </c>
      <c r="N7" s="4">
        <v>0</v>
      </c>
      <c r="O7" s="4">
        <v>0</v>
      </c>
      <c r="P7" s="4">
        <v>0</v>
      </c>
      <c r="Q7" s="4">
        <f t="shared" si="0"/>
        <v>277787012</v>
      </c>
      <c r="R7" s="4">
        <f t="shared" si="1"/>
        <v>405874401</v>
      </c>
    </row>
    <row r="8" spans="1:18" ht="89.25" x14ac:dyDescent="0.25">
      <c r="A8" s="65" t="s">
        <v>585</v>
      </c>
      <c r="B8" s="3" t="s">
        <v>24</v>
      </c>
      <c r="C8" s="3">
        <v>52222</v>
      </c>
      <c r="D8" s="3" t="s">
        <v>708</v>
      </c>
      <c r="E8" s="3" t="s">
        <v>723</v>
      </c>
      <c r="F8" s="3" t="s">
        <v>724</v>
      </c>
      <c r="G8" s="55">
        <v>2023</v>
      </c>
      <c r="H8" s="4">
        <v>18632487</v>
      </c>
      <c r="I8" s="4">
        <v>0</v>
      </c>
      <c r="J8" s="4">
        <v>7466902</v>
      </c>
      <c r="K8" s="4">
        <v>400849</v>
      </c>
      <c r="L8" s="4">
        <v>0</v>
      </c>
      <c r="M8" s="4">
        <v>0</v>
      </c>
      <c r="N8" s="4">
        <v>0</v>
      </c>
      <c r="O8" s="4">
        <v>0</v>
      </c>
      <c r="P8" s="4">
        <v>0</v>
      </c>
      <c r="Q8" s="4">
        <f t="shared" si="0"/>
        <v>26500238</v>
      </c>
      <c r="R8" s="4">
        <f t="shared" si="1"/>
        <v>34367989</v>
      </c>
    </row>
    <row r="9" spans="1:18" ht="89.25" hidden="1" x14ac:dyDescent="0.25">
      <c r="A9" s="65" t="s">
        <v>585</v>
      </c>
      <c r="B9" s="3" t="s">
        <v>26</v>
      </c>
      <c r="C9" s="3">
        <v>52231</v>
      </c>
      <c r="D9" s="3" t="s">
        <v>31</v>
      </c>
      <c r="E9" s="3" t="s">
        <v>723</v>
      </c>
      <c r="F9" s="3" t="s">
        <v>724</v>
      </c>
      <c r="G9" s="55">
        <v>2023</v>
      </c>
      <c r="H9" s="4">
        <v>0</v>
      </c>
      <c r="I9" s="4">
        <v>0</v>
      </c>
      <c r="J9" s="4">
        <v>0</v>
      </c>
      <c r="K9" s="4">
        <v>0</v>
      </c>
      <c r="L9" s="4">
        <v>0</v>
      </c>
      <c r="M9" s="4">
        <v>0</v>
      </c>
      <c r="N9" s="4">
        <v>0</v>
      </c>
      <c r="O9" s="4">
        <v>0</v>
      </c>
      <c r="P9" s="4">
        <v>0</v>
      </c>
      <c r="Q9" s="4">
        <f t="shared" si="0"/>
        <v>0</v>
      </c>
      <c r="R9" s="4">
        <f t="shared" si="1"/>
        <v>0</v>
      </c>
    </row>
    <row r="10" spans="1:18" ht="89.25" hidden="1" x14ac:dyDescent="0.25">
      <c r="A10" s="65" t="s">
        <v>585</v>
      </c>
      <c r="B10" s="3" t="s">
        <v>26</v>
      </c>
      <c r="C10" s="3">
        <v>52232</v>
      </c>
      <c r="D10" s="3" t="s">
        <v>712</v>
      </c>
      <c r="E10" s="3" t="s">
        <v>723</v>
      </c>
      <c r="F10" s="3" t="s">
        <v>724</v>
      </c>
      <c r="G10" s="55">
        <v>2023</v>
      </c>
      <c r="H10" s="4">
        <v>2488512</v>
      </c>
      <c r="I10" s="4">
        <v>4081932</v>
      </c>
      <c r="J10" s="4">
        <v>3570500</v>
      </c>
      <c r="K10" s="4">
        <v>0</v>
      </c>
      <c r="L10" s="4">
        <v>15000000</v>
      </c>
      <c r="M10" s="4">
        <v>39499027</v>
      </c>
      <c r="N10" s="4">
        <v>0</v>
      </c>
      <c r="O10" s="4">
        <v>0</v>
      </c>
      <c r="P10" s="4">
        <v>22355669</v>
      </c>
      <c r="Q10" s="4">
        <f t="shared" si="0"/>
        <v>86995640</v>
      </c>
      <c r="R10" s="4">
        <f t="shared" si="1"/>
        <v>171502768</v>
      </c>
    </row>
    <row r="11" spans="1:18" ht="89.25" hidden="1" x14ac:dyDescent="0.25">
      <c r="A11" s="65" t="s">
        <v>585</v>
      </c>
      <c r="B11" s="3" t="s">
        <v>19</v>
      </c>
      <c r="C11" s="3">
        <v>52901</v>
      </c>
      <c r="D11" s="3" t="s">
        <v>696</v>
      </c>
      <c r="E11" s="3" t="s">
        <v>723</v>
      </c>
      <c r="F11" s="3" t="s">
        <v>724</v>
      </c>
      <c r="G11" s="55">
        <v>2023</v>
      </c>
      <c r="H11" s="4">
        <v>0</v>
      </c>
      <c r="I11" s="4">
        <v>0</v>
      </c>
      <c r="J11" s="4">
        <v>2205389</v>
      </c>
      <c r="K11" s="4">
        <v>120000</v>
      </c>
      <c r="L11" s="4">
        <v>0</v>
      </c>
      <c r="M11" s="4">
        <v>0</v>
      </c>
      <c r="N11" s="4">
        <v>0</v>
      </c>
      <c r="O11" s="4">
        <v>0</v>
      </c>
      <c r="P11" s="4">
        <v>2910029</v>
      </c>
      <c r="Q11" s="4">
        <f t="shared" si="0"/>
        <v>5235418</v>
      </c>
      <c r="R11" s="4">
        <f t="shared" si="1"/>
        <v>10470836</v>
      </c>
    </row>
    <row r="12" spans="1:18" ht="89.25" hidden="1" x14ac:dyDescent="0.25">
      <c r="A12" s="65" t="s">
        <v>585</v>
      </c>
      <c r="B12" s="3" t="s">
        <v>19</v>
      </c>
      <c r="C12" s="3">
        <v>52902</v>
      </c>
      <c r="D12" s="3" t="s">
        <v>707</v>
      </c>
      <c r="E12" s="3" t="s">
        <v>723</v>
      </c>
      <c r="F12" s="3" t="s">
        <v>724</v>
      </c>
      <c r="G12" s="55">
        <v>2023</v>
      </c>
      <c r="H12" s="4">
        <v>158401779</v>
      </c>
      <c r="I12" s="4">
        <v>0</v>
      </c>
      <c r="J12" s="4">
        <v>86504134</v>
      </c>
      <c r="K12" s="4">
        <v>17835722</v>
      </c>
      <c r="L12" s="4">
        <v>0</v>
      </c>
      <c r="M12" s="4">
        <v>0</v>
      </c>
      <c r="N12" s="4">
        <v>0</v>
      </c>
      <c r="O12" s="4">
        <v>0</v>
      </c>
      <c r="P12" s="4">
        <v>0</v>
      </c>
      <c r="Q12" s="4">
        <f t="shared" si="0"/>
        <v>262741635</v>
      </c>
      <c r="R12" s="4">
        <f t="shared" si="1"/>
        <v>367081491</v>
      </c>
    </row>
    <row r="13" spans="1:18" ht="89.25" hidden="1" x14ac:dyDescent="0.25">
      <c r="A13" s="65" t="s">
        <v>585</v>
      </c>
      <c r="B13" s="3" t="s">
        <v>19</v>
      </c>
      <c r="C13" s="3">
        <v>52903</v>
      </c>
      <c r="D13" s="3" t="s">
        <v>709</v>
      </c>
      <c r="E13" s="3" t="s">
        <v>723</v>
      </c>
      <c r="F13" s="3" t="s">
        <v>724</v>
      </c>
      <c r="G13" s="55">
        <v>2023</v>
      </c>
      <c r="H13" s="4">
        <v>0</v>
      </c>
      <c r="I13" s="4">
        <v>0</v>
      </c>
      <c r="J13" s="4">
        <v>6365000</v>
      </c>
      <c r="K13" s="4">
        <v>1635000</v>
      </c>
      <c r="L13" s="4">
        <v>0</v>
      </c>
      <c r="M13" s="4">
        <v>0</v>
      </c>
      <c r="N13" s="4">
        <v>0</v>
      </c>
      <c r="O13" s="4">
        <v>0</v>
      </c>
      <c r="P13" s="4">
        <v>13860973</v>
      </c>
      <c r="Q13" s="4">
        <f t="shared" si="0"/>
        <v>21860973</v>
      </c>
      <c r="R13" s="4">
        <f t="shared" si="1"/>
        <v>43721946</v>
      </c>
    </row>
    <row r="14" spans="1:18" ht="89.25" hidden="1" x14ac:dyDescent="0.25">
      <c r="A14" s="65" t="s">
        <v>585</v>
      </c>
      <c r="B14" s="3" t="s">
        <v>22</v>
      </c>
      <c r="C14" s="3">
        <v>52911</v>
      </c>
      <c r="D14" s="3" t="s">
        <v>715</v>
      </c>
      <c r="E14" s="3" t="s">
        <v>723</v>
      </c>
      <c r="F14" s="3" t="s">
        <v>724</v>
      </c>
      <c r="G14" s="55">
        <v>2023</v>
      </c>
      <c r="H14" s="4">
        <v>0</v>
      </c>
      <c r="I14" s="4">
        <v>0</v>
      </c>
      <c r="J14" s="4">
        <v>3306941149</v>
      </c>
      <c r="K14" s="4">
        <v>666394690</v>
      </c>
      <c r="L14" s="4">
        <v>4011829</v>
      </c>
      <c r="M14" s="4">
        <v>0</v>
      </c>
      <c r="N14" s="4">
        <v>0</v>
      </c>
      <c r="O14" s="4">
        <v>0</v>
      </c>
      <c r="P14" s="4">
        <v>0</v>
      </c>
      <c r="Q14" s="4">
        <f t="shared" si="0"/>
        <v>3977347668</v>
      </c>
      <c r="R14" s="4">
        <f t="shared" si="1"/>
        <v>7954695336</v>
      </c>
    </row>
    <row r="15" spans="1:18" ht="89.25" hidden="1" x14ac:dyDescent="0.25">
      <c r="A15" s="65" t="s">
        <v>585</v>
      </c>
      <c r="B15" s="3" t="s">
        <v>24</v>
      </c>
      <c r="C15" s="3">
        <v>52921</v>
      </c>
      <c r="D15" s="3" t="s">
        <v>711</v>
      </c>
      <c r="E15" s="3" t="s">
        <v>723</v>
      </c>
      <c r="F15" s="3" t="s">
        <v>724</v>
      </c>
      <c r="G15" s="55">
        <v>2023</v>
      </c>
      <c r="H15" s="4">
        <v>0</v>
      </c>
      <c r="I15" s="4">
        <v>0</v>
      </c>
      <c r="J15" s="4">
        <v>2130577827</v>
      </c>
      <c r="K15" s="4">
        <v>324619095</v>
      </c>
      <c r="L15" s="4">
        <v>0</v>
      </c>
      <c r="M15" s="4">
        <v>0</v>
      </c>
      <c r="N15" s="4">
        <v>0</v>
      </c>
      <c r="O15" s="4">
        <v>0</v>
      </c>
      <c r="P15" s="4">
        <v>47113678</v>
      </c>
      <c r="Q15" s="4">
        <f t="shared" si="0"/>
        <v>2502310600</v>
      </c>
      <c r="R15" s="4">
        <f t="shared" si="1"/>
        <v>5004621200</v>
      </c>
    </row>
    <row r="16" spans="1:18" ht="89.25" hidden="1" x14ac:dyDescent="0.25">
      <c r="A16" s="65" t="s">
        <v>585</v>
      </c>
      <c r="B16" s="3" t="s">
        <v>26</v>
      </c>
      <c r="C16" s="3">
        <v>52931</v>
      </c>
      <c r="D16" s="3" t="s">
        <v>38</v>
      </c>
      <c r="E16" s="3" t="s">
        <v>723</v>
      </c>
      <c r="F16" s="3" t="s">
        <v>724</v>
      </c>
      <c r="G16" s="55">
        <v>2023</v>
      </c>
      <c r="H16" s="4">
        <v>0</v>
      </c>
      <c r="I16" s="4">
        <v>0</v>
      </c>
      <c r="J16" s="4">
        <v>1375371352</v>
      </c>
      <c r="K16" s="4">
        <v>226869007</v>
      </c>
      <c r="L16" s="4">
        <v>0</v>
      </c>
      <c r="M16" s="4">
        <v>0</v>
      </c>
      <c r="N16" s="4">
        <v>0</v>
      </c>
      <c r="O16" s="4">
        <v>0</v>
      </c>
      <c r="P16" s="4">
        <v>70075740</v>
      </c>
      <c r="Q16" s="4">
        <f t="shared" si="0"/>
        <v>1672316099</v>
      </c>
      <c r="R16" s="4">
        <f t="shared" si="1"/>
        <v>3344632198</v>
      </c>
    </row>
    <row r="17" spans="1:18" ht="89.25" hidden="1" x14ac:dyDescent="0.25">
      <c r="A17" s="65" t="s">
        <v>585</v>
      </c>
      <c r="B17" s="3" t="s">
        <v>26</v>
      </c>
      <c r="C17" s="3">
        <v>52932</v>
      </c>
      <c r="D17" s="3" t="s">
        <v>710</v>
      </c>
      <c r="E17" s="3" t="s">
        <v>723</v>
      </c>
      <c r="F17" s="3" t="s">
        <v>724</v>
      </c>
      <c r="G17" s="55">
        <v>2023</v>
      </c>
      <c r="H17" s="4">
        <v>0</v>
      </c>
      <c r="I17" s="4">
        <v>0</v>
      </c>
      <c r="J17" s="4">
        <v>62000000</v>
      </c>
      <c r="K17" s="4">
        <v>4067131</v>
      </c>
      <c r="L17" s="4">
        <v>0</v>
      </c>
      <c r="M17" s="4">
        <v>0</v>
      </c>
      <c r="N17" s="4">
        <v>0</v>
      </c>
      <c r="O17" s="4">
        <v>0</v>
      </c>
      <c r="P17" s="4">
        <v>134951768</v>
      </c>
      <c r="Q17" s="4">
        <f t="shared" si="0"/>
        <v>201018899</v>
      </c>
      <c r="R17" s="4">
        <f t="shared" si="1"/>
        <v>402037798</v>
      </c>
    </row>
    <row r="18" spans="1:18" ht="89.25" hidden="1" x14ac:dyDescent="0.25">
      <c r="A18" s="65" t="s">
        <v>585</v>
      </c>
      <c r="B18" s="3" t="s">
        <v>26</v>
      </c>
      <c r="C18" s="3">
        <v>52133</v>
      </c>
      <c r="D18" s="3" t="s">
        <v>722</v>
      </c>
      <c r="E18" s="3" t="s">
        <v>723</v>
      </c>
      <c r="F18" s="3" t="s">
        <v>724</v>
      </c>
      <c r="G18" s="55">
        <v>2023</v>
      </c>
      <c r="H18" s="4">
        <v>0</v>
      </c>
      <c r="I18" s="4">
        <v>0</v>
      </c>
      <c r="J18" s="4">
        <v>6094514</v>
      </c>
      <c r="K18" s="4">
        <v>51083203</v>
      </c>
      <c r="L18" s="4">
        <v>0</v>
      </c>
      <c r="M18" s="4">
        <v>0</v>
      </c>
      <c r="N18" s="4">
        <v>0</v>
      </c>
      <c r="O18" s="4">
        <v>0</v>
      </c>
      <c r="P18" s="4">
        <v>0</v>
      </c>
      <c r="Q18" s="4">
        <f t="shared" si="0"/>
        <v>57177717</v>
      </c>
      <c r="R18" s="4">
        <f t="shared" si="1"/>
        <v>114355434</v>
      </c>
    </row>
    <row r="19" spans="1:18" ht="89.25" hidden="1" x14ac:dyDescent="0.25">
      <c r="A19" s="65" t="s">
        <v>585</v>
      </c>
      <c r="B19" s="3" t="s">
        <v>26</v>
      </c>
      <c r="C19" s="3">
        <v>52233</v>
      </c>
      <c r="D19" s="3" t="s">
        <v>721</v>
      </c>
      <c r="E19" s="3" t="s">
        <v>723</v>
      </c>
      <c r="F19" s="3" t="s">
        <v>724</v>
      </c>
      <c r="G19" s="55">
        <v>2023</v>
      </c>
      <c r="H19" s="4">
        <v>320864594</v>
      </c>
      <c r="I19" s="4">
        <v>0</v>
      </c>
      <c r="J19" s="4">
        <v>30763728</v>
      </c>
      <c r="K19" s="4">
        <v>239524</v>
      </c>
      <c r="L19" s="4">
        <v>0</v>
      </c>
      <c r="M19" s="4">
        <v>0</v>
      </c>
      <c r="N19" s="4">
        <v>0</v>
      </c>
      <c r="O19" s="4">
        <v>0</v>
      </c>
      <c r="P19" s="4">
        <v>0</v>
      </c>
      <c r="Q19" s="4">
        <f t="shared" si="0"/>
        <v>351867846</v>
      </c>
      <c r="R19" s="4">
        <f t="shared" si="1"/>
        <v>382871098</v>
      </c>
    </row>
    <row r="20" spans="1:18" ht="51" hidden="1" x14ac:dyDescent="0.25">
      <c r="A20" s="65" t="s">
        <v>585</v>
      </c>
      <c r="B20" s="3" t="s">
        <v>19</v>
      </c>
      <c r="C20" s="3">
        <v>52101</v>
      </c>
      <c r="D20" s="3" t="s">
        <v>21</v>
      </c>
      <c r="E20" s="3" t="s">
        <v>697</v>
      </c>
      <c r="F20" s="3" t="s">
        <v>725</v>
      </c>
      <c r="G20" s="55">
        <v>2022</v>
      </c>
      <c r="H20" s="4">
        <v>166223143</v>
      </c>
      <c r="I20" s="4">
        <v>0</v>
      </c>
      <c r="J20" s="4">
        <v>671667538</v>
      </c>
      <c r="K20" s="4">
        <v>995507406</v>
      </c>
      <c r="L20" s="4">
        <v>0</v>
      </c>
      <c r="M20" s="4">
        <v>0</v>
      </c>
      <c r="N20" s="4">
        <v>0</v>
      </c>
      <c r="O20" s="4">
        <v>0</v>
      </c>
      <c r="P20" s="4">
        <v>0</v>
      </c>
      <c r="Q20" s="4">
        <f t="shared" si="0"/>
        <v>1833398087</v>
      </c>
      <c r="R20" s="4">
        <f t="shared" si="1"/>
        <v>3500573031</v>
      </c>
    </row>
    <row r="21" spans="1:18" ht="51" hidden="1" x14ac:dyDescent="0.25">
      <c r="A21" s="65" t="s">
        <v>585</v>
      </c>
      <c r="B21" s="3" t="s">
        <v>22</v>
      </c>
      <c r="C21" s="3">
        <v>52111</v>
      </c>
      <c r="D21" s="3" t="s">
        <v>23</v>
      </c>
      <c r="E21" s="3" t="s">
        <v>697</v>
      </c>
      <c r="F21" s="3" t="s">
        <v>725</v>
      </c>
      <c r="G21" s="55">
        <v>2022</v>
      </c>
      <c r="H21" s="4">
        <v>20135278865</v>
      </c>
      <c r="I21" s="4">
        <v>682316692</v>
      </c>
      <c r="J21" s="4">
        <v>1308287062</v>
      </c>
      <c r="K21" s="4">
        <v>2107876799</v>
      </c>
      <c r="L21" s="4">
        <v>350000</v>
      </c>
      <c r="M21" s="4">
        <v>762348253</v>
      </c>
      <c r="N21" s="4">
        <v>0</v>
      </c>
      <c r="O21" s="4">
        <v>0</v>
      </c>
      <c r="P21" s="4">
        <v>0</v>
      </c>
      <c r="Q21" s="4">
        <f t="shared" si="0"/>
        <v>24996457671</v>
      </c>
      <c r="R21" s="4">
        <f t="shared" si="1"/>
        <v>29857636477</v>
      </c>
    </row>
    <row r="22" spans="1:18" ht="51" hidden="1" x14ac:dyDescent="0.25">
      <c r="A22" s="65" t="s">
        <v>585</v>
      </c>
      <c r="B22" s="3" t="s">
        <v>24</v>
      </c>
      <c r="C22" s="3">
        <v>52121</v>
      </c>
      <c r="D22" s="3" t="s">
        <v>25</v>
      </c>
      <c r="E22" s="3" t="s">
        <v>697</v>
      </c>
      <c r="F22" s="3" t="s">
        <v>725</v>
      </c>
      <c r="G22" s="55">
        <v>2022</v>
      </c>
      <c r="H22" s="4">
        <v>45753410122</v>
      </c>
      <c r="I22" s="4">
        <v>0</v>
      </c>
      <c r="J22" s="4">
        <v>3783394556</v>
      </c>
      <c r="K22" s="4">
        <v>1749969200</v>
      </c>
      <c r="L22" s="4">
        <v>0</v>
      </c>
      <c r="M22" s="4">
        <v>0</v>
      </c>
      <c r="N22" s="4">
        <v>0</v>
      </c>
      <c r="O22" s="4">
        <v>0</v>
      </c>
      <c r="P22" s="4">
        <v>2876393</v>
      </c>
      <c r="Q22" s="4">
        <f t="shared" si="0"/>
        <v>51289650271</v>
      </c>
      <c r="R22" s="4">
        <f t="shared" si="1"/>
        <v>56825890420</v>
      </c>
    </row>
    <row r="23" spans="1:18" ht="51" hidden="1" x14ac:dyDescent="0.25">
      <c r="A23" s="65" t="s">
        <v>585</v>
      </c>
      <c r="B23" s="3" t="s">
        <v>26</v>
      </c>
      <c r="C23" s="3">
        <v>52131</v>
      </c>
      <c r="D23" s="3" t="s">
        <v>27</v>
      </c>
      <c r="E23" s="3" t="s">
        <v>697</v>
      </c>
      <c r="F23" s="3" t="s">
        <v>725</v>
      </c>
      <c r="G23" s="55">
        <v>2022</v>
      </c>
      <c r="H23" s="4">
        <v>24017986469</v>
      </c>
      <c r="I23" s="4">
        <v>380168025</v>
      </c>
      <c r="J23" s="4">
        <v>1679593006</v>
      </c>
      <c r="K23" s="4">
        <v>2133290259</v>
      </c>
      <c r="L23" s="4">
        <v>0</v>
      </c>
      <c r="M23" s="4">
        <v>1348705469</v>
      </c>
      <c r="N23" s="4">
        <v>0</v>
      </c>
      <c r="O23" s="4">
        <v>0</v>
      </c>
      <c r="P23" s="4">
        <v>0</v>
      </c>
      <c r="Q23" s="4">
        <f t="shared" si="0"/>
        <v>29559743228</v>
      </c>
      <c r="R23" s="4">
        <f t="shared" si="1"/>
        <v>35101499987</v>
      </c>
    </row>
    <row r="24" spans="1:18" ht="51" hidden="1" x14ac:dyDescent="0.25">
      <c r="A24" s="65" t="s">
        <v>585</v>
      </c>
      <c r="B24" s="3" t="s">
        <v>22</v>
      </c>
      <c r="C24" s="3">
        <v>52211</v>
      </c>
      <c r="D24" s="3" t="s">
        <v>714</v>
      </c>
      <c r="E24" s="3" t="s">
        <v>698</v>
      </c>
      <c r="F24" s="3" t="s">
        <v>725</v>
      </c>
      <c r="G24" s="55">
        <v>2022</v>
      </c>
      <c r="H24" s="4">
        <v>1377622</v>
      </c>
      <c r="I24" s="4">
        <v>0</v>
      </c>
      <c r="J24" s="4">
        <v>2137541</v>
      </c>
      <c r="K24" s="4">
        <v>150000</v>
      </c>
      <c r="L24" s="4">
        <v>0</v>
      </c>
      <c r="M24" s="4">
        <v>0</v>
      </c>
      <c r="N24" s="4">
        <v>0</v>
      </c>
      <c r="O24" s="4">
        <v>0</v>
      </c>
      <c r="P24" s="4">
        <v>0</v>
      </c>
      <c r="Q24" s="4">
        <f t="shared" si="0"/>
        <v>3665163</v>
      </c>
      <c r="R24" s="4">
        <f t="shared" si="1"/>
        <v>5952704</v>
      </c>
    </row>
    <row r="25" spans="1:18" ht="51" hidden="1" x14ac:dyDescent="0.25">
      <c r="A25" s="65" t="s">
        <v>585</v>
      </c>
      <c r="B25" s="3" t="s">
        <v>24</v>
      </c>
      <c r="C25" s="3">
        <v>52221</v>
      </c>
      <c r="D25" s="3" t="s">
        <v>713</v>
      </c>
      <c r="E25" s="3" t="s">
        <v>698</v>
      </c>
      <c r="F25" s="3" t="s">
        <v>725</v>
      </c>
      <c r="G25" s="55">
        <v>2022</v>
      </c>
      <c r="H25" s="4">
        <v>101484653</v>
      </c>
      <c r="I25" s="4">
        <v>0</v>
      </c>
      <c r="J25" s="4">
        <v>82852619</v>
      </c>
      <c r="K25" s="4">
        <v>21138161</v>
      </c>
      <c r="L25" s="4">
        <v>0</v>
      </c>
      <c r="M25" s="4">
        <v>0</v>
      </c>
      <c r="N25" s="4">
        <v>0</v>
      </c>
      <c r="O25" s="4">
        <v>0</v>
      </c>
      <c r="P25" s="4">
        <v>1913250</v>
      </c>
      <c r="Q25" s="4">
        <f t="shared" si="0"/>
        <v>207388683</v>
      </c>
      <c r="R25" s="4">
        <f t="shared" si="1"/>
        <v>313292713</v>
      </c>
    </row>
    <row r="26" spans="1:18" ht="51" x14ac:dyDescent="0.25">
      <c r="A26" s="65" t="s">
        <v>585</v>
      </c>
      <c r="B26" s="3" t="s">
        <v>24</v>
      </c>
      <c r="C26" s="3">
        <v>52222</v>
      </c>
      <c r="D26" s="3" t="s">
        <v>708</v>
      </c>
      <c r="E26" s="3" t="s">
        <v>698</v>
      </c>
      <c r="F26" s="3" t="s">
        <v>725</v>
      </c>
      <c r="G26" s="55">
        <v>2022</v>
      </c>
      <c r="H26" s="4">
        <v>21375346</v>
      </c>
      <c r="I26" s="4">
        <v>0</v>
      </c>
      <c r="J26" s="4">
        <v>6533202</v>
      </c>
      <c r="K26" s="4">
        <v>300000</v>
      </c>
      <c r="L26" s="4">
        <v>0</v>
      </c>
      <c r="M26" s="4">
        <v>0</v>
      </c>
      <c r="N26" s="4">
        <v>0</v>
      </c>
      <c r="O26" s="4">
        <v>0</v>
      </c>
      <c r="P26" s="4">
        <v>0</v>
      </c>
      <c r="Q26" s="4">
        <f t="shared" si="0"/>
        <v>28208548</v>
      </c>
      <c r="R26" s="4">
        <f t="shared" si="1"/>
        <v>35041750</v>
      </c>
    </row>
    <row r="27" spans="1:18" ht="51" hidden="1" x14ac:dyDescent="0.25">
      <c r="A27" s="65" t="s">
        <v>585</v>
      </c>
      <c r="B27" s="3" t="s">
        <v>26</v>
      </c>
      <c r="C27" s="3">
        <v>52231</v>
      </c>
      <c r="D27" s="3" t="s">
        <v>31</v>
      </c>
      <c r="E27" s="3" t="s">
        <v>697</v>
      </c>
      <c r="F27" s="3" t="s">
        <v>725</v>
      </c>
      <c r="G27" s="55">
        <v>2022</v>
      </c>
      <c r="H27" s="4">
        <v>0</v>
      </c>
      <c r="I27" s="4">
        <v>0</v>
      </c>
      <c r="J27" s="4">
        <v>0</v>
      </c>
      <c r="K27" s="4">
        <v>0</v>
      </c>
      <c r="L27" s="4">
        <v>0</v>
      </c>
      <c r="M27" s="4">
        <v>0</v>
      </c>
      <c r="N27" s="4">
        <v>0</v>
      </c>
      <c r="O27" s="4">
        <v>0</v>
      </c>
      <c r="P27" s="4">
        <v>0</v>
      </c>
      <c r="Q27" s="4">
        <f t="shared" si="0"/>
        <v>0</v>
      </c>
      <c r="R27" s="4">
        <f t="shared" si="1"/>
        <v>0</v>
      </c>
    </row>
    <row r="28" spans="1:18" ht="63.75" hidden="1" x14ac:dyDescent="0.25">
      <c r="A28" s="65" t="s">
        <v>585</v>
      </c>
      <c r="B28" s="3" t="s">
        <v>26</v>
      </c>
      <c r="C28" s="3">
        <v>52232</v>
      </c>
      <c r="D28" s="3" t="s">
        <v>712</v>
      </c>
      <c r="E28" s="3" t="s">
        <v>698</v>
      </c>
      <c r="F28" s="3" t="s">
        <v>725</v>
      </c>
      <c r="G28" s="55">
        <v>2022</v>
      </c>
      <c r="H28" s="4">
        <v>2512606</v>
      </c>
      <c r="I28" s="4">
        <v>2380000</v>
      </c>
      <c r="J28" s="4">
        <v>4573290</v>
      </c>
      <c r="K28" s="4">
        <v>0</v>
      </c>
      <c r="L28" s="4">
        <v>25000000</v>
      </c>
      <c r="M28" s="4">
        <v>15600000</v>
      </c>
      <c r="N28" s="4">
        <v>0</v>
      </c>
      <c r="O28" s="4">
        <v>0</v>
      </c>
      <c r="P28" s="4">
        <v>4761370</v>
      </c>
      <c r="Q28" s="4">
        <f t="shared" si="0"/>
        <v>54827266</v>
      </c>
      <c r="R28" s="4">
        <f t="shared" si="1"/>
        <v>107141926</v>
      </c>
    </row>
    <row r="29" spans="1:18" ht="51" hidden="1" x14ac:dyDescent="0.25">
      <c r="A29" s="65" t="s">
        <v>585</v>
      </c>
      <c r="B29" s="3" t="s">
        <v>19</v>
      </c>
      <c r="C29" s="3">
        <v>52901</v>
      </c>
      <c r="D29" s="3" t="s">
        <v>696</v>
      </c>
      <c r="E29" s="3" t="s">
        <v>698</v>
      </c>
      <c r="F29" s="3" t="s">
        <v>725</v>
      </c>
      <c r="G29" s="55">
        <v>2022</v>
      </c>
      <c r="H29" s="4">
        <v>0</v>
      </c>
      <c r="I29" s="4">
        <v>0</v>
      </c>
      <c r="J29" s="4">
        <v>2531492</v>
      </c>
      <c r="K29" s="4">
        <v>120000</v>
      </c>
      <c r="L29" s="4">
        <v>0</v>
      </c>
      <c r="M29" s="4">
        <v>0</v>
      </c>
      <c r="N29" s="4">
        <v>0</v>
      </c>
      <c r="O29" s="4">
        <v>0</v>
      </c>
      <c r="P29" s="4">
        <v>0</v>
      </c>
      <c r="Q29" s="4">
        <f t="shared" si="0"/>
        <v>2651492</v>
      </c>
      <c r="R29" s="4">
        <f t="shared" si="1"/>
        <v>5302984</v>
      </c>
    </row>
    <row r="30" spans="1:18" ht="51" hidden="1" x14ac:dyDescent="0.25">
      <c r="A30" s="65" t="s">
        <v>585</v>
      </c>
      <c r="B30" s="3" t="s">
        <v>19</v>
      </c>
      <c r="C30" s="3">
        <v>52902</v>
      </c>
      <c r="D30" s="3" t="s">
        <v>707</v>
      </c>
      <c r="E30" s="3" t="s">
        <v>698</v>
      </c>
      <c r="F30" s="3" t="s">
        <v>725</v>
      </c>
      <c r="G30" s="55">
        <v>2022</v>
      </c>
      <c r="H30" s="4">
        <v>167064566</v>
      </c>
      <c r="I30" s="4">
        <v>0</v>
      </c>
      <c r="J30" s="4">
        <v>85319419</v>
      </c>
      <c r="K30" s="4">
        <v>17484000</v>
      </c>
      <c r="L30" s="4">
        <v>0</v>
      </c>
      <c r="M30" s="4">
        <v>0</v>
      </c>
      <c r="N30" s="4">
        <v>0</v>
      </c>
      <c r="O30" s="4">
        <v>0</v>
      </c>
      <c r="P30" s="4">
        <v>1343694</v>
      </c>
      <c r="Q30" s="4">
        <f t="shared" si="0"/>
        <v>271211679</v>
      </c>
      <c r="R30" s="4">
        <f t="shared" si="1"/>
        <v>375358792</v>
      </c>
    </row>
    <row r="31" spans="1:18" ht="51" hidden="1" x14ac:dyDescent="0.25">
      <c r="A31" s="65" t="s">
        <v>585</v>
      </c>
      <c r="B31" s="3" t="s">
        <v>19</v>
      </c>
      <c r="C31" s="3">
        <v>52903</v>
      </c>
      <c r="D31" s="3" t="s">
        <v>709</v>
      </c>
      <c r="E31" s="3" t="s">
        <v>698</v>
      </c>
      <c r="F31" s="3" t="s">
        <v>725</v>
      </c>
      <c r="G31" s="55">
        <v>2022</v>
      </c>
      <c r="H31" s="4">
        <v>0</v>
      </c>
      <c r="I31" s="4">
        <v>0</v>
      </c>
      <c r="J31" s="4">
        <v>6255355</v>
      </c>
      <c r="K31" s="4">
        <v>1509500</v>
      </c>
      <c r="L31" s="4">
        <v>0</v>
      </c>
      <c r="M31" s="4">
        <v>0</v>
      </c>
      <c r="N31" s="4">
        <v>0</v>
      </c>
      <c r="O31" s="4">
        <v>0</v>
      </c>
      <c r="P31" s="4">
        <v>7155570</v>
      </c>
      <c r="Q31" s="4">
        <f t="shared" si="0"/>
        <v>14920425</v>
      </c>
      <c r="R31" s="4">
        <f t="shared" si="1"/>
        <v>29840850</v>
      </c>
    </row>
    <row r="32" spans="1:18" ht="51" hidden="1" x14ac:dyDescent="0.25">
      <c r="A32" s="65" t="s">
        <v>585</v>
      </c>
      <c r="B32" s="3" t="s">
        <v>22</v>
      </c>
      <c r="C32" s="3">
        <v>52911</v>
      </c>
      <c r="D32" s="3" t="s">
        <v>715</v>
      </c>
      <c r="E32" s="3" t="s">
        <v>698</v>
      </c>
      <c r="F32" s="3" t="s">
        <v>725</v>
      </c>
      <c r="G32" s="55">
        <v>2022</v>
      </c>
      <c r="H32" s="4">
        <v>0</v>
      </c>
      <c r="I32" s="4">
        <v>0</v>
      </c>
      <c r="J32" s="4">
        <v>2510185409</v>
      </c>
      <c r="K32" s="4">
        <v>1420895226</v>
      </c>
      <c r="L32" s="4">
        <v>4277000</v>
      </c>
      <c r="M32" s="4">
        <v>0</v>
      </c>
      <c r="N32" s="4">
        <v>0</v>
      </c>
      <c r="O32" s="4">
        <v>0</v>
      </c>
      <c r="P32" s="4">
        <v>9549362</v>
      </c>
      <c r="Q32" s="4">
        <f t="shared" si="0"/>
        <v>3944906997</v>
      </c>
      <c r="R32" s="4">
        <f t="shared" si="1"/>
        <v>7889813994</v>
      </c>
    </row>
    <row r="33" spans="1:18" ht="51" hidden="1" x14ac:dyDescent="0.25">
      <c r="A33" s="65" t="s">
        <v>585</v>
      </c>
      <c r="B33" s="3" t="s">
        <v>24</v>
      </c>
      <c r="C33" s="3">
        <v>52921</v>
      </c>
      <c r="D33" s="3" t="s">
        <v>711</v>
      </c>
      <c r="E33" s="3" t="s">
        <v>698</v>
      </c>
      <c r="F33" s="3" t="s">
        <v>725</v>
      </c>
      <c r="G33" s="55">
        <v>2022</v>
      </c>
      <c r="H33" s="4">
        <v>0</v>
      </c>
      <c r="I33" s="4">
        <v>0</v>
      </c>
      <c r="J33" s="4">
        <v>1978018222</v>
      </c>
      <c r="K33" s="4">
        <v>164449835</v>
      </c>
      <c r="L33" s="4">
        <v>0</v>
      </c>
      <c r="M33" s="4">
        <v>0</v>
      </c>
      <c r="N33" s="4">
        <v>0</v>
      </c>
      <c r="O33" s="4">
        <v>0</v>
      </c>
      <c r="P33" s="4">
        <v>73831321</v>
      </c>
      <c r="Q33" s="4">
        <f t="shared" si="0"/>
        <v>2216299378</v>
      </c>
      <c r="R33" s="4">
        <f t="shared" si="1"/>
        <v>4432598756</v>
      </c>
    </row>
    <row r="34" spans="1:18" ht="51" hidden="1" x14ac:dyDescent="0.25">
      <c r="A34" s="65" t="s">
        <v>585</v>
      </c>
      <c r="B34" s="3" t="s">
        <v>26</v>
      </c>
      <c r="C34" s="3">
        <v>52931</v>
      </c>
      <c r="D34" s="3" t="s">
        <v>38</v>
      </c>
      <c r="E34" s="3" t="s">
        <v>697</v>
      </c>
      <c r="F34" s="3" t="s">
        <v>725</v>
      </c>
      <c r="G34" s="55">
        <v>2022</v>
      </c>
      <c r="H34" s="4">
        <v>0</v>
      </c>
      <c r="I34" s="4">
        <v>0</v>
      </c>
      <c r="J34" s="4">
        <v>1298803122</v>
      </c>
      <c r="K34" s="4">
        <v>102243953</v>
      </c>
      <c r="L34" s="4">
        <v>0</v>
      </c>
      <c r="M34" s="4">
        <v>0</v>
      </c>
      <c r="N34" s="4">
        <v>0</v>
      </c>
      <c r="O34" s="4">
        <v>0</v>
      </c>
      <c r="P34" s="4">
        <v>40399252</v>
      </c>
      <c r="Q34" s="4">
        <f t="shared" ref="Q34:Q65" si="2">SUM(H34:P34)</f>
        <v>1441446327</v>
      </c>
      <c r="R34" s="4">
        <f t="shared" si="1"/>
        <v>2882892654</v>
      </c>
    </row>
    <row r="35" spans="1:18" ht="63.75" hidden="1" x14ac:dyDescent="0.25">
      <c r="A35" s="65" t="s">
        <v>585</v>
      </c>
      <c r="B35" s="3" t="s">
        <v>26</v>
      </c>
      <c r="C35" s="3">
        <v>52932</v>
      </c>
      <c r="D35" s="3" t="s">
        <v>710</v>
      </c>
      <c r="E35" s="3" t="s">
        <v>698</v>
      </c>
      <c r="F35" s="3" t="s">
        <v>725</v>
      </c>
      <c r="G35" s="55">
        <v>2022</v>
      </c>
      <c r="H35" s="4">
        <v>0</v>
      </c>
      <c r="I35" s="4">
        <v>0</v>
      </c>
      <c r="J35" s="4">
        <v>54629491</v>
      </c>
      <c r="K35" s="4">
        <v>4791286</v>
      </c>
      <c r="L35" s="4">
        <v>0</v>
      </c>
      <c r="M35" s="4">
        <v>0</v>
      </c>
      <c r="N35" s="4">
        <v>0</v>
      </c>
      <c r="O35" s="4">
        <v>0</v>
      </c>
      <c r="P35" s="4">
        <v>170272317</v>
      </c>
      <c r="Q35" s="4">
        <f t="shared" si="2"/>
        <v>229693094</v>
      </c>
      <c r="R35" s="4">
        <f t="shared" si="1"/>
        <v>459386188</v>
      </c>
    </row>
    <row r="36" spans="1:18" ht="89.25" hidden="1" x14ac:dyDescent="0.25">
      <c r="A36" s="65" t="s">
        <v>585</v>
      </c>
      <c r="B36" s="3" t="s">
        <v>26</v>
      </c>
      <c r="C36" s="3">
        <v>52133</v>
      </c>
      <c r="D36" s="3" t="s">
        <v>722</v>
      </c>
      <c r="E36" s="3" t="s">
        <v>723</v>
      </c>
      <c r="F36" s="3" t="s">
        <v>725</v>
      </c>
      <c r="G36" s="55">
        <v>2022</v>
      </c>
      <c r="H36" s="4">
        <v>0</v>
      </c>
      <c r="I36" s="4">
        <v>0</v>
      </c>
      <c r="J36" s="4">
        <v>6907241</v>
      </c>
      <c r="K36" s="4">
        <v>74547267</v>
      </c>
      <c r="L36" s="4">
        <v>0</v>
      </c>
      <c r="M36" s="4">
        <v>0</v>
      </c>
      <c r="N36" s="4">
        <v>0</v>
      </c>
      <c r="O36" s="4">
        <v>0</v>
      </c>
      <c r="P36" s="4">
        <v>0</v>
      </c>
      <c r="Q36" s="4">
        <f t="shared" si="2"/>
        <v>81454508</v>
      </c>
      <c r="R36" s="4">
        <f t="shared" si="1"/>
        <v>162909016</v>
      </c>
    </row>
    <row r="37" spans="1:18" ht="89.25" hidden="1" x14ac:dyDescent="0.25">
      <c r="A37" s="65" t="s">
        <v>585</v>
      </c>
      <c r="B37" s="3" t="s">
        <v>26</v>
      </c>
      <c r="C37" s="3">
        <v>52233</v>
      </c>
      <c r="D37" s="3" t="s">
        <v>721</v>
      </c>
      <c r="E37" s="3" t="s">
        <v>723</v>
      </c>
      <c r="F37" s="3" t="s">
        <v>725</v>
      </c>
      <c r="G37" s="55">
        <v>2022</v>
      </c>
      <c r="H37" s="4">
        <v>279666911</v>
      </c>
      <c r="I37" s="4">
        <v>0</v>
      </c>
      <c r="J37" s="4">
        <v>37681586</v>
      </c>
      <c r="K37" s="4">
        <v>500699</v>
      </c>
      <c r="L37" s="4">
        <v>0</v>
      </c>
      <c r="M37" s="4">
        <v>0</v>
      </c>
      <c r="N37" s="4">
        <v>0</v>
      </c>
      <c r="O37" s="4">
        <v>0</v>
      </c>
      <c r="P37" s="4">
        <v>0</v>
      </c>
      <c r="Q37" s="4">
        <f t="shared" si="2"/>
        <v>317849196</v>
      </c>
      <c r="R37" s="4">
        <f t="shared" si="1"/>
        <v>356031481</v>
      </c>
    </row>
    <row r="38" spans="1:18" ht="63.75" hidden="1" x14ac:dyDescent="0.25">
      <c r="A38" s="3" t="s">
        <v>585</v>
      </c>
      <c r="B38" s="3" t="s">
        <v>19</v>
      </c>
      <c r="C38" s="3">
        <v>52101</v>
      </c>
      <c r="D38" s="3" t="s">
        <v>21</v>
      </c>
      <c r="E38" s="3" t="s">
        <v>697</v>
      </c>
      <c r="F38" s="3" t="s">
        <v>726</v>
      </c>
      <c r="G38" s="55">
        <v>2021</v>
      </c>
      <c r="H38" s="4">
        <v>325834013</v>
      </c>
      <c r="I38" s="4">
        <v>0</v>
      </c>
      <c r="J38" s="4">
        <v>279109823</v>
      </c>
      <c r="K38" s="4">
        <v>1287818447</v>
      </c>
      <c r="L38" s="4">
        <v>0</v>
      </c>
      <c r="M38" s="4">
        <v>0</v>
      </c>
      <c r="N38" s="4">
        <v>0</v>
      </c>
      <c r="O38" s="4">
        <v>0</v>
      </c>
      <c r="P38" s="4">
        <v>0</v>
      </c>
      <c r="Q38" s="4">
        <f t="shared" si="2"/>
        <v>1892762283</v>
      </c>
      <c r="R38" s="4">
        <f t="shared" si="1"/>
        <v>3459690553</v>
      </c>
    </row>
    <row r="39" spans="1:18" ht="63.75" hidden="1" x14ac:dyDescent="0.25">
      <c r="A39" s="3" t="s">
        <v>585</v>
      </c>
      <c r="B39" s="3" t="s">
        <v>22</v>
      </c>
      <c r="C39" s="3">
        <v>52111</v>
      </c>
      <c r="D39" s="3" t="s">
        <v>23</v>
      </c>
      <c r="E39" s="3" t="s">
        <v>697</v>
      </c>
      <c r="F39" s="3" t="s">
        <v>726</v>
      </c>
      <c r="G39" s="55">
        <v>2021</v>
      </c>
      <c r="H39" s="4">
        <v>9484244122</v>
      </c>
      <c r="I39" s="4">
        <v>510128541</v>
      </c>
      <c r="J39" s="4">
        <v>717097668</v>
      </c>
      <c r="K39" s="4">
        <v>2360776853</v>
      </c>
      <c r="L39" s="4">
        <v>25000000</v>
      </c>
      <c r="M39" s="4">
        <v>776274715</v>
      </c>
      <c r="N39" s="4">
        <v>0</v>
      </c>
      <c r="O39" s="4">
        <v>0</v>
      </c>
      <c r="P39" s="4">
        <v>1000000</v>
      </c>
      <c r="Q39" s="4">
        <f t="shared" si="2"/>
        <v>13874521899</v>
      </c>
      <c r="R39" s="4">
        <f t="shared" si="1"/>
        <v>18264799676</v>
      </c>
    </row>
    <row r="40" spans="1:18" ht="63.75" hidden="1" x14ac:dyDescent="0.25">
      <c r="A40" s="3" t="s">
        <v>585</v>
      </c>
      <c r="B40" s="3" t="s">
        <v>24</v>
      </c>
      <c r="C40" s="3">
        <v>52121</v>
      </c>
      <c r="D40" s="3" t="s">
        <v>25</v>
      </c>
      <c r="E40" s="3" t="s">
        <v>697</v>
      </c>
      <c r="F40" s="3" t="s">
        <v>726</v>
      </c>
      <c r="G40" s="55">
        <v>2021</v>
      </c>
      <c r="H40" s="4">
        <v>22275711804</v>
      </c>
      <c r="I40" s="4">
        <v>0</v>
      </c>
      <c r="J40" s="4">
        <v>1675942444</v>
      </c>
      <c r="K40" s="4">
        <v>1613638956</v>
      </c>
      <c r="L40" s="4">
        <v>0</v>
      </c>
      <c r="M40" s="4">
        <v>0</v>
      </c>
      <c r="N40" s="4">
        <v>0</v>
      </c>
      <c r="O40" s="4">
        <v>0</v>
      </c>
      <c r="P40" s="4">
        <v>9010904</v>
      </c>
      <c r="Q40" s="4">
        <f t="shared" si="2"/>
        <v>25574304108</v>
      </c>
      <c r="R40" s="4">
        <f t="shared" si="1"/>
        <v>28872896412</v>
      </c>
    </row>
    <row r="41" spans="1:18" ht="63.75" hidden="1" x14ac:dyDescent="0.25">
      <c r="A41" s="3" t="s">
        <v>585</v>
      </c>
      <c r="B41" s="3" t="s">
        <v>26</v>
      </c>
      <c r="C41" s="3">
        <v>52131</v>
      </c>
      <c r="D41" s="3" t="s">
        <v>27</v>
      </c>
      <c r="E41" s="3" t="s">
        <v>697</v>
      </c>
      <c r="F41" s="3" t="s">
        <v>726</v>
      </c>
      <c r="G41" s="55">
        <v>2021</v>
      </c>
      <c r="H41" s="4">
        <v>10907904013</v>
      </c>
      <c r="I41" s="4">
        <v>443479991</v>
      </c>
      <c r="J41" s="4">
        <v>872880579</v>
      </c>
      <c r="K41" s="4">
        <v>2322639105</v>
      </c>
      <c r="L41" s="4">
        <v>0</v>
      </c>
      <c r="M41" s="4">
        <v>1762359509</v>
      </c>
      <c r="N41" s="4">
        <v>0</v>
      </c>
      <c r="O41" s="4">
        <v>0</v>
      </c>
      <c r="P41" s="4">
        <v>0</v>
      </c>
      <c r="Q41" s="4">
        <f t="shared" si="2"/>
        <v>16309263197</v>
      </c>
      <c r="R41" s="4">
        <f t="shared" si="1"/>
        <v>21710622381</v>
      </c>
    </row>
    <row r="42" spans="1:18" ht="63.75" hidden="1" x14ac:dyDescent="0.25">
      <c r="A42" s="3" t="s">
        <v>585</v>
      </c>
      <c r="B42" s="3" t="s">
        <v>26</v>
      </c>
      <c r="C42" s="3">
        <v>52133</v>
      </c>
      <c r="D42" s="3" t="s">
        <v>722</v>
      </c>
      <c r="E42" s="3" t="s">
        <v>698</v>
      </c>
      <c r="F42" s="3" t="s">
        <v>726</v>
      </c>
      <c r="G42" s="55">
        <v>2021</v>
      </c>
      <c r="H42" s="4">
        <v>0</v>
      </c>
      <c r="I42" s="4">
        <v>0</v>
      </c>
      <c r="J42" s="4">
        <v>1952495</v>
      </c>
      <c r="K42" s="4">
        <v>38203126</v>
      </c>
      <c r="L42" s="4">
        <v>0</v>
      </c>
      <c r="M42" s="4">
        <v>0</v>
      </c>
      <c r="N42" s="4">
        <v>0</v>
      </c>
      <c r="O42" s="4">
        <v>0</v>
      </c>
      <c r="P42" s="4">
        <v>0</v>
      </c>
      <c r="Q42" s="4">
        <f t="shared" si="2"/>
        <v>40155621</v>
      </c>
      <c r="R42" s="4">
        <f t="shared" si="1"/>
        <v>80311242</v>
      </c>
    </row>
    <row r="43" spans="1:18" ht="63.75" hidden="1" x14ac:dyDescent="0.25">
      <c r="A43" s="3" t="s">
        <v>585</v>
      </c>
      <c r="B43" s="3" t="s">
        <v>22</v>
      </c>
      <c r="C43" s="3">
        <v>52211</v>
      </c>
      <c r="D43" s="3" t="s">
        <v>714</v>
      </c>
      <c r="E43" s="3" t="s">
        <v>698</v>
      </c>
      <c r="F43" s="3" t="s">
        <v>726</v>
      </c>
      <c r="G43" s="55">
        <v>2021</v>
      </c>
      <c r="H43" s="4">
        <v>466457</v>
      </c>
      <c r="I43" s="4">
        <v>0</v>
      </c>
      <c r="J43" s="4">
        <v>2394771</v>
      </c>
      <c r="K43" s="4">
        <v>150000</v>
      </c>
      <c r="L43" s="4">
        <v>0</v>
      </c>
      <c r="M43" s="4">
        <v>0</v>
      </c>
      <c r="N43" s="4">
        <v>0</v>
      </c>
      <c r="O43" s="4">
        <v>0</v>
      </c>
      <c r="P43" s="4">
        <v>6312887</v>
      </c>
      <c r="Q43" s="4">
        <f t="shared" si="2"/>
        <v>9324115</v>
      </c>
      <c r="R43" s="4">
        <f t="shared" si="1"/>
        <v>18181773</v>
      </c>
    </row>
    <row r="44" spans="1:18" ht="63.75" hidden="1" x14ac:dyDescent="0.25">
      <c r="A44" s="3" t="s">
        <v>585</v>
      </c>
      <c r="B44" s="3" t="s">
        <v>24</v>
      </c>
      <c r="C44" s="3">
        <v>52221</v>
      </c>
      <c r="D44" s="3" t="s">
        <v>713</v>
      </c>
      <c r="E44" s="3" t="s">
        <v>698</v>
      </c>
      <c r="F44" s="3" t="s">
        <v>726</v>
      </c>
      <c r="G44" s="55">
        <v>2021</v>
      </c>
      <c r="H44" s="4">
        <v>26491285</v>
      </c>
      <c r="I44" s="4">
        <v>0</v>
      </c>
      <c r="J44" s="4">
        <v>67466038</v>
      </c>
      <c r="K44" s="4">
        <v>29430000</v>
      </c>
      <c r="L44" s="4">
        <v>0</v>
      </c>
      <c r="M44" s="4">
        <v>0</v>
      </c>
      <c r="N44" s="4">
        <v>0</v>
      </c>
      <c r="O44" s="4">
        <v>0</v>
      </c>
      <c r="P44" s="4">
        <v>0</v>
      </c>
      <c r="Q44" s="4">
        <f t="shared" si="2"/>
        <v>123387323</v>
      </c>
      <c r="R44" s="4">
        <f t="shared" si="1"/>
        <v>220283361</v>
      </c>
    </row>
    <row r="45" spans="1:18" ht="63.75" x14ac:dyDescent="0.25">
      <c r="A45" s="3" t="s">
        <v>585</v>
      </c>
      <c r="B45" s="3" t="s">
        <v>24</v>
      </c>
      <c r="C45" s="3">
        <v>52222</v>
      </c>
      <c r="D45" s="3" t="s">
        <v>708</v>
      </c>
      <c r="E45" s="3" t="s">
        <v>698</v>
      </c>
      <c r="F45" s="3" t="s">
        <v>726</v>
      </c>
      <c r="G45" s="55">
        <v>2021</v>
      </c>
      <c r="H45" s="4">
        <v>8937600</v>
      </c>
      <c r="I45" s="4">
        <v>0</v>
      </c>
      <c r="J45" s="4">
        <v>3085473</v>
      </c>
      <c r="K45" s="4">
        <v>146170</v>
      </c>
      <c r="L45" s="4">
        <v>0</v>
      </c>
      <c r="M45" s="4">
        <v>0</v>
      </c>
      <c r="N45" s="4">
        <v>0</v>
      </c>
      <c r="O45" s="4">
        <v>0</v>
      </c>
      <c r="P45" s="4">
        <v>0</v>
      </c>
      <c r="Q45" s="4">
        <f t="shared" si="2"/>
        <v>12169243</v>
      </c>
      <c r="R45" s="4">
        <f t="shared" si="1"/>
        <v>15400886</v>
      </c>
    </row>
    <row r="46" spans="1:18" ht="63.75" hidden="1" x14ac:dyDescent="0.25">
      <c r="A46" s="3" t="s">
        <v>585</v>
      </c>
      <c r="B46" s="3" t="s">
        <v>26</v>
      </c>
      <c r="C46" s="3">
        <v>52232</v>
      </c>
      <c r="D46" s="3" t="s">
        <v>712</v>
      </c>
      <c r="E46" s="3" t="s">
        <v>698</v>
      </c>
      <c r="F46" s="3" t="s">
        <v>726</v>
      </c>
      <c r="G46" s="55">
        <v>2021</v>
      </c>
      <c r="H46" s="4">
        <v>1803190</v>
      </c>
      <c r="I46" s="4">
        <v>3164460</v>
      </c>
      <c r="J46" s="4">
        <v>9265554</v>
      </c>
      <c r="K46" s="4">
        <v>0</v>
      </c>
      <c r="L46" s="4">
        <v>61050000</v>
      </c>
      <c r="M46" s="4">
        <v>15703800</v>
      </c>
      <c r="N46" s="4">
        <v>0</v>
      </c>
      <c r="O46" s="4">
        <v>0</v>
      </c>
      <c r="P46" s="4">
        <v>3295740</v>
      </c>
      <c r="Q46" s="4">
        <f t="shared" si="2"/>
        <v>94282744</v>
      </c>
      <c r="R46" s="4">
        <f t="shared" si="1"/>
        <v>186762298</v>
      </c>
    </row>
    <row r="47" spans="1:18" ht="63.75" hidden="1" x14ac:dyDescent="0.25">
      <c r="A47" s="3" t="s">
        <v>585</v>
      </c>
      <c r="B47" s="3" t="s">
        <v>26</v>
      </c>
      <c r="C47" s="3">
        <v>52233</v>
      </c>
      <c r="D47" s="3" t="s">
        <v>721</v>
      </c>
      <c r="E47" s="3" t="s">
        <v>698</v>
      </c>
      <c r="F47" s="3" t="s">
        <v>726</v>
      </c>
      <c r="G47" s="55">
        <v>2021</v>
      </c>
      <c r="H47" s="4">
        <v>80285998</v>
      </c>
      <c r="I47" s="4">
        <v>0</v>
      </c>
      <c r="J47" s="4">
        <v>23113681</v>
      </c>
      <c r="K47" s="4">
        <v>0</v>
      </c>
      <c r="L47" s="4">
        <v>0</v>
      </c>
      <c r="M47" s="4">
        <v>0</v>
      </c>
      <c r="N47" s="4">
        <v>0</v>
      </c>
      <c r="O47" s="4">
        <v>0</v>
      </c>
      <c r="P47" s="4">
        <v>0</v>
      </c>
      <c r="Q47" s="4">
        <f t="shared" si="2"/>
        <v>103399679</v>
      </c>
      <c r="R47" s="4">
        <f t="shared" si="1"/>
        <v>126513360</v>
      </c>
    </row>
    <row r="48" spans="1:18" ht="63.75" hidden="1" x14ac:dyDescent="0.25">
      <c r="A48" s="3" t="s">
        <v>585</v>
      </c>
      <c r="B48" s="3" t="s">
        <v>19</v>
      </c>
      <c r="C48" s="3">
        <v>52901</v>
      </c>
      <c r="D48" s="3" t="s">
        <v>696</v>
      </c>
      <c r="E48" s="3" t="s">
        <v>698</v>
      </c>
      <c r="F48" s="3" t="s">
        <v>726</v>
      </c>
      <c r="G48" s="55">
        <v>2021</v>
      </c>
      <c r="H48" s="4">
        <v>0</v>
      </c>
      <c r="I48" s="4">
        <v>0</v>
      </c>
      <c r="J48" s="4">
        <v>2112774</v>
      </c>
      <c r="K48" s="4">
        <v>50000</v>
      </c>
      <c r="L48" s="4">
        <v>0</v>
      </c>
      <c r="M48" s="4">
        <v>0</v>
      </c>
      <c r="N48" s="4">
        <v>0</v>
      </c>
      <c r="O48" s="4">
        <v>0</v>
      </c>
      <c r="P48" s="4">
        <v>174505</v>
      </c>
      <c r="Q48" s="4">
        <f t="shared" si="2"/>
        <v>2337279</v>
      </c>
      <c r="R48" s="4">
        <f t="shared" si="1"/>
        <v>4674558</v>
      </c>
    </row>
    <row r="49" spans="1:18" ht="63.75" hidden="1" x14ac:dyDescent="0.25">
      <c r="A49" s="3" t="s">
        <v>585</v>
      </c>
      <c r="B49" s="3" t="s">
        <v>19</v>
      </c>
      <c r="C49" s="3">
        <v>52902</v>
      </c>
      <c r="D49" s="3" t="s">
        <v>707</v>
      </c>
      <c r="E49" s="3" t="s">
        <v>698</v>
      </c>
      <c r="F49" s="3" t="s">
        <v>726</v>
      </c>
      <c r="G49" s="55">
        <v>2021</v>
      </c>
      <c r="H49" s="4">
        <v>165923244</v>
      </c>
      <c r="I49" s="4">
        <v>0</v>
      </c>
      <c r="J49" s="4">
        <v>55422327</v>
      </c>
      <c r="K49" s="4">
        <v>19146000</v>
      </c>
      <c r="L49" s="4">
        <v>0</v>
      </c>
      <c r="M49" s="4">
        <v>0</v>
      </c>
      <c r="N49" s="4">
        <v>0</v>
      </c>
      <c r="O49" s="4">
        <v>0</v>
      </c>
      <c r="P49" s="4">
        <v>2594</v>
      </c>
      <c r="Q49" s="4">
        <f t="shared" si="2"/>
        <v>240494165</v>
      </c>
      <c r="R49" s="4">
        <f t="shared" si="1"/>
        <v>315065086</v>
      </c>
    </row>
    <row r="50" spans="1:18" ht="63.75" hidden="1" x14ac:dyDescent="0.25">
      <c r="A50" s="3" t="s">
        <v>585</v>
      </c>
      <c r="B50" s="3" t="s">
        <v>19</v>
      </c>
      <c r="C50" s="3">
        <v>52903</v>
      </c>
      <c r="D50" s="3" t="s">
        <v>709</v>
      </c>
      <c r="E50" s="3" t="s">
        <v>698</v>
      </c>
      <c r="F50" s="3" t="s">
        <v>726</v>
      </c>
      <c r="G50" s="55">
        <v>2021</v>
      </c>
      <c r="H50" s="4">
        <v>0</v>
      </c>
      <c r="I50" s="4">
        <v>0</v>
      </c>
      <c r="J50" s="4">
        <v>6255355</v>
      </c>
      <c r="K50" s="4">
        <v>1509500</v>
      </c>
      <c r="L50" s="4">
        <v>0</v>
      </c>
      <c r="M50" s="4">
        <v>0</v>
      </c>
      <c r="N50" s="4">
        <v>0</v>
      </c>
      <c r="O50" s="4">
        <v>0</v>
      </c>
      <c r="P50" s="4">
        <v>4873022</v>
      </c>
      <c r="Q50" s="4">
        <f t="shared" si="2"/>
        <v>12637877</v>
      </c>
      <c r="R50" s="4">
        <f t="shared" si="1"/>
        <v>25275754</v>
      </c>
    </row>
    <row r="51" spans="1:18" ht="63.75" hidden="1" x14ac:dyDescent="0.25">
      <c r="A51" s="3" t="s">
        <v>585</v>
      </c>
      <c r="B51" s="3" t="s">
        <v>22</v>
      </c>
      <c r="C51" s="3">
        <v>52911</v>
      </c>
      <c r="D51" s="3" t="s">
        <v>715</v>
      </c>
      <c r="E51" s="3" t="s">
        <v>698</v>
      </c>
      <c r="F51" s="3" t="s">
        <v>726</v>
      </c>
      <c r="G51" s="55">
        <v>2021</v>
      </c>
      <c r="H51" s="4">
        <v>0</v>
      </c>
      <c r="I51" s="4">
        <v>0</v>
      </c>
      <c r="J51" s="4">
        <v>2076525692</v>
      </c>
      <c r="K51" s="4">
        <v>920485180</v>
      </c>
      <c r="L51" s="4">
        <v>5104198</v>
      </c>
      <c r="M51" s="4">
        <v>0</v>
      </c>
      <c r="N51" s="4">
        <v>0</v>
      </c>
      <c r="O51" s="4">
        <v>0</v>
      </c>
      <c r="P51" s="4">
        <v>707932405</v>
      </c>
      <c r="Q51" s="4">
        <f t="shared" si="2"/>
        <v>3710047475</v>
      </c>
      <c r="R51" s="4">
        <f t="shared" si="1"/>
        <v>7420094950</v>
      </c>
    </row>
    <row r="52" spans="1:18" ht="63.75" hidden="1" x14ac:dyDescent="0.25">
      <c r="A52" s="3" t="s">
        <v>585</v>
      </c>
      <c r="B52" s="3" t="s">
        <v>24</v>
      </c>
      <c r="C52" s="3">
        <v>52921</v>
      </c>
      <c r="D52" s="3" t="s">
        <v>711</v>
      </c>
      <c r="E52" s="3" t="s">
        <v>698</v>
      </c>
      <c r="F52" s="3" t="s">
        <v>726</v>
      </c>
      <c r="G52" s="55">
        <v>2021</v>
      </c>
      <c r="H52" s="4">
        <v>0</v>
      </c>
      <c r="I52" s="4">
        <v>0</v>
      </c>
      <c r="J52" s="4">
        <v>2075288485</v>
      </c>
      <c r="K52" s="4">
        <v>113738213</v>
      </c>
      <c r="L52" s="4">
        <v>0</v>
      </c>
      <c r="M52" s="4">
        <v>0</v>
      </c>
      <c r="N52" s="4">
        <v>0</v>
      </c>
      <c r="O52" s="4">
        <v>0</v>
      </c>
      <c r="P52" s="4">
        <v>274282174</v>
      </c>
      <c r="Q52" s="4">
        <f t="shared" si="2"/>
        <v>2463308872</v>
      </c>
      <c r="R52" s="4">
        <f t="shared" si="1"/>
        <v>4926617744</v>
      </c>
    </row>
    <row r="53" spans="1:18" ht="63.75" hidden="1" x14ac:dyDescent="0.25">
      <c r="A53" s="3" t="s">
        <v>585</v>
      </c>
      <c r="B53" s="3" t="s">
        <v>26</v>
      </c>
      <c r="C53" s="3">
        <v>52931</v>
      </c>
      <c r="D53" s="3" t="s">
        <v>38</v>
      </c>
      <c r="E53" s="3" t="s">
        <v>697</v>
      </c>
      <c r="F53" s="3" t="s">
        <v>726</v>
      </c>
      <c r="G53" s="55">
        <v>2021</v>
      </c>
      <c r="H53" s="4">
        <v>0</v>
      </c>
      <c r="I53" s="4">
        <v>0</v>
      </c>
      <c r="J53" s="4">
        <v>904870734</v>
      </c>
      <c r="K53" s="4">
        <v>107500399</v>
      </c>
      <c r="L53" s="4">
        <v>0</v>
      </c>
      <c r="M53" s="4">
        <v>0</v>
      </c>
      <c r="N53" s="4">
        <v>0</v>
      </c>
      <c r="O53" s="4">
        <v>0</v>
      </c>
      <c r="P53" s="4">
        <v>181258759</v>
      </c>
      <c r="Q53" s="4">
        <f t="shared" si="2"/>
        <v>1193629892</v>
      </c>
      <c r="R53" s="4">
        <f t="shared" si="1"/>
        <v>2387259784</v>
      </c>
    </row>
    <row r="54" spans="1:18" ht="63.75" hidden="1" x14ac:dyDescent="0.25">
      <c r="A54" s="3" t="s">
        <v>585</v>
      </c>
      <c r="B54" s="3" t="s">
        <v>26</v>
      </c>
      <c r="C54" s="3">
        <v>52932</v>
      </c>
      <c r="D54" s="3" t="s">
        <v>710</v>
      </c>
      <c r="E54" s="3" t="s">
        <v>698</v>
      </c>
      <c r="F54" s="3" t="s">
        <v>726</v>
      </c>
      <c r="G54" s="55">
        <v>2021</v>
      </c>
      <c r="H54" s="4">
        <v>0</v>
      </c>
      <c r="I54" s="4">
        <v>0</v>
      </c>
      <c r="J54" s="4">
        <v>58644351</v>
      </c>
      <c r="K54" s="4">
        <v>4106649</v>
      </c>
      <c r="L54" s="4">
        <v>0</v>
      </c>
      <c r="M54" s="4">
        <v>0</v>
      </c>
      <c r="N54" s="4">
        <v>0</v>
      </c>
      <c r="O54" s="4">
        <v>0</v>
      </c>
      <c r="P54" s="4">
        <v>129551125</v>
      </c>
      <c r="Q54" s="4">
        <f t="shared" si="2"/>
        <v>192302125</v>
      </c>
      <c r="R54" s="4">
        <f t="shared" si="1"/>
        <v>384604250</v>
      </c>
    </row>
    <row r="55" spans="1:18" ht="89.25" hidden="1" x14ac:dyDescent="0.25">
      <c r="A55" s="3" t="s">
        <v>585</v>
      </c>
      <c r="B55" s="3" t="s">
        <v>19</v>
      </c>
      <c r="C55" s="3">
        <v>52101</v>
      </c>
      <c r="D55" s="65" t="s">
        <v>21</v>
      </c>
      <c r="E55" s="3" t="s">
        <v>723</v>
      </c>
      <c r="F55" s="3" t="s">
        <v>727</v>
      </c>
      <c r="G55" s="55">
        <v>2020</v>
      </c>
      <c r="H55" s="4">
        <v>4840260691</v>
      </c>
      <c r="I55" s="4">
        <v>0</v>
      </c>
      <c r="J55" s="4">
        <v>396399431</v>
      </c>
      <c r="K55" s="4">
        <v>802006120</v>
      </c>
      <c r="L55" s="4">
        <v>0</v>
      </c>
      <c r="M55" s="4">
        <v>0</v>
      </c>
      <c r="N55" s="4">
        <v>0</v>
      </c>
      <c r="O55" s="4">
        <v>0</v>
      </c>
      <c r="P55" s="4">
        <v>0</v>
      </c>
      <c r="Q55" s="4">
        <f t="shared" si="2"/>
        <v>6038666242</v>
      </c>
      <c r="R55" s="4">
        <f t="shared" si="1"/>
        <v>7237071793</v>
      </c>
    </row>
    <row r="56" spans="1:18" ht="89.25" hidden="1" x14ac:dyDescent="0.25">
      <c r="A56" s="3" t="s">
        <v>585</v>
      </c>
      <c r="B56" s="3" t="s">
        <v>22</v>
      </c>
      <c r="C56" s="3">
        <v>52111</v>
      </c>
      <c r="D56" s="65" t="s">
        <v>23</v>
      </c>
      <c r="E56" s="3" t="s">
        <v>723</v>
      </c>
      <c r="F56" s="3" t="s">
        <v>727</v>
      </c>
      <c r="G56" s="55">
        <v>2020</v>
      </c>
      <c r="H56" s="4">
        <v>9870076173</v>
      </c>
      <c r="I56" s="4">
        <v>513599552</v>
      </c>
      <c r="J56" s="4">
        <v>1044646021</v>
      </c>
      <c r="K56" s="4">
        <v>1949216757</v>
      </c>
      <c r="L56" s="4">
        <v>25101000</v>
      </c>
      <c r="M56" s="4">
        <v>657698268</v>
      </c>
      <c r="N56" s="4">
        <v>0</v>
      </c>
      <c r="O56" s="4">
        <v>0</v>
      </c>
      <c r="P56" s="4">
        <v>557405136</v>
      </c>
      <c r="Q56" s="4">
        <f t="shared" si="2"/>
        <v>14617742907</v>
      </c>
      <c r="R56" s="4">
        <f t="shared" si="1"/>
        <v>19365409641</v>
      </c>
    </row>
    <row r="57" spans="1:18" ht="89.25" hidden="1" x14ac:dyDescent="0.25">
      <c r="A57" s="3" t="s">
        <v>585</v>
      </c>
      <c r="B57" s="3" t="s">
        <v>24</v>
      </c>
      <c r="C57" s="3">
        <v>52121</v>
      </c>
      <c r="D57" s="65" t="s">
        <v>25</v>
      </c>
      <c r="E57" s="3" t="s">
        <v>723</v>
      </c>
      <c r="F57" s="3" t="s">
        <v>727</v>
      </c>
      <c r="G57" s="55">
        <v>2020</v>
      </c>
      <c r="H57" s="4">
        <v>20124917251</v>
      </c>
      <c r="I57" s="4">
        <v>0</v>
      </c>
      <c r="J57" s="4">
        <v>2670892753</v>
      </c>
      <c r="K57" s="4">
        <v>1430226104</v>
      </c>
      <c r="L57" s="4">
        <v>0</v>
      </c>
      <c r="M57" s="4">
        <v>0</v>
      </c>
      <c r="N57" s="4">
        <v>0</v>
      </c>
      <c r="O57" s="4">
        <v>0</v>
      </c>
      <c r="P57" s="4">
        <v>1679531566</v>
      </c>
      <c r="Q57" s="4">
        <f t="shared" si="2"/>
        <v>25905567674</v>
      </c>
      <c r="R57" s="4">
        <f t="shared" si="1"/>
        <v>31686218097</v>
      </c>
    </row>
    <row r="58" spans="1:18" ht="89.25" hidden="1" x14ac:dyDescent="0.25">
      <c r="A58" s="3" t="s">
        <v>585</v>
      </c>
      <c r="B58" s="3" t="s">
        <v>26</v>
      </c>
      <c r="C58" s="3">
        <v>52131</v>
      </c>
      <c r="D58" s="65" t="s">
        <v>27</v>
      </c>
      <c r="E58" s="3" t="s">
        <v>723</v>
      </c>
      <c r="F58" s="3" t="s">
        <v>727</v>
      </c>
      <c r="G58" s="55">
        <v>2020</v>
      </c>
      <c r="H58" s="4">
        <v>11536682985</v>
      </c>
      <c r="I58" s="4">
        <v>310922068</v>
      </c>
      <c r="J58" s="4">
        <v>1351925688</v>
      </c>
      <c r="K58" s="4">
        <v>1899664950</v>
      </c>
      <c r="L58" s="4">
        <v>0</v>
      </c>
      <c r="M58" s="4">
        <v>1145411393</v>
      </c>
      <c r="N58" s="4">
        <v>0</v>
      </c>
      <c r="O58" s="4">
        <v>0</v>
      </c>
      <c r="P58" s="4">
        <v>717004466</v>
      </c>
      <c r="Q58" s="4">
        <f t="shared" si="2"/>
        <v>16961611550</v>
      </c>
      <c r="R58" s="4">
        <f t="shared" si="1"/>
        <v>22386540115</v>
      </c>
    </row>
    <row r="59" spans="1:18" ht="89.25" hidden="1" x14ac:dyDescent="0.25">
      <c r="A59" s="3" t="s">
        <v>585</v>
      </c>
      <c r="B59" s="3" t="s">
        <v>22</v>
      </c>
      <c r="C59" s="3">
        <v>52211</v>
      </c>
      <c r="D59" s="3" t="s">
        <v>714</v>
      </c>
      <c r="E59" s="3" t="s">
        <v>723</v>
      </c>
      <c r="F59" s="3" t="s">
        <v>727</v>
      </c>
      <c r="G59" s="55">
        <v>2020</v>
      </c>
      <c r="H59" s="4">
        <v>1407100</v>
      </c>
      <c r="I59" s="4">
        <v>0</v>
      </c>
      <c r="J59" s="4">
        <v>2271691</v>
      </c>
      <c r="K59" s="4">
        <v>308599</v>
      </c>
      <c r="L59" s="4">
        <v>0</v>
      </c>
      <c r="M59" s="4">
        <v>0</v>
      </c>
      <c r="N59" s="4">
        <v>0</v>
      </c>
      <c r="O59" s="4">
        <v>0</v>
      </c>
      <c r="P59" s="4">
        <v>2716157</v>
      </c>
      <c r="Q59" s="4">
        <f t="shared" si="2"/>
        <v>6703547</v>
      </c>
      <c r="R59" s="4">
        <f t="shared" si="1"/>
        <v>11999994</v>
      </c>
    </row>
    <row r="60" spans="1:18" ht="89.25" hidden="1" x14ac:dyDescent="0.25">
      <c r="A60" s="3" t="s">
        <v>585</v>
      </c>
      <c r="B60" s="3" t="s">
        <v>24</v>
      </c>
      <c r="C60" s="3">
        <v>52221</v>
      </c>
      <c r="D60" s="3" t="s">
        <v>713</v>
      </c>
      <c r="E60" s="3" t="s">
        <v>723</v>
      </c>
      <c r="F60" s="3" t="s">
        <v>727</v>
      </c>
      <c r="G60" s="55">
        <v>2020</v>
      </c>
      <c r="H60" s="4">
        <v>94837361</v>
      </c>
      <c r="I60" s="4">
        <v>0</v>
      </c>
      <c r="J60" s="4">
        <v>77180067</v>
      </c>
      <c r="K60" s="4">
        <v>12717065</v>
      </c>
      <c r="L60" s="4">
        <v>0</v>
      </c>
      <c r="M60" s="4">
        <v>0</v>
      </c>
      <c r="N60" s="4">
        <v>0</v>
      </c>
      <c r="O60" s="4">
        <v>0</v>
      </c>
      <c r="P60" s="4">
        <v>215297</v>
      </c>
      <c r="Q60" s="4">
        <f t="shared" si="2"/>
        <v>184949790</v>
      </c>
      <c r="R60" s="4">
        <f t="shared" si="1"/>
        <v>275062219</v>
      </c>
    </row>
    <row r="61" spans="1:18" ht="89.25" x14ac:dyDescent="0.25">
      <c r="A61" s="3" t="s">
        <v>585</v>
      </c>
      <c r="B61" s="3" t="s">
        <v>24</v>
      </c>
      <c r="C61" s="3">
        <v>52222</v>
      </c>
      <c r="D61" s="3" t="s">
        <v>708</v>
      </c>
      <c r="E61" s="3" t="s">
        <v>723</v>
      </c>
      <c r="F61" s="3" t="s">
        <v>727</v>
      </c>
      <c r="G61" s="55">
        <v>2020</v>
      </c>
      <c r="H61" s="4">
        <v>14825458</v>
      </c>
      <c r="I61" s="4">
        <v>0</v>
      </c>
      <c r="J61" s="4">
        <v>4427934</v>
      </c>
      <c r="K61" s="4">
        <v>204742</v>
      </c>
      <c r="L61" s="4">
        <v>0</v>
      </c>
      <c r="M61" s="4">
        <v>0</v>
      </c>
      <c r="N61" s="4">
        <v>0</v>
      </c>
      <c r="O61" s="4">
        <v>0</v>
      </c>
      <c r="P61" s="4">
        <v>0</v>
      </c>
      <c r="Q61" s="4">
        <f t="shared" si="2"/>
        <v>19458134</v>
      </c>
      <c r="R61" s="4">
        <f t="shared" si="1"/>
        <v>24090810</v>
      </c>
    </row>
    <row r="62" spans="1:18" ht="89.25" hidden="1" x14ac:dyDescent="0.25">
      <c r="A62" s="3" t="s">
        <v>585</v>
      </c>
      <c r="B62" s="3" t="s">
        <v>26</v>
      </c>
      <c r="C62" s="3">
        <v>52231</v>
      </c>
      <c r="D62" s="3" t="s">
        <v>31</v>
      </c>
      <c r="E62" s="3" t="s">
        <v>723</v>
      </c>
      <c r="F62" s="3" t="s">
        <v>727</v>
      </c>
      <c r="G62" s="55">
        <v>2020</v>
      </c>
      <c r="H62" s="4">
        <v>0</v>
      </c>
      <c r="I62" s="4">
        <v>0</v>
      </c>
      <c r="J62" s="4">
        <v>0</v>
      </c>
      <c r="K62" s="4">
        <v>0</v>
      </c>
      <c r="L62" s="4">
        <v>0</v>
      </c>
      <c r="M62" s="4">
        <v>0</v>
      </c>
      <c r="N62" s="4">
        <v>0</v>
      </c>
      <c r="O62" s="4">
        <v>0</v>
      </c>
      <c r="P62" s="4">
        <v>0</v>
      </c>
      <c r="Q62" s="4">
        <f t="shared" si="2"/>
        <v>0</v>
      </c>
      <c r="R62" s="4">
        <f t="shared" si="1"/>
        <v>0</v>
      </c>
    </row>
    <row r="63" spans="1:18" ht="89.25" hidden="1" x14ac:dyDescent="0.25">
      <c r="A63" s="3" t="s">
        <v>585</v>
      </c>
      <c r="B63" s="3" t="s">
        <v>26</v>
      </c>
      <c r="C63" s="3">
        <v>52232</v>
      </c>
      <c r="D63" s="3" t="s">
        <v>712</v>
      </c>
      <c r="E63" s="3" t="s">
        <v>723</v>
      </c>
      <c r="F63" s="3" t="s">
        <v>727</v>
      </c>
      <c r="G63" s="55">
        <v>2020</v>
      </c>
      <c r="H63" s="4">
        <v>2390505</v>
      </c>
      <c r="I63" s="4">
        <v>3708600</v>
      </c>
      <c r="J63" s="4">
        <v>8652163</v>
      </c>
      <c r="K63" s="4">
        <v>50000</v>
      </c>
      <c r="L63" s="4">
        <v>42000000</v>
      </c>
      <c r="M63" s="4">
        <v>15716000</v>
      </c>
      <c r="N63" s="4">
        <v>0</v>
      </c>
      <c r="O63" s="4">
        <v>0</v>
      </c>
      <c r="P63" s="4">
        <v>585269</v>
      </c>
      <c r="Q63" s="4">
        <f t="shared" si="2"/>
        <v>73102537</v>
      </c>
      <c r="R63" s="4">
        <f t="shared" si="1"/>
        <v>143814569</v>
      </c>
    </row>
    <row r="64" spans="1:18" ht="89.25" hidden="1" x14ac:dyDescent="0.25">
      <c r="A64" s="3" t="s">
        <v>585</v>
      </c>
      <c r="B64" s="3" t="s">
        <v>19</v>
      </c>
      <c r="C64" s="3">
        <v>52901</v>
      </c>
      <c r="D64" s="3" t="s">
        <v>696</v>
      </c>
      <c r="E64" s="3" t="s">
        <v>723</v>
      </c>
      <c r="F64" s="3" t="s">
        <v>727</v>
      </c>
      <c r="G64" s="55">
        <v>2020</v>
      </c>
      <c r="H64" s="4">
        <v>0</v>
      </c>
      <c r="I64" s="4">
        <v>0</v>
      </c>
      <c r="J64" s="4">
        <v>2814302</v>
      </c>
      <c r="K64" s="4">
        <v>50000</v>
      </c>
      <c r="L64" s="4">
        <v>0</v>
      </c>
      <c r="M64" s="4">
        <v>0</v>
      </c>
      <c r="N64" s="4">
        <v>0</v>
      </c>
      <c r="O64" s="4">
        <v>0</v>
      </c>
      <c r="P64" s="4">
        <v>0</v>
      </c>
      <c r="Q64" s="4">
        <f t="shared" si="2"/>
        <v>2864302</v>
      </c>
      <c r="R64" s="4">
        <f t="shared" si="1"/>
        <v>5728604</v>
      </c>
    </row>
    <row r="65" spans="1:18" ht="89.25" hidden="1" x14ac:dyDescent="0.25">
      <c r="A65" s="3" t="s">
        <v>585</v>
      </c>
      <c r="B65" s="3" t="s">
        <v>19</v>
      </c>
      <c r="C65" s="3">
        <v>52902</v>
      </c>
      <c r="D65" s="3" t="s">
        <v>707</v>
      </c>
      <c r="E65" s="3" t="s">
        <v>723</v>
      </c>
      <c r="F65" s="3" t="s">
        <v>727</v>
      </c>
      <c r="G65" s="55">
        <v>2020</v>
      </c>
      <c r="H65" s="4">
        <v>161520228</v>
      </c>
      <c r="I65" s="4">
        <v>0</v>
      </c>
      <c r="J65" s="4">
        <v>65554396</v>
      </c>
      <c r="K65" s="4">
        <v>20874727</v>
      </c>
      <c r="L65" s="4">
        <v>0</v>
      </c>
      <c r="M65" s="4">
        <v>0</v>
      </c>
      <c r="N65" s="4">
        <v>0</v>
      </c>
      <c r="O65" s="4">
        <v>0</v>
      </c>
      <c r="P65" s="4">
        <v>115199</v>
      </c>
      <c r="Q65" s="4">
        <f t="shared" si="2"/>
        <v>248064550</v>
      </c>
      <c r="R65" s="4">
        <f t="shared" si="1"/>
        <v>334608872</v>
      </c>
    </row>
    <row r="66" spans="1:18" ht="89.25" hidden="1" x14ac:dyDescent="0.25">
      <c r="A66" s="3" t="s">
        <v>585</v>
      </c>
      <c r="B66" s="3" t="s">
        <v>19</v>
      </c>
      <c r="C66" s="3">
        <v>52903</v>
      </c>
      <c r="D66" s="3" t="s">
        <v>709</v>
      </c>
      <c r="E66" s="3" t="s">
        <v>723</v>
      </c>
      <c r="F66" s="3" t="s">
        <v>727</v>
      </c>
      <c r="G66" s="55">
        <v>2020</v>
      </c>
      <c r="H66" s="4">
        <v>0</v>
      </c>
      <c r="I66" s="4">
        <v>0</v>
      </c>
      <c r="J66" s="4">
        <v>7459600</v>
      </c>
      <c r="K66" s="4">
        <v>1800000</v>
      </c>
      <c r="L66" s="4">
        <v>0</v>
      </c>
      <c r="M66" s="4">
        <v>0</v>
      </c>
      <c r="N66" s="4">
        <v>0</v>
      </c>
      <c r="O66" s="4">
        <v>0</v>
      </c>
      <c r="P66" s="4">
        <v>7357240</v>
      </c>
      <c r="Q66" s="4">
        <f t="shared" ref="Q66:Q97" si="3">SUM(H66:P66)</f>
        <v>16616840</v>
      </c>
      <c r="R66" s="4">
        <f t="shared" si="1"/>
        <v>33233680</v>
      </c>
    </row>
    <row r="67" spans="1:18" ht="89.25" hidden="1" x14ac:dyDescent="0.25">
      <c r="A67" s="3" t="s">
        <v>585</v>
      </c>
      <c r="B67" s="3" t="s">
        <v>22</v>
      </c>
      <c r="C67" s="3">
        <v>52911</v>
      </c>
      <c r="D67" s="3" t="s">
        <v>715</v>
      </c>
      <c r="E67" s="3" t="s">
        <v>723</v>
      </c>
      <c r="F67" s="3" t="s">
        <v>727</v>
      </c>
      <c r="G67" s="55">
        <v>2020</v>
      </c>
      <c r="H67" s="4">
        <v>0</v>
      </c>
      <c r="I67" s="4">
        <v>0</v>
      </c>
      <c r="J67" s="4">
        <v>2661665327</v>
      </c>
      <c r="K67" s="4">
        <v>457741224</v>
      </c>
      <c r="L67" s="4">
        <v>4540000</v>
      </c>
      <c r="M67" s="4">
        <v>0</v>
      </c>
      <c r="N67" s="4">
        <v>0</v>
      </c>
      <c r="O67" s="4">
        <v>0</v>
      </c>
      <c r="P67" s="4">
        <v>1422935438</v>
      </c>
      <c r="Q67" s="4">
        <f t="shared" si="3"/>
        <v>4546881989</v>
      </c>
      <c r="R67" s="4">
        <f t="shared" ref="R67:R130" si="4">SUM(I67:Q67)</f>
        <v>9093763978</v>
      </c>
    </row>
    <row r="68" spans="1:18" ht="89.25" hidden="1" x14ac:dyDescent="0.25">
      <c r="A68" s="3" t="s">
        <v>585</v>
      </c>
      <c r="B68" s="3" t="s">
        <v>24</v>
      </c>
      <c r="C68" s="3">
        <v>52921</v>
      </c>
      <c r="D68" s="3" t="s">
        <v>711</v>
      </c>
      <c r="E68" s="3" t="s">
        <v>723</v>
      </c>
      <c r="F68" s="3" t="s">
        <v>727</v>
      </c>
      <c r="G68" s="55">
        <v>2020</v>
      </c>
      <c r="H68" s="4">
        <v>0</v>
      </c>
      <c r="I68" s="4">
        <v>0</v>
      </c>
      <c r="J68" s="4">
        <v>2172820693</v>
      </c>
      <c r="K68" s="4">
        <v>111590734</v>
      </c>
      <c r="L68" s="4">
        <v>0</v>
      </c>
      <c r="M68" s="4">
        <v>0</v>
      </c>
      <c r="N68" s="4">
        <v>0</v>
      </c>
      <c r="O68" s="4">
        <v>0</v>
      </c>
      <c r="P68" s="4">
        <v>338278805</v>
      </c>
      <c r="Q68" s="4">
        <f t="shared" si="3"/>
        <v>2622690232</v>
      </c>
      <c r="R68" s="4">
        <f t="shared" si="4"/>
        <v>5245380464</v>
      </c>
    </row>
    <row r="69" spans="1:18" ht="89.25" hidden="1" x14ac:dyDescent="0.25">
      <c r="A69" s="3" t="s">
        <v>585</v>
      </c>
      <c r="B69" s="3" t="s">
        <v>26</v>
      </c>
      <c r="C69" s="3">
        <v>52931</v>
      </c>
      <c r="D69" s="3" t="s">
        <v>38</v>
      </c>
      <c r="E69" s="3" t="s">
        <v>723</v>
      </c>
      <c r="F69" s="3" t="s">
        <v>727</v>
      </c>
      <c r="G69" s="55">
        <v>2020</v>
      </c>
      <c r="H69" s="4">
        <v>0</v>
      </c>
      <c r="I69" s="4">
        <v>0</v>
      </c>
      <c r="J69" s="4">
        <v>915473748</v>
      </c>
      <c r="K69" s="4">
        <v>74872821</v>
      </c>
      <c r="L69" s="4">
        <v>0</v>
      </c>
      <c r="M69" s="4">
        <v>0</v>
      </c>
      <c r="N69" s="4">
        <v>0</v>
      </c>
      <c r="O69" s="4">
        <v>0</v>
      </c>
      <c r="P69" s="4">
        <v>227254989</v>
      </c>
      <c r="Q69" s="4">
        <f t="shared" si="3"/>
        <v>1217601558</v>
      </c>
      <c r="R69" s="4">
        <f t="shared" si="4"/>
        <v>2435203116</v>
      </c>
    </row>
    <row r="70" spans="1:18" ht="89.25" hidden="1" x14ac:dyDescent="0.25">
      <c r="A70" s="3" t="s">
        <v>585</v>
      </c>
      <c r="B70" s="3" t="s">
        <v>26</v>
      </c>
      <c r="C70" s="3">
        <v>52932</v>
      </c>
      <c r="D70" s="3" t="s">
        <v>710</v>
      </c>
      <c r="E70" s="3" t="s">
        <v>723</v>
      </c>
      <c r="F70" s="3" t="s">
        <v>727</v>
      </c>
      <c r="G70" s="55">
        <v>2020</v>
      </c>
      <c r="H70" s="4">
        <v>0</v>
      </c>
      <c r="I70" s="4">
        <v>0</v>
      </c>
      <c r="J70" s="4">
        <v>68224039</v>
      </c>
      <c r="K70" s="4">
        <v>2315000</v>
      </c>
      <c r="L70" s="4">
        <v>0</v>
      </c>
      <c r="M70" s="4">
        <v>0</v>
      </c>
      <c r="N70" s="4">
        <v>0</v>
      </c>
      <c r="O70" s="4">
        <v>0</v>
      </c>
      <c r="P70" s="4">
        <v>183389058</v>
      </c>
      <c r="Q70" s="4">
        <f t="shared" si="3"/>
        <v>253928097</v>
      </c>
      <c r="R70" s="4">
        <f t="shared" si="4"/>
        <v>507856194</v>
      </c>
    </row>
    <row r="71" spans="1:18" ht="89.25" hidden="1" x14ac:dyDescent="0.25">
      <c r="A71" s="3" t="s">
        <v>585</v>
      </c>
      <c r="B71" s="3" t="s">
        <v>26</v>
      </c>
      <c r="C71" s="3">
        <v>52133</v>
      </c>
      <c r="D71" s="3" t="s">
        <v>722</v>
      </c>
      <c r="E71" s="3" t="s">
        <v>723</v>
      </c>
      <c r="F71" s="3" t="s">
        <v>727</v>
      </c>
      <c r="G71" s="55">
        <v>2020</v>
      </c>
      <c r="H71" s="4">
        <v>0</v>
      </c>
      <c r="I71" s="4">
        <v>0</v>
      </c>
      <c r="J71" s="4">
        <v>6430264</v>
      </c>
      <c r="K71" s="4">
        <v>16217726</v>
      </c>
      <c r="L71" s="4">
        <v>0</v>
      </c>
      <c r="M71" s="4">
        <v>0</v>
      </c>
      <c r="N71" s="4">
        <v>0</v>
      </c>
      <c r="O71" s="4">
        <v>0</v>
      </c>
      <c r="P71" s="4">
        <v>0</v>
      </c>
      <c r="Q71" s="4">
        <f t="shared" si="3"/>
        <v>22647990</v>
      </c>
      <c r="R71" s="4">
        <f t="shared" si="4"/>
        <v>45295980</v>
      </c>
    </row>
    <row r="72" spans="1:18" ht="89.25" hidden="1" x14ac:dyDescent="0.25">
      <c r="A72" s="3" t="s">
        <v>585</v>
      </c>
      <c r="B72" s="3" t="s">
        <v>26</v>
      </c>
      <c r="C72" s="3">
        <v>52233</v>
      </c>
      <c r="D72" s="3" t="s">
        <v>721</v>
      </c>
      <c r="E72" s="3" t="s">
        <v>723</v>
      </c>
      <c r="F72" s="3" t="s">
        <v>727</v>
      </c>
      <c r="G72" s="55">
        <v>2020</v>
      </c>
      <c r="H72" s="4">
        <v>305444694</v>
      </c>
      <c r="I72" s="4">
        <v>0</v>
      </c>
      <c r="J72" s="4">
        <v>22686438</v>
      </c>
      <c r="K72" s="4">
        <v>1879686</v>
      </c>
      <c r="L72" s="4">
        <v>0</v>
      </c>
      <c r="M72" s="4">
        <v>0</v>
      </c>
      <c r="N72" s="4">
        <v>0</v>
      </c>
      <c r="O72" s="4">
        <v>0</v>
      </c>
      <c r="P72" s="4">
        <v>0</v>
      </c>
      <c r="Q72" s="4">
        <f t="shared" si="3"/>
        <v>330010818</v>
      </c>
      <c r="R72" s="4">
        <f t="shared" si="4"/>
        <v>354576942</v>
      </c>
    </row>
    <row r="73" spans="1:18" ht="89.25" hidden="1" x14ac:dyDescent="0.25">
      <c r="A73" s="3" t="s">
        <v>585</v>
      </c>
      <c r="B73" s="3" t="s">
        <v>19</v>
      </c>
      <c r="C73" s="3">
        <v>52101</v>
      </c>
      <c r="D73" s="65" t="s">
        <v>21</v>
      </c>
      <c r="E73" s="3" t="s">
        <v>723</v>
      </c>
      <c r="F73" s="3" t="s">
        <v>728</v>
      </c>
      <c r="G73" s="55">
        <v>2019</v>
      </c>
      <c r="H73" s="4">
        <v>4359108717</v>
      </c>
      <c r="I73" s="4">
        <v>0</v>
      </c>
      <c r="J73" s="4">
        <v>485840210</v>
      </c>
      <c r="K73" s="4">
        <v>663343519</v>
      </c>
      <c r="L73" s="4">
        <v>945000</v>
      </c>
      <c r="M73" s="4">
        <v>0</v>
      </c>
      <c r="N73" s="4">
        <v>0</v>
      </c>
      <c r="O73" s="4">
        <v>0</v>
      </c>
      <c r="P73" s="4">
        <v>0</v>
      </c>
      <c r="Q73" s="4">
        <f t="shared" si="3"/>
        <v>5509237446</v>
      </c>
      <c r="R73" s="4">
        <f t="shared" si="4"/>
        <v>6659366175</v>
      </c>
    </row>
    <row r="74" spans="1:18" ht="89.25" hidden="1" x14ac:dyDescent="0.25">
      <c r="A74" s="3" t="s">
        <v>585</v>
      </c>
      <c r="B74" s="3" t="s">
        <v>22</v>
      </c>
      <c r="C74" s="3">
        <v>52111</v>
      </c>
      <c r="D74" s="65" t="s">
        <v>23</v>
      </c>
      <c r="E74" s="3" t="s">
        <v>723</v>
      </c>
      <c r="F74" s="3" t="s">
        <v>728</v>
      </c>
      <c r="G74" s="55">
        <v>2019</v>
      </c>
      <c r="H74" s="4">
        <v>17549126520</v>
      </c>
      <c r="I74" s="4">
        <v>362697208</v>
      </c>
      <c r="J74" s="4">
        <v>2073925725</v>
      </c>
      <c r="K74" s="4">
        <v>1716084259</v>
      </c>
      <c r="L74" s="4">
        <v>95000</v>
      </c>
      <c r="M74" s="4">
        <v>593752400</v>
      </c>
      <c r="N74" s="4">
        <v>0</v>
      </c>
      <c r="O74" s="4">
        <v>0</v>
      </c>
      <c r="P74" s="4">
        <v>0</v>
      </c>
      <c r="Q74" s="4">
        <f t="shared" si="3"/>
        <v>22295681112</v>
      </c>
      <c r="R74" s="4">
        <f t="shared" si="4"/>
        <v>27042235704</v>
      </c>
    </row>
    <row r="75" spans="1:18" ht="89.25" hidden="1" x14ac:dyDescent="0.25">
      <c r="A75" s="3" t="s">
        <v>585</v>
      </c>
      <c r="B75" s="3" t="s">
        <v>24</v>
      </c>
      <c r="C75" s="3">
        <v>52121</v>
      </c>
      <c r="D75" s="65" t="s">
        <v>25</v>
      </c>
      <c r="E75" s="3" t="s">
        <v>723</v>
      </c>
      <c r="F75" s="3" t="s">
        <v>728</v>
      </c>
      <c r="G75" s="55">
        <v>2019</v>
      </c>
      <c r="H75" s="4">
        <v>38157097166</v>
      </c>
      <c r="I75" s="4">
        <v>0</v>
      </c>
      <c r="J75" s="4">
        <v>3074427905</v>
      </c>
      <c r="K75" s="4">
        <v>1434275649</v>
      </c>
      <c r="L75" s="4">
        <v>0</v>
      </c>
      <c r="M75" s="4">
        <v>0</v>
      </c>
      <c r="N75" s="4">
        <v>0</v>
      </c>
      <c r="O75" s="4">
        <v>0</v>
      </c>
      <c r="P75" s="4">
        <v>4504518</v>
      </c>
      <c r="Q75" s="4">
        <f t="shared" si="3"/>
        <v>42670305238</v>
      </c>
      <c r="R75" s="4">
        <f t="shared" si="4"/>
        <v>47183513310</v>
      </c>
    </row>
    <row r="76" spans="1:18" ht="89.25" hidden="1" x14ac:dyDescent="0.25">
      <c r="A76" s="3" t="s">
        <v>585</v>
      </c>
      <c r="B76" s="3" t="s">
        <v>26</v>
      </c>
      <c r="C76" s="3">
        <v>52131</v>
      </c>
      <c r="D76" s="65" t="s">
        <v>27</v>
      </c>
      <c r="E76" s="3" t="s">
        <v>723</v>
      </c>
      <c r="F76" s="3" t="s">
        <v>728</v>
      </c>
      <c r="G76" s="55">
        <v>2019</v>
      </c>
      <c r="H76" s="4">
        <v>20433736598</v>
      </c>
      <c r="I76" s="4">
        <v>286266035</v>
      </c>
      <c r="J76" s="4">
        <v>1649881648</v>
      </c>
      <c r="K76" s="4">
        <v>1746660198</v>
      </c>
      <c r="L76" s="4">
        <v>2900000000</v>
      </c>
      <c r="M76" s="4">
        <v>1102730384</v>
      </c>
      <c r="N76" s="4">
        <v>0</v>
      </c>
      <c r="O76" s="4">
        <v>0</v>
      </c>
      <c r="P76" s="4">
        <v>0</v>
      </c>
      <c r="Q76" s="4">
        <f t="shared" si="3"/>
        <v>28119274863</v>
      </c>
      <c r="R76" s="4">
        <f t="shared" si="4"/>
        <v>35804813128</v>
      </c>
    </row>
    <row r="77" spans="1:18" ht="89.25" hidden="1" x14ac:dyDescent="0.25">
      <c r="A77" s="3" t="s">
        <v>585</v>
      </c>
      <c r="B77" s="3" t="s">
        <v>22</v>
      </c>
      <c r="C77" s="3">
        <v>52211</v>
      </c>
      <c r="D77" s="3" t="s">
        <v>714</v>
      </c>
      <c r="E77" s="3" t="s">
        <v>723</v>
      </c>
      <c r="F77" s="3" t="s">
        <v>728</v>
      </c>
      <c r="G77" s="55">
        <v>2019</v>
      </c>
      <c r="H77" s="4">
        <v>1478920</v>
      </c>
      <c r="I77" s="4">
        <v>0</v>
      </c>
      <c r="J77" s="4">
        <v>2833512</v>
      </c>
      <c r="K77" s="4">
        <v>250000</v>
      </c>
      <c r="L77" s="4">
        <v>0</v>
      </c>
      <c r="M77" s="4">
        <v>0</v>
      </c>
      <c r="N77" s="4">
        <v>0</v>
      </c>
      <c r="O77" s="4">
        <v>0</v>
      </c>
      <c r="P77" s="4">
        <v>4709236</v>
      </c>
      <c r="Q77" s="4">
        <f t="shared" si="3"/>
        <v>9271668</v>
      </c>
      <c r="R77" s="4">
        <f t="shared" si="4"/>
        <v>17064416</v>
      </c>
    </row>
    <row r="78" spans="1:18" ht="89.25" hidden="1" x14ac:dyDescent="0.25">
      <c r="A78" s="3" t="s">
        <v>585</v>
      </c>
      <c r="B78" s="3" t="s">
        <v>24</v>
      </c>
      <c r="C78" s="3">
        <v>52221</v>
      </c>
      <c r="D78" s="3" t="s">
        <v>713</v>
      </c>
      <c r="E78" s="3" t="s">
        <v>723</v>
      </c>
      <c r="F78" s="3" t="s">
        <v>728</v>
      </c>
      <c r="G78" s="55">
        <v>2019</v>
      </c>
      <c r="H78" s="4">
        <v>123229435</v>
      </c>
      <c r="I78" s="4">
        <v>0</v>
      </c>
      <c r="J78" s="4">
        <v>108051221</v>
      </c>
      <c r="K78" s="4">
        <v>13115518</v>
      </c>
      <c r="L78" s="4">
        <v>0</v>
      </c>
      <c r="M78" s="4">
        <v>0</v>
      </c>
      <c r="N78" s="4">
        <v>0</v>
      </c>
      <c r="O78" s="4">
        <v>0</v>
      </c>
      <c r="P78" s="4">
        <v>0</v>
      </c>
      <c r="Q78" s="4">
        <f t="shared" si="3"/>
        <v>244396174</v>
      </c>
      <c r="R78" s="4">
        <f t="shared" si="4"/>
        <v>365562913</v>
      </c>
    </row>
    <row r="79" spans="1:18" ht="89.25" x14ac:dyDescent="0.25">
      <c r="A79" s="3" t="s">
        <v>585</v>
      </c>
      <c r="B79" s="3" t="s">
        <v>24</v>
      </c>
      <c r="C79" s="3">
        <v>52222</v>
      </c>
      <c r="D79" s="3" t="s">
        <v>708</v>
      </c>
      <c r="E79" s="3" t="s">
        <v>723</v>
      </c>
      <c r="F79" s="3" t="s">
        <v>728</v>
      </c>
      <c r="G79" s="55">
        <v>2019</v>
      </c>
      <c r="H79" s="4">
        <v>16426520</v>
      </c>
      <c r="I79" s="4">
        <v>0</v>
      </c>
      <c r="J79" s="4">
        <v>6587442</v>
      </c>
      <c r="K79" s="4">
        <v>1400000</v>
      </c>
      <c r="L79" s="4">
        <v>0</v>
      </c>
      <c r="M79" s="4">
        <v>0</v>
      </c>
      <c r="N79" s="4">
        <v>0</v>
      </c>
      <c r="O79" s="4">
        <v>0</v>
      </c>
      <c r="P79" s="4">
        <v>0</v>
      </c>
      <c r="Q79" s="4">
        <f t="shared" si="3"/>
        <v>24413962</v>
      </c>
      <c r="R79" s="4">
        <f t="shared" si="4"/>
        <v>32401404</v>
      </c>
    </row>
    <row r="80" spans="1:18" ht="89.25" hidden="1" x14ac:dyDescent="0.25">
      <c r="A80" s="3" t="s">
        <v>585</v>
      </c>
      <c r="B80" s="3" t="s">
        <v>26</v>
      </c>
      <c r="C80" s="3">
        <v>52231</v>
      </c>
      <c r="D80" s="3" t="s">
        <v>31</v>
      </c>
      <c r="E80" s="3" t="s">
        <v>723</v>
      </c>
      <c r="F80" s="3" t="s">
        <v>728</v>
      </c>
      <c r="G80" s="55">
        <v>2019</v>
      </c>
      <c r="H80" s="4">
        <v>0</v>
      </c>
      <c r="I80" s="4">
        <v>0</v>
      </c>
      <c r="J80" s="4">
        <v>0</v>
      </c>
      <c r="K80" s="4">
        <v>0</v>
      </c>
      <c r="L80" s="4">
        <v>0</v>
      </c>
      <c r="M80" s="4">
        <v>0</v>
      </c>
      <c r="N80" s="4">
        <v>0</v>
      </c>
      <c r="O80" s="4">
        <v>0</v>
      </c>
      <c r="P80" s="4">
        <v>0</v>
      </c>
      <c r="Q80" s="4">
        <f t="shared" si="3"/>
        <v>0</v>
      </c>
      <c r="R80" s="4">
        <f t="shared" si="4"/>
        <v>0</v>
      </c>
    </row>
    <row r="81" spans="1:18" ht="89.25" hidden="1" x14ac:dyDescent="0.25">
      <c r="A81" s="3" t="s">
        <v>585</v>
      </c>
      <c r="B81" s="3" t="s">
        <v>26</v>
      </c>
      <c r="C81" s="3">
        <v>52232</v>
      </c>
      <c r="D81" s="3" t="s">
        <v>712</v>
      </c>
      <c r="E81" s="3" t="s">
        <v>723</v>
      </c>
      <c r="F81" s="3" t="s">
        <v>728</v>
      </c>
      <c r="G81" s="55">
        <v>2019</v>
      </c>
      <c r="H81" s="4">
        <v>2506902</v>
      </c>
      <c r="I81" s="4">
        <v>4013204</v>
      </c>
      <c r="J81" s="4">
        <v>9727867</v>
      </c>
      <c r="K81" s="4">
        <v>85000</v>
      </c>
      <c r="L81" s="4">
        <v>9000000</v>
      </c>
      <c r="M81" s="4">
        <v>15753572</v>
      </c>
      <c r="N81" s="4">
        <v>0</v>
      </c>
      <c r="O81" s="4">
        <v>0</v>
      </c>
      <c r="P81" s="4">
        <v>1025224</v>
      </c>
      <c r="Q81" s="4">
        <f t="shared" si="3"/>
        <v>42111769</v>
      </c>
      <c r="R81" s="4">
        <f t="shared" si="4"/>
        <v>81716636</v>
      </c>
    </row>
    <row r="82" spans="1:18" ht="89.25" hidden="1" x14ac:dyDescent="0.25">
      <c r="A82" s="3" t="s">
        <v>585</v>
      </c>
      <c r="B82" s="3" t="s">
        <v>19</v>
      </c>
      <c r="C82" s="3">
        <v>52901</v>
      </c>
      <c r="D82" s="3" t="s">
        <v>696</v>
      </c>
      <c r="E82" s="3" t="s">
        <v>723</v>
      </c>
      <c r="F82" s="3" t="s">
        <v>728</v>
      </c>
      <c r="G82" s="55">
        <v>2019</v>
      </c>
      <c r="H82" s="4">
        <v>0</v>
      </c>
      <c r="I82" s="4">
        <v>0</v>
      </c>
      <c r="J82" s="4">
        <v>3146443</v>
      </c>
      <c r="K82" s="4">
        <v>50000</v>
      </c>
      <c r="L82" s="4">
        <v>0</v>
      </c>
      <c r="M82" s="4">
        <v>0</v>
      </c>
      <c r="N82" s="4">
        <v>0</v>
      </c>
      <c r="O82" s="4">
        <v>0</v>
      </c>
      <c r="P82" s="4">
        <v>0</v>
      </c>
      <c r="Q82" s="4">
        <f t="shared" si="3"/>
        <v>3196443</v>
      </c>
      <c r="R82" s="4">
        <f t="shared" si="4"/>
        <v>6392886</v>
      </c>
    </row>
    <row r="83" spans="1:18" ht="89.25" hidden="1" x14ac:dyDescent="0.25">
      <c r="A83" s="3" t="s">
        <v>585</v>
      </c>
      <c r="B83" s="3" t="s">
        <v>19</v>
      </c>
      <c r="C83" s="3">
        <v>52902</v>
      </c>
      <c r="D83" s="3" t="s">
        <v>707</v>
      </c>
      <c r="E83" s="3" t="s">
        <v>723</v>
      </c>
      <c r="F83" s="3" t="s">
        <v>728</v>
      </c>
      <c r="G83" s="55">
        <v>2019</v>
      </c>
      <c r="H83" s="4">
        <v>172750186</v>
      </c>
      <c r="I83" s="4">
        <v>0</v>
      </c>
      <c r="J83" s="4">
        <v>95995192</v>
      </c>
      <c r="K83" s="4">
        <v>6500000</v>
      </c>
      <c r="L83" s="4">
        <v>0</v>
      </c>
      <c r="M83" s="4">
        <v>0</v>
      </c>
      <c r="N83" s="4">
        <v>0</v>
      </c>
      <c r="O83" s="4">
        <v>0</v>
      </c>
      <c r="P83" s="4">
        <v>0</v>
      </c>
      <c r="Q83" s="4">
        <f t="shared" si="3"/>
        <v>275245378</v>
      </c>
      <c r="R83" s="4">
        <f t="shared" si="4"/>
        <v>377740570</v>
      </c>
    </row>
    <row r="84" spans="1:18" ht="89.25" hidden="1" x14ac:dyDescent="0.25">
      <c r="A84" s="3" t="s">
        <v>585</v>
      </c>
      <c r="B84" s="3" t="s">
        <v>19</v>
      </c>
      <c r="C84" s="3">
        <v>52903</v>
      </c>
      <c r="D84" s="3" t="s">
        <v>709</v>
      </c>
      <c r="E84" s="3" t="s">
        <v>723</v>
      </c>
      <c r="F84" s="3" t="s">
        <v>728</v>
      </c>
      <c r="G84" s="55">
        <v>2019</v>
      </c>
      <c r="H84" s="4">
        <v>0</v>
      </c>
      <c r="I84" s="4">
        <v>0</v>
      </c>
      <c r="J84" s="4">
        <v>7045205</v>
      </c>
      <c r="K84" s="4">
        <v>2153977</v>
      </c>
      <c r="L84" s="4">
        <v>0</v>
      </c>
      <c r="M84" s="4">
        <v>0</v>
      </c>
      <c r="N84" s="4">
        <v>0</v>
      </c>
      <c r="O84" s="4">
        <v>0</v>
      </c>
      <c r="P84" s="4">
        <v>0</v>
      </c>
      <c r="Q84" s="4">
        <f t="shared" si="3"/>
        <v>9199182</v>
      </c>
      <c r="R84" s="4">
        <f t="shared" si="4"/>
        <v>18398364</v>
      </c>
    </row>
    <row r="85" spans="1:18" ht="89.25" hidden="1" x14ac:dyDescent="0.25">
      <c r="A85" s="3" t="s">
        <v>585</v>
      </c>
      <c r="B85" s="3" t="s">
        <v>22</v>
      </c>
      <c r="C85" s="3">
        <v>52911</v>
      </c>
      <c r="D85" s="3" t="s">
        <v>715</v>
      </c>
      <c r="E85" s="3" t="s">
        <v>723</v>
      </c>
      <c r="F85" s="3" t="s">
        <v>728</v>
      </c>
      <c r="G85" s="55">
        <v>2019</v>
      </c>
      <c r="H85" s="4">
        <v>0</v>
      </c>
      <c r="I85" s="4">
        <v>0</v>
      </c>
      <c r="J85" s="4">
        <v>2144535941</v>
      </c>
      <c r="K85" s="4">
        <v>750715116</v>
      </c>
      <c r="L85" s="4">
        <v>5230000</v>
      </c>
      <c r="M85" s="4">
        <v>0</v>
      </c>
      <c r="N85" s="4">
        <v>0</v>
      </c>
      <c r="O85" s="4">
        <v>0</v>
      </c>
      <c r="P85" s="4">
        <v>960114966</v>
      </c>
      <c r="Q85" s="4">
        <f t="shared" si="3"/>
        <v>3860596023</v>
      </c>
      <c r="R85" s="4">
        <f t="shared" si="4"/>
        <v>7721192046</v>
      </c>
    </row>
    <row r="86" spans="1:18" ht="89.25" hidden="1" x14ac:dyDescent="0.25">
      <c r="A86" s="3" t="s">
        <v>585</v>
      </c>
      <c r="B86" s="3" t="s">
        <v>24</v>
      </c>
      <c r="C86" s="3">
        <v>52921</v>
      </c>
      <c r="D86" s="3" t="s">
        <v>711</v>
      </c>
      <c r="E86" s="3" t="s">
        <v>723</v>
      </c>
      <c r="F86" s="3" t="s">
        <v>728</v>
      </c>
      <c r="G86" s="55">
        <v>2019</v>
      </c>
      <c r="H86" s="4">
        <v>0</v>
      </c>
      <c r="I86" s="4">
        <v>0</v>
      </c>
      <c r="J86" s="4">
        <v>2484647566</v>
      </c>
      <c r="K86" s="4">
        <v>123011691</v>
      </c>
      <c r="L86" s="4">
        <v>0</v>
      </c>
      <c r="M86" s="4">
        <v>0</v>
      </c>
      <c r="N86" s="4">
        <v>0</v>
      </c>
      <c r="O86" s="4">
        <v>0</v>
      </c>
      <c r="P86" s="4">
        <v>144822321</v>
      </c>
      <c r="Q86" s="4">
        <f t="shared" si="3"/>
        <v>2752481578</v>
      </c>
      <c r="R86" s="4">
        <f t="shared" si="4"/>
        <v>5504963156</v>
      </c>
    </row>
    <row r="87" spans="1:18" ht="89.25" hidden="1" x14ac:dyDescent="0.25">
      <c r="A87" s="3" t="s">
        <v>585</v>
      </c>
      <c r="B87" s="3" t="s">
        <v>26</v>
      </c>
      <c r="C87" s="3">
        <v>52931</v>
      </c>
      <c r="D87" s="3" t="s">
        <v>38</v>
      </c>
      <c r="E87" s="3" t="s">
        <v>723</v>
      </c>
      <c r="F87" s="3" t="s">
        <v>728</v>
      </c>
      <c r="G87" s="55">
        <v>2019</v>
      </c>
      <c r="H87" s="4">
        <v>0</v>
      </c>
      <c r="I87" s="4">
        <v>0</v>
      </c>
      <c r="J87" s="4">
        <v>1005088521</v>
      </c>
      <c r="K87" s="4">
        <v>105802777</v>
      </c>
      <c r="L87" s="4">
        <v>0</v>
      </c>
      <c r="M87" s="4">
        <v>0</v>
      </c>
      <c r="N87" s="4">
        <v>0</v>
      </c>
      <c r="O87" s="4">
        <v>0</v>
      </c>
      <c r="P87" s="4">
        <v>149805865</v>
      </c>
      <c r="Q87" s="4">
        <f t="shared" si="3"/>
        <v>1260697163</v>
      </c>
      <c r="R87" s="4">
        <f t="shared" si="4"/>
        <v>2521394326</v>
      </c>
    </row>
    <row r="88" spans="1:18" ht="89.25" hidden="1" x14ac:dyDescent="0.25">
      <c r="A88" s="3" t="s">
        <v>585</v>
      </c>
      <c r="B88" s="3" t="s">
        <v>26</v>
      </c>
      <c r="C88" s="3">
        <v>52932</v>
      </c>
      <c r="D88" s="3" t="s">
        <v>710</v>
      </c>
      <c r="E88" s="3" t="s">
        <v>723</v>
      </c>
      <c r="F88" s="3" t="s">
        <v>728</v>
      </c>
      <c r="G88" s="55">
        <v>2019</v>
      </c>
      <c r="H88" s="4">
        <v>0</v>
      </c>
      <c r="I88" s="4">
        <v>0</v>
      </c>
      <c r="J88" s="4">
        <v>62891800</v>
      </c>
      <c r="K88" s="4">
        <v>1258200</v>
      </c>
      <c r="L88" s="4">
        <v>0</v>
      </c>
      <c r="M88" s="4">
        <v>0</v>
      </c>
      <c r="N88" s="4">
        <v>0</v>
      </c>
      <c r="O88" s="4">
        <v>0</v>
      </c>
      <c r="P88" s="4">
        <v>177118483</v>
      </c>
      <c r="Q88" s="4">
        <f t="shared" si="3"/>
        <v>241268483</v>
      </c>
      <c r="R88" s="4">
        <f t="shared" si="4"/>
        <v>482536966</v>
      </c>
    </row>
    <row r="89" spans="1:18" ht="89.25" hidden="1" x14ac:dyDescent="0.25">
      <c r="A89" s="3" t="s">
        <v>585</v>
      </c>
      <c r="B89" s="3" t="s">
        <v>26</v>
      </c>
      <c r="C89" s="3">
        <v>52133</v>
      </c>
      <c r="D89" s="3" t="s">
        <v>722</v>
      </c>
      <c r="E89" s="3" t="s">
        <v>723</v>
      </c>
      <c r="F89" s="3" t="s">
        <v>728</v>
      </c>
      <c r="G89" s="55">
        <v>2019</v>
      </c>
      <c r="H89" s="4">
        <v>0</v>
      </c>
      <c r="I89" s="4">
        <v>0</v>
      </c>
      <c r="J89" s="4">
        <v>14941000</v>
      </c>
      <c r="K89" s="4">
        <v>26305000</v>
      </c>
      <c r="L89" s="4">
        <v>0</v>
      </c>
      <c r="M89" s="4">
        <v>0</v>
      </c>
      <c r="N89" s="4">
        <v>0</v>
      </c>
      <c r="O89" s="4">
        <v>0</v>
      </c>
      <c r="P89" s="4">
        <v>0</v>
      </c>
      <c r="Q89" s="4">
        <f t="shared" si="3"/>
        <v>41246000</v>
      </c>
      <c r="R89" s="4">
        <f t="shared" si="4"/>
        <v>82492000</v>
      </c>
    </row>
    <row r="90" spans="1:18" ht="89.25" hidden="1" x14ac:dyDescent="0.25">
      <c r="A90" s="3" t="s">
        <v>585</v>
      </c>
      <c r="B90" s="3" t="s">
        <v>26</v>
      </c>
      <c r="C90" s="3">
        <v>52233</v>
      </c>
      <c r="D90" s="3" t="s">
        <v>721</v>
      </c>
      <c r="E90" s="3" t="s">
        <v>723</v>
      </c>
      <c r="F90" s="3" t="s">
        <v>728</v>
      </c>
      <c r="G90" s="55">
        <v>2019</v>
      </c>
      <c r="H90" s="4">
        <v>322166808</v>
      </c>
      <c r="I90" s="4">
        <v>0</v>
      </c>
      <c r="J90" s="4">
        <v>35522504</v>
      </c>
      <c r="K90" s="4">
        <v>475000</v>
      </c>
      <c r="L90" s="4">
        <v>0</v>
      </c>
      <c r="M90" s="4">
        <v>0</v>
      </c>
      <c r="N90" s="4">
        <v>0</v>
      </c>
      <c r="O90" s="4">
        <v>0</v>
      </c>
      <c r="P90" s="4">
        <v>0</v>
      </c>
      <c r="Q90" s="4">
        <f t="shared" si="3"/>
        <v>358164312</v>
      </c>
      <c r="R90" s="4">
        <f t="shared" si="4"/>
        <v>394161816</v>
      </c>
    </row>
    <row r="91" spans="1:18" ht="89.25" hidden="1" x14ac:dyDescent="0.25">
      <c r="A91" s="3" t="s">
        <v>585</v>
      </c>
      <c r="B91" s="3" t="s">
        <v>19</v>
      </c>
      <c r="C91" s="3">
        <v>52101</v>
      </c>
      <c r="D91" s="65" t="s">
        <v>21</v>
      </c>
      <c r="E91" s="3" t="s">
        <v>723</v>
      </c>
      <c r="F91" s="3" t="s">
        <v>729</v>
      </c>
      <c r="G91" s="55">
        <v>2018</v>
      </c>
      <c r="H91" s="4">
        <v>90400026</v>
      </c>
      <c r="I91" s="4">
        <v>0</v>
      </c>
      <c r="J91" s="4">
        <v>626191526</v>
      </c>
      <c r="K91" s="4">
        <v>791463828</v>
      </c>
      <c r="L91" s="4">
        <v>10500000</v>
      </c>
      <c r="M91" s="4">
        <v>0</v>
      </c>
      <c r="N91" s="4">
        <v>0</v>
      </c>
      <c r="O91" s="4">
        <v>0</v>
      </c>
      <c r="P91" s="4">
        <v>0</v>
      </c>
      <c r="Q91" s="4">
        <f t="shared" si="3"/>
        <v>1518555380</v>
      </c>
      <c r="R91" s="4">
        <f t="shared" si="4"/>
        <v>2946710734</v>
      </c>
    </row>
    <row r="92" spans="1:18" ht="89.25" hidden="1" x14ac:dyDescent="0.25">
      <c r="A92" s="3" t="s">
        <v>585</v>
      </c>
      <c r="B92" s="3" t="s">
        <v>22</v>
      </c>
      <c r="C92" s="3">
        <v>52111</v>
      </c>
      <c r="D92" s="65" t="s">
        <v>23</v>
      </c>
      <c r="E92" s="3" t="s">
        <v>723</v>
      </c>
      <c r="F92" s="3" t="s">
        <v>729</v>
      </c>
      <c r="G92" s="55">
        <v>2018</v>
      </c>
      <c r="H92" s="4">
        <v>17142240368</v>
      </c>
      <c r="I92" s="4">
        <v>303544398</v>
      </c>
      <c r="J92" s="4">
        <v>1905418818</v>
      </c>
      <c r="K92" s="4">
        <v>1811552215</v>
      </c>
      <c r="L92" s="4">
        <v>1000000</v>
      </c>
      <c r="M92" s="4">
        <v>661207523</v>
      </c>
      <c r="N92" s="4">
        <v>0</v>
      </c>
      <c r="O92" s="4">
        <v>0</v>
      </c>
      <c r="P92" s="4">
        <v>0</v>
      </c>
      <c r="Q92" s="4">
        <f t="shared" si="3"/>
        <v>21824963322</v>
      </c>
      <c r="R92" s="4">
        <f t="shared" si="4"/>
        <v>26507686276</v>
      </c>
    </row>
    <row r="93" spans="1:18" ht="89.25" hidden="1" x14ac:dyDescent="0.25">
      <c r="A93" s="3" t="s">
        <v>585</v>
      </c>
      <c r="B93" s="3" t="s">
        <v>24</v>
      </c>
      <c r="C93" s="3">
        <v>52121</v>
      </c>
      <c r="D93" s="65" t="s">
        <v>25</v>
      </c>
      <c r="E93" s="3" t="s">
        <v>723</v>
      </c>
      <c r="F93" s="3" t="s">
        <v>729</v>
      </c>
      <c r="G93" s="55">
        <v>2018</v>
      </c>
      <c r="H93" s="4">
        <v>37409582163</v>
      </c>
      <c r="I93" s="4">
        <v>0</v>
      </c>
      <c r="J93" s="4">
        <v>3996323941</v>
      </c>
      <c r="K93" s="4">
        <v>1518355118</v>
      </c>
      <c r="L93" s="4">
        <v>0</v>
      </c>
      <c r="M93" s="4">
        <v>0</v>
      </c>
      <c r="N93" s="4">
        <v>0</v>
      </c>
      <c r="O93" s="4">
        <v>0</v>
      </c>
      <c r="P93" s="4">
        <v>0</v>
      </c>
      <c r="Q93" s="4">
        <f t="shared" si="3"/>
        <v>42924261222</v>
      </c>
      <c r="R93" s="4">
        <f t="shared" si="4"/>
        <v>48438940281</v>
      </c>
    </row>
    <row r="94" spans="1:18" ht="89.25" hidden="1" x14ac:dyDescent="0.25">
      <c r="A94" s="3" t="s">
        <v>585</v>
      </c>
      <c r="B94" s="3" t="s">
        <v>26</v>
      </c>
      <c r="C94" s="3">
        <v>52131</v>
      </c>
      <c r="D94" s="65" t="s">
        <v>27</v>
      </c>
      <c r="E94" s="3" t="s">
        <v>723</v>
      </c>
      <c r="F94" s="3" t="s">
        <v>729</v>
      </c>
      <c r="G94" s="55">
        <v>2018</v>
      </c>
      <c r="H94" s="4">
        <v>19521485734</v>
      </c>
      <c r="I94" s="4">
        <v>214325263</v>
      </c>
      <c r="J94" s="4">
        <v>1841617174</v>
      </c>
      <c r="K94" s="4">
        <v>2307636620</v>
      </c>
      <c r="L94" s="4">
        <v>2500000000</v>
      </c>
      <c r="M94" s="4">
        <v>888441583</v>
      </c>
      <c r="N94" s="4">
        <v>0</v>
      </c>
      <c r="O94" s="4">
        <v>0</v>
      </c>
      <c r="P94" s="4">
        <v>0</v>
      </c>
      <c r="Q94" s="4">
        <f t="shared" si="3"/>
        <v>27273506374</v>
      </c>
      <c r="R94" s="4">
        <f t="shared" si="4"/>
        <v>35025527014</v>
      </c>
    </row>
    <row r="95" spans="1:18" ht="89.25" hidden="1" x14ac:dyDescent="0.25">
      <c r="A95" s="3" t="s">
        <v>585</v>
      </c>
      <c r="B95" s="3" t="s">
        <v>22</v>
      </c>
      <c r="C95" s="3">
        <v>52211</v>
      </c>
      <c r="D95" s="3" t="s">
        <v>714</v>
      </c>
      <c r="E95" s="3" t="s">
        <v>723</v>
      </c>
      <c r="F95" s="3" t="s">
        <v>729</v>
      </c>
      <c r="G95" s="55">
        <v>2018</v>
      </c>
      <c r="H95" s="4">
        <v>1547598</v>
      </c>
      <c r="I95" s="4">
        <v>0</v>
      </c>
      <c r="J95" s="4">
        <v>3837972</v>
      </c>
      <c r="K95" s="4">
        <v>250000</v>
      </c>
      <c r="L95" s="4">
        <v>0</v>
      </c>
      <c r="M95" s="4">
        <v>50000</v>
      </c>
      <c r="N95" s="4">
        <v>0</v>
      </c>
      <c r="O95" s="4">
        <v>0</v>
      </c>
      <c r="P95" s="4">
        <v>6482139</v>
      </c>
      <c r="Q95" s="4">
        <f t="shared" si="3"/>
        <v>12167709</v>
      </c>
      <c r="R95" s="4">
        <f t="shared" si="4"/>
        <v>22787820</v>
      </c>
    </row>
    <row r="96" spans="1:18" ht="89.25" hidden="1" x14ac:dyDescent="0.25">
      <c r="A96" s="3" t="s">
        <v>585</v>
      </c>
      <c r="B96" s="3" t="s">
        <v>24</v>
      </c>
      <c r="C96" s="3">
        <v>52221</v>
      </c>
      <c r="D96" s="3" t="s">
        <v>713</v>
      </c>
      <c r="E96" s="3" t="s">
        <v>723</v>
      </c>
      <c r="F96" s="3" t="s">
        <v>729</v>
      </c>
      <c r="G96" s="55">
        <v>2018</v>
      </c>
      <c r="H96" s="4">
        <v>93054741</v>
      </c>
      <c r="I96" s="4">
        <v>0</v>
      </c>
      <c r="J96" s="4">
        <v>114425989</v>
      </c>
      <c r="K96" s="4">
        <v>5487305</v>
      </c>
      <c r="L96" s="4">
        <v>0</v>
      </c>
      <c r="M96" s="4">
        <v>0</v>
      </c>
      <c r="N96" s="4">
        <v>0</v>
      </c>
      <c r="O96" s="4">
        <v>0</v>
      </c>
      <c r="P96" s="4">
        <v>17650606</v>
      </c>
      <c r="Q96" s="4">
        <f t="shared" si="3"/>
        <v>230618641</v>
      </c>
      <c r="R96" s="4">
        <f t="shared" si="4"/>
        <v>368182541</v>
      </c>
    </row>
    <row r="97" spans="1:18" ht="89.25" x14ac:dyDescent="0.25">
      <c r="A97" s="3" t="s">
        <v>585</v>
      </c>
      <c r="B97" s="3" t="s">
        <v>24</v>
      </c>
      <c r="C97" s="3">
        <v>52222</v>
      </c>
      <c r="D97" s="3" t="s">
        <v>708</v>
      </c>
      <c r="E97" s="3" t="s">
        <v>723</v>
      </c>
      <c r="F97" s="3" t="s">
        <v>729</v>
      </c>
      <c r="G97" s="55">
        <v>2018</v>
      </c>
      <c r="H97" s="4">
        <v>14275601</v>
      </c>
      <c r="I97" s="4">
        <v>0</v>
      </c>
      <c r="J97" s="4">
        <v>6640513</v>
      </c>
      <c r="K97" s="4">
        <v>500000</v>
      </c>
      <c r="L97" s="4">
        <v>0</v>
      </c>
      <c r="M97" s="4">
        <v>0</v>
      </c>
      <c r="N97" s="4">
        <v>0</v>
      </c>
      <c r="O97" s="4">
        <v>0</v>
      </c>
      <c r="P97" s="4">
        <v>0</v>
      </c>
      <c r="Q97" s="4">
        <f t="shared" si="3"/>
        <v>21416114</v>
      </c>
      <c r="R97" s="4">
        <f t="shared" si="4"/>
        <v>28556627</v>
      </c>
    </row>
    <row r="98" spans="1:18" ht="89.25" hidden="1" x14ac:dyDescent="0.25">
      <c r="A98" s="3" t="s">
        <v>585</v>
      </c>
      <c r="B98" s="3" t="s">
        <v>26</v>
      </c>
      <c r="C98" s="3">
        <v>52231</v>
      </c>
      <c r="D98" s="3" t="s">
        <v>31</v>
      </c>
      <c r="E98" s="3" t="s">
        <v>723</v>
      </c>
      <c r="F98" s="3" t="s">
        <v>729</v>
      </c>
      <c r="G98" s="55">
        <v>2018</v>
      </c>
      <c r="H98" s="4">
        <v>0</v>
      </c>
      <c r="I98" s="4">
        <v>0</v>
      </c>
      <c r="J98" s="4">
        <v>0</v>
      </c>
      <c r="K98" s="4">
        <v>0</v>
      </c>
      <c r="L98" s="4">
        <v>0</v>
      </c>
      <c r="M98" s="4">
        <v>0</v>
      </c>
      <c r="N98" s="4">
        <v>0</v>
      </c>
      <c r="O98" s="4">
        <v>0</v>
      </c>
      <c r="P98" s="4">
        <v>0</v>
      </c>
      <c r="Q98" s="4">
        <f t="shared" ref="Q98:Q129" si="5">SUM(H98:P98)</f>
        <v>0</v>
      </c>
      <c r="R98" s="4">
        <f t="shared" si="4"/>
        <v>0</v>
      </c>
    </row>
    <row r="99" spans="1:18" ht="89.25" hidden="1" x14ac:dyDescent="0.25">
      <c r="A99" s="3" t="s">
        <v>585</v>
      </c>
      <c r="B99" s="3" t="s">
        <v>26</v>
      </c>
      <c r="C99" s="3">
        <v>52232</v>
      </c>
      <c r="D99" s="3" t="s">
        <v>712</v>
      </c>
      <c r="E99" s="3" t="s">
        <v>723</v>
      </c>
      <c r="F99" s="3" t="s">
        <v>729</v>
      </c>
      <c r="G99" s="55">
        <v>2018</v>
      </c>
      <c r="H99" s="4">
        <v>2664153</v>
      </c>
      <c r="I99" s="4">
        <v>4568266</v>
      </c>
      <c r="J99" s="4">
        <v>9369063</v>
      </c>
      <c r="K99" s="4">
        <v>47733</v>
      </c>
      <c r="L99" s="4">
        <v>1000000</v>
      </c>
      <c r="M99" s="4">
        <v>15890826</v>
      </c>
      <c r="N99" s="4">
        <v>0</v>
      </c>
      <c r="O99" s="4">
        <v>0</v>
      </c>
      <c r="P99" s="4">
        <v>7094832</v>
      </c>
      <c r="Q99" s="4">
        <f t="shared" si="5"/>
        <v>40634873</v>
      </c>
      <c r="R99" s="4">
        <f t="shared" si="4"/>
        <v>78605593</v>
      </c>
    </row>
    <row r="100" spans="1:18" ht="89.25" hidden="1" x14ac:dyDescent="0.25">
      <c r="A100" s="3" t="s">
        <v>585</v>
      </c>
      <c r="B100" s="3" t="s">
        <v>19</v>
      </c>
      <c r="C100" s="3">
        <v>52901</v>
      </c>
      <c r="D100" s="3" t="s">
        <v>696</v>
      </c>
      <c r="E100" s="3" t="s">
        <v>723</v>
      </c>
      <c r="F100" s="3" t="s">
        <v>729</v>
      </c>
      <c r="G100" s="55">
        <v>2018</v>
      </c>
      <c r="H100" s="4">
        <v>0</v>
      </c>
      <c r="I100" s="4">
        <v>0</v>
      </c>
      <c r="J100" s="4">
        <v>2937407</v>
      </c>
      <c r="K100" s="4">
        <v>83000</v>
      </c>
      <c r="L100" s="4">
        <v>0</v>
      </c>
      <c r="M100" s="4">
        <v>0</v>
      </c>
      <c r="N100" s="4">
        <v>0</v>
      </c>
      <c r="O100" s="4">
        <v>0</v>
      </c>
      <c r="P100" s="4">
        <v>3478</v>
      </c>
      <c r="Q100" s="4">
        <f t="shared" si="5"/>
        <v>3023885</v>
      </c>
      <c r="R100" s="4">
        <f t="shared" si="4"/>
        <v>6047770</v>
      </c>
    </row>
    <row r="101" spans="1:18" ht="89.25" hidden="1" x14ac:dyDescent="0.25">
      <c r="A101" s="3" t="s">
        <v>585</v>
      </c>
      <c r="B101" s="3" t="s">
        <v>19</v>
      </c>
      <c r="C101" s="3">
        <v>52902</v>
      </c>
      <c r="D101" s="3" t="s">
        <v>707</v>
      </c>
      <c r="E101" s="3" t="s">
        <v>723</v>
      </c>
      <c r="F101" s="3" t="s">
        <v>729</v>
      </c>
      <c r="G101" s="55">
        <v>2018</v>
      </c>
      <c r="H101" s="4">
        <v>184546122</v>
      </c>
      <c r="I101" s="4">
        <v>0</v>
      </c>
      <c r="J101" s="4">
        <v>67655651</v>
      </c>
      <c r="K101" s="4">
        <v>7655896</v>
      </c>
      <c r="L101" s="4">
        <v>0</v>
      </c>
      <c r="M101" s="4">
        <v>0</v>
      </c>
      <c r="N101" s="4">
        <v>0</v>
      </c>
      <c r="O101" s="4">
        <v>0</v>
      </c>
      <c r="P101" s="4">
        <v>0</v>
      </c>
      <c r="Q101" s="4">
        <f t="shared" si="5"/>
        <v>259857669</v>
      </c>
      <c r="R101" s="4">
        <f t="shared" si="4"/>
        <v>335169216</v>
      </c>
    </row>
    <row r="102" spans="1:18" ht="89.25" hidden="1" x14ac:dyDescent="0.25">
      <c r="A102" s="3" t="s">
        <v>585</v>
      </c>
      <c r="B102" s="3" t="s">
        <v>19</v>
      </c>
      <c r="C102" s="3">
        <v>52903</v>
      </c>
      <c r="D102" s="3" t="s">
        <v>709</v>
      </c>
      <c r="E102" s="3" t="s">
        <v>723</v>
      </c>
      <c r="F102" s="3" t="s">
        <v>729</v>
      </c>
      <c r="G102" s="55">
        <v>2018</v>
      </c>
      <c r="H102" s="4">
        <v>0</v>
      </c>
      <c r="I102" s="4">
        <v>0</v>
      </c>
      <c r="J102" s="4">
        <v>6763700</v>
      </c>
      <c r="K102" s="4">
        <v>836300</v>
      </c>
      <c r="L102" s="4">
        <v>0</v>
      </c>
      <c r="M102" s="4">
        <v>0</v>
      </c>
      <c r="N102" s="4">
        <v>0</v>
      </c>
      <c r="O102" s="4">
        <v>0</v>
      </c>
      <c r="P102" s="4">
        <v>3091146</v>
      </c>
      <c r="Q102" s="4">
        <f t="shared" si="5"/>
        <v>10691146</v>
      </c>
      <c r="R102" s="4">
        <f t="shared" si="4"/>
        <v>21382292</v>
      </c>
    </row>
    <row r="103" spans="1:18" ht="89.25" hidden="1" x14ac:dyDescent="0.25">
      <c r="A103" s="3" t="s">
        <v>585</v>
      </c>
      <c r="B103" s="3" t="s">
        <v>22</v>
      </c>
      <c r="C103" s="3">
        <v>52911</v>
      </c>
      <c r="D103" s="3" t="s">
        <v>715</v>
      </c>
      <c r="E103" s="3" t="s">
        <v>723</v>
      </c>
      <c r="F103" s="3" t="s">
        <v>729</v>
      </c>
      <c r="G103" s="55">
        <v>2018</v>
      </c>
      <c r="H103" s="4">
        <v>0</v>
      </c>
      <c r="I103" s="4">
        <v>0</v>
      </c>
      <c r="J103" s="4">
        <v>1851366319</v>
      </c>
      <c r="K103" s="4">
        <v>725740389</v>
      </c>
      <c r="L103" s="4">
        <v>5035700</v>
      </c>
      <c r="M103" s="4">
        <v>0</v>
      </c>
      <c r="N103" s="4">
        <v>0</v>
      </c>
      <c r="O103" s="4">
        <v>0</v>
      </c>
      <c r="P103" s="4">
        <v>841123107</v>
      </c>
      <c r="Q103" s="4">
        <f t="shared" si="5"/>
        <v>3423265515</v>
      </c>
      <c r="R103" s="4">
        <f t="shared" si="4"/>
        <v>6846531030</v>
      </c>
    </row>
    <row r="104" spans="1:18" ht="89.25" hidden="1" x14ac:dyDescent="0.25">
      <c r="A104" s="3" t="s">
        <v>585</v>
      </c>
      <c r="B104" s="3" t="s">
        <v>24</v>
      </c>
      <c r="C104" s="3">
        <v>52921</v>
      </c>
      <c r="D104" s="3" t="s">
        <v>711</v>
      </c>
      <c r="E104" s="3" t="s">
        <v>723</v>
      </c>
      <c r="F104" s="3" t="s">
        <v>729</v>
      </c>
      <c r="G104" s="55">
        <v>2018</v>
      </c>
      <c r="H104" s="4">
        <v>0</v>
      </c>
      <c r="I104" s="4">
        <v>0</v>
      </c>
      <c r="J104" s="4">
        <v>1475566360</v>
      </c>
      <c r="K104" s="4">
        <v>130647913</v>
      </c>
      <c r="L104" s="4">
        <v>0</v>
      </c>
      <c r="M104" s="4">
        <v>0</v>
      </c>
      <c r="N104" s="4">
        <v>0</v>
      </c>
      <c r="O104" s="4">
        <v>0</v>
      </c>
      <c r="P104" s="4">
        <v>463398</v>
      </c>
      <c r="Q104" s="4">
        <f t="shared" si="5"/>
        <v>1606677671</v>
      </c>
      <c r="R104" s="4">
        <f t="shared" si="4"/>
        <v>3213355342</v>
      </c>
    </row>
    <row r="105" spans="1:18" ht="89.25" hidden="1" x14ac:dyDescent="0.25">
      <c r="A105" s="3" t="s">
        <v>585</v>
      </c>
      <c r="B105" s="3" t="s">
        <v>26</v>
      </c>
      <c r="C105" s="3">
        <v>52931</v>
      </c>
      <c r="D105" s="3" t="s">
        <v>38</v>
      </c>
      <c r="E105" s="3" t="s">
        <v>723</v>
      </c>
      <c r="F105" s="3" t="s">
        <v>729</v>
      </c>
      <c r="G105" s="55">
        <v>2018</v>
      </c>
      <c r="H105" s="4">
        <v>0</v>
      </c>
      <c r="I105" s="4">
        <v>0</v>
      </c>
      <c r="J105" s="4">
        <v>448077856</v>
      </c>
      <c r="K105" s="4">
        <v>155324393</v>
      </c>
      <c r="L105" s="4">
        <v>0</v>
      </c>
      <c r="M105" s="4">
        <v>0</v>
      </c>
      <c r="N105" s="4">
        <v>0</v>
      </c>
      <c r="O105" s="4">
        <v>0</v>
      </c>
      <c r="P105" s="4">
        <v>160003183</v>
      </c>
      <c r="Q105" s="4">
        <f t="shared" si="5"/>
        <v>763405432</v>
      </c>
      <c r="R105" s="4">
        <f t="shared" si="4"/>
        <v>1526810864</v>
      </c>
    </row>
    <row r="106" spans="1:18" ht="89.25" hidden="1" x14ac:dyDescent="0.25">
      <c r="A106" s="3" t="s">
        <v>585</v>
      </c>
      <c r="B106" s="3" t="s">
        <v>26</v>
      </c>
      <c r="C106" s="3">
        <v>52932</v>
      </c>
      <c r="D106" s="3" t="s">
        <v>710</v>
      </c>
      <c r="E106" s="3" t="s">
        <v>723</v>
      </c>
      <c r="F106" s="3" t="s">
        <v>729</v>
      </c>
      <c r="G106" s="55">
        <v>2018</v>
      </c>
      <c r="H106" s="4">
        <v>0</v>
      </c>
      <c r="I106" s="4">
        <v>0</v>
      </c>
      <c r="J106" s="4">
        <v>58790000</v>
      </c>
      <c r="K106" s="4">
        <v>1210000</v>
      </c>
      <c r="L106" s="4">
        <v>0</v>
      </c>
      <c r="M106" s="4">
        <v>0</v>
      </c>
      <c r="N106" s="4">
        <v>0</v>
      </c>
      <c r="O106" s="4">
        <v>0</v>
      </c>
      <c r="P106" s="4">
        <v>187270515</v>
      </c>
      <c r="Q106" s="4">
        <f t="shared" si="5"/>
        <v>247270515</v>
      </c>
      <c r="R106" s="4">
        <f t="shared" si="4"/>
        <v>494541030</v>
      </c>
    </row>
    <row r="107" spans="1:18" ht="89.25" hidden="1" x14ac:dyDescent="0.25">
      <c r="A107" s="3" t="s">
        <v>585</v>
      </c>
      <c r="B107" s="3" t="s">
        <v>26</v>
      </c>
      <c r="C107" s="3">
        <v>52133</v>
      </c>
      <c r="D107" s="3" t="s">
        <v>722</v>
      </c>
      <c r="E107" s="3" t="s">
        <v>723</v>
      </c>
      <c r="F107" s="3" t="s">
        <v>729</v>
      </c>
      <c r="G107" s="55">
        <v>2018</v>
      </c>
      <c r="H107" s="4">
        <v>0</v>
      </c>
      <c r="I107" s="4">
        <v>0</v>
      </c>
      <c r="J107" s="4">
        <v>14610410</v>
      </c>
      <c r="K107" s="4">
        <v>183860724</v>
      </c>
      <c r="L107" s="4">
        <v>0</v>
      </c>
      <c r="M107" s="4">
        <v>0</v>
      </c>
      <c r="N107" s="4">
        <v>0</v>
      </c>
      <c r="O107" s="4">
        <v>0</v>
      </c>
      <c r="P107" s="4">
        <v>0</v>
      </c>
      <c r="Q107" s="4">
        <f t="shared" si="5"/>
        <v>198471134</v>
      </c>
      <c r="R107" s="4">
        <f t="shared" si="4"/>
        <v>396942268</v>
      </c>
    </row>
    <row r="108" spans="1:18" ht="89.25" hidden="1" x14ac:dyDescent="0.25">
      <c r="A108" s="3" t="s">
        <v>585</v>
      </c>
      <c r="B108" s="3" t="s">
        <v>26</v>
      </c>
      <c r="C108" s="3">
        <v>52233</v>
      </c>
      <c r="D108" s="3" t="s">
        <v>721</v>
      </c>
      <c r="E108" s="3" t="s">
        <v>723</v>
      </c>
      <c r="F108" s="3" t="s">
        <v>729</v>
      </c>
      <c r="G108" s="55">
        <v>2018</v>
      </c>
      <c r="H108" s="4">
        <v>274662731</v>
      </c>
      <c r="I108" s="4">
        <v>0</v>
      </c>
      <c r="J108" s="4">
        <v>31186943</v>
      </c>
      <c r="K108" s="4">
        <v>360000</v>
      </c>
      <c r="L108" s="4">
        <v>0</v>
      </c>
      <c r="M108" s="4">
        <v>0</v>
      </c>
      <c r="N108" s="4">
        <v>0</v>
      </c>
      <c r="O108" s="4">
        <v>0</v>
      </c>
      <c r="P108" s="4">
        <v>0</v>
      </c>
      <c r="Q108" s="4">
        <f t="shared" si="5"/>
        <v>306209674</v>
      </c>
      <c r="R108" s="4">
        <f t="shared" si="4"/>
        <v>337756617</v>
      </c>
    </row>
    <row r="109" spans="1:18" ht="89.25" hidden="1" x14ac:dyDescent="0.25">
      <c r="A109" s="3" t="s">
        <v>585</v>
      </c>
      <c r="B109" s="3" t="s">
        <v>19</v>
      </c>
      <c r="C109" s="3">
        <v>52101</v>
      </c>
      <c r="D109" s="65" t="s">
        <v>21</v>
      </c>
      <c r="E109" s="3" t="s">
        <v>723</v>
      </c>
      <c r="F109" s="3" t="s">
        <v>730</v>
      </c>
      <c r="G109" s="55">
        <v>2017</v>
      </c>
      <c r="H109" s="4">
        <v>96538590</v>
      </c>
      <c r="I109" s="4">
        <v>0</v>
      </c>
      <c r="J109" s="4">
        <v>548138173</v>
      </c>
      <c r="K109" s="4">
        <v>1023671729</v>
      </c>
      <c r="L109" s="4">
        <v>60000000</v>
      </c>
      <c r="M109" s="4">
        <v>0</v>
      </c>
      <c r="N109" s="4">
        <v>0</v>
      </c>
      <c r="O109" s="4">
        <v>0</v>
      </c>
      <c r="P109" s="4">
        <v>0</v>
      </c>
      <c r="Q109" s="4">
        <f t="shared" si="5"/>
        <v>1728348492</v>
      </c>
      <c r="R109" s="4">
        <f t="shared" si="4"/>
        <v>3360158394</v>
      </c>
    </row>
    <row r="110" spans="1:18" ht="89.25" hidden="1" x14ac:dyDescent="0.25">
      <c r="A110" s="3" t="s">
        <v>585</v>
      </c>
      <c r="B110" s="3" t="s">
        <v>22</v>
      </c>
      <c r="C110" s="3">
        <v>52111</v>
      </c>
      <c r="D110" s="65" t="s">
        <v>23</v>
      </c>
      <c r="E110" s="3" t="s">
        <v>723</v>
      </c>
      <c r="F110" s="3" t="s">
        <v>730</v>
      </c>
      <c r="G110" s="55">
        <v>2017</v>
      </c>
      <c r="H110" s="4">
        <v>16238523733</v>
      </c>
      <c r="I110" s="4">
        <v>228123000</v>
      </c>
      <c r="J110" s="4">
        <v>1317898696</v>
      </c>
      <c r="K110" s="4">
        <v>2916225900</v>
      </c>
      <c r="L110" s="4">
        <v>1000000</v>
      </c>
      <c r="M110" s="4">
        <v>380800000</v>
      </c>
      <c r="N110" s="4">
        <v>0</v>
      </c>
      <c r="O110" s="4">
        <v>0</v>
      </c>
      <c r="P110" s="4">
        <v>0</v>
      </c>
      <c r="Q110" s="4">
        <f t="shared" si="5"/>
        <v>21082571329</v>
      </c>
      <c r="R110" s="4">
        <f t="shared" si="4"/>
        <v>25926618925</v>
      </c>
    </row>
    <row r="111" spans="1:18" ht="89.25" hidden="1" x14ac:dyDescent="0.25">
      <c r="A111" s="3" t="s">
        <v>585</v>
      </c>
      <c r="B111" s="3" t="s">
        <v>24</v>
      </c>
      <c r="C111" s="3">
        <v>52121</v>
      </c>
      <c r="D111" s="65" t="s">
        <v>25</v>
      </c>
      <c r="E111" s="3" t="s">
        <v>723</v>
      </c>
      <c r="F111" s="3" t="s">
        <v>730</v>
      </c>
      <c r="G111" s="55">
        <v>2017</v>
      </c>
      <c r="H111" s="4">
        <v>34712749959</v>
      </c>
      <c r="I111" s="4">
        <v>0</v>
      </c>
      <c r="J111" s="4">
        <v>4268010715</v>
      </c>
      <c r="K111" s="4">
        <v>1827564710</v>
      </c>
      <c r="L111" s="4">
        <v>0</v>
      </c>
      <c r="M111" s="4">
        <v>0</v>
      </c>
      <c r="N111" s="4">
        <v>0</v>
      </c>
      <c r="O111" s="4">
        <v>0</v>
      </c>
      <c r="P111" s="4">
        <v>0</v>
      </c>
      <c r="Q111" s="4">
        <f t="shared" si="5"/>
        <v>40808325384</v>
      </c>
      <c r="R111" s="4">
        <f t="shared" si="4"/>
        <v>46903900809</v>
      </c>
    </row>
    <row r="112" spans="1:18" ht="89.25" hidden="1" x14ac:dyDescent="0.25">
      <c r="A112" s="3" t="s">
        <v>585</v>
      </c>
      <c r="B112" s="3" t="s">
        <v>26</v>
      </c>
      <c r="C112" s="3">
        <v>52131</v>
      </c>
      <c r="D112" s="65" t="s">
        <v>27</v>
      </c>
      <c r="E112" s="3" t="s">
        <v>723</v>
      </c>
      <c r="F112" s="3" t="s">
        <v>730</v>
      </c>
      <c r="G112" s="55">
        <v>2017</v>
      </c>
      <c r="H112" s="4">
        <v>18376971841</v>
      </c>
      <c r="I112" s="4">
        <v>220763611</v>
      </c>
      <c r="J112" s="4">
        <v>2169484747</v>
      </c>
      <c r="K112" s="4">
        <v>2739687535</v>
      </c>
      <c r="L112" s="4">
        <v>0</v>
      </c>
      <c r="M112" s="4">
        <v>977865857</v>
      </c>
      <c r="N112" s="4">
        <v>0</v>
      </c>
      <c r="O112" s="4">
        <v>0</v>
      </c>
      <c r="P112" s="4">
        <v>0</v>
      </c>
      <c r="Q112" s="4">
        <f t="shared" si="5"/>
        <v>24484773591</v>
      </c>
      <c r="R112" s="4">
        <f t="shared" si="4"/>
        <v>30592575341</v>
      </c>
    </row>
    <row r="113" spans="1:18" ht="89.25" hidden="1" x14ac:dyDescent="0.25">
      <c r="A113" s="3" t="s">
        <v>585</v>
      </c>
      <c r="B113" s="3" t="s">
        <v>22</v>
      </c>
      <c r="C113" s="3">
        <v>52211</v>
      </c>
      <c r="D113" s="3" t="s">
        <v>714</v>
      </c>
      <c r="E113" s="3" t="s">
        <v>723</v>
      </c>
      <c r="F113" s="3" t="s">
        <v>730</v>
      </c>
      <c r="G113" s="55">
        <v>2017</v>
      </c>
      <c r="H113" s="4">
        <v>1581464</v>
      </c>
      <c r="I113" s="4">
        <v>0</v>
      </c>
      <c r="J113" s="4">
        <v>3556930</v>
      </c>
      <c r="K113" s="4">
        <v>1464884</v>
      </c>
      <c r="L113" s="4">
        <v>5000000</v>
      </c>
      <c r="M113" s="4">
        <v>50000</v>
      </c>
      <c r="N113" s="4">
        <v>0</v>
      </c>
      <c r="O113" s="4">
        <v>0</v>
      </c>
      <c r="P113" s="4">
        <v>912398</v>
      </c>
      <c r="Q113" s="4">
        <f t="shared" si="5"/>
        <v>12565676</v>
      </c>
      <c r="R113" s="4">
        <f t="shared" si="4"/>
        <v>23549888</v>
      </c>
    </row>
    <row r="114" spans="1:18" ht="89.25" hidden="1" x14ac:dyDescent="0.25">
      <c r="A114" s="3" t="s">
        <v>585</v>
      </c>
      <c r="B114" s="3" t="s">
        <v>24</v>
      </c>
      <c r="C114" s="3">
        <v>52221</v>
      </c>
      <c r="D114" s="3" t="s">
        <v>713</v>
      </c>
      <c r="E114" s="3" t="s">
        <v>723</v>
      </c>
      <c r="F114" s="3" t="s">
        <v>730</v>
      </c>
      <c r="G114" s="55">
        <v>2017</v>
      </c>
      <c r="H114" s="4">
        <v>95927593</v>
      </c>
      <c r="I114" s="4">
        <v>0</v>
      </c>
      <c r="J114" s="4">
        <v>122081024</v>
      </c>
      <c r="K114" s="4">
        <v>18600000</v>
      </c>
      <c r="L114" s="4">
        <v>0</v>
      </c>
      <c r="M114" s="4">
        <v>0</v>
      </c>
      <c r="N114" s="4">
        <v>0</v>
      </c>
      <c r="O114" s="4">
        <v>0</v>
      </c>
      <c r="P114" s="4">
        <v>0</v>
      </c>
      <c r="Q114" s="4">
        <f t="shared" si="5"/>
        <v>236608617</v>
      </c>
      <c r="R114" s="4">
        <f t="shared" si="4"/>
        <v>377289641</v>
      </c>
    </row>
    <row r="115" spans="1:18" ht="89.25" x14ac:dyDescent="0.25">
      <c r="A115" s="3" t="s">
        <v>585</v>
      </c>
      <c r="B115" s="3" t="s">
        <v>24</v>
      </c>
      <c r="C115" s="3">
        <v>52222</v>
      </c>
      <c r="D115" s="3" t="s">
        <v>708</v>
      </c>
      <c r="E115" s="3" t="s">
        <v>723</v>
      </c>
      <c r="F115" s="3" t="s">
        <v>730</v>
      </c>
      <c r="G115" s="55">
        <v>2017</v>
      </c>
      <c r="H115" s="4">
        <v>12851256</v>
      </c>
      <c r="I115" s="4">
        <v>0</v>
      </c>
      <c r="J115" s="4">
        <v>7712990</v>
      </c>
      <c r="K115" s="4">
        <v>533000</v>
      </c>
      <c r="L115" s="4">
        <v>0</v>
      </c>
      <c r="M115" s="4">
        <v>0</v>
      </c>
      <c r="N115" s="4">
        <v>0</v>
      </c>
      <c r="O115" s="4">
        <v>0</v>
      </c>
      <c r="P115" s="4">
        <v>0</v>
      </c>
      <c r="Q115" s="4">
        <f t="shared" si="5"/>
        <v>21097246</v>
      </c>
      <c r="R115" s="4">
        <f t="shared" si="4"/>
        <v>29343236</v>
      </c>
    </row>
    <row r="116" spans="1:18" ht="89.25" hidden="1" x14ac:dyDescent="0.25">
      <c r="A116" s="3" t="s">
        <v>585</v>
      </c>
      <c r="B116" s="3" t="s">
        <v>26</v>
      </c>
      <c r="C116" s="3">
        <v>52231</v>
      </c>
      <c r="D116" s="3" t="s">
        <v>31</v>
      </c>
      <c r="E116" s="3" t="s">
        <v>723</v>
      </c>
      <c r="F116" s="3" t="s">
        <v>730</v>
      </c>
      <c r="G116" s="55">
        <v>2017</v>
      </c>
      <c r="H116" s="4">
        <v>0</v>
      </c>
      <c r="I116" s="4">
        <v>0</v>
      </c>
      <c r="J116" s="4">
        <v>0</v>
      </c>
      <c r="K116" s="4">
        <v>0</v>
      </c>
      <c r="L116" s="4">
        <v>0</v>
      </c>
      <c r="M116" s="4">
        <v>0</v>
      </c>
      <c r="N116" s="4">
        <v>0</v>
      </c>
      <c r="O116" s="4">
        <v>0</v>
      </c>
      <c r="P116" s="4">
        <v>0</v>
      </c>
      <c r="Q116" s="4">
        <f t="shared" si="5"/>
        <v>0</v>
      </c>
      <c r="R116" s="4">
        <f t="shared" si="4"/>
        <v>0</v>
      </c>
    </row>
    <row r="117" spans="1:18" ht="89.25" hidden="1" x14ac:dyDescent="0.25">
      <c r="A117" s="3" t="s">
        <v>585</v>
      </c>
      <c r="B117" s="3" t="s">
        <v>26</v>
      </c>
      <c r="C117" s="3">
        <v>52232</v>
      </c>
      <c r="D117" s="3" t="s">
        <v>712</v>
      </c>
      <c r="E117" s="3" t="s">
        <v>723</v>
      </c>
      <c r="F117" s="3" t="s">
        <v>730</v>
      </c>
      <c r="G117" s="55">
        <v>2017</v>
      </c>
      <c r="H117" s="4">
        <v>2755753</v>
      </c>
      <c r="I117" s="4">
        <v>4561000</v>
      </c>
      <c r="J117" s="4">
        <v>9951754</v>
      </c>
      <c r="K117" s="4">
        <v>0</v>
      </c>
      <c r="L117" s="4">
        <v>2534630</v>
      </c>
      <c r="M117" s="4">
        <v>7300000</v>
      </c>
      <c r="N117" s="4">
        <v>0</v>
      </c>
      <c r="O117" s="4">
        <v>0</v>
      </c>
      <c r="P117" s="4">
        <v>0</v>
      </c>
      <c r="Q117" s="4">
        <f t="shared" si="5"/>
        <v>27103137</v>
      </c>
      <c r="R117" s="4">
        <f t="shared" si="4"/>
        <v>51450521</v>
      </c>
    </row>
    <row r="118" spans="1:18" ht="89.25" hidden="1" x14ac:dyDescent="0.25">
      <c r="A118" s="3" t="s">
        <v>585</v>
      </c>
      <c r="B118" s="3" t="s">
        <v>19</v>
      </c>
      <c r="C118" s="3">
        <v>52901</v>
      </c>
      <c r="D118" s="3" t="s">
        <v>696</v>
      </c>
      <c r="E118" s="3" t="s">
        <v>723</v>
      </c>
      <c r="F118" s="3" t="s">
        <v>730</v>
      </c>
      <c r="G118" s="55">
        <v>2017</v>
      </c>
      <c r="H118" s="4">
        <v>0</v>
      </c>
      <c r="I118" s="4">
        <v>0</v>
      </c>
      <c r="J118" s="4">
        <v>3802833</v>
      </c>
      <c r="K118" s="4">
        <v>69191</v>
      </c>
      <c r="L118" s="4">
        <v>0</v>
      </c>
      <c r="M118" s="4">
        <v>0</v>
      </c>
      <c r="N118" s="4">
        <v>0</v>
      </c>
      <c r="O118" s="4">
        <v>0</v>
      </c>
      <c r="P118" s="4">
        <v>0</v>
      </c>
      <c r="Q118" s="4">
        <f t="shared" si="5"/>
        <v>3872024</v>
      </c>
      <c r="R118" s="4">
        <f t="shared" si="4"/>
        <v>7744048</v>
      </c>
    </row>
    <row r="119" spans="1:18" ht="89.25" hidden="1" x14ac:dyDescent="0.25">
      <c r="A119" s="3" t="s">
        <v>585</v>
      </c>
      <c r="B119" s="3" t="s">
        <v>19</v>
      </c>
      <c r="C119" s="3">
        <v>52902</v>
      </c>
      <c r="D119" s="3" t="s">
        <v>707</v>
      </c>
      <c r="E119" s="3" t="s">
        <v>723</v>
      </c>
      <c r="F119" s="3" t="s">
        <v>730</v>
      </c>
      <c r="G119" s="55">
        <v>2017</v>
      </c>
      <c r="H119" s="4">
        <v>183134898</v>
      </c>
      <c r="I119" s="4">
        <v>0</v>
      </c>
      <c r="J119" s="4">
        <v>79493525</v>
      </c>
      <c r="K119" s="4">
        <v>3834188</v>
      </c>
      <c r="L119" s="4">
        <v>0</v>
      </c>
      <c r="M119" s="4">
        <v>0</v>
      </c>
      <c r="N119" s="4">
        <v>0</v>
      </c>
      <c r="O119" s="4">
        <v>0</v>
      </c>
      <c r="P119" s="4">
        <v>0</v>
      </c>
      <c r="Q119" s="4">
        <f t="shared" si="5"/>
        <v>266462611</v>
      </c>
      <c r="R119" s="4">
        <f t="shared" si="4"/>
        <v>349790324</v>
      </c>
    </row>
    <row r="120" spans="1:18" ht="89.25" hidden="1" x14ac:dyDescent="0.25">
      <c r="A120" s="3" t="s">
        <v>585</v>
      </c>
      <c r="B120" s="3" t="s">
        <v>19</v>
      </c>
      <c r="C120" s="3">
        <v>52903</v>
      </c>
      <c r="D120" s="3" t="s">
        <v>709</v>
      </c>
      <c r="E120" s="3" t="s">
        <v>723</v>
      </c>
      <c r="F120" s="3" t="s">
        <v>730</v>
      </c>
      <c r="G120" s="55">
        <v>2017</v>
      </c>
      <c r="H120" s="4">
        <v>0</v>
      </c>
      <c r="I120" s="4">
        <v>0</v>
      </c>
      <c r="J120" s="4">
        <v>6782687</v>
      </c>
      <c r="K120" s="4">
        <v>838660</v>
      </c>
      <c r="L120" s="4">
        <v>0</v>
      </c>
      <c r="M120" s="4">
        <v>0</v>
      </c>
      <c r="N120" s="4">
        <v>0</v>
      </c>
      <c r="O120" s="4">
        <v>0</v>
      </c>
      <c r="P120" s="4">
        <v>3975273</v>
      </c>
      <c r="Q120" s="4">
        <f t="shared" si="5"/>
        <v>11596620</v>
      </c>
      <c r="R120" s="4">
        <f t="shared" si="4"/>
        <v>23193240</v>
      </c>
    </row>
    <row r="121" spans="1:18" ht="89.25" hidden="1" x14ac:dyDescent="0.25">
      <c r="A121" s="3" t="s">
        <v>585</v>
      </c>
      <c r="B121" s="3" t="s">
        <v>22</v>
      </c>
      <c r="C121" s="3">
        <v>52911</v>
      </c>
      <c r="D121" s="3" t="s">
        <v>715</v>
      </c>
      <c r="E121" s="3" t="s">
        <v>723</v>
      </c>
      <c r="F121" s="3" t="s">
        <v>730</v>
      </c>
      <c r="G121" s="55">
        <v>2017</v>
      </c>
      <c r="H121" s="4">
        <v>0</v>
      </c>
      <c r="I121" s="4">
        <v>0</v>
      </c>
      <c r="J121" s="4">
        <v>2128274035</v>
      </c>
      <c r="K121" s="4">
        <v>1075159458</v>
      </c>
      <c r="L121" s="4">
        <v>5440034</v>
      </c>
      <c r="M121" s="4">
        <v>0</v>
      </c>
      <c r="N121" s="4">
        <v>0</v>
      </c>
      <c r="O121" s="4">
        <v>0</v>
      </c>
      <c r="P121" s="4">
        <v>19770428</v>
      </c>
      <c r="Q121" s="4">
        <f t="shared" si="5"/>
        <v>3228643955</v>
      </c>
      <c r="R121" s="4">
        <f t="shared" si="4"/>
        <v>6457287910</v>
      </c>
    </row>
    <row r="122" spans="1:18" ht="89.25" hidden="1" x14ac:dyDescent="0.25">
      <c r="A122" s="3" t="s">
        <v>585</v>
      </c>
      <c r="B122" s="3" t="s">
        <v>24</v>
      </c>
      <c r="C122" s="3">
        <v>52921</v>
      </c>
      <c r="D122" s="3" t="s">
        <v>711</v>
      </c>
      <c r="E122" s="3" t="s">
        <v>723</v>
      </c>
      <c r="F122" s="3" t="s">
        <v>730</v>
      </c>
      <c r="G122" s="55">
        <v>2017</v>
      </c>
      <c r="H122" s="4">
        <v>0</v>
      </c>
      <c r="I122" s="4">
        <v>0</v>
      </c>
      <c r="J122" s="4">
        <v>1193174515</v>
      </c>
      <c r="K122" s="4">
        <v>127935109</v>
      </c>
      <c r="L122" s="4">
        <v>0</v>
      </c>
      <c r="M122" s="4">
        <v>0</v>
      </c>
      <c r="N122" s="4">
        <v>0</v>
      </c>
      <c r="O122" s="4">
        <v>0</v>
      </c>
      <c r="P122" s="4">
        <v>51070275</v>
      </c>
      <c r="Q122" s="4">
        <f t="shared" si="5"/>
        <v>1372179899</v>
      </c>
      <c r="R122" s="4">
        <f t="shared" si="4"/>
        <v>2744359798</v>
      </c>
    </row>
    <row r="123" spans="1:18" ht="89.25" hidden="1" x14ac:dyDescent="0.25">
      <c r="A123" s="3" t="s">
        <v>585</v>
      </c>
      <c r="B123" s="3" t="s">
        <v>26</v>
      </c>
      <c r="C123" s="3">
        <v>52931</v>
      </c>
      <c r="D123" s="3" t="s">
        <v>38</v>
      </c>
      <c r="E123" s="3" t="s">
        <v>723</v>
      </c>
      <c r="F123" s="3" t="s">
        <v>730</v>
      </c>
      <c r="G123" s="55">
        <v>2017</v>
      </c>
      <c r="H123" s="4">
        <v>0</v>
      </c>
      <c r="I123" s="4">
        <v>0</v>
      </c>
      <c r="J123" s="4">
        <v>719623491</v>
      </c>
      <c r="K123" s="4">
        <v>47350955</v>
      </c>
      <c r="L123" s="4">
        <v>0</v>
      </c>
      <c r="M123" s="4">
        <v>0</v>
      </c>
      <c r="N123" s="4">
        <v>0</v>
      </c>
      <c r="O123" s="4">
        <v>0</v>
      </c>
      <c r="P123" s="4">
        <v>106065019</v>
      </c>
      <c r="Q123" s="4">
        <f t="shared" si="5"/>
        <v>873039465</v>
      </c>
      <c r="R123" s="4">
        <f t="shared" si="4"/>
        <v>1746078930</v>
      </c>
    </row>
    <row r="124" spans="1:18" ht="89.25" hidden="1" x14ac:dyDescent="0.25">
      <c r="A124" s="3" t="s">
        <v>585</v>
      </c>
      <c r="B124" s="3" t="s">
        <v>26</v>
      </c>
      <c r="C124" s="3">
        <v>52932</v>
      </c>
      <c r="D124" s="3" t="s">
        <v>710</v>
      </c>
      <c r="E124" s="3" t="s">
        <v>723</v>
      </c>
      <c r="F124" s="3" t="s">
        <v>730</v>
      </c>
      <c r="G124" s="55">
        <v>2017</v>
      </c>
      <c r="H124" s="4">
        <v>0</v>
      </c>
      <c r="I124" s="4">
        <v>0</v>
      </c>
      <c r="J124" s="4">
        <v>86710000</v>
      </c>
      <c r="K124" s="4">
        <v>1220000</v>
      </c>
      <c r="L124" s="4">
        <v>0</v>
      </c>
      <c r="M124" s="4">
        <v>0</v>
      </c>
      <c r="N124" s="4">
        <v>0</v>
      </c>
      <c r="O124" s="4">
        <v>0</v>
      </c>
      <c r="P124" s="4">
        <v>161014083</v>
      </c>
      <c r="Q124" s="4">
        <f t="shared" si="5"/>
        <v>248944083</v>
      </c>
      <c r="R124" s="4">
        <f t="shared" si="4"/>
        <v>497888166</v>
      </c>
    </row>
    <row r="125" spans="1:18" ht="89.25" hidden="1" x14ac:dyDescent="0.25">
      <c r="A125" s="3" t="s">
        <v>585</v>
      </c>
      <c r="B125" s="3" t="s">
        <v>26</v>
      </c>
      <c r="C125" s="3">
        <v>52133</v>
      </c>
      <c r="D125" s="3" t="s">
        <v>722</v>
      </c>
      <c r="E125" s="3" t="s">
        <v>723</v>
      </c>
      <c r="F125" s="3" t="s">
        <v>730</v>
      </c>
      <c r="G125" s="55">
        <v>2017</v>
      </c>
      <c r="H125" s="4">
        <v>0</v>
      </c>
      <c r="I125" s="4">
        <v>0</v>
      </c>
      <c r="J125" s="4">
        <v>11719588</v>
      </c>
      <c r="K125" s="4">
        <v>131440046</v>
      </c>
      <c r="L125" s="4">
        <v>0</v>
      </c>
      <c r="M125" s="4">
        <v>0</v>
      </c>
      <c r="N125" s="4">
        <v>0</v>
      </c>
      <c r="O125" s="4">
        <v>0</v>
      </c>
      <c r="P125" s="4">
        <v>0</v>
      </c>
      <c r="Q125" s="4">
        <f t="shared" si="5"/>
        <v>143159634</v>
      </c>
      <c r="R125" s="4">
        <f t="shared" si="4"/>
        <v>286319268</v>
      </c>
    </row>
    <row r="126" spans="1:18" ht="89.25" hidden="1" x14ac:dyDescent="0.25">
      <c r="A126" s="3" t="s">
        <v>585</v>
      </c>
      <c r="B126" s="3" t="s">
        <v>26</v>
      </c>
      <c r="C126" s="3">
        <v>52233</v>
      </c>
      <c r="D126" s="3" t="s">
        <v>721</v>
      </c>
      <c r="E126" s="3" t="s">
        <v>723</v>
      </c>
      <c r="F126" s="3" t="s">
        <v>730</v>
      </c>
      <c r="G126" s="55">
        <v>2017</v>
      </c>
      <c r="H126" s="4">
        <v>252677666</v>
      </c>
      <c r="I126" s="4">
        <v>0</v>
      </c>
      <c r="J126" s="4">
        <v>34710357</v>
      </c>
      <c r="K126" s="4">
        <v>324000</v>
      </c>
      <c r="L126" s="4">
        <v>0</v>
      </c>
      <c r="M126" s="4">
        <v>0</v>
      </c>
      <c r="N126" s="4">
        <v>0</v>
      </c>
      <c r="O126" s="4">
        <v>0</v>
      </c>
      <c r="P126" s="4">
        <v>0</v>
      </c>
      <c r="Q126" s="4">
        <f t="shared" si="5"/>
        <v>287712023</v>
      </c>
      <c r="R126" s="4">
        <f t="shared" si="4"/>
        <v>322746380</v>
      </c>
    </row>
    <row r="127" spans="1:18" ht="89.25" hidden="1" x14ac:dyDescent="0.25">
      <c r="A127" s="3" t="s">
        <v>585</v>
      </c>
      <c r="B127" s="3" t="s">
        <v>19</v>
      </c>
      <c r="C127" s="3">
        <v>52101</v>
      </c>
      <c r="D127" s="65" t="s">
        <v>21</v>
      </c>
      <c r="E127" s="3" t="s">
        <v>723</v>
      </c>
      <c r="F127" s="3" t="s">
        <v>731</v>
      </c>
      <c r="G127" s="55">
        <v>2016</v>
      </c>
      <c r="H127" s="4">
        <v>85604063</v>
      </c>
      <c r="I127" s="4">
        <v>0</v>
      </c>
      <c r="J127" s="4">
        <v>569335125</v>
      </c>
      <c r="K127" s="4">
        <v>1105953889</v>
      </c>
      <c r="L127" s="4">
        <v>117845655</v>
      </c>
      <c r="M127" s="4">
        <v>0</v>
      </c>
      <c r="N127" s="4">
        <v>0</v>
      </c>
      <c r="O127" s="4">
        <v>0</v>
      </c>
      <c r="P127" s="4">
        <v>0</v>
      </c>
      <c r="Q127" s="4">
        <f t="shared" si="5"/>
        <v>1878738732</v>
      </c>
      <c r="R127" s="4">
        <f t="shared" si="4"/>
        <v>3671873401</v>
      </c>
    </row>
    <row r="128" spans="1:18" ht="89.25" hidden="1" x14ac:dyDescent="0.25">
      <c r="A128" s="3" t="s">
        <v>585</v>
      </c>
      <c r="B128" s="3" t="s">
        <v>22</v>
      </c>
      <c r="C128" s="3">
        <v>52111</v>
      </c>
      <c r="D128" s="65" t="s">
        <v>23</v>
      </c>
      <c r="E128" s="3" t="s">
        <v>723</v>
      </c>
      <c r="F128" s="3" t="s">
        <v>731</v>
      </c>
      <c r="G128" s="55">
        <v>2016</v>
      </c>
      <c r="H128" s="4">
        <v>14392918480</v>
      </c>
      <c r="I128" s="4">
        <v>196841442</v>
      </c>
      <c r="J128" s="4">
        <v>1279981048</v>
      </c>
      <c r="K128" s="4">
        <v>2527251305</v>
      </c>
      <c r="L128" s="4">
        <v>962038</v>
      </c>
      <c r="M128" s="4">
        <v>502458627</v>
      </c>
      <c r="N128" s="4">
        <v>0</v>
      </c>
      <c r="O128" s="4">
        <v>0</v>
      </c>
      <c r="P128" s="4">
        <v>0</v>
      </c>
      <c r="Q128" s="4">
        <f t="shared" si="5"/>
        <v>18900412940</v>
      </c>
      <c r="R128" s="4">
        <f t="shared" si="4"/>
        <v>23407907400</v>
      </c>
    </row>
    <row r="129" spans="1:18" ht="89.25" hidden="1" x14ac:dyDescent="0.25">
      <c r="A129" s="3" t="s">
        <v>585</v>
      </c>
      <c r="B129" s="3" t="s">
        <v>24</v>
      </c>
      <c r="C129" s="3">
        <v>52121</v>
      </c>
      <c r="D129" s="65" t="s">
        <v>25</v>
      </c>
      <c r="E129" s="3" t="s">
        <v>723</v>
      </c>
      <c r="F129" s="3" t="s">
        <v>731</v>
      </c>
      <c r="G129" s="55">
        <v>2016</v>
      </c>
      <c r="H129" s="4">
        <v>30353506822</v>
      </c>
      <c r="I129" s="4">
        <v>0</v>
      </c>
      <c r="J129" s="4">
        <v>3403889771</v>
      </c>
      <c r="K129" s="4">
        <v>1162596057</v>
      </c>
      <c r="L129" s="4">
        <v>0</v>
      </c>
      <c r="M129" s="4">
        <v>0</v>
      </c>
      <c r="N129" s="4">
        <v>0</v>
      </c>
      <c r="O129" s="4">
        <v>0</v>
      </c>
      <c r="P129" s="4">
        <v>0</v>
      </c>
      <c r="Q129" s="4">
        <f t="shared" si="5"/>
        <v>34919992650</v>
      </c>
      <c r="R129" s="4">
        <f t="shared" si="4"/>
        <v>39486478478</v>
      </c>
    </row>
    <row r="130" spans="1:18" ht="89.25" hidden="1" x14ac:dyDescent="0.25">
      <c r="A130" s="3" t="s">
        <v>585</v>
      </c>
      <c r="B130" s="3" t="s">
        <v>26</v>
      </c>
      <c r="C130" s="3">
        <v>52131</v>
      </c>
      <c r="D130" s="65" t="s">
        <v>27</v>
      </c>
      <c r="E130" s="3" t="s">
        <v>723</v>
      </c>
      <c r="F130" s="3" t="s">
        <v>731</v>
      </c>
      <c r="G130" s="55">
        <v>2016</v>
      </c>
      <c r="H130" s="4">
        <v>15880640924</v>
      </c>
      <c r="I130" s="4">
        <v>315608990</v>
      </c>
      <c r="J130" s="4">
        <v>1539028642</v>
      </c>
      <c r="K130" s="4">
        <v>1614337526</v>
      </c>
      <c r="L130" s="4">
        <v>0</v>
      </c>
      <c r="M130" s="4">
        <v>1281114524</v>
      </c>
      <c r="N130" s="4">
        <v>0</v>
      </c>
      <c r="O130" s="4">
        <v>0</v>
      </c>
      <c r="P130" s="4">
        <v>0</v>
      </c>
      <c r="Q130" s="4">
        <f t="shared" ref="Q130:Q144" si="6">SUM(H130:P130)</f>
        <v>20630730606</v>
      </c>
      <c r="R130" s="4">
        <f t="shared" si="4"/>
        <v>25380820288</v>
      </c>
    </row>
    <row r="131" spans="1:18" ht="89.25" hidden="1" x14ac:dyDescent="0.25">
      <c r="A131" s="3" t="s">
        <v>585</v>
      </c>
      <c r="B131" s="3" t="s">
        <v>22</v>
      </c>
      <c r="C131" s="3">
        <v>52211</v>
      </c>
      <c r="D131" s="3" t="s">
        <v>714</v>
      </c>
      <c r="E131" s="3" t="s">
        <v>723</v>
      </c>
      <c r="F131" s="3" t="s">
        <v>731</v>
      </c>
      <c r="G131" s="55">
        <v>2016</v>
      </c>
      <c r="H131" s="4">
        <v>1359288</v>
      </c>
      <c r="I131" s="4">
        <v>0</v>
      </c>
      <c r="J131" s="4">
        <v>2289264</v>
      </c>
      <c r="K131" s="4">
        <v>250000</v>
      </c>
      <c r="L131" s="4">
        <v>4758705</v>
      </c>
      <c r="M131" s="4">
        <v>50000</v>
      </c>
      <c r="N131" s="4">
        <v>0</v>
      </c>
      <c r="O131" s="4">
        <v>0</v>
      </c>
      <c r="P131" s="4">
        <v>634959</v>
      </c>
      <c r="Q131" s="4">
        <f t="shared" si="6"/>
        <v>9342216</v>
      </c>
      <c r="R131" s="4">
        <f t="shared" ref="R131:R144" si="7">SUM(I131:Q131)</f>
        <v>17325144</v>
      </c>
    </row>
    <row r="132" spans="1:18" ht="89.25" hidden="1" x14ac:dyDescent="0.25">
      <c r="A132" s="3" t="s">
        <v>585</v>
      </c>
      <c r="B132" s="3" t="s">
        <v>24</v>
      </c>
      <c r="C132" s="3">
        <v>52221</v>
      </c>
      <c r="D132" s="3" t="s">
        <v>713</v>
      </c>
      <c r="E132" s="3" t="s">
        <v>723</v>
      </c>
      <c r="F132" s="3" t="s">
        <v>731</v>
      </c>
      <c r="G132" s="55">
        <v>2016</v>
      </c>
      <c r="H132" s="4">
        <v>80650057</v>
      </c>
      <c r="I132" s="4">
        <v>0</v>
      </c>
      <c r="J132" s="4">
        <v>118596569</v>
      </c>
      <c r="K132" s="4">
        <v>10158339</v>
      </c>
      <c r="L132" s="4">
        <v>0</v>
      </c>
      <c r="M132" s="4">
        <v>0</v>
      </c>
      <c r="N132" s="4">
        <v>0</v>
      </c>
      <c r="O132" s="4">
        <v>0</v>
      </c>
      <c r="P132" s="4">
        <v>29513723</v>
      </c>
      <c r="Q132" s="4">
        <f t="shared" si="6"/>
        <v>238918688</v>
      </c>
      <c r="R132" s="4">
        <f t="shared" si="7"/>
        <v>397187319</v>
      </c>
    </row>
    <row r="133" spans="1:18" ht="89.25" x14ac:dyDescent="0.25">
      <c r="A133" s="3" t="s">
        <v>585</v>
      </c>
      <c r="B133" s="3" t="s">
        <v>24</v>
      </c>
      <c r="C133" s="3">
        <v>52222</v>
      </c>
      <c r="D133" s="3" t="s">
        <v>708</v>
      </c>
      <c r="E133" s="3" t="s">
        <v>723</v>
      </c>
      <c r="F133" s="3" t="s">
        <v>731</v>
      </c>
      <c r="G133" s="55">
        <v>2016</v>
      </c>
      <c r="H133" s="4">
        <v>12060713</v>
      </c>
      <c r="I133" s="4">
        <v>0</v>
      </c>
      <c r="J133" s="4">
        <v>6861308</v>
      </c>
      <c r="K133" s="4">
        <v>125065</v>
      </c>
      <c r="L133" s="4">
        <v>0</v>
      </c>
      <c r="M133" s="4">
        <v>0</v>
      </c>
      <c r="N133" s="4">
        <v>0</v>
      </c>
      <c r="O133" s="4">
        <v>0</v>
      </c>
      <c r="P133" s="4">
        <v>0</v>
      </c>
      <c r="Q133" s="4">
        <f t="shared" si="6"/>
        <v>19047086</v>
      </c>
      <c r="R133" s="4">
        <f t="shared" si="7"/>
        <v>26033459</v>
      </c>
    </row>
    <row r="134" spans="1:18" ht="89.25" hidden="1" x14ac:dyDescent="0.25">
      <c r="A134" s="3" t="s">
        <v>585</v>
      </c>
      <c r="B134" s="3" t="s">
        <v>26</v>
      </c>
      <c r="C134" s="3">
        <v>52231</v>
      </c>
      <c r="D134" s="3" t="s">
        <v>31</v>
      </c>
      <c r="E134" s="3" t="s">
        <v>723</v>
      </c>
      <c r="F134" s="3" t="s">
        <v>731</v>
      </c>
      <c r="G134" s="55">
        <v>2016</v>
      </c>
      <c r="H134" s="4">
        <v>0</v>
      </c>
      <c r="I134" s="4">
        <v>0</v>
      </c>
      <c r="J134" s="4">
        <v>0</v>
      </c>
      <c r="K134" s="4">
        <v>0</v>
      </c>
      <c r="L134" s="4">
        <v>0</v>
      </c>
      <c r="M134" s="4">
        <v>0</v>
      </c>
      <c r="N134" s="4">
        <v>0</v>
      </c>
      <c r="O134" s="4">
        <v>0</v>
      </c>
      <c r="P134" s="4">
        <v>0</v>
      </c>
      <c r="Q134" s="4">
        <f t="shared" si="6"/>
        <v>0</v>
      </c>
      <c r="R134" s="4">
        <f t="shared" si="7"/>
        <v>0</v>
      </c>
    </row>
    <row r="135" spans="1:18" ht="89.25" hidden="1" x14ac:dyDescent="0.25">
      <c r="A135" s="3" t="s">
        <v>585</v>
      </c>
      <c r="B135" s="3" t="s">
        <v>26</v>
      </c>
      <c r="C135" s="3">
        <v>52232</v>
      </c>
      <c r="D135" s="3" t="s">
        <v>712</v>
      </c>
      <c r="E135" s="3" t="s">
        <v>723</v>
      </c>
      <c r="F135" s="3" t="s">
        <v>731</v>
      </c>
      <c r="G135" s="55">
        <v>2016</v>
      </c>
      <c r="H135" s="4">
        <v>2491824</v>
      </c>
      <c r="I135" s="4">
        <v>2215000</v>
      </c>
      <c r="J135" s="4">
        <v>10281163</v>
      </c>
      <c r="K135" s="4">
        <v>98000</v>
      </c>
      <c r="L135" s="4">
        <v>8000000</v>
      </c>
      <c r="M135" s="4">
        <v>8000000</v>
      </c>
      <c r="N135" s="4">
        <v>0</v>
      </c>
      <c r="O135" s="4">
        <v>0</v>
      </c>
      <c r="P135" s="4">
        <v>3736504</v>
      </c>
      <c r="Q135" s="4">
        <f t="shared" si="6"/>
        <v>34822491</v>
      </c>
      <c r="R135" s="4">
        <f t="shared" si="7"/>
        <v>67153158</v>
      </c>
    </row>
    <row r="136" spans="1:18" ht="89.25" hidden="1" x14ac:dyDescent="0.25">
      <c r="A136" s="3" t="s">
        <v>585</v>
      </c>
      <c r="B136" s="3" t="s">
        <v>19</v>
      </c>
      <c r="C136" s="3">
        <v>52901</v>
      </c>
      <c r="D136" s="3" t="s">
        <v>696</v>
      </c>
      <c r="E136" s="3" t="s">
        <v>723</v>
      </c>
      <c r="F136" s="3" t="s">
        <v>731</v>
      </c>
      <c r="G136" s="55">
        <v>2016</v>
      </c>
      <c r="H136" s="4">
        <v>0</v>
      </c>
      <c r="I136" s="4">
        <v>0</v>
      </c>
      <c r="J136" s="4">
        <v>3550132</v>
      </c>
      <c r="K136" s="4">
        <v>50000</v>
      </c>
      <c r="L136" s="4">
        <v>0</v>
      </c>
      <c r="M136" s="4">
        <v>0</v>
      </c>
      <c r="N136" s="4">
        <v>0</v>
      </c>
      <c r="O136" s="4">
        <v>0</v>
      </c>
      <c r="P136" s="4">
        <v>0</v>
      </c>
      <c r="Q136" s="4">
        <f t="shared" si="6"/>
        <v>3600132</v>
      </c>
      <c r="R136" s="4">
        <f t="shared" si="7"/>
        <v>7200264</v>
      </c>
    </row>
    <row r="137" spans="1:18" ht="89.25" hidden="1" x14ac:dyDescent="0.25">
      <c r="A137" s="3" t="s">
        <v>585</v>
      </c>
      <c r="B137" s="3" t="s">
        <v>19</v>
      </c>
      <c r="C137" s="3">
        <v>52902</v>
      </c>
      <c r="D137" s="3" t="s">
        <v>707</v>
      </c>
      <c r="E137" s="3" t="s">
        <v>723</v>
      </c>
      <c r="F137" s="3" t="s">
        <v>731</v>
      </c>
      <c r="G137" s="55">
        <v>2016</v>
      </c>
      <c r="H137" s="4">
        <v>175177410</v>
      </c>
      <c r="I137" s="4">
        <v>0</v>
      </c>
      <c r="J137" s="4">
        <v>65821441</v>
      </c>
      <c r="K137" s="4">
        <v>11832697</v>
      </c>
      <c r="L137" s="4">
        <v>0</v>
      </c>
      <c r="M137" s="4">
        <v>0</v>
      </c>
      <c r="N137" s="4">
        <v>0</v>
      </c>
      <c r="O137" s="4">
        <v>0</v>
      </c>
      <c r="P137" s="4">
        <v>0</v>
      </c>
      <c r="Q137" s="4">
        <f t="shared" si="6"/>
        <v>252831548</v>
      </c>
      <c r="R137" s="4">
        <f t="shared" si="7"/>
        <v>330485686</v>
      </c>
    </row>
    <row r="138" spans="1:18" ht="89.25" hidden="1" x14ac:dyDescent="0.25">
      <c r="A138" s="3" t="s">
        <v>585</v>
      </c>
      <c r="B138" s="3" t="s">
        <v>19</v>
      </c>
      <c r="C138" s="3">
        <v>52903</v>
      </c>
      <c r="D138" s="3" t="s">
        <v>709</v>
      </c>
      <c r="E138" s="3" t="s">
        <v>723</v>
      </c>
      <c r="F138" s="3" t="s">
        <v>731</v>
      </c>
      <c r="G138" s="55">
        <v>2016</v>
      </c>
      <c r="H138" s="4">
        <v>0</v>
      </c>
      <c r="I138" s="4">
        <v>0</v>
      </c>
      <c r="J138" s="4">
        <v>5681784</v>
      </c>
      <c r="K138" s="4">
        <v>1450272</v>
      </c>
      <c r="L138" s="4">
        <v>0</v>
      </c>
      <c r="M138" s="4">
        <v>0</v>
      </c>
      <c r="N138" s="4">
        <v>0</v>
      </c>
      <c r="O138" s="4">
        <v>0</v>
      </c>
      <c r="P138" s="4">
        <v>0</v>
      </c>
      <c r="Q138" s="4">
        <f t="shared" si="6"/>
        <v>7132056</v>
      </c>
      <c r="R138" s="4">
        <f t="shared" si="7"/>
        <v>14264112</v>
      </c>
    </row>
    <row r="139" spans="1:18" ht="89.25" hidden="1" x14ac:dyDescent="0.25">
      <c r="A139" s="3" t="s">
        <v>585</v>
      </c>
      <c r="B139" s="3" t="s">
        <v>22</v>
      </c>
      <c r="C139" s="3">
        <v>52911</v>
      </c>
      <c r="D139" s="3" t="s">
        <v>715</v>
      </c>
      <c r="E139" s="3" t="s">
        <v>723</v>
      </c>
      <c r="F139" s="3" t="s">
        <v>731</v>
      </c>
      <c r="G139" s="55">
        <v>2016</v>
      </c>
      <c r="H139" s="4">
        <v>0</v>
      </c>
      <c r="I139" s="4">
        <v>0</v>
      </c>
      <c r="J139" s="4">
        <v>1498164537</v>
      </c>
      <c r="K139" s="4">
        <v>1059144761</v>
      </c>
      <c r="L139" s="4">
        <v>4850000</v>
      </c>
      <c r="M139" s="4">
        <v>0</v>
      </c>
      <c r="N139" s="4">
        <v>0</v>
      </c>
      <c r="O139" s="4">
        <v>0</v>
      </c>
      <c r="P139" s="4">
        <v>6806940</v>
      </c>
      <c r="Q139" s="4">
        <f t="shared" si="6"/>
        <v>2568966238</v>
      </c>
      <c r="R139" s="4">
        <f t="shared" si="7"/>
        <v>5137932476</v>
      </c>
    </row>
    <row r="140" spans="1:18" ht="89.25" hidden="1" x14ac:dyDescent="0.25">
      <c r="A140" s="3" t="s">
        <v>585</v>
      </c>
      <c r="B140" s="3" t="s">
        <v>24</v>
      </c>
      <c r="C140" s="3">
        <v>52921</v>
      </c>
      <c r="D140" s="3" t="s">
        <v>711</v>
      </c>
      <c r="E140" s="3" t="s">
        <v>723</v>
      </c>
      <c r="F140" s="3" t="s">
        <v>731</v>
      </c>
      <c r="G140" s="55">
        <v>2016</v>
      </c>
      <c r="H140" s="4">
        <v>0</v>
      </c>
      <c r="I140" s="4">
        <v>0</v>
      </c>
      <c r="J140" s="4">
        <v>1052052085</v>
      </c>
      <c r="K140" s="4">
        <v>51910673</v>
      </c>
      <c r="L140" s="4">
        <v>0</v>
      </c>
      <c r="M140" s="4">
        <v>0</v>
      </c>
      <c r="N140" s="4">
        <v>0</v>
      </c>
      <c r="O140" s="4">
        <v>0</v>
      </c>
      <c r="P140" s="4">
        <v>106359246</v>
      </c>
      <c r="Q140" s="4">
        <f t="shared" si="6"/>
        <v>1210322004</v>
      </c>
      <c r="R140" s="4">
        <f t="shared" si="7"/>
        <v>2420644008</v>
      </c>
    </row>
    <row r="141" spans="1:18" ht="89.25" hidden="1" x14ac:dyDescent="0.25">
      <c r="A141" s="3" t="s">
        <v>585</v>
      </c>
      <c r="B141" s="3" t="s">
        <v>26</v>
      </c>
      <c r="C141" s="3">
        <v>52931</v>
      </c>
      <c r="D141" s="3" t="s">
        <v>38</v>
      </c>
      <c r="E141" s="3" t="s">
        <v>723</v>
      </c>
      <c r="F141" s="3" t="s">
        <v>731</v>
      </c>
      <c r="G141" s="55">
        <v>2016</v>
      </c>
      <c r="H141" s="4">
        <v>0</v>
      </c>
      <c r="I141" s="4">
        <v>0</v>
      </c>
      <c r="J141" s="4">
        <v>623715447</v>
      </c>
      <c r="K141" s="4">
        <v>56055226</v>
      </c>
      <c r="L141" s="4">
        <v>0</v>
      </c>
      <c r="M141" s="4">
        <v>0</v>
      </c>
      <c r="N141" s="4">
        <v>0</v>
      </c>
      <c r="O141" s="4">
        <v>0</v>
      </c>
      <c r="P141" s="4">
        <v>52293095</v>
      </c>
      <c r="Q141" s="4">
        <f t="shared" si="6"/>
        <v>732063768</v>
      </c>
      <c r="R141" s="4">
        <f t="shared" si="7"/>
        <v>1464127536</v>
      </c>
    </row>
    <row r="142" spans="1:18" ht="89.25" hidden="1" x14ac:dyDescent="0.25">
      <c r="A142" s="3" t="s">
        <v>585</v>
      </c>
      <c r="B142" s="3" t="s">
        <v>26</v>
      </c>
      <c r="C142" s="3">
        <v>52932</v>
      </c>
      <c r="D142" s="3" t="s">
        <v>710</v>
      </c>
      <c r="E142" s="3" t="s">
        <v>723</v>
      </c>
      <c r="F142" s="3" t="s">
        <v>731</v>
      </c>
      <c r="G142" s="55">
        <v>2016</v>
      </c>
      <c r="H142" s="4">
        <v>0</v>
      </c>
      <c r="I142" s="4">
        <v>0</v>
      </c>
      <c r="J142" s="4">
        <v>74552083</v>
      </c>
      <c r="K142" s="4">
        <v>6861593</v>
      </c>
      <c r="L142" s="4">
        <v>0</v>
      </c>
      <c r="M142" s="4">
        <v>0</v>
      </c>
      <c r="N142" s="4">
        <v>0</v>
      </c>
      <c r="O142" s="4">
        <v>0</v>
      </c>
      <c r="P142" s="4">
        <v>138369441</v>
      </c>
      <c r="Q142" s="4">
        <f t="shared" si="6"/>
        <v>219783117</v>
      </c>
      <c r="R142" s="4">
        <f t="shared" si="7"/>
        <v>439566234</v>
      </c>
    </row>
    <row r="143" spans="1:18" ht="89.25" hidden="1" x14ac:dyDescent="0.25">
      <c r="A143" s="3" t="s">
        <v>585</v>
      </c>
      <c r="B143" s="3" t="s">
        <v>26</v>
      </c>
      <c r="C143" s="3">
        <v>52133</v>
      </c>
      <c r="D143" s="3" t="s">
        <v>722</v>
      </c>
      <c r="E143" s="3" t="s">
        <v>723</v>
      </c>
      <c r="F143" s="3" t="s">
        <v>731</v>
      </c>
      <c r="G143" s="55">
        <v>2016</v>
      </c>
      <c r="H143" s="4">
        <v>0</v>
      </c>
      <c r="I143" s="4">
        <v>0</v>
      </c>
      <c r="J143" s="4">
        <v>13175367</v>
      </c>
      <c r="K143" s="4">
        <v>143562036</v>
      </c>
      <c r="L143" s="4">
        <v>0</v>
      </c>
      <c r="M143" s="4">
        <v>0</v>
      </c>
      <c r="N143" s="4">
        <v>0</v>
      </c>
      <c r="O143" s="4">
        <v>0</v>
      </c>
      <c r="P143" s="4">
        <v>0</v>
      </c>
      <c r="Q143" s="4">
        <f t="shared" si="6"/>
        <v>156737403</v>
      </c>
      <c r="R143" s="4">
        <f t="shared" si="7"/>
        <v>313474806</v>
      </c>
    </row>
    <row r="144" spans="1:18" ht="89.25" hidden="1" x14ac:dyDescent="0.25">
      <c r="A144" s="3" t="s">
        <v>585</v>
      </c>
      <c r="B144" s="3" t="s">
        <v>26</v>
      </c>
      <c r="C144" s="3">
        <v>52233</v>
      </c>
      <c r="D144" s="3" t="s">
        <v>721</v>
      </c>
      <c r="E144" s="3" t="s">
        <v>723</v>
      </c>
      <c r="F144" s="3" t="s">
        <v>731</v>
      </c>
      <c r="G144" s="55">
        <v>2016</v>
      </c>
      <c r="H144" s="4">
        <v>238108674</v>
      </c>
      <c r="I144" s="4">
        <v>0</v>
      </c>
      <c r="J144" s="4">
        <v>33353857</v>
      </c>
      <c r="K144" s="4">
        <v>3465000</v>
      </c>
      <c r="L144" s="4">
        <v>0</v>
      </c>
      <c r="M144" s="4">
        <v>0</v>
      </c>
      <c r="N144" s="4">
        <v>0</v>
      </c>
      <c r="O144" s="4">
        <v>0</v>
      </c>
      <c r="P144" s="4">
        <v>0</v>
      </c>
      <c r="Q144" s="4">
        <f t="shared" si="6"/>
        <v>274927531</v>
      </c>
      <c r="R144" s="4">
        <f t="shared" si="7"/>
        <v>311746388</v>
      </c>
    </row>
  </sheetData>
  <autoFilter ref="A1:Q144" xr:uid="{00000000-0009-0000-0000-000007000000}">
    <filterColumn colId="3">
      <filters>
        <filter val="Fundacao Osorio"/>
      </filters>
    </filterColumn>
    <sortState xmlns:xlrd2="http://schemas.microsoft.com/office/spreadsheetml/2017/richdata2" ref="A2:Q144">
      <sortCondition descending="1" ref="G1"/>
    </sortState>
  </autoFilter>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Q152"/>
  <sheetViews>
    <sheetView zoomScaleNormal="100" workbookViewId="0">
      <pane ySplit="1" topLeftCell="A50" activePane="bottomLeft" state="frozen"/>
      <selection pane="bottomLeft" activeCell="T156" sqref="T156"/>
    </sheetView>
  </sheetViews>
  <sheetFormatPr defaultRowHeight="15" x14ac:dyDescent="0.25"/>
  <cols>
    <col min="2" max="2" width="15.7109375" customWidth="1"/>
    <col min="3" max="3" width="8.7109375" bestFit="1" customWidth="1"/>
    <col min="4" max="4" width="12.42578125" customWidth="1"/>
    <col min="5" max="5" width="13.85546875" bestFit="1" customWidth="1"/>
    <col min="6" max="6" width="14.85546875" customWidth="1"/>
    <col min="7" max="7" width="11.5703125" customWidth="1"/>
    <col min="8" max="8" width="14.140625" bestFit="1" customWidth="1"/>
    <col min="9" max="9" width="11.28515625" bestFit="1" customWidth="1"/>
    <col min="10" max="10" width="13.85546875" bestFit="1" customWidth="1"/>
    <col min="11" max="11" width="12.7109375" bestFit="1" customWidth="1"/>
    <col min="12" max="12" width="11.28515625" bestFit="1" customWidth="1"/>
    <col min="13" max="13" width="12.7109375" bestFit="1" customWidth="1"/>
    <col min="14" max="14" width="8.42578125" customWidth="1"/>
    <col min="15" max="15" width="4" bestFit="1" customWidth="1"/>
    <col min="16" max="16" width="11.28515625" bestFit="1" customWidth="1"/>
    <col min="17" max="17" width="17.5703125" customWidth="1"/>
  </cols>
  <sheetData>
    <row r="1" spans="1:17" ht="76.5" x14ac:dyDescent="0.25">
      <c r="A1" s="1" t="s">
        <v>589</v>
      </c>
      <c r="B1" s="1" t="s">
        <v>17</v>
      </c>
      <c r="C1" s="1" t="s">
        <v>10</v>
      </c>
      <c r="D1" s="1" t="s">
        <v>0</v>
      </c>
      <c r="E1" s="2" t="s">
        <v>1</v>
      </c>
      <c r="F1" s="2" t="s">
        <v>2</v>
      </c>
      <c r="G1" s="1" t="s">
        <v>3</v>
      </c>
      <c r="H1" s="1" t="s">
        <v>40</v>
      </c>
      <c r="I1" s="1" t="s">
        <v>41</v>
      </c>
      <c r="J1" s="1" t="s">
        <v>42</v>
      </c>
      <c r="K1" s="1" t="s">
        <v>43</v>
      </c>
      <c r="L1" s="1" t="s">
        <v>44</v>
      </c>
      <c r="M1" s="1" t="s">
        <v>45</v>
      </c>
      <c r="N1" s="5" t="s">
        <v>582</v>
      </c>
      <c r="O1" s="5" t="s">
        <v>583</v>
      </c>
      <c r="P1" s="1" t="s">
        <v>46</v>
      </c>
      <c r="Q1" s="1" t="s">
        <v>47</v>
      </c>
    </row>
    <row r="2" spans="1:17" ht="89.25" hidden="1" x14ac:dyDescent="0.25">
      <c r="A2" s="50" t="s">
        <v>585</v>
      </c>
      <c r="B2" s="50" t="s">
        <v>19</v>
      </c>
      <c r="C2" s="50">
        <v>52000</v>
      </c>
      <c r="D2" s="51" t="s">
        <v>12</v>
      </c>
      <c r="E2" s="50" t="s">
        <v>48</v>
      </c>
      <c r="F2" s="50" t="s">
        <v>49</v>
      </c>
      <c r="G2" s="52">
        <v>2023</v>
      </c>
      <c r="H2" s="53">
        <v>94605323481</v>
      </c>
      <c r="I2" s="53">
        <v>1155759295</v>
      </c>
      <c r="J2" s="53">
        <v>15024809688</v>
      </c>
      <c r="K2" s="53">
        <v>8662203244</v>
      </c>
      <c r="L2" s="53">
        <v>19011829</v>
      </c>
      <c r="M2" s="53">
        <v>1939257363</v>
      </c>
      <c r="N2" s="53">
        <v>0</v>
      </c>
      <c r="O2" s="53">
        <v>0</v>
      </c>
      <c r="P2" s="53">
        <v>1215882703</v>
      </c>
      <c r="Q2" s="53">
        <f t="shared" ref="Q2:Q14" si="0">SUM(H2:P2)</f>
        <v>122622247603</v>
      </c>
    </row>
    <row r="3" spans="1:17" ht="89.25" hidden="1" x14ac:dyDescent="0.25">
      <c r="A3" s="3" t="s">
        <v>585</v>
      </c>
      <c r="B3" s="3" t="s">
        <v>19</v>
      </c>
      <c r="C3" s="3">
        <v>52101</v>
      </c>
      <c r="D3" s="65" t="s">
        <v>21</v>
      </c>
      <c r="E3" s="3" t="s">
        <v>48</v>
      </c>
      <c r="F3" s="3" t="s">
        <v>49</v>
      </c>
      <c r="G3" s="55">
        <v>2023</v>
      </c>
      <c r="H3" s="4">
        <v>178366694</v>
      </c>
      <c r="I3" s="4">
        <v>0</v>
      </c>
      <c r="J3" s="4">
        <v>1116216767</v>
      </c>
      <c r="K3" s="4">
        <v>1529795730</v>
      </c>
      <c r="L3" s="4">
        <v>0</v>
      </c>
      <c r="M3" s="4">
        <v>0</v>
      </c>
      <c r="N3" s="4">
        <v>0</v>
      </c>
      <c r="O3" s="4">
        <v>0</v>
      </c>
      <c r="P3" s="4">
        <v>0</v>
      </c>
      <c r="Q3" s="4">
        <f t="shared" si="0"/>
        <v>2824379191</v>
      </c>
    </row>
    <row r="4" spans="1:17" ht="89.25" hidden="1" x14ac:dyDescent="0.25">
      <c r="A4" s="3" t="s">
        <v>585</v>
      </c>
      <c r="B4" s="3" t="s">
        <v>22</v>
      </c>
      <c r="C4" s="3">
        <v>52111</v>
      </c>
      <c r="D4" s="65" t="s">
        <v>23</v>
      </c>
      <c r="E4" s="3" t="s">
        <v>48</v>
      </c>
      <c r="F4" s="3" t="s">
        <v>49</v>
      </c>
      <c r="G4" s="55">
        <v>2023</v>
      </c>
      <c r="H4" s="4">
        <v>21541524168</v>
      </c>
      <c r="I4" s="4">
        <v>783658286</v>
      </c>
      <c r="J4" s="4">
        <v>1169361566</v>
      </c>
      <c r="K4" s="4">
        <v>1947271833</v>
      </c>
      <c r="L4" s="4">
        <v>0</v>
      </c>
      <c r="M4" s="4">
        <v>663194004</v>
      </c>
      <c r="N4" s="4">
        <v>0</v>
      </c>
      <c r="O4" s="4">
        <v>0</v>
      </c>
      <c r="P4" s="4">
        <v>0</v>
      </c>
      <c r="Q4" s="4">
        <f t="shared" si="0"/>
        <v>26105009857</v>
      </c>
    </row>
    <row r="5" spans="1:17" ht="89.25" hidden="1" x14ac:dyDescent="0.25">
      <c r="A5" s="3" t="s">
        <v>585</v>
      </c>
      <c r="B5" s="3" t="s">
        <v>24</v>
      </c>
      <c r="C5" s="3">
        <v>52121</v>
      </c>
      <c r="D5" s="65" t="s">
        <v>25</v>
      </c>
      <c r="E5" s="3" t="s">
        <v>48</v>
      </c>
      <c r="F5" s="3" t="s">
        <v>49</v>
      </c>
      <c r="G5" s="55">
        <v>2023</v>
      </c>
      <c r="H5" s="4">
        <v>47100748292</v>
      </c>
      <c r="I5" s="4">
        <v>0</v>
      </c>
      <c r="J5" s="4">
        <v>3873631933</v>
      </c>
      <c r="K5" s="4">
        <v>1840375304</v>
      </c>
      <c r="L5" s="4">
        <v>0</v>
      </c>
      <c r="M5" s="4">
        <v>0</v>
      </c>
      <c r="N5" s="4">
        <v>0</v>
      </c>
      <c r="O5" s="4">
        <v>0</v>
      </c>
      <c r="P5" s="4">
        <v>40060000</v>
      </c>
      <c r="Q5" s="4">
        <f t="shared" si="0"/>
        <v>52854815529</v>
      </c>
    </row>
    <row r="6" spans="1:17" ht="89.25" hidden="1" x14ac:dyDescent="0.25">
      <c r="A6" s="3" t="s">
        <v>585</v>
      </c>
      <c r="B6" s="3" t="s">
        <v>26</v>
      </c>
      <c r="C6" s="3">
        <v>52131</v>
      </c>
      <c r="D6" s="65" t="s">
        <v>27</v>
      </c>
      <c r="E6" s="3" t="s">
        <v>48</v>
      </c>
      <c r="F6" s="3" t="s">
        <v>49</v>
      </c>
      <c r="G6" s="55">
        <v>2023</v>
      </c>
      <c r="H6" s="4">
        <v>25133032781</v>
      </c>
      <c r="I6" s="4">
        <v>368019077</v>
      </c>
      <c r="J6" s="4">
        <v>1754587645</v>
      </c>
      <c r="K6" s="4">
        <v>2014224441</v>
      </c>
      <c r="L6" s="4">
        <v>0</v>
      </c>
      <c r="M6" s="4">
        <v>1236564332</v>
      </c>
      <c r="N6" s="4">
        <v>0</v>
      </c>
      <c r="O6" s="4">
        <v>0</v>
      </c>
      <c r="P6" s="4">
        <v>875261835</v>
      </c>
      <c r="Q6" s="4">
        <f t="shared" si="0"/>
        <v>31381690111</v>
      </c>
    </row>
    <row r="7" spans="1:17" ht="89.25" hidden="1" x14ac:dyDescent="0.25">
      <c r="A7" s="3" t="s">
        <v>585</v>
      </c>
      <c r="B7" s="3" t="s">
        <v>22</v>
      </c>
      <c r="C7" s="3">
        <v>52211</v>
      </c>
      <c r="D7" s="3" t="s">
        <v>28</v>
      </c>
      <c r="E7" s="3" t="s">
        <v>48</v>
      </c>
      <c r="F7" s="3" t="s">
        <v>49</v>
      </c>
      <c r="G7" s="55">
        <v>2023</v>
      </c>
      <c r="H7" s="4">
        <v>1564551</v>
      </c>
      <c r="I7" s="4">
        <v>0</v>
      </c>
      <c r="J7" s="4">
        <v>2165608</v>
      </c>
      <c r="K7" s="4">
        <v>170000</v>
      </c>
      <c r="L7" s="4">
        <v>0</v>
      </c>
      <c r="M7" s="4">
        <v>0</v>
      </c>
      <c r="N7" s="4">
        <v>0</v>
      </c>
      <c r="O7" s="4">
        <v>0</v>
      </c>
      <c r="P7" s="4">
        <v>9293011</v>
      </c>
      <c r="Q7" s="4">
        <f t="shared" si="0"/>
        <v>13193170</v>
      </c>
    </row>
    <row r="8" spans="1:17" ht="89.25" hidden="1" x14ac:dyDescent="0.25">
      <c r="A8" s="3" t="s">
        <v>585</v>
      </c>
      <c r="B8" s="3" t="s">
        <v>24</v>
      </c>
      <c r="C8" s="3">
        <v>52221</v>
      </c>
      <c r="D8" s="3" t="s">
        <v>29</v>
      </c>
      <c r="E8" s="3" t="s">
        <v>48</v>
      </c>
      <c r="F8" s="3" t="s">
        <v>49</v>
      </c>
      <c r="G8" s="55">
        <v>2023</v>
      </c>
      <c r="H8" s="4">
        <v>149699623</v>
      </c>
      <c r="I8" s="4">
        <v>0</v>
      </c>
      <c r="J8" s="4">
        <v>90985674</v>
      </c>
      <c r="K8" s="4">
        <v>37101715</v>
      </c>
      <c r="L8" s="4">
        <v>0</v>
      </c>
      <c r="M8" s="4">
        <v>0</v>
      </c>
      <c r="N8" s="4">
        <v>0</v>
      </c>
      <c r="O8" s="4">
        <v>0</v>
      </c>
      <c r="P8" s="4">
        <v>0</v>
      </c>
      <c r="Q8" s="4">
        <f t="shared" si="0"/>
        <v>277787012</v>
      </c>
    </row>
    <row r="9" spans="1:17" ht="89.25" hidden="1" x14ac:dyDescent="0.25">
      <c r="A9" s="3" t="s">
        <v>585</v>
      </c>
      <c r="B9" s="3" t="s">
        <v>19</v>
      </c>
      <c r="C9" s="3">
        <v>52902</v>
      </c>
      <c r="D9" s="3" t="s">
        <v>34</v>
      </c>
      <c r="E9" s="3" t="s">
        <v>48</v>
      </c>
      <c r="F9" s="3" t="s">
        <v>49</v>
      </c>
      <c r="G9" s="55">
        <v>2023</v>
      </c>
      <c r="H9" s="4">
        <v>158401779</v>
      </c>
      <c r="I9" s="4">
        <v>0</v>
      </c>
      <c r="J9" s="4">
        <v>86504134</v>
      </c>
      <c r="K9" s="4">
        <v>17835722</v>
      </c>
      <c r="L9" s="4">
        <v>0</v>
      </c>
      <c r="M9" s="4">
        <v>0</v>
      </c>
      <c r="N9" s="4">
        <v>0</v>
      </c>
      <c r="O9" s="4">
        <v>0</v>
      </c>
      <c r="P9" s="4">
        <v>0</v>
      </c>
      <c r="Q9" s="4">
        <f t="shared" si="0"/>
        <v>262741635</v>
      </c>
    </row>
    <row r="10" spans="1:17" ht="89.25" hidden="1" x14ac:dyDescent="0.25">
      <c r="A10" s="3" t="s">
        <v>585</v>
      </c>
      <c r="B10" s="3" t="s">
        <v>26</v>
      </c>
      <c r="C10" s="3">
        <v>52231</v>
      </c>
      <c r="D10" s="3" t="s">
        <v>31</v>
      </c>
      <c r="E10" s="3" t="s">
        <v>48</v>
      </c>
      <c r="F10" s="3" t="s">
        <v>49</v>
      </c>
      <c r="G10" s="55">
        <v>2023</v>
      </c>
      <c r="H10" s="4">
        <v>0</v>
      </c>
      <c r="I10" s="4">
        <v>0</v>
      </c>
      <c r="J10" s="4">
        <v>0</v>
      </c>
      <c r="K10" s="4">
        <v>0</v>
      </c>
      <c r="L10" s="4">
        <v>0</v>
      </c>
      <c r="M10" s="4">
        <v>0</v>
      </c>
      <c r="N10" s="4">
        <v>0</v>
      </c>
      <c r="O10" s="4">
        <v>0</v>
      </c>
      <c r="P10" s="4">
        <v>0</v>
      </c>
      <c r="Q10" s="4">
        <f t="shared" si="0"/>
        <v>0</v>
      </c>
    </row>
    <row r="11" spans="1:17" ht="89.25" hidden="1" x14ac:dyDescent="0.25">
      <c r="A11" s="3" t="s">
        <v>585</v>
      </c>
      <c r="B11" s="3" t="s">
        <v>26</v>
      </c>
      <c r="C11" s="3">
        <v>52232</v>
      </c>
      <c r="D11" s="3" t="s">
        <v>32</v>
      </c>
      <c r="E11" s="3" t="s">
        <v>48</v>
      </c>
      <c r="F11" s="3" t="s">
        <v>49</v>
      </c>
      <c r="G11" s="55">
        <v>2023</v>
      </c>
      <c r="H11" s="4">
        <v>2488512</v>
      </c>
      <c r="I11" s="4">
        <v>4081932</v>
      </c>
      <c r="J11" s="4">
        <v>3570500</v>
      </c>
      <c r="K11" s="4">
        <v>0</v>
      </c>
      <c r="L11" s="4">
        <v>15000000</v>
      </c>
      <c r="M11" s="4">
        <v>39499027</v>
      </c>
      <c r="N11" s="4">
        <v>0</v>
      </c>
      <c r="O11" s="4">
        <v>0</v>
      </c>
      <c r="P11" s="4">
        <v>22355669</v>
      </c>
      <c r="Q11" s="4">
        <f t="shared" si="0"/>
        <v>86995640</v>
      </c>
    </row>
    <row r="12" spans="1:17" ht="89.25" hidden="1" x14ac:dyDescent="0.25">
      <c r="A12" s="3" t="s">
        <v>585</v>
      </c>
      <c r="B12" s="3" t="s">
        <v>24</v>
      </c>
      <c r="C12" s="3">
        <v>52222</v>
      </c>
      <c r="D12" s="3" t="s">
        <v>30</v>
      </c>
      <c r="E12" s="3" t="s">
        <v>48</v>
      </c>
      <c r="F12" s="3" t="s">
        <v>49</v>
      </c>
      <c r="G12" s="55">
        <v>2023</v>
      </c>
      <c r="H12" s="4">
        <v>18632487</v>
      </c>
      <c r="I12" s="4">
        <v>0</v>
      </c>
      <c r="J12" s="4">
        <v>7466902</v>
      </c>
      <c r="K12" s="4">
        <v>400849</v>
      </c>
      <c r="L12" s="4">
        <v>0</v>
      </c>
      <c r="M12" s="4">
        <v>0</v>
      </c>
      <c r="N12" s="4">
        <v>0</v>
      </c>
      <c r="O12" s="4">
        <v>0</v>
      </c>
      <c r="P12" s="4">
        <v>0</v>
      </c>
      <c r="Q12" s="4">
        <f t="shared" si="0"/>
        <v>26500238</v>
      </c>
    </row>
    <row r="13" spans="1:17" ht="89.25" hidden="1" x14ac:dyDescent="0.25">
      <c r="A13" s="3" t="s">
        <v>585</v>
      </c>
      <c r="B13" s="3" t="s">
        <v>19</v>
      </c>
      <c r="C13" s="3">
        <v>52903</v>
      </c>
      <c r="D13" s="3" t="s">
        <v>35</v>
      </c>
      <c r="E13" s="3" t="s">
        <v>48</v>
      </c>
      <c r="F13" s="3" t="s">
        <v>49</v>
      </c>
      <c r="G13" s="55">
        <v>2023</v>
      </c>
      <c r="H13" s="4">
        <v>0</v>
      </c>
      <c r="I13" s="4">
        <v>0</v>
      </c>
      <c r="J13" s="4">
        <v>6365000</v>
      </c>
      <c r="K13" s="4">
        <v>1635000</v>
      </c>
      <c r="L13" s="4">
        <v>0</v>
      </c>
      <c r="M13" s="4">
        <v>0</v>
      </c>
      <c r="N13" s="4">
        <v>0</v>
      </c>
      <c r="O13" s="4">
        <v>0</v>
      </c>
      <c r="P13" s="4">
        <v>13860973</v>
      </c>
      <c r="Q13" s="4">
        <f t="shared" si="0"/>
        <v>21860973</v>
      </c>
    </row>
    <row r="14" spans="1:17" ht="89.25" hidden="1" x14ac:dyDescent="0.25">
      <c r="A14" s="3" t="s">
        <v>585</v>
      </c>
      <c r="B14" s="3" t="s">
        <v>19</v>
      </c>
      <c r="C14" s="3">
        <v>52901</v>
      </c>
      <c r="D14" s="3" t="s">
        <v>33</v>
      </c>
      <c r="E14" s="3" t="s">
        <v>48</v>
      </c>
      <c r="F14" s="3" t="s">
        <v>49</v>
      </c>
      <c r="G14" s="55">
        <v>2023</v>
      </c>
      <c r="H14" s="4">
        <v>0</v>
      </c>
      <c r="I14" s="4">
        <v>0</v>
      </c>
      <c r="J14" s="4">
        <v>2205389</v>
      </c>
      <c r="K14" s="4">
        <v>120000</v>
      </c>
      <c r="L14" s="4">
        <v>0</v>
      </c>
      <c r="M14" s="4">
        <v>0</v>
      </c>
      <c r="N14" s="4">
        <v>0</v>
      </c>
      <c r="O14" s="4">
        <v>0</v>
      </c>
      <c r="P14" s="4">
        <v>2910029</v>
      </c>
      <c r="Q14" s="4">
        <f t="shared" si="0"/>
        <v>5235418</v>
      </c>
    </row>
    <row r="15" spans="1:17" ht="89.25" hidden="1" x14ac:dyDescent="0.25">
      <c r="A15" s="3" t="s">
        <v>585</v>
      </c>
      <c r="B15" s="3" t="s">
        <v>22</v>
      </c>
      <c r="C15" s="3">
        <v>52911</v>
      </c>
      <c r="D15" s="3" t="s">
        <v>36</v>
      </c>
      <c r="E15" s="3" t="s">
        <v>48</v>
      </c>
      <c r="F15" s="3" t="s">
        <v>49</v>
      </c>
      <c r="G15" s="55">
        <v>2023</v>
      </c>
      <c r="H15" s="4">
        <v>0</v>
      </c>
      <c r="I15" s="4">
        <v>0</v>
      </c>
      <c r="J15" s="4">
        <v>3306941149</v>
      </c>
      <c r="K15" s="4">
        <v>666394690</v>
      </c>
      <c r="L15" s="4">
        <v>4011829</v>
      </c>
      <c r="M15" s="4">
        <v>0</v>
      </c>
      <c r="N15" s="4">
        <v>0</v>
      </c>
      <c r="O15" s="4">
        <v>0</v>
      </c>
      <c r="P15" s="4">
        <v>0</v>
      </c>
      <c r="Q15" s="4">
        <f t="shared" ref="Q15:Q37" si="1">SUM(H15:P15)</f>
        <v>3977347668</v>
      </c>
    </row>
    <row r="16" spans="1:17" ht="89.25" hidden="1" x14ac:dyDescent="0.25">
      <c r="A16" s="3" t="s">
        <v>585</v>
      </c>
      <c r="B16" s="3" t="s">
        <v>24</v>
      </c>
      <c r="C16" s="3">
        <v>52921</v>
      </c>
      <c r="D16" s="3" t="s">
        <v>37</v>
      </c>
      <c r="E16" s="3" t="s">
        <v>48</v>
      </c>
      <c r="F16" s="3" t="s">
        <v>49</v>
      </c>
      <c r="G16" s="55">
        <v>2023</v>
      </c>
      <c r="H16" s="4">
        <v>0</v>
      </c>
      <c r="I16" s="4">
        <v>0</v>
      </c>
      <c r="J16" s="4">
        <v>2130577827</v>
      </c>
      <c r="K16" s="4">
        <v>324619095</v>
      </c>
      <c r="L16" s="4">
        <v>0</v>
      </c>
      <c r="M16" s="4">
        <v>0</v>
      </c>
      <c r="N16" s="4">
        <v>0</v>
      </c>
      <c r="O16" s="4">
        <v>0</v>
      </c>
      <c r="P16" s="4">
        <v>47113678</v>
      </c>
      <c r="Q16" s="4">
        <f t="shared" si="1"/>
        <v>2502310600</v>
      </c>
    </row>
    <row r="17" spans="1:17" ht="89.25" hidden="1" x14ac:dyDescent="0.25">
      <c r="A17" s="3" t="s">
        <v>585</v>
      </c>
      <c r="B17" s="3" t="s">
        <v>26</v>
      </c>
      <c r="C17" s="3">
        <v>52931</v>
      </c>
      <c r="D17" s="3" t="s">
        <v>38</v>
      </c>
      <c r="E17" s="3" t="s">
        <v>48</v>
      </c>
      <c r="F17" s="3" t="s">
        <v>49</v>
      </c>
      <c r="G17" s="55">
        <v>2023</v>
      </c>
      <c r="H17" s="4">
        <v>0</v>
      </c>
      <c r="I17" s="4">
        <v>0</v>
      </c>
      <c r="J17" s="4">
        <v>1375371352</v>
      </c>
      <c r="K17" s="4">
        <v>226869007</v>
      </c>
      <c r="L17" s="4">
        <v>0</v>
      </c>
      <c r="M17" s="4">
        <v>0</v>
      </c>
      <c r="N17" s="4">
        <v>0</v>
      </c>
      <c r="O17" s="4">
        <v>0</v>
      </c>
      <c r="P17" s="4">
        <v>70075740</v>
      </c>
      <c r="Q17" s="4">
        <f t="shared" si="1"/>
        <v>1672316099</v>
      </c>
    </row>
    <row r="18" spans="1:17" ht="89.25" hidden="1" x14ac:dyDescent="0.25">
      <c r="A18" s="3" t="s">
        <v>585</v>
      </c>
      <c r="B18" s="3" t="s">
        <v>26</v>
      </c>
      <c r="C18" s="3">
        <v>52932</v>
      </c>
      <c r="D18" s="3" t="s">
        <v>39</v>
      </c>
      <c r="E18" s="3" t="s">
        <v>48</v>
      </c>
      <c r="F18" s="3" t="s">
        <v>49</v>
      </c>
      <c r="G18" s="55">
        <v>2023</v>
      </c>
      <c r="H18" s="4">
        <v>0</v>
      </c>
      <c r="I18" s="4">
        <v>0</v>
      </c>
      <c r="J18" s="4">
        <v>62000000</v>
      </c>
      <c r="K18" s="4">
        <v>4067131</v>
      </c>
      <c r="L18" s="4">
        <v>0</v>
      </c>
      <c r="M18" s="4">
        <v>0</v>
      </c>
      <c r="N18" s="4">
        <v>0</v>
      </c>
      <c r="O18" s="4">
        <v>0</v>
      </c>
      <c r="P18" s="4">
        <v>134951768</v>
      </c>
      <c r="Q18" s="4">
        <f t="shared" si="1"/>
        <v>201018899</v>
      </c>
    </row>
    <row r="19" spans="1:17" ht="89.25" hidden="1" x14ac:dyDescent="0.25">
      <c r="A19" s="3" t="s">
        <v>585</v>
      </c>
      <c r="B19" s="3" t="s">
        <v>26</v>
      </c>
      <c r="C19" s="3">
        <v>52133</v>
      </c>
      <c r="D19" s="3" t="s">
        <v>50</v>
      </c>
      <c r="E19" s="3" t="s">
        <v>48</v>
      </c>
      <c r="F19" s="3" t="s">
        <v>49</v>
      </c>
      <c r="G19" s="55">
        <v>2023</v>
      </c>
      <c r="H19" s="4">
        <v>0</v>
      </c>
      <c r="I19" s="4">
        <v>0</v>
      </c>
      <c r="J19" s="4">
        <v>6094514</v>
      </c>
      <c r="K19" s="4">
        <v>51083203</v>
      </c>
      <c r="L19" s="4">
        <v>0</v>
      </c>
      <c r="M19" s="4">
        <v>0</v>
      </c>
      <c r="N19" s="4">
        <v>0</v>
      </c>
      <c r="O19" s="4">
        <v>0</v>
      </c>
      <c r="P19" s="4">
        <v>0</v>
      </c>
      <c r="Q19" s="4">
        <f t="shared" si="1"/>
        <v>57177717</v>
      </c>
    </row>
    <row r="20" spans="1:17" ht="89.25" hidden="1" x14ac:dyDescent="0.25">
      <c r="A20" s="3" t="s">
        <v>585</v>
      </c>
      <c r="B20" s="3" t="s">
        <v>26</v>
      </c>
      <c r="C20" s="3">
        <v>52233</v>
      </c>
      <c r="D20" s="3" t="s">
        <v>51</v>
      </c>
      <c r="E20" s="3" t="s">
        <v>48</v>
      </c>
      <c r="F20" s="3" t="s">
        <v>49</v>
      </c>
      <c r="G20" s="55">
        <v>2023</v>
      </c>
      <c r="H20" s="4">
        <v>320864594</v>
      </c>
      <c r="I20" s="4">
        <v>0</v>
      </c>
      <c r="J20" s="4">
        <v>30763728</v>
      </c>
      <c r="K20" s="4">
        <v>239524</v>
      </c>
      <c r="L20" s="4">
        <v>0</v>
      </c>
      <c r="M20" s="4">
        <v>0</v>
      </c>
      <c r="N20" s="4">
        <v>0</v>
      </c>
      <c r="O20" s="4">
        <v>0</v>
      </c>
      <c r="P20" s="4">
        <v>0</v>
      </c>
      <c r="Q20" s="4">
        <f t="shared" si="1"/>
        <v>351867846</v>
      </c>
    </row>
    <row r="21" spans="1:17" ht="63.75" hidden="1" x14ac:dyDescent="0.25">
      <c r="A21" s="50" t="s">
        <v>585</v>
      </c>
      <c r="B21" s="50" t="s">
        <v>19</v>
      </c>
      <c r="C21" s="50">
        <v>52000</v>
      </c>
      <c r="D21" s="50" t="s">
        <v>12</v>
      </c>
      <c r="E21" s="50" t="s">
        <v>20</v>
      </c>
      <c r="F21" s="50" t="s">
        <v>592</v>
      </c>
      <c r="G21" s="52">
        <v>2022</v>
      </c>
      <c r="H21" s="53">
        <v>90646380303</v>
      </c>
      <c r="I21" s="53">
        <v>1064864717</v>
      </c>
      <c r="J21" s="53">
        <v>13519370151</v>
      </c>
      <c r="K21" s="53">
        <v>8794773591</v>
      </c>
      <c r="L21" s="53">
        <v>29627000</v>
      </c>
      <c r="M21" s="53">
        <v>2126653722</v>
      </c>
      <c r="N21" s="53">
        <v>0</v>
      </c>
      <c r="O21" s="53">
        <v>0</v>
      </c>
      <c r="P21" s="53">
        <v>312102529</v>
      </c>
      <c r="Q21" s="53">
        <f t="shared" si="1"/>
        <v>116493772013</v>
      </c>
    </row>
    <row r="22" spans="1:17" ht="63.75" hidden="1" x14ac:dyDescent="0.25">
      <c r="A22" s="3" t="s">
        <v>585</v>
      </c>
      <c r="B22" s="3" t="s">
        <v>19</v>
      </c>
      <c r="C22" s="3">
        <v>52101</v>
      </c>
      <c r="D22" s="3" t="s">
        <v>21</v>
      </c>
      <c r="E22" s="3" t="s">
        <v>20</v>
      </c>
      <c r="F22" s="3" t="s">
        <v>592</v>
      </c>
      <c r="G22" s="55">
        <v>2022</v>
      </c>
      <c r="H22" s="4">
        <v>166223143</v>
      </c>
      <c r="I22" s="4">
        <v>0</v>
      </c>
      <c r="J22" s="4">
        <v>671667538</v>
      </c>
      <c r="K22" s="4">
        <v>995507406</v>
      </c>
      <c r="L22" s="4">
        <v>0</v>
      </c>
      <c r="M22" s="4">
        <v>0</v>
      </c>
      <c r="N22" s="4">
        <v>0</v>
      </c>
      <c r="O22" s="4">
        <v>0</v>
      </c>
      <c r="P22" s="4">
        <v>0</v>
      </c>
      <c r="Q22" s="4">
        <f t="shared" si="1"/>
        <v>1833398087</v>
      </c>
    </row>
    <row r="23" spans="1:17" ht="63.75" hidden="1" x14ac:dyDescent="0.25">
      <c r="A23" s="3" t="s">
        <v>585</v>
      </c>
      <c r="B23" s="3" t="s">
        <v>22</v>
      </c>
      <c r="C23" s="3">
        <v>52111</v>
      </c>
      <c r="D23" s="3" t="s">
        <v>23</v>
      </c>
      <c r="E23" s="3" t="s">
        <v>20</v>
      </c>
      <c r="F23" s="3" t="s">
        <v>592</v>
      </c>
      <c r="G23" s="55">
        <v>2022</v>
      </c>
      <c r="H23" s="4">
        <v>20135278865</v>
      </c>
      <c r="I23" s="4">
        <v>682316692</v>
      </c>
      <c r="J23" s="4">
        <v>1308287062</v>
      </c>
      <c r="K23" s="4">
        <v>2107876799</v>
      </c>
      <c r="L23" s="4">
        <v>350000</v>
      </c>
      <c r="M23" s="4">
        <v>762348253</v>
      </c>
      <c r="N23" s="4">
        <v>0</v>
      </c>
      <c r="O23" s="4">
        <v>0</v>
      </c>
      <c r="P23" s="4">
        <v>0</v>
      </c>
      <c r="Q23" s="4">
        <f t="shared" si="1"/>
        <v>24996457671</v>
      </c>
    </row>
    <row r="24" spans="1:17" ht="63.75" hidden="1" x14ac:dyDescent="0.25">
      <c r="A24" s="3" t="s">
        <v>585</v>
      </c>
      <c r="B24" s="3" t="s">
        <v>24</v>
      </c>
      <c r="C24" s="3">
        <v>52121</v>
      </c>
      <c r="D24" s="3" t="s">
        <v>25</v>
      </c>
      <c r="E24" s="3" t="s">
        <v>20</v>
      </c>
      <c r="F24" s="3" t="s">
        <v>592</v>
      </c>
      <c r="G24" s="55">
        <v>2022</v>
      </c>
      <c r="H24" s="4">
        <v>45753410122</v>
      </c>
      <c r="I24" s="4">
        <v>0</v>
      </c>
      <c r="J24" s="4">
        <v>3783394556</v>
      </c>
      <c r="K24" s="4">
        <v>1749969200</v>
      </c>
      <c r="L24" s="4">
        <v>0</v>
      </c>
      <c r="M24" s="4">
        <v>0</v>
      </c>
      <c r="N24" s="4">
        <v>0</v>
      </c>
      <c r="O24" s="4">
        <v>0</v>
      </c>
      <c r="P24" s="4">
        <v>2876393</v>
      </c>
      <c r="Q24" s="4">
        <f t="shared" si="1"/>
        <v>51289650271</v>
      </c>
    </row>
    <row r="25" spans="1:17" ht="63.75" hidden="1" x14ac:dyDescent="0.25">
      <c r="A25" s="3" t="s">
        <v>585</v>
      </c>
      <c r="B25" s="3" t="s">
        <v>26</v>
      </c>
      <c r="C25" s="3">
        <v>52131</v>
      </c>
      <c r="D25" s="3" t="s">
        <v>27</v>
      </c>
      <c r="E25" s="3" t="s">
        <v>20</v>
      </c>
      <c r="F25" s="3" t="s">
        <v>592</v>
      </c>
      <c r="G25" s="55">
        <v>2022</v>
      </c>
      <c r="H25" s="4">
        <v>24017986469</v>
      </c>
      <c r="I25" s="4">
        <v>380168025</v>
      </c>
      <c r="J25" s="4">
        <v>1679593006</v>
      </c>
      <c r="K25" s="4">
        <v>2133290259</v>
      </c>
      <c r="L25" s="4">
        <v>0</v>
      </c>
      <c r="M25" s="4">
        <v>1348705469</v>
      </c>
      <c r="N25" s="4">
        <v>0</v>
      </c>
      <c r="O25" s="4">
        <v>0</v>
      </c>
      <c r="P25" s="4">
        <v>0</v>
      </c>
      <c r="Q25" s="4">
        <f t="shared" si="1"/>
        <v>29559743228</v>
      </c>
    </row>
    <row r="26" spans="1:17" ht="63.75" hidden="1" x14ac:dyDescent="0.25">
      <c r="A26" s="3" t="s">
        <v>585</v>
      </c>
      <c r="B26" s="3" t="s">
        <v>22</v>
      </c>
      <c r="C26" s="3">
        <v>52211</v>
      </c>
      <c r="D26" s="3" t="s">
        <v>28</v>
      </c>
      <c r="E26" s="3" t="s">
        <v>20</v>
      </c>
      <c r="F26" s="3" t="s">
        <v>592</v>
      </c>
      <c r="G26" s="55">
        <v>2022</v>
      </c>
      <c r="H26" s="4">
        <v>1377622</v>
      </c>
      <c r="I26" s="4">
        <v>0</v>
      </c>
      <c r="J26" s="4">
        <v>2137541</v>
      </c>
      <c r="K26" s="4">
        <v>150000</v>
      </c>
      <c r="L26" s="4">
        <v>0</v>
      </c>
      <c r="M26" s="4">
        <v>0</v>
      </c>
      <c r="N26" s="4">
        <v>0</v>
      </c>
      <c r="O26" s="4">
        <v>0</v>
      </c>
      <c r="P26" s="4">
        <v>0</v>
      </c>
      <c r="Q26" s="4">
        <f t="shared" si="1"/>
        <v>3665163</v>
      </c>
    </row>
    <row r="27" spans="1:17" ht="63.75" hidden="1" x14ac:dyDescent="0.25">
      <c r="A27" s="3" t="s">
        <v>585</v>
      </c>
      <c r="B27" s="3" t="s">
        <v>24</v>
      </c>
      <c r="C27" s="3">
        <v>52221</v>
      </c>
      <c r="D27" s="3" t="s">
        <v>29</v>
      </c>
      <c r="E27" s="3" t="s">
        <v>20</v>
      </c>
      <c r="F27" s="3" t="s">
        <v>592</v>
      </c>
      <c r="G27" s="55">
        <v>2022</v>
      </c>
      <c r="H27" s="4">
        <v>101484653</v>
      </c>
      <c r="I27" s="4">
        <v>0</v>
      </c>
      <c r="J27" s="4">
        <v>82852619</v>
      </c>
      <c r="K27" s="4">
        <v>21138161</v>
      </c>
      <c r="L27" s="4">
        <v>0</v>
      </c>
      <c r="M27" s="4">
        <v>0</v>
      </c>
      <c r="N27" s="4">
        <v>0</v>
      </c>
      <c r="O27" s="4">
        <v>0</v>
      </c>
      <c r="P27" s="4">
        <v>1913250</v>
      </c>
      <c r="Q27" s="4">
        <f t="shared" si="1"/>
        <v>207388683</v>
      </c>
    </row>
    <row r="28" spans="1:17" ht="63.75" hidden="1" x14ac:dyDescent="0.25">
      <c r="A28" s="3" t="s">
        <v>585</v>
      </c>
      <c r="B28" s="3" t="s">
        <v>24</v>
      </c>
      <c r="C28" s="3">
        <v>52222</v>
      </c>
      <c r="D28" s="3" t="s">
        <v>30</v>
      </c>
      <c r="E28" s="3" t="s">
        <v>20</v>
      </c>
      <c r="F28" s="3" t="s">
        <v>592</v>
      </c>
      <c r="G28" s="55">
        <v>2022</v>
      </c>
      <c r="H28" s="4">
        <v>21375346</v>
      </c>
      <c r="I28" s="4">
        <v>0</v>
      </c>
      <c r="J28" s="4">
        <v>6533202</v>
      </c>
      <c r="K28" s="4">
        <v>300000</v>
      </c>
      <c r="L28" s="4">
        <v>0</v>
      </c>
      <c r="M28" s="4">
        <v>0</v>
      </c>
      <c r="N28" s="4">
        <v>0</v>
      </c>
      <c r="O28" s="4">
        <v>0</v>
      </c>
      <c r="P28" s="4">
        <v>0</v>
      </c>
      <c r="Q28" s="4">
        <f t="shared" si="1"/>
        <v>28208548</v>
      </c>
    </row>
    <row r="29" spans="1:17" ht="63.75" hidden="1" x14ac:dyDescent="0.25">
      <c r="A29" s="3" t="s">
        <v>585</v>
      </c>
      <c r="B29" s="3" t="s">
        <v>26</v>
      </c>
      <c r="C29" s="3">
        <v>52231</v>
      </c>
      <c r="D29" s="3" t="s">
        <v>31</v>
      </c>
      <c r="E29" s="3" t="s">
        <v>20</v>
      </c>
      <c r="F29" s="3" t="s">
        <v>592</v>
      </c>
      <c r="G29" s="55">
        <v>2022</v>
      </c>
      <c r="H29" s="4">
        <v>0</v>
      </c>
      <c r="I29" s="4">
        <v>0</v>
      </c>
      <c r="J29" s="4">
        <v>0</v>
      </c>
      <c r="K29" s="4">
        <v>0</v>
      </c>
      <c r="L29" s="4">
        <v>0</v>
      </c>
      <c r="M29" s="4">
        <v>0</v>
      </c>
      <c r="N29" s="4">
        <v>0</v>
      </c>
      <c r="O29" s="4">
        <v>0</v>
      </c>
      <c r="P29" s="4">
        <v>0</v>
      </c>
      <c r="Q29" s="4">
        <f t="shared" si="1"/>
        <v>0</v>
      </c>
    </row>
    <row r="30" spans="1:17" ht="63.75" hidden="1" x14ac:dyDescent="0.25">
      <c r="A30" s="3" t="s">
        <v>585</v>
      </c>
      <c r="B30" s="3" t="s">
        <v>26</v>
      </c>
      <c r="C30" s="3">
        <v>52232</v>
      </c>
      <c r="D30" s="3" t="s">
        <v>32</v>
      </c>
      <c r="E30" s="3" t="s">
        <v>20</v>
      </c>
      <c r="F30" s="3" t="s">
        <v>592</v>
      </c>
      <c r="G30" s="55">
        <v>2022</v>
      </c>
      <c r="H30" s="4">
        <v>2512606</v>
      </c>
      <c r="I30" s="4">
        <v>2380000</v>
      </c>
      <c r="J30" s="4">
        <v>4573290</v>
      </c>
      <c r="K30" s="4">
        <v>0</v>
      </c>
      <c r="L30" s="4">
        <v>25000000</v>
      </c>
      <c r="M30" s="4">
        <v>15600000</v>
      </c>
      <c r="N30" s="4">
        <v>0</v>
      </c>
      <c r="O30" s="4">
        <v>0</v>
      </c>
      <c r="P30" s="4">
        <v>4761370</v>
      </c>
      <c r="Q30" s="4">
        <f t="shared" si="1"/>
        <v>54827266</v>
      </c>
    </row>
    <row r="31" spans="1:17" ht="63.75" hidden="1" x14ac:dyDescent="0.25">
      <c r="A31" s="3" t="s">
        <v>585</v>
      </c>
      <c r="B31" s="3" t="s">
        <v>19</v>
      </c>
      <c r="C31" s="3">
        <v>52901</v>
      </c>
      <c r="D31" s="3" t="s">
        <v>33</v>
      </c>
      <c r="E31" s="3" t="s">
        <v>20</v>
      </c>
      <c r="F31" s="3" t="s">
        <v>592</v>
      </c>
      <c r="G31" s="55">
        <v>2022</v>
      </c>
      <c r="H31" s="4">
        <v>0</v>
      </c>
      <c r="I31" s="4">
        <v>0</v>
      </c>
      <c r="J31" s="4">
        <v>2531492</v>
      </c>
      <c r="K31" s="4">
        <v>120000</v>
      </c>
      <c r="L31" s="4">
        <v>0</v>
      </c>
      <c r="M31" s="4">
        <v>0</v>
      </c>
      <c r="N31" s="4">
        <v>0</v>
      </c>
      <c r="O31" s="4">
        <v>0</v>
      </c>
      <c r="P31" s="4">
        <v>0</v>
      </c>
      <c r="Q31" s="4">
        <f t="shared" si="1"/>
        <v>2651492</v>
      </c>
    </row>
    <row r="32" spans="1:17" ht="63.75" hidden="1" x14ac:dyDescent="0.25">
      <c r="A32" s="3" t="s">
        <v>585</v>
      </c>
      <c r="B32" s="3" t="s">
        <v>19</v>
      </c>
      <c r="C32" s="3">
        <v>52902</v>
      </c>
      <c r="D32" s="3" t="s">
        <v>34</v>
      </c>
      <c r="E32" s="3" t="s">
        <v>20</v>
      </c>
      <c r="F32" s="3" t="s">
        <v>592</v>
      </c>
      <c r="G32" s="55">
        <v>2022</v>
      </c>
      <c r="H32" s="4">
        <v>167064566</v>
      </c>
      <c r="I32" s="4">
        <v>0</v>
      </c>
      <c r="J32" s="4">
        <v>85319419</v>
      </c>
      <c r="K32" s="4">
        <v>17484000</v>
      </c>
      <c r="L32" s="4">
        <v>0</v>
      </c>
      <c r="M32" s="4">
        <v>0</v>
      </c>
      <c r="N32" s="4">
        <v>0</v>
      </c>
      <c r="O32" s="4">
        <v>0</v>
      </c>
      <c r="P32" s="4">
        <v>1343694</v>
      </c>
      <c r="Q32" s="4">
        <f t="shared" si="1"/>
        <v>271211679</v>
      </c>
    </row>
    <row r="33" spans="1:17" ht="63.75" hidden="1" x14ac:dyDescent="0.25">
      <c r="A33" s="3" t="s">
        <v>585</v>
      </c>
      <c r="B33" s="3" t="s">
        <v>19</v>
      </c>
      <c r="C33" s="3">
        <v>52903</v>
      </c>
      <c r="D33" s="3" t="s">
        <v>35</v>
      </c>
      <c r="E33" s="3" t="s">
        <v>20</v>
      </c>
      <c r="F33" s="3" t="s">
        <v>592</v>
      </c>
      <c r="G33" s="55">
        <v>2022</v>
      </c>
      <c r="H33" s="4">
        <v>0</v>
      </c>
      <c r="I33" s="4">
        <v>0</v>
      </c>
      <c r="J33" s="4">
        <v>6255355</v>
      </c>
      <c r="K33" s="4">
        <v>1509500</v>
      </c>
      <c r="L33" s="4">
        <v>0</v>
      </c>
      <c r="M33" s="4">
        <v>0</v>
      </c>
      <c r="N33" s="4">
        <v>0</v>
      </c>
      <c r="O33" s="4">
        <v>0</v>
      </c>
      <c r="P33" s="4">
        <v>7155570</v>
      </c>
      <c r="Q33" s="4">
        <f t="shared" si="1"/>
        <v>14920425</v>
      </c>
    </row>
    <row r="34" spans="1:17" ht="63.75" hidden="1" x14ac:dyDescent="0.25">
      <c r="A34" s="3" t="s">
        <v>585</v>
      </c>
      <c r="B34" s="3" t="s">
        <v>22</v>
      </c>
      <c r="C34" s="3">
        <v>52911</v>
      </c>
      <c r="D34" s="3" t="s">
        <v>36</v>
      </c>
      <c r="E34" s="3" t="s">
        <v>20</v>
      </c>
      <c r="F34" s="3" t="s">
        <v>592</v>
      </c>
      <c r="G34" s="55">
        <v>2022</v>
      </c>
      <c r="H34" s="4">
        <v>0</v>
      </c>
      <c r="I34" s="4">
        <v>0</v>
      </c>
      <c r="J34" s="4">
        <v>2510185409</v>
      </c>
      <c r="K34" s="4">
        <v>1420895226</v>
      </c>
      <c r="L34" s="4">
        <v>4277000</v>
      </c>
      <c r="M34" s="4">
        <v>0</v>
      </c>
      <c r="N34" s="4">
        <v>0</v>
      </c>
      <c r="O34" s="4">
        <v>0</v>
      </c>
      <c r="P34" s="4">
        <v>9549362</v>
      </c>
      <c r="Q34" s="4">
        <f t="shared" si="1"/>
        <v>3944906997</v>
      </c>
    </row>
    <row r="35" spans="1:17" ht="63.75" hidden="1" x14ac:dyDescent="0.25">
      <c r="A35" s="3" t="s">
        <v>585</v>
      </c>
      <c r="B35" s="3" t="s">
        <v>24</v>
      </c>
      <c r="C35" s="3">
        <v>52921</v>
      </c>
      <c r="D35" s="3" t="s">
        <v>37</v>
      </c>
      <c r="E35" s="3" t="s">
        <v>20</v>
      </c>
      <c r="F35" s="3" t="s">
        <v>592</v>
      </c>
      <c r="G35" s="55">
        <v>2022</v>
      </c>
      <c r="H35" s="4">
        <v>0</v>
      </c>
      <c r="I35" s="4">
        <v>0</v>
      </c>
      <c r="J35" s="4">
        <v>1978018222</v>
      </c>
      <c r="K35" s="4">
        <v>164449835</v>
      </c>
      <c r="L35" s="4">
        <v>0</v>
      </c>
      <c r="M35" s="4">
        <v>0</v>
      </c>
      <c r="N35" s="4">
        <v>0</v>
      </c>
      <c r="O35" s="4">
        <v>0</v>
      </c>
      <c r="P35" s="4">
        <v>73831321</v>
      </c>
      <c r="Q35" s="4">
        <f t="shared" si="1"/>
        <v>2216299378</v>
      </c>
    </row>
    <row r="36" spans="1:17" ht="63.75" hidden="1" x14ac:dyDescent="0.25">
      <c r="A36" s="3" t="s">
        <v>585</v>
      </c>
      <c r="B36" s="3" t="s">
        <v>26</v>
      </c>
      <c r="C36" s="3">
        <v>52931</v>
      </c>
      <c r="D36" s="3" t="s">
        <v>38</v>
      </c>
      <c r="E36" s="3" t="s">
        <v>20</v>
      </c>
      <c r="F36" s="3" t="s">
        <v>592</v>
      </c>
      <c r="G36" s="55">
        <v>2022</v>
      </c>
      <c r="H36" s="4">
        <v>0</v>
      </c>
      <c r="I36" s="4">
        <v>0</v>
      </c>
      <c r="J36" s="4">
        <v>1298803122</v>
      </c>
      <c r="K36" s="4">
        <v>102243953</v>
      </c>
      <c r="L36" s="4">
        <v>0</v>
      </c>
      <c r="M36" s="4">
        <v>0</v>
      </c>
      <c r="N36" s="4">
        <v>0</v>
      </c>
      <c r="O36" s="4">
        <v>0</v>
      </c>
      <c r="P36" s="4">
        <v>40399252</v>
      </c>
      <c r="Q36" s="4">
        <f t="shared" si="1"/>
        <v>1441446327</v>
      </c>
    </row>
    <row r="37" spans="1:17" ht="63.75" hidden="1" x14ac:dyDescent="0.25">
      <c r="A37" s="3" t="s">
        <v>585</v>
      </c>
      <c r="B37" s="3" t="s">
        <v>26</v>
      </c>
      <c r="C37" s="3">
        <v>52932</v>
      </c>
      <c r="D37" s="3" t="s">
        <v>39</v>
      </c>
      <c r="E37" s="3" t="s">
        <v>20</v>
      </c>
      <c r="F37" s="3" t="s">
        <v>592</v>
      </c>
      <c r="G37" s="55">
        <v>2022</v>
      </c>
      <c r="H37" s="4">
        <v>0</v>
      </c>
      <c r="I37" s="4">
        <v>0</v>
      </c>
      <c r="J37" s="4">
        <v>54629491</v>
      </c>
      <c r="K37" s="4">
        <v>4791286</v>
      </c>
      <c r="L37" s="4">
        <v>0</v>
      </c>
      <c r="M37" s="4">
        <v>0</v>
      </c>
      <c r="N37" s="4">
        <v>0</v>
      </c>
      <c r="O37" s="4">
        <v>0</v>
      </c>
      <c r="P37" s="4">
        <v>170272317</v>
      </c>
      <c r="Q37" s="4">
        <f t="shared" si="1"/>
        <v>229693094</v>
      </c>
    </row>
    <row r="38" spans="1:17" ht="89.25" hidden="1" x14ac:dyDescent="0.25">
      <c r="A38" s="3" t="s">
        <v>585</v>
      </c>
      <c r="B38" s="3" t="s">
        <v>26</v>
      </c>
      <c r="C38" s="3">
        <v>52133</v>
      </c>
      <c r="D38" s="3" t="s">
        <v>50</v>
      </c>
      <c r="E38" s="3" t="s">
        <v>48</v>
      </c>
      <c r="F38" s="3" t="s">
        <v>592</v>
      </c>
      <c r="G38" s="55">
        <v>2022</v>
      </c>
      <c r="H38" s="4">
        <v>0</v>
      </c>
      <c r="I38" s="4">
        <v>0</v>
      </c>
      <c r="J38" s="4">
        <v>6907241</v>
      </c>
      <c r="K38" s="4">
        <v>74547267</v>
      </c>
      <c r="L38" s="4">
        <v>0</v>
      </c>
      <c r="M38" s="4">
        <v>0</v>
      </c>
      <c r="N38" s="4">
        <v>0</v>
      </c>
      <c r="O38" s="4">
        <v>0</v>
      </c>
      <c r="P38" s="4">
        <v>0</v>
      </c>
      <c r="Q38" s="4">
        <f t="shared" ref="Q38:Q57" si="2">SUM(H38:P38)</f>
        <v>81454508</v>
      </c>
    </row>
    <row r="39" spans="1:17" ht="89.25" hidden="1" x14ac:dyDescent="0.25">
      <c r="A39" s="3" t="s">
        <v>585</v>
      </c>
      <c r="B39" s="3" t="s">
        <v>26</v>
      </c>
      <c r="C39" s="3">
        <v>52233</v>
      </c>
      <c r="D39" s="3" t="s">
        <v>51</v>
      </c>
      <c r="E39" s="3" t="s">
        <v>48</v>
      </c>
      <c r="F39" s="3" t="s">
        <v>592</v>
      </c>
      <c r="G39" s="55">
        <v>2022</v>
      </c>
      <c r="H39" s="4">
        <v>279666911</v>
      </c>
      <c r="I39" s="4">
        <v>0</v>
      </c>
      <c r="J39" s="4">
        <v>37681586</v>
      </c>
      <c r="K39" s="4">
        <v>500699</v>
      </c>
      <c r="L39" s="4">
        <v>0</v>
      </c>
      <c r="M39" s="4">
        <v>0</v>
      </c>
      <c r="N39" s="4">
        <v>0</v>
      </c>
      <c r="O39" s="4">
        <v>0</v>
      </c>
      <c r="P39" s="4">
        <v>0</v>
      </c>
      <c r="Q39" s="4">
        <f t="shared" si="2"/>
        <v>317849196</v>
      </c>
    </row>
    <row r="40" spans="1:17" ht="63.75" hidden="1" x14ac:dyDescent="0.25">
      <c r="A40" s="50" t="s">
        <v>585</v>
      </c>
      <c r="B40" s="50" t="s">
        <v>19</v>
      </c>
      <c r="C40" s="50">
        <v>52000</v>
      </c>
      <c r="D40" s="50" t="s">
        <v>12</v>
      </c>
      <c r="E40" s="50" t="s">
        <v>20</v>
      </c>
      <c r="F40" s="50" t="s">
        <v>593</v>
      </c>
      <c r="G40" s="52">
        <v>2021</v>
      </c>
      <c r="H40" s="53">
        <v>43277601726</v>
      </c>
      <c r="I40" s="53">
        <v>956772992</v>
      </c>
      <c r="J40" s="53">
        <v>8831428244</v>
      </c>
      <c r="K40" s="53">
        <v>8819338598</v>
      </c>
      <c r="L40" s="53">
        <v>91154198</v>
      </c>
      <c r="M40" s="53">
        <v>2554338024</v>
      </c>
      <c r="N40" s="53">
        <v>0</v>
      </c>
      <c r="O40" s="53">
        <v>0</v>
      </c>
      <c r="P40" s="53">
        <v>1317694115</v>
      </c>
      <c r="Q40" s="53">
        <f t="shared" si="2"/>
        <v>65848327897</v>
      </c>
    </row>
    <row r="41" spans="1:17" ht="63.75" hidden="1" x14ac:dyDescent="0.25">
      <c r="A41" s="3" t="s">
        <v>585</v>
      </c>
      <c r="B41" s="3" t="s">
        <v>19</v>
      </c>
      <c r="C41" s="3">
        <v>52101</v>
      </c>
      <c r="D41" s="3" t="s">
        <v>21</v>
      </c>
      <c r="E41" s="3" t="s">
        <v>20</v>
      </c>
      <c r="F41" s="3" t="s">
        <v>593</v>
      </c>
      <c r="G41" s="55">
        <v>2021</v>
      </c>
      <c r="H41" s="4">
        <v>325834013</v>
      </c>
      <c r="I41" s="4">
        <v>0</v>
      </c>
      <c r="J41" s="4">
        <v>279109823</v>
      </c>
      <c r="K41" s="4">
        <v>1287818447</v>
      </c>
      <c r="L41" s="4">
        <v>0</v>
      </c>
      <c r="M41" s="4">
        <v>0</v>
      </c>
      <c r="N41" s="4">
        <v>0</v>
      </c>
      <c r="O41" s="4">
        <v>0</v>
      </c>
      <c r="P41" s="4">
        <v>0</v>
      </c>
      <c r="Q41" s="4">
        <f t="shared" si="2"/>
        <v>1892762283</v>
      </c>
    </row>
    <row r="42" spans="1:17" ht="63.75" hidden="1" x14ac:dyDescent="0.25">
      <c r="A42" s="3" t="s">
        <v>585</v>
      </c>
      <c r="B42" s="3" t="s">
        <v>19</v>
      </c>
      <c r="C42" s="3">
        <v>52111</v>
      </c>
      <c r="D42" s="3" t="s">
        <v>23</v>
      </c>
      <c r="E42" s="3" t="s">
        <v>20</v>
      </c>
      <c r="F42" s="3" t="s">
        <v>593</v>
      </c>
      <c r="G42" s="55">
        <v>2021</v>
      </c>
      <c r="H42" s="4">
        <v>9484244122</v>
      </c>
      <c r="I42" s="4">
        <v>510128541</v>
      </c>
      <c r="J42" s="4">
        <v>717097668</v>
      </c>
      <c r="K42" s="4">
        <v>2360776853</v>
      </c>
      <c r="L42" s="4">
        <v>25000000</v>
      </c>
      <c r="M42" s="4">
        <v>776274715</v>
      </c>
      <c r="N42" s="4">
        <v>0</v>
      </c>
      <c r="O42" s="4">
        <v>0</v>
      </c>
      <c r="P42" s="4">
        <v>1000000</v>
      </c>
      <c r="Q42" s="4">
        <f t="shared" si="2"/>
        <v>13874521899</v>
      </c>
    </row>
    <row r="43" spans="1:17" ht="63.75" hidden="1" x14ac:dyDescent="0.25">
      <c r="A43" s="3" t="s">
        <v>585</v>
      </c>
      <c r="B43" s="3" t="s">
        <v>19</v>
      </c>
      <c r="C43" s="3">
        <v>52121</v>
      </c>
      <c r="D43" s="3" t="s">
        <v>25</v>
      </c>
      <c r="E43" s="3" t="s">
        <v>20</v>
      </c>
      <c r="F43" s="3" t="s">
        <v>593</v>
      </c>
      <c r="G43" s="55">
        <v>2021</v>
      </c>
      <c r="H43" s="4">
        <v>22275711804</v>
      </c>
      <c r="I43" s="4">
        <v>0</v>
      </c>
      <c r="J43" s="4">
        <v>1675942444</v>
      </c>
      <c r="K43" s="4">
        <v>1613638956</v>
      </c>
      <c r="L43" s="4">
        <v>0</v>
      </c>
      <c r="M43" s="4">
        <v>0</v>
      </c>
      <c r="N43" s="4">
        <v>0</v>
      </c>
      <c r="O43" s="4">
        <v>0</v>
      </c>
      <c r="P43" s="4">
        <v>9010904</v>
      </c>
      <c r="Q43" s="4">
        <f t="shared" si="2"/>
        <v>25574304108</v>
      </c>
    </row>
    <row r="44" spans="1:17" ht="63.75" hidden="1" x14ac:dyDescent="0.25">
      <c r="A44" s="3" t="s">
        <v>585</v>
      </c>
      <c r="B44" s="3" t="s">
        <v>19</v>
      </c>
      <c r="C44" s="3">
        <v>52131</v>
      </c>
      <c r="D44" s="3" t="s">
        <v>27</v>
      </c>
      <c r="E44" s="3" t="s">
        <v>20</v>
      </c>
      <c r="F44" s="3" t="s">
        <v>593</v>
      </c>
      <c r="G44" s="55">
        <v>2021</v>
      </c>
      <c r="H44" s="4">
        <v>10907904013</v>
      </c>
      <c r="I44" s="4">
        <v>443479991</v>
      </c>
      <c r="J44" s="4">
        <v>872880579</v>
      </c>
      <c r="K44" s="4">
        <v>2322639105</v>
      </c>
      <c r="L44" s="4">
        <v>0</v>
      </c>
      <c r="M44" s="4">
        <v>1762359509</v>
      </c>
      <c r="N44" s="4">
        <v>0</v>
      </c>
      <c r="O44" s="4">
        <v>0</v>
      </c>
      <c r="P44" s="4">
        <v>0</v>
      </c>
      <c r="Q44" s="4">
        <f t="shared" si="2"/>
        <v>16309263197</v>
      </c>
    </row>
    <row r="45" spans="1:17" ht="63.75" hidden="1" x14ac:dyDescent="0.25">
      <c r="A45" s="3" t="s">
        <v>585</v>
      </c>
      <c r="B45" s="3" t="s">
        <v>19</v>
      </c>
      <c r="C45" s="3">
        <v>52133</v>
      </c>
      <c r="D45" s="3" t="s">
        <v>50</v>
      </c>
      <c r="E45" s="3" t="s">
        <v>20</v>
      </c>
      <c r="F45" s="3" t="s">
        <v>593</v>
      </c>
      <c r="G45" s="55">
        <v>2021</v>
      </c>
      <c r="H45" s="4">
        <v>0</v>
      </c>
      <c r="I45" s="4">
        <v>0</v>
      </c>
      <c r="J45" s="4">
        <v>1952495</v>
      </c>
      <c r="K45" s="4">
        <v>38203126</v>
      </c>
      <c r="L45" s="4">
        <v>0</v>
      </c>
      <c r="M45" s="4">
        <v>0</v>
      </c>
      <c r="N45" s="4">
        <v>0</v>
      </c>
      <c r="O45" s="4">
        <v>0</v>
      </c>
      <c r="P45" s="4">
        <v>0</v>
      </c>
      <c r="Q45" s="4">
        <f t="shared" si="2"/>
        <v>40155621</v>
      </c>
    </row>
    <row r="46" spans="1:17" ht="63.75" hidden="1" x14ac:dyDescent="0.25">
      <c r="A46" s="3" t="s">
        <v>585</v>
      </c>
      <c r="B46" s="3" t="s">
        <v>19</v>
      </c>
      <c r="C46" s="3">
        <v>52211</v>
      </c>
      <c r="D46" s="3" t="s">
        <v>28</v>
      </c>
      <c r="E46" s="3" t="s">
        <v>20</v>
      </c>
      <c r="F46" s="3" t="s">
        <v>593</v>
      </c>
      <c r="G46" s="55">
        <v>2021</v>
      </c>
      <c r="H46" s="4">
        <v>466457</v>
      </c>
      <c r="I46" s="4">
        <v>0</v>
      </c>
      <c r="J46" s="4">
        <v>2394771</v>
      </c>
      <c r="K46" s="4">
        <v>150000</v>
      </c>
      <c r="L46" s="4">
        <v>0</v>
      </c>
      <c r="M46" s="4">
        <v>0</v>
      </c>
      <c r="N46" s="4">
        <v>0</v>
      </c>
      <c r="O46" s="4">
        <v>0</v>
      </c>
      <c r="P46" s="4">
        <v>6312887</v>
      </c>
      <c r="Q46" s="4">
        <f t="shared" si="2"/>
        <v>9324115</v>
      </c>
    </row>
    <row r="47" spans="1:17" ht="63.75" hidden="1" x14ac:dyDescent="0.25">
      <c r="A47" s="3" t="s">
        <v>585</v>
      </c>
      <c r="B47" s="3" t="s">
        <v>19</v>
      </c>
      <c r="C47" s="3">
        <v>52221</v>
      </c>
      <c r="D47" s="3" t="s">
        <v>29</v>
      </c>
      <c r="E47" s="3" t="s">
        <v>20</v>
      </c>
      <c r="F47" s="3" t="s">
        <v>593</v>
      </c>
      <c r="G47" s="55">
        <v>2021</v>
      </c>
      <c r="H47" s="4">
        <v>26491285</v>
      </c>
      <c r="I47" s="4">
        <v>0</v>
      </c>
      <c r="J47" s="4">
        <v>67466038</v>
      </c>
      <c r="K47" s="4">
        <v>29430000</v>
      </c>
      <c r="L47" s="4">
        <v>0</v>
      </c>
      <c r="M47" s="4">
        <v>0</v>
      </c>
      <c r="N47" s="4">
        <v>0</v>
      </c>
      <c r="O47" s="4">
        <v>0</v>
      </c>
      <c r="P47" s="4">
        <v>0</v>
      </c>
      <c r="Q47" s="4">
        <f t="shared" si="2"/>
        <v>123387323</v>
      </c>
    </row>
    <row r="48" spans="1:17" ht="63.75" hidden="1" x14ac:dyDescent="0.25">
      <c r="A48" s="3" t="s">
        <v>585</v>
      </c>
      <c r="B48" s="3" t="s">
        <v>24</v>
      </c>
      <c r="C48" s="3">
        <v>52222</v>
      </c>
      <c r="D48" s="3" t="s">
        <v>30</v>
      </c>
      <c r="E48" s="3" t="s">
        <v>20</v>
      </c>
      <c r="F48" s="3" t="s">
        <v>593</v>
      </c>
      <c r="G48" s="55">
        <v>2021</v>
      </c>
      <c r="H48" s="4">
        <v>8937600</v>
      </c>
      <c r="I48" s="4">
        <v>0</v>
      </c>
      <c r="J48" s="4">
        <v>3085473</v>
      </c>
      <c r="K48" s="4">
        <v>146170</v>
      </c>
      <c r="L48" s="4">
        <v>0</v>
      </c>
      <c r="M48" s="4">
        <v>0</v>
      </c>
      <c r="N48" s="4">
        <v>0</v>
      </c>
      <c r="O48" s="4">
        <v>0</v>
      </c>
      <c r="P48" s="4">
        <v>0</v>
      </c>
      <c r="Q48" s="4">
        <f t="shared" si="2"/>
        <v>12169243</v>
      </c>
    </row>
    <row r="49" spans="1:17" ht="63.75" hidden="1" x14ac:dyDescent="0.25">
      <c r="A49" s="3" t="s">
        <v>585</v>
      </c>
      <c r="B49" s="3" t="s">
        <v>19</v>
      </c>
      <c r="C49" s="3">
        <v>52232</v>
      </c>
      <c r="D49" s="3" t="s">
        <v>32</v>
      </c>
      <c r="E49" s="3" t="s">
        <v>20</v>
      </c>
      <c r="F49" s="3" t="s">
        <v>593</v>
      </c>
      <c r="G49" s="55">
        <v>2021</v>
      </c>
      <c r="H49" s="4">
        <v>1803190</v>
      </c>
      <c r="I49" s="4">
        <v>3164460</v>
      </c>
      <c r="J49" s="4">
        <v>9265554</v>
      </c>
      <c r="K49" s="4">
        <v>0</v>
      </c>
      <c r="L49" s="4">
        <v>61050000</v>
      </c>
      <c r="M49" s="4">
        <v>15703800</v>
      </c>
      <c r="N49" s="4">
        <v>0</v>
      </c>
      <c r="O49" s="4">
        <v>0</v>
      </c>
      <c r="P49" s="4">
        <v>3295740</v>
      </c>
      <c r="Q49" s="4">
        <f t="shared" si="2"/>
        <v>94282744</v>
      </c>
    </row>
    <row r="50" spans="1:17" ht="63.75" x14ac:dyDescent="0.25">
      <c r="A50" s="3" t="s">
        <v>585</v>
      </c>
      <c r="B50" s="3" t="s">
        <v>19</v>
      </c>
      <c r="C50" s="3">
        <v>52233</v>
      </c>
      <c r="D50" s="3" t="s">
        <v>51</v>
      </c>
      <c r="E50" s="3" t="s">
        <v>20</v>
      </c>
      <c r="F50" s="3" t="s">
        <v>593</v>
      </c>
      <c r="G50" s="55">
        <v>2021</v>
      </c>
      <c r="H50" s="4">
        <v>80285998</v>
      </c>
      <c r="I50" s="4">
        <v>0</v>
      </c>
      <c r="J50" s="4">
        <v>23113681</v>
      </c>
      <c r="K50" s="4">
        <v>0</v>
      </c>
      <c r="L50" s="4">
        <v>0</v>
      </c>
      <c r="M50" s="4">
        <v>0</v>
      </c>
      <c r="N50" s="4">
        <v>0</v>
      </c>
      <c r="O50" s="4">
        <v>0</v>
      </c>
      <c r="P50" s="4">
        <v>0</v>
      </c>
      <c r="Q50" s="4">
        <f t="shared" si="2"/>
        <v>103399679</v>
      </c>
    </row>
    <row r="51" spans="1:17" ht="63.75" hidden="1" x14ac:dyDescent="0.25">
      <c r="A51" s="3" t="s">
        <v>585</v>
      </c>
      <c r="B51" s="3" t="s">
        <v>19</v>
      </c>
      <c r="C51" s="3">
        <v>52901</v>
      </c>
      <c r="D51" s="3" t="s">
        <v>33</v>
      </c>
      <c r="E51" s="3" t="s">
        <v>20</v>
      </c>
      <c r="F51" s="3" t="s">
        <v>593</v>
      </c>
      <c r="G51" s="55">
        <v>2021</v>
      </c>
      <c r="H51" s="4">
        <v>0</v>
      </c>
      <c r="I51" s="4">
        <v>0</v>
      </c>
      <c r="J51" s="4">
        <v>2112774</v>
      </c>
      <c r="K51" s="4">
        <v>50000</v>
      </c>
      <c r="L51" s="4">
        <v>0</v>
      </c>
      <c r="M51" s="4">
        <v>0</v>
      </c>
      <c r="N51" s="4">
        <v>0</v>
      </c>
      <c r="O51" s="4">
        <v>0</v>
      </c>
      <c r="P51" s="4">
        <v>174505</v>
      </c>
      <c r="Q51" s="4">
        <f t="shared" si="2"/>
        <v>2337279</v>
      </c>
    </row>
    <row r="52" spans="1:17" ht="63.75" hidden="1" x14ac:dyDescent="0.25">
      <c r="A52" s="3" t="s">
        <v>585</v>
      </c>
      <c r="B52" s="3" t="s">
        <v>19</v>
      </c>
      <c r="C52" s="3">
        <v>52902</v>
      </c>
      <c r="D52" s="3" t="s">
        <v>34</v>
      </c>
      <c r="E52" s="3" t="s">
        <v>20</v>
      </c>
      <c r="F52" s="3" t="s">
        <v>593</v>
      </c>
      <c r="G52" s="55">
        <v>2021</v>
      </c>
      <c r="H52" s="4">
        <v>165923244</v>
      </c>
      <c r="I52" s="4">
        <v>0</v>
      </c>
      <c r="J52" s="4">
        <v>55422327</v>
      </c>
      <c r="K52" s="4">
        <v>19146000</v>
      </c>
      <c r="L52" s="4">
        <v>0</v>
      </c>
      <c r="M52" s="4">
        <v>0</v>
      </c>
      <c r="N52" s="4">
        <v>0</v>
      </c>
      <c r="O52" s="4">
        <v>0</v>
      </c>
      <c r="P52" s="4">
        <v>2594</v>
      </c>
      <c r="Q52" s="4">
        <f t="shared" si="2"/>
        <v>240494165</v>
      </c>
    </row>
    <row r="53" spans="1:17" ht="63.75" hidden="1" x14ac:dyDescent="0.25">
      <c r="A53" s="3" t="s">
        <v>585</v>
      </c>
      <c r="B53" s="3" t="s">
        <v>19</v>
      </c>
      <c r="C53" s="3">
        <v>52903</v>
      </c>
      <c r="D53" s="3" t="s">
        <v>35</v>
      </c>
      <c r="E53" s="3" t="s">
        <v>20</v>
      </c>
      <c r="F53" s="3" t="s">
        <v>593</v>
      </c>
      <c r="G53" s="55">
        <v>2021</v>
      </c>
      <c r="H53" s="4">
        <v>0</v>
      </c>
      <c r="I53" s="4">
        <v>0</v>
      </c>
      <c r="J53" s="4">
        <v>6255355</v>
      </c>
      <c r="K53" s="4">
        <v>1509500</v>
      </c>
      <c r="L53" s="4">
        <v>0</v>
      </c>
      <c r="M53" s="4">
        <v>0</v>
      </c>
      <c r="N53" s="4">
        <v>0</v>
      </c>
      <c r="O53" s="4">
        <v>0</v>
      </c>
      <c r="P53" s="4">
        <v>4873022</v>
      </c>
      <c r="Q53" s="4">
        <f t="shared" si="2"/>
        <v>12637877</v>
      </c>
    </row>
    <row r="54" spans="1:17" ht="63.75" hidden="1" x14ac:dyDescent="0.25">
      <c r="A54" s="3" t="s">
        <v>585</v>
      </c>
      <c r="B54" s="3" t="s">
        <v>19</v>
      </c>
      <c r="C54" s="3">
        <v>52911</v>
      </c>
      <c r="D54" s="3" t="s">
        <v>36</v>
      </c>
      <c r="E54" s="3" t="s">
        <v>20</v>
      </c>
      <c r="F54" s="3" t="s">
        <v>593</v>
      </c>
      <c r="G54" s="55">
        <v>2021</v>
      </c>
      <c r="H54" s="4">
        <v>0</v>
      </c>
      <c r="I54" s="4">
        <v>0</v>
      </c>
      <c r="J54" s="4">
        <v>2076525692</v>
      </c>
      <c r="K54" s="4">
        <v>920485180</v>
      </c>
      <c r="L54" s="4">
        <v>5104198</v>
      </c>
      <c r="M54" s="4">
        <v>0</v>
      </c>
      <c r="N54" s="4">
        <v>0</v>
      </c>
      <c r="O54" s="4">
        <v>0</v>
      </c>
      <c r="P54" s="4">
        <v>707932405</v>
      </c>
      <c r="Q54" s="4">
        <f t="shared" si="2"/>
        <v>3710047475</v>
      </c>
    </row>
    <row r="55" spans="1:17" ht="63.75" hidden="1" x14ac:dyDescent="0.25">
      <c r="A55" s="3" t="s">
        <v>585</v>
      </c>
      <c r="B55" s="3" t="s">
        <v>19</v>
      </c>
      <c r="C55" s="3">
        <v>52921</v>
      </c>
      <c r="D55" s="3" t="s">
        <v>37</v>
      </c>
      <c r="E55" s="3" t="s">
        <v>20</v>
      </c>
      <c r="F55" s="3" t="s">
        <v>593</v>
      </c>
      <c r="G55" s="55">
        <v>2021</v>
      </c>
      <c r="H55" s="4">
        <v>0</v>
      </c>
      <c r="I55" s="4">
        <v>0</v>
      </c>
      <c r="J55" s="4">
        <v>2075288485</v>
      </c>
      <c r="K55" s="4">
        <v>113738213</v>
      </c>
      <c r="L55" s="4">
        <v>0</v>
      </c>
      <c r="M55" s="4">
        <v>0</v>
      </c>
      <c r="N55" s="4">
        <v>0</v>
      </c>
      <c r="O55" s="4">
        <v>0</v>
      </c>
      <c r="P55" s="4">
        <v>274282174</v>
      </c>
      <c r="Q55" s="4">
        <f t="shared" si="2"/>
        <v>2463308872</v>
      </c>
    </row>
    <row r="56" spans="1:17" ht="63.75" hidden="1" x14ac:dyDescent="0.25">
      <c r="A56" s="3" t="s">
        <v>585</v>
      </c>
      <c r="B56" s="3" t="s">
        <v>19</v>
      </c>
      <c r="C56" s="3">
        <v>52931</v>
      </c>
      <c r="D56" s="3" t="s">
        <v>38</v>
      </c>
      <c r="E56" s="3" t="s">
        <v>20</v>
      </c>
      <c r="F56" s="3" t="s">
        <v>593</v>
      </c>
      <c r="G56" s="55">
        <v>2021</v>
      </c>
      <c r="H56" s="4">
        <v>0</v>
      </c>
      <c r="I56" s="4">
        <v>0</v>
      </c>
      <c r="J56" s="4">
        <v>904870734</v>
      </c>
      <c r="K56" s="4">
        <v>107500399</v>
      </c>
      <c r="L56" s="4">
        <v>0</v>
      </c>
      <c r="M56" s="4">
        <v>0</v>
      </c>
      <c r="N56" s="4">
        <v>0</v>
      </c>
      <c r="O56" s="4">
        <v>0</v>
      </c>
      <c r="P56" s="4">
        <v>181258759</v>
      </c>
      <c r="Q56" s="4">
        <f t="shared" si="2"/>
        <v>1193629892</v>
      </c>
    </row>
    <row r="57" spans="1:17" ht="63.75" x14ac:dyDescent="0.25">
      <c r="A57" s="3" t="s">
        <v>585</v>
      </c>
      <c r="B57" s="3" t="s">
        <v>19</v>
      </c>
      <c r="C57" s="3">
        <v>52932</v>
      </c>
      <c r="D57" s="3" t="s">
        <v>39</v>
      </c>
      <c r="E57" s="3" t="s">
        <v>20</v>
      </c>
      <c r="F57" s="3" t="s">
        <v>593</v>
      </c>
      <c r="G57" s="55">
        <v>2021</v>
      </c>
      <c r="H57" s="4">
        <v>0</v>
      </c>
      <c r="I57" s="4">
        <v>0</v>
      </c>
      <c r="J57" s="4">
        <v>58644351</v>
      </c>
      <c r="K57" s="4">
        <v>4106649</v>
      </c>
      <c r="L57" s="4">
        <v>0</v>
      </c>
      <c r="M57" s="4">
        <v>0</v>
      </c>
      <c r="N57" s="4">
        <v>0</v>
      </c>
      <c r="O57" s="4">
        <v>0</v>
      </c>
      <c r="P57" s="4">
        <v>129551125</v>
      </c>
      <c r="Q57" s="4">
        <f t="shared" si="2"/>
        <v>192302125</v>
      </c>
    </row>
    <row r="58" spans="1:17" ht="89.25" hidden="1" x14ac:dyDescent="0.25">
      <c r="A58" s="50" t="s">
        <v>585</v>
      </c>
      <c r="B58" s="50" t="s">
        <v>19</v>
      </c>
      <c r="C58" s="50">
        <v>52000</v>
      </c>
      <c r="D58" s="51" t="s">
        <v>12</v>
      </c>
      <c r="E58" s="50" t="s">
        <v>48</v>
      </c>
      <c r="F58" s="50" t="s">
        <v>606</v>
      </c>
      <c r="G58" s="52">
        <v>2020</v>
      </c>
      <c r="H58" s="53">
        <v>46952362446</v>
      </c>
      <c r="I58" s="53">
        <v>828230220</v>
      </c>
      <c r="J58" s="53">
        <v>11479524555</v>
      </c>
      <c r="K58" s="53">
        <v>6781736255</v>
      </c>
      <c r="L58" s="53">
        <v>71641000</v>
      </c>
      <c r="M58" s="53">
        <v>1818825661</v>
      </c>
      <c r="N58" s="53">
        <v>0</v>
      </c>
      <c r="O58" s="53">
        <v>0</v>
      </c>
      <c r="P58" s="53">
        <v>5136788620</v>
      </c>
      <c r="Q58" s="53">
        <f>SUM(H58:P58)</f>
        <v>73069108757</v>
      </c>
    </row>
    <row r="59" spans="1:17" ht="89.25" hidden="1" x14ac:dyDescent="0.25">
      <c r="A59" s="3" t="s">
        <v>585</v>
      </c>
      <c r="B59" s="3" t="s">
        <v>19</v>
      </c>
      <c r="C59" s="3">
        <v>52101</v>
      </c>
      <c r="D59" s="65" t="s">
        <v>21</v>
      </c>
      <c r="E59" s="3" t="s">
        <v>48</v>
      </c>
      <c r="F59" s="3" t="s">
        <v>606</v>
      </c>
      <c r="G59" s="55">
        <v>2020</v>
      </c>
      <c r="H59" s="4">
        <v>4840260691</v>
      </c>
      <c r="I59" s="4">
        <v>0</v>
      </c>
      <c r="J59" s="4">
        <v>396399431</v>
      </c>
      <c r="K59" s="4">
        <v>802006120</v>
      </c>
      <c r="L59" s="4">
        <v>0</v>
      </c>
      <c r="M59" s="4">
        <v>0</v>
      </c>
      <c r="N59" s="4">
        <v>0</v>
      </c>
      <c r="O59" s="4">
        <v>0</v>
      </c>
      <c r="P59" s="4">
        <v>0</v>
      </c>
      <c r="Q59" s="4">
        <f t="shared" ref="Q59:Q114" si="3">SUM(H59:P59)</f>
        <v>6038666242</v>
      </c>
    </row>
    <row r="60" spans="1:17" ht="89.25" hidden="1" x14ac:dyDescent="0.25">
      <c r="A60" s="3" t="s">
        <v>585</v>
      </c>
      <c r="B60" s="3" t="s">
        <v>22</v>
      </c>
      <c r="C60" s="3">
        <v>52111</v>
      </c>
      <c r="D60" s="65" t="s">
        <v>23</v>
      </c>
      <c r="E60" s="3" t="s">
        <v>48</v>
      </c>
      <c r="F60" s="3" t="s">
        <v>606</v>
      </c>
      <c r="G60" s="55">
        <v>2020</v>
      </c>
      <c r="H60" s="4">
        <v>9870076173</v>
      </c>
      <c r="I60" s="4">
        <v>513599552</v>
      </c>
      <c r="J60" s="4">
        <v>1044646021</v>
      </c>
      <c r="K60" s="4">
        <v>1949216757</v>
      </c>
      <c r="L60" s="4">
        <v>25101000</v>
      </c>
      <c r="M60" s="4">
        <v>657698268</v>
      </c>
      <c r="N60" s="4">
        <v>0</v>
      </c>
      <c r="O60" s="4">
        <v>0</v>
      </c>
      <c r="P60" s="4">
        <v>557405136</v>
      </c>
      <c r="Q60" s="4">
        <f t="shared" si="3"/>
        <v>14617742907</v>
      </c>
    </row>
    <row r="61" spans="1:17" ht="89.25" hidden="1" x14ac:dyDescent="0.25">
      <c r="A61" s="3" t="s">
        <v>585</v>
      </c>
      <c r="B61" s="3" t="s">
        <v>24</v>
      </c>
      <c r="C61" s="3">
        <v>52121</v>
      </c>
      <c r="D61" s="65" t="s">
        <v>25</v>
      </c>
      <c r="E61" s="3" t="s">
        <v>48</v>
      </c>
      <c r="F61" s="3" t="s">
        <v>606</v>
      </c>
      <c r="G61" s="55">
        <v>2020</v>
      </c>
      <c r="H61" s="4">
        <v>20124917251</v>
      </c>
      <c r="I61" s="4">
        <v>0</v>
      </c>
      <c r="J61" s="4">
        <v>2670892753</v>
      </c>
      <c r="K61" s="4">
        <v>1430226104</v>
      </c>
      <c r="L61" s="4">
        <v>0</v>
      </c>
      <c r="M61" s="4">
        <v>0</v>
      </c>
      <c r="N61" s="4">
        <v>0</v>
      </c>
      <c r="O61" s="4">
        <v>0</v>
      </c>
      <c r="P61" s="4">
        <v>1679531566</v>
      </c>
      <c r="Q61" s="4">
        <f t="shared" si="3"/>
        <v>25905567674</v>
      </c>
    </row>
    <row r="62" spans="1:17" ht="89.25" hidden="1" x14ac:dyDescent="0.25">
      <c r="A62" s="3" t="s">
        <v>585</v>
      </c>
      <c r="B62" s="3" t="s">
        <v>26</v>
      </c>
      <c r="C62" s="3">
        <v>52131</v>
      </c>
      <c r="D62" s="65" t="s">
        <v>27</v>
      </c>
      <c r="E62" s="3" t="s">
        <v>48</v>
      </c>
      <c r="F62" s="3" t="s">
        <v>606</v>
      </c>
      <c r="G62" s="55">
        <v>2020</v>
      </c>
      <c r="H62" s="4">
        <v>11536682985</v>
      </c>
      <c r="I62" s="4">
        <v>310922068</v>
      </c>
      <c r="J62" s="4">
        <v>1351925688</v>
      </c>
      <c r="K62" s="4">
        <v>1899664950</v>
      </c>
      <c r="L62" s="4">
        <v>0</v>
      </c>
      <c r="M62" s="4">
        <v>1145411393</v>
      </c>
      <c r="N62" s="4">
        <v>0</v>
      </c>
      <c r="O62" s="4">
        <v>0</v>
      </c>
      <c r="P62" s="4">
        <v>717004466</v>
      </c>
      <c r="Q62" s="4">
        <f t="shared" si="3"/>
        <v>16961611550</v>
      </c>
    </row>
    <row r="63" spans="1:17" ht="89.25" hidden="1" x14ac:dyDescent="0.25">
      <c r="A63" s="3" t="s">
        <v>585</v>
      </c>
      <c r="B63" s="3" t="s">
        <v>22</v>
      </c>
      <c r="C63" s="3">
        <v>52211</v>
      </c>
      <c r="D63" s="3" t="s">
        <v>28</v>
      </c>
      <c r="E63" s="3" t="s">
        <v>48</v>
      </c>
      <c r="F63" s="3" t="s">
        <v>606</v>
      </c>
      <c r="G63" s="55">
        <v>2020</v>
      </c>
      <c r="H63" s="4">
        <v>1407100</v>
      </c>
      <c r="I63" s="4">
        <v>0</v>
      </c>
      <c r="J63" s="4">
        <v>2271691</v>
      </c>
      <c r="K63" s="4">
        <v>308599</v>
      </c>
      <c r="L63" s="4">
        <v>0</v>
      </c>
      <c r="M63" s="4">
        <v>0</v>
      </c>
      <c r="N63" s="4">
        <v>0</v>
      </c>
      <c r="O63" s="4">
        <v>0</v>
      </c>
      <c r="P63" s="4">
        <v>2716157</v>
      </c>
      <c r="Q63" s="4">
        <f t="shared" si="3"/>
        <v>6703547</v>
      </c>
    </row>
    <row r="64" spans="1:17" ht="89.25" hidden="1" x14ac:dyDescent="0.25">
      <c r="A64" s="3" t="s">
        <v>585</v>
      </c>
      <c r="B64" s="3" t="s">
        <v>24</v>
      </c>
      <c r="C64" s="3">
        <v>52221</v>
      </c>
      <c r="D64" s="3" t="s">
        <v>29</v>
      </c>
      <c r="E64" s="3" t="s">
        <v>48</v>
      </c>
      <c r="F64" s="3" t="s">
        <v>606</v>
      </c>
      <c r="G64" s="55">
        <v>2020</v>
      </c>
      <c r="H64" s="4">
        <v>94837361</v>
      </c>
      <c r="I64" s="4">
        <v>0</v>
      </c>
      <c r="J64" s="4">
        <v>77180067</v>
      </c>
      <c r="K64" s="4">
        <v>12717065</v>
      </c>
      <c r="L64" s="4">
        <v>0</v>
      </c>
      <c r="M64" s="4">
        <v>0</v>
      </c>
      <c r="N64" s="4">
        <v>0</v>
      </c>
      <c r="O64" s="4">
        <v>0</v>
      </c>
      <c r="P64" s="4">
        <v>215297</v>
      </c>
      <c r="Q64" s="4">
        <f t="shared" si="3"/>
        <v>184949790</v>
      </c>
    </row>
    <row r="65" spans="1:17" ht="89.25" hidden="1" x14ac:dyDescent="0.25">
      <c r="A65" s="3" t="s">
        <v>585</v>
      </c>
      <c r="B65" s="3" t="s">
        <v>24</v>
      </c>
      <c r="C65" s="3">
        <v>52222</v>
      </c>
      <c r="D65" s="3" t="s">
        <v>30</v>
      </c>
      <c r="E65" s="3" t="s">
        <v>48</v>
      </c>
      <c r="F65" s="3" t="s">
        <v>606</v>
      </c>
      <c r="G65" s="55">
        <v>2020</v>
      </c>
      <c r="H65" s="4">
        <v>14825458</v>
      </c>
      <c r="I65" s="4">
        <v>0</v>
      </c>
      <c r="J65" s="4">
        <v>4427934</v>
      </c>
      <c r="K65" s="4">
        <v>204742</v>
      </c>
      <c r="L65" s="4">
        <v>0</v>
      </c>
      <c r="M65" s="4">
        <v>0</v>
      </c>
      <c r="N65" s="4">
        <v>0</v>
      </c>
      <c r="O65" s="4">
        <v>0</v>
      </c>
      <c r="P65" s="4">
        <v>0</v>
      </c>
      <c r="Q65" s="4">
        <f t="shared" si="3"/>
        <v>19458134</v>
      </c>
    </row>
    <row r="66" spans="1:17" ht="89.25" hidden="1" x14ac:dyDescent="0.25">
      <c r="A66" s="3" t="s">
        <v>585</v>
      </c>
      <c r="B66" s="3" t="s">
        <v>26</v>
      </c>
      <c r="C66" s="3">
        <v>52231</v>
      </c>
      <c r="D66" s="3" t="s">
        <v>31</v>
      </c>
      <c r="E66" s="3" t="s">
        <v>48</v>
      </c>
      <c r="F66" s="3" t="s">
        <v>606</v>
      </c>
      <c r="G66" s="55">
        <v>2020</v>
      </c>
      <c r="H66" s="4">
        <v>0</v>
      </c>
      <c r="I66" s="4">
        <v>0</v>
      </c>
      <c r="J66" s="4">
        <v>0</v>
      </c>
      <c r="K66" s="4">
        <v>0</v>
      </c>
      <c r="L66" s="4">
        <v>0</v>
      </c>
      <c r="M66" s="4">
        <v>0</v>
      </c>
      <c r="N66" s="4">
        <v>0</v>
      </c>
      <c r="O66" s="4">
        <v>0</v>
      </c>
      <c r="P66" s="4">
        <v>0</v>
      </c>
      <c r="Q66" s="4">
        <f t="shared" si="3"/>
        <v>0</v>
      </c>
    </row>
    <row r="67" spans="1:17" ht="89.25" hidden="1" x14ac:dyDescent="0.25">
      <c r="A67" s="3" t="s">
        <v>585</v>
      </c>
      <c r="B67" s="3" t="s">
        <v>26</v>
      </c>
      <c r="C67" s="3">
        <v>52232</v>
      </c>
      <c r="D67" s="3" t="s">
        <v>32</v>
      </c>
      <c r="E67" s="3" t="s">
        <v>48</v>
      </c>
      <c r="F67" s="3" t="s">
        <v>606</v>
      </c>
      <c r="G67" s="55">
        <v>2020</v>
      </c>
      <c r="H67" s="4">
        <v>2390505</v>
      </c>
      <c r="I67" s="4">
        <v>3708600</v>
      </c>
      <c r="J67" s="4">
        <v>8652163</v>
      </c>
      <c r="K67" s="4">
        <v>50000</v>
      </c>
      <c r="L67" s="4">
        <v>42000000</v>
      </c>
      <c r="M67" s="4">
        <v>15716000</v>
      </c>
      <c r="N67" s="4">
        <v>0</v>
      </c>
      <c r="O67" s="4">
        <v>0</v>
      </c>
      <c r="P67" s="4">
        <v>585269</v>
      </c>
      <c r="Q67" s="4">
        <f t="shared" si="3"/>
        <v>73102537</v>
      </c>
    </row>
    <row r="68" spans="1:17" ht="89.25" hidden="1" x14ac:dyDescent="0.25">
      <c r="A68" s="3" t="s">
        <v>585</v>
      </c>
      <c r="B68" s="3" t="s">
        <v>19</v>
      </c>
      <c r="C68" s="3">
        <v>52901</v>
      </c>
      <c r="D68" s="3" t="s">
        <v>33</v>
      </c>
      <c r="E68" s="3" t="s">
        <v>48</v>
      </c>
      <c r="F68" s="3" t="s">
        <v>606</v>
      </c>
      <c r="G68" s="55">
        <v>2020</v>
      </c>
      <c r="H68" s="4">
        <v>0</v>
      </c>
      <c r="I68" s="4">
        <v>0</v>
      </c>
      <c r="J68" s="4">
        <v>2814302</v>
      </c>
      <c r="K68" s="4">
        <v>50000</v>
      </c>
      <c r="L68" s="4">
        <v>0</v>
      </c>
      <c r="M68" s="4">
        <v>0</v>
      </c>
      <c r="N68" s="4">
        <v>0</v>
      </c>
      <c r="O68" s="4">
        <v>0</v>
      </c>
      <c r="P68" s="4">
        <v>0</v>
      </c>
      <c r="Q68" s="4">
        <f t="shared" si="3"/>
        <v>2864302</v>
      </c>
    </row>
    <row r="69" spans="1:17" ht="89.25" hidden="1" x14ac:dyDescent="0.25">
      <c r="A69" s="3" t="s">
        <v>585</v>
      </c>
      <c r="B69" s="3" t="s">
        <v>19</v>
      </c>
      <c r="C69" s="3">
        <v>52902</v>
      </c>
      <c r="D69" s="3" t="s">
        <v>34</v>
      </c>
      <c r="E69" s="3" t="s">
        <v>48</v>
      </c>
      <c r="F69" s="3" t="s">
        <v>606</v>
      </c>
      <c r="G69" s="55">
        <v>2020</v>
      </c>
      <c r="H69" s="4">
        <v>161520228</v>
      </c>
      <c r="I69" s="4">
        <v>0</v>
      </c>
      <c r="J69" s="4">
        <v>65554396</v>
      </c>
      <c r="K69" s="4">
        <v>20874727</v>
      </c>
      <c r="L69" s="4">
        <v>0</v>
      </c>
      <c r="M69" s="4">
        <v>0</v>
      </c>
      <c r="N69" s="4">
        <v>0</v>
      </c>
      <c r="O69" s="4">
        <v>0</v>
      </c>
      <c r="P69" s="4">
        <v>115199</v>
      </c>
      <c r="Q69" s="4">
        <f t="shared" si="3"/>
        <v>248064550</v>
      </c>
    </row>
    <row r="70" spans="1:17" ht="89.25" hidden="1" x14ac:dyDescent="0.25">
      <c r="A70" s="3" t="s">
        <v>585</v>
      </c>
      <c r="B70" s="3" t="s">
        <v>19</v>
      </c>
      <c r="C70" s="3">
        <v>52903</v>
      </c>
      <c r="D70" s="3" t="s">
        <v>35</v>
      </c>
      <c r="E70" s="3" t="s">
        <v>48</v>
      </c>
      <c r="F70" s="3" t="s">
        <v>606</v>
      </c>
      <c r="G70" s="55">
        <v>2020</v>
      </c>
      <c r="H70" s="4">
        <v>0</v>
      </c>
      <c r="I70" s="4">
        <v>0</v>
      </c>
      <c r="J70" s="4">
        <v>7459600</v>
      </c>
      <c r="K70" s="4">
        <v>1800000</v>
      </c>
      <c r="L70" s="4">
        <v>0</v>
      </c>
      <c r="M70" s="4">
        <v>0</v>
      </c>
      <c r="N70" s="4">
        <v>0</v>
      </c>
      <c r="O70" s="4">
        <v>0</v>
      </c>
      <c r="P70" s="4">
        <v>7357240</v>
      </c>
      <c r="Q70" s="4">
        <f t="shared" si="3"/>
        <v>16616840</v>
      </c>
    </row>
    <row r="71" spans="1:17" ht="89.25" hidden="1" x14ac:dyDescent="0.25">
      <c r="A71" s="3" t="s">
        <v>585</v>
      </c>
      <c r="B71" s="3" t="s">
        <v>22</v>
      </c>
      <c r="C71" s="3">
        <v>52911</v>
      </c>
      <c r="D71" s="3" t="s">
        <v>36</v>
      </c>
      <c r="E71" s="3" t="s">
        <v>48</v>
      </c>
      <c r="F71" s="3" t="s">
        <v>606</v>
      </c>
      <c r="G71" s="55">
        <v>2020</v>
      </c>
      <c r="H71" s="4">
        <v>0</v>
      </c>
      <c r="I71" s="4">
        <v>0</v>
      </c>
      <c r="J71" s="4">
        <v>2661665327</v>
      </c>
      <c r="K71" s="4">
        <v>457741224</v>
      </c>
      <c r="L71" s="4">
        <v>4540000</v>
      </c>
      <c r="M71" s="4">
        <v>0</v>
      </c>
      <c r="N71" s="4">
        <v>0</v>
      </c>
      <c r="O71" s="4">
        <v>0</v>
      </c>
      <c r="P71" s="4">
        <v>1422935438</v>
      </c>
      <c r="Q71" s="4">
        <f t="shared" si="3"/>
        <v>4546881989</v>
      </c>
    </row>
    <row r="72" spans="1:17" ht="89.25" hidden="1" x14ac:dyDescent="0.25">
      <c r="A72" s="3" t="s">
        <v>585</v>
      </c>
      <c r="B72" s="3" t="s">
        <v>24</v>
      </c>
      <c r="C72" s="3">
        <v>52921</v>
      </c>
      <c r="D72" s="3" t="s">
        <v>37</v>
      </c>
      <c r="E72" s="3" t="s">
        <v>48</v>
      </c>
      <c r="F72" s="3" t="s">
        <v>606</v>
      </c>
      <c r="G72" s="55">
        <v>2020</v>
      </c>
      <c r="H72" s="4">
        <v>0</v>
      </c>
      <c r="I72" s="4">
        <v>0</v>
      </c>
      <c r="J72" s="4">
        <v>2172820693</v>
      </c>
      <c r="K72" s="4">
        <v>111590734</v>
      </c>
      <c r="L72" s="4">
        <v>0</v>
      </c>
      <c r="M72" s="4">
        <v>0</v>
      </c>
      <c r="N72" s="4">
        <v>0</v>
      </c>
      <c r="O72" s="4">
        <v>0</v>
      </c>
      <c r="P72" s="4">
        <v>338278805</v>
      </c>
      <c r="Q72" s="4">
        <f t="shared" si="3"/>
        <v>2622690232</v>
      </c>
    </row>
    <row r="73" spans="1:17" ht="89.25" hidden="1" x14ac:dyDescent="0.25">
      <c r="A73" s="3" t="s">
        <v>585</v>
      </c>
      <c r="B73" s="3" t="s">
        <v>26</v>
      </c>
      <c r="C73" s="3">
        <v>52931</v>
      </c>
      <c r="D73" s="3" t="s">
        <v>38</v>
      </c>
      <c r="E73" s="3" t="s">
        <v>48</v>
      </c>
      <c r="F73" s="3" t="s">
        <v>606</v>
      </c>
      <c r="G73" s="55">
        <v>2020</v>
      </c>
      <c r="H73" s="4">
        <v>0</v>
      </c>
      <c r="I73" s="4">
        <v>0</v>
      </c>
      <c r="J73" s="4">
        <v>915473748</v>
      </c>
      <c r="K73" s="4">
        <v>74872821</v>
      </c>
      <c r="L73" s="4">
        <v>0</v>
      </c>
      <c r="M73" s="4">
        <v>0</v>
      </c>
      <c r="N73" s="4">
        <v>0</v>
      </c>
      <c r="O73" s="4">
        <v>0</v>
      </c>
      <c r="P73" s="4">
        <v>227254989</v>
      </c>
      <c r="Q73" s="4">
        <f t="shared" si="3"/>
        <v>1217601558</v>
      </c>
    </row>
    <row r="74" spans="1:17" ht="89.25" hidden="1" x14ac:dyDescent="0.25">
      <c r="A74" s="3" t="s">
        <v>585</v>
      </c>
      <c r="B74" s="3" t="s">
        <v>26</v>
      </c>
      <c r="C74" s="3">
        <v>52932</v>
      </c>
      <c r="D74" s="3" t="s">
        <v>39</v>
      </c>
      <c r="E74" s="3" t="s">
        <v>48</v>
      </c>
      <c r="F74" s="3" t="s">
        <v>606</v>
      </c>
      <c r="G74" s="55">
        <v>2020</v>
      </c>
      <c r="H74" s="4">
        <v>0</v>
      </c>
      <c r="I74" s="4">
        <v>0</v>
      </c>
      <c r="J74" s="4">
        <v>68224039</v>
      </c>
      <c r="K74" s="4">
        <v>2315000</v>
      </c>
      <c r="L74" s="4">
        <v>0</v>
      </c>
      <c r="M74" s="4">
        <v>0</v>
      </c>
      <c r="N74" s="4">
        <v>0</v>
      </c>
      <c r="O74" s="4">
        <v>0</v>
      </c>
      <c r="P74" s="4">
        <v>183389058</v>
      </c>
      <c r="Q74" s="4">
        <f t="shared" si="3"/>
        <v>253928097</v>
      </c>
    </row>
    <row r="75" spans="1:17" ht="89.25" hidden="1" x14ac:dyDescent="0.25">
      <c r="A75" s="3" t="s">
        <v>585</v>
      </c>
      <c r="B75" s="3" t="s">
        <v>26</v>
      </c>
      <c r="C75" s="3">
        <v>52133</v>
      </c>
      <c r="D75" s="3" t="s">
        <v>50</v>
      </c>
      <c r="E75" s="3" t="s">
        <v>48</v>
      </c>
      <c r="F75" s="3" t="s">
        <v>606</v>
      </c>
      <c r="G75" s="55">
        <v>2020</v>
      </c>
      <c r="H75" s="4">
        <v>0</v>
      </c>
      <c r="I75" s="4">
        <v>0</v>
      </c>
      <c r="J75" s="4">
        <v>6430264</v>
      </c>
      <c r="K75" s="4">
        <v>16217726</v>
      </c>
      <c r="L75" s="4">
        <v>0</v>
      </c>
      <c r="M75" s="4">
        <v>0</v>
      </c>
      <c r="N75" s="4">
        <v>0</v>
      </c>
      <c r="O75" s="4">
        <v>0</v>
      </c>
      <c r="P75" s="4">
        <v>0</v>
      </c>
      <c r="Q75" s="4">
        <f t="shared" si="3"/>
        <v>22647990</v>
      </c>
    </row>
    <row r="76" spans="1:17" ht="89.25" hidden="1" x14ac:dyDescent="0.25">
      <c r="A76" s="3" t="s">
        <v>585</v>
      </c>
      <c r="B76" s="3" t="s">
        <v>26</v>
      </c>
      <c r="C76" s="3">
        <v>52233</v>
      </c>
      <c r="D76" s="3" t="s">
        <v>51</v>
      </c>
      <c r="E76" s="3" t="s">
        <v>48</v>
      </c>
      <c r="F76" s="3" t="s">
        <v>606</v>
      </c>
      <c r="G76" s="55">
        <v>2020</v>
      </c>
      <c r="H76" s="4">
        <v>305444694</v>
      </c>
      <c r="I76" s="4">
        <v>0</v>
      </c>
      <c r="J76" s="4">
        <v>22686438</v>
      </c>
      <c r="K76" s="4">
        <v>1879686</v>
      </c>
      <c r="L76" s="4">
        <v>0</v>
      </c>
      <c r="M76" s="4">
        <v>0</v>
      </c>
      <c r="N76" s="4">
        <v>0</v>
      </c>
      <c r="O76" s="4">
        <v>0</v>
      </c>
      <c r="P76" s="4">
        <v>0</v>
      </c>
      <c r="Q76" s="4">
        <f t="shared" si="3"/>
        <v>330010818</v>
      </c>
    </row>
    <row r="77" spans="1:17" ht="89.25" hidden="1" x14ac:dyDescent="0.25">
      <c r="A77" s="50" t="s">
        <v>585</v>
      </c>
      <c r="B77" s="50" t="s">
        <v>19</v>
      </c>
      <c r="C77" s="50">
        <v>52000</v>
      </c>
      <c r="D77" s="51" t="s">
        <v>12</v>
      </c>
      <c r="E77" s="50" t="s">
        <v>48</v>
      </c>
      <c r="F77" s="50" t="s">
        <v>612</v>
      </c>
      <c r="G77" s="52">
        <v>2019</v>
      </c>
      <c r="H77" s="53">
        <v>81137627772</v>
      </c>
      <c r="I77" s="53">
        <v>652976447</v>
      </c>
      <c r="J77" s="53">
        <v>13265089702</v>
      </c>
      <c r="K77" s="53">
        <v>6591485904</v>
      </c>
      <c r="L77" s="53">
        <v>2915270000</v>
      </c>
      <c r="M77" s="53">
        <v>1712236356</v>
      </c>
      <c r="N77" s="53">
        <v>0</v>
      </c>
      <c r="O77" s="53">
        <v>0</v>
      </c>
      <c r="P77" s="53">
        <v>1442100613</v>
      </c>
      <c r="Q77" s="53">
        <f t="shared" si="3"/>
        <v>107716786794</v>
      </c>
    </row>
    <row r="78" spans="1:17" ht="89.25" hidden="1" x14ac:dyDescent="0.25">
      <c r="A78" s="3" t="s">
        <v>585</v>
      </c>
      <c r="B78" s="3" t="s">
        <v>19</v>
      </c>
      <c r="C78" s="3">
        <v>52101</v>
      </c>
      <c r="D78" s="65" t="s">
        <v>21</v>
      </c>
      <c r="E78" s="3" t="s">
        <v>48</v>
      </c>
      <c r="F78" s="3" t="s">
        <v>612</v>
      </c>
      <c r="G78" s="55">
        <v>2019</v>
      </c>
      <c r="H78" s="4">
        <v>4359108717</v>
      </c>
      <c r="I78" s="4">
        <v>0</v>
      </c>
      <c r="J78" s="4">
        <v>485840210</v>
      </c>
      <c r="K78" s="4">
        <v>663343519</v>
      </c>
      <c r="L78" s="4">
        <v>945000</v>
      </c>
      <c r="M78" s="4">
        <v>0</v>
      </c>
      <c r="N78" s="4">
        <v>0</v>
      </c>
      <c r="O78" s="4">
        <v>0</v>
      </c>
      <c r="P78" s="4">
        <v>0</v>
      </c>
      <c r="Q78" s="4">
        <f t="shared" si="3"/>
        <v>5509237446</v>
      </c>
    </row>
    <row r="79" spans="1:17" ht="89.25" hidden="1" x14ac:dyDescent="0.25">
      <c r="A79" s="3" t="s">
        <v>585</v>
      </c>
      <c r="B79" s="3" t="s">
        <v>22</v>
      </c>
      <c r="C79" s="3">
        <v>52111</v>
      </c>
      <c r="D79" s="65" t="s">
        <v>23</v>
      </c>
      <c r="E79" s="3" t="s">
        <v>48</v>
      </c>
      <c r="F79" s="3" t="s">
        <v>612</v>
      </c>
      <c r="G79" s="55">
        <v>2019</v>
      </c>
      <c r="H79" s="4">
        <v>17549126520</v>
      </c>
      <c r="I79" s="4">
        <v>362697208</v>
      </c>
      <c r="J79" s="4">
        <v>2073925725</v>
      </c>
      <c r="K79" s="4">
        <v>1716084259</v>
      </c>
      <c r="L79" s="4">
        <v>95000</v>
      </c>
      <c r="M79" s="4">
        <v>593752400</v>
      </c>
      <c r="N79" s="4">
        <v>0</v>
      </c>
      <c r="O79" s="4">
        <v>0</v>
      </c>
      <c r="P79" s="4">
        <v>0</v>
      </c>
      <c r="Q79" s="4">
        <f t="shared" si="3"/>
        <v>22295681112</v>
      </c>
    </row>
    <row r="80" spans="1:17" ht="89.25" hidden="1" x14ac:dyDescent="0.25">
      <c r="A80" s="3" t="s">
        <v>585</v>
      </c>
      <c r="B80" s="3" t="s">
        <v>24</v>
      </c>
      <c r="C80" s="3">
        <v>52121</v>
      </c>
      <c r="D80" s="65" t="s">
        <v>25</v>
      </c>
      <c r="E80" s="3" t="s">
        <v>48</v>
      </c>
      <c r="F80" s="3" t="s">
        <v>612</v>
      </c>
      <c r="G80" s="55">
        <v>2019</v>
      </c>
      <c r="H80" s="4">
        <v>38157097166</v>
      </c>
      <c r="I80" s="4">
        <v>0</v>
      </c>
      <c r="J80" s="4">
        <v>3074427905</v>
      </c>
      <c r="K80" s="4">
        <v>1434275649</v>
      </c>
      <c r="L80" s="4">
        <v>0</v>
      </c>
      <c r="M80" s="4">
        <v>0</v>
      </c>
      <c r="N80" s="4">
        <v>0</v>
      </c>
      <c r="O80" s="4">
        <v>0</v>
      </c>
      <c r="P80" s="4">
        <v>4504518</v>
      </c>
      <c r="Q80" s="4">
        <f t="shared" si="3"/>
        <v>42670305238</v>
      </c>
    </row>
    <row r="81" spans="1:17" ht="89.25" hidden="1" x14ac:dyDescent="0.25">
      <c r="A81" s="3" t="s">
        <v>585</v>
      </c>
      <c r="B81" s="3" t="s">
        <v>26</v>
      </c>
      <c r="C81" s="3">
        <v>52131</v>
      </c>
      <c r="D81" s="65" t="s">
        <v>27</v>
      </c>
      <c r="E81" s="3" t="s">
        <v>48</v>
      </c>
      <c r="F81" s="3" t="s">
        <v>612</v>
      </c>
      <c r="G81" s="55">
        <v>2019</v>
      </c>
      <c r="H81" s="4">
        <v>20433736598</v>
      </c>
      <c r="I81" s="4">
        <v>286266035</v>
      </c>
      <c r="J81" s="4">
        <v>1649881648</v>
      </c>
      <c r="K81" s="4">
        <v>1746660198</v>
      </c>
      <c r="L81" s="4">
        <v>2900000000</v>
      </c>
      <c r="M81" s="4">
        <v>1102730384</v>
      </c>
      <c r="N81" s="4">
        <v>0</v>
      </c>
      <c r="O81" s="4">
        <v>0</v>
      </c>
      <c r="P81" s="4">
        <v>0</v>
      </c>
      <c r="Q81" s="4">
        <f t="shared" si="3"/>
        <v>28119274863</v>
      </c>
    </row>
    <row r="82" spans="1:17" ht="89.25" hidden="1" x14ac:dyDescent="0.25">
      <c r="A82" s="3" t="s">
        <v>585</v>
      </c>
      <c r="B82" s="3" t="s">
        <v>22</v>
      </c>
      <c r="C82" s="3">
        <v>52211</v>
      </c>
      <c r="D82" s="3" t="s">
        <v>28</v>
      </c>
      <c r="E82" s="3" t="s">
        <v>48</v>
      </c>
      <c r="F82" s="3" t="s">
        <v>612</v>
      </c>
      <c r="G82" s="55">
        <v>2019</v>
      </c>
      <c r="H82" s="4">
        <v>1478920</v>
      </c>
      <c r="I82" s="4">
        <v>0</v>
      </c>
      <c r="J82" s="4">
        <v>2833512</v>
      </c>
      <c r="K82" s="4">
        <v>250000</v>
      </c>
      <c r="L82" s="4">
        <v>0</v>
      </c>
      <c r="M82" s="4">
        <v>0</v>
      </c>
      <c r="N82" s="4">
        <v>0</v>
      </c>
      <c r="O82" s="4">
        <v>0</v>
      </c>
      <c r="P82" s="4">
        <v>4709236</v>
      </c>
      <c r="Q82" s="4">
        <f t="shared" si="3"/>
        <v>9271668</v>
      </c>
    </row>
    <row r="83" spans="1:17" ht="89.25" hidden="1" x14ac:dyDescent="0.25">
      <c r="A83" s="3" t="s">
        <v>585</v>
      </c>
      <c r="B83" s="3" t="s">
        <v>24</v>
      </c>
      <c r="C83" s="3">
        <v>52221</v>
      </c>
      <c r="D83" s="3" t="s">
        <v>29</v>
      </c>
      <c r="E83" s="3" t="s">
        <v>48</v>
      </c>
      <c r="F83" s="3" t="s">
        <v>612</v>
      </c>
      <c r="G83" s="55">
        <v>2019</v>
      </c>
      <c r="H83" s="4">
        <v>123229435</v>
      </c>
      <c r="I83" s="4">
        <v>0</v>
      </c>
      <c r="J83" s="4">
        <v>108051221</v>
      </c>
      <c r="K83" s="4">
        <v>13115518</v>
      </c>
      <c r="L83" s="4">
        <v>0</v>
      </c>
      <c r="M83" s="4">
        <v>0</v>
      </c>
      <c r="N83" s="4">
        <v>0</v>
      </c>
      <c r="O83" s="4">
        <v>0</v>
      </c>
      <c r="P83" s="4">
        <v>0</v>
      </c>
      <c r="Q83" s="4">
        <f t="shared" si="3"/>
        <v>244396174</v>
      </c>
    </row>
    <row r="84" spans="1:17" ht="89.25" hidden="1" x14ac:dyDescent="0.25">
      <c r="A84" s="3" t="s">
        <v>585</v>
      </c>
      <c r="B84" s="3" t="s">
        <v>24</v>
      </c>
      <c r="C84" s="3">
        <v>52222</v>
      </c>
      <c r="D84" s="3" t="s">
        <v>30</v>
      </c>
      <c r="E84" s="3" t="s">
        <v>48</v>
      </c>
      <c r="F84" s="3" t="s">
        <v>612</v>
      </c>
      <c r="G84" s="55">
        <v>2019</v>
      </c>
      <c r="H84" s="4">
        <v>16426520</v>
      </c>
      <c r="I84" s="4">
        <v>0</v>
      </c>
      <c r="J84" s="4">
        <v>6587442</v>
      </c>
      <c r="K84" s="4">
        <v>1400000</v>
      </c>
      <c r="L84" s="4">
        <v>0</v>
      </c>
      <c r="M84" s="4">
        <v>0</v>
      </c>
      <c r="N84" s="4">
        <v>0</v>
      </c>
      <c r="O84" s="4">
        <v>0</v>
      </c>
      <c r="P84" s="4">
        <v>0</v>
      </c>
      <c r="Q84" s="4">
        <f t="shared" si="3"/>
        <v>24413962</v>
      </c>
    </row>
    <row r="85" spans="1:17" ht="89.25" hidden="1" x14ac:dyDescent="0.25">
      <c r="A85" s="3" t="s">
        <v>585</v>
      </c>
      <c r="B85" s="3" t="s">
        <v>26</v>
      </c>
      <c r="C85" s="3">
        <v>52231</v>
      </c>
      <c r="D85" s="3" t="s">
        <v>31</v>
      </c>
      <c r="E85" s="3" t="s">
        <v>48</v>
      </c>
      <c r="F85" s="3" t="s">
        <v>612</v>
      </c>
      <c r="G85" s="55">
        <v>2019</v>
      </c>
      <c r="H85" s="4">
        <v>0</v>
      </c>
      <c r="I85" s="4">
        <v>0</v>
      </c>
      <c r="J85" s="4">
        <v>0</v>
      </c>
      <c r="K85" s="4">
        <v>0</v>
      </c>
      <c r="L85" s="4">
        <v>0</v>
      </c>
      <c r="M85" s="4">
        <v>0</v>
      </c>
      <c r="N85" s="4">
        <v>0</v>
      </c>
      <c r="O85" s="4">
        <v>0</v>
      </c>
      <c r="P85" s="4">
        <v>0</v>
      </c>
      <c r="Q85" s="4">
        <f t="shared" si="3"/>
        <v>0</v>
      </c>
    </row>
    <row r="86" spans="1:17" ht="89.25" hidden="1" x14ac:dyDescent="0.25">
      <c r="A86" s="3" t="s">
        <v>585</v>
      </c>
      <c r="B86" s="3" t="s">
        <v>26</v>
      </c>
      <c r="C86" s="3">
        <v>52232</v>
      </c>
      <c r="D86" s="3" t="s">
        <v>32</v>
      </c>
      <c r="E86" s="3" t="s">
        <v>48</v>
      </c>
      <c r="F86" s="3" t="s">
        <v>612</v>
      </c>
      <c r="G86" s="55">
        <v>2019</v>
      </c>
      <c r="H86" s="4">
        <v>2506902</v>
      </c>
      <c r="I86" s="4">
        <v>4013204</v>
      </c>
      <c r="J86" s="4">
        <v>9727867</v>
      </c>
      <c r="K86" s="4">
        <v>85000</v>
      </c>
      <c r="L86" s="4">
        <v>9000000</v>
      </c>
      <c r="M86" s="4">
        <v>15753572</v>
      </c>
      <c r="N86" s="4">
        <v>0</v>
      </c>
      <c r="O86" s="4">
        <v>0</v>
      </c>
      <c r="P86" s="4">
        <v>1025224</v>
      </c>
      <c r="Q86" s="4">
        <f t="shared" si="3"/>
        <v>42111769</v>
      </c>
    </row>
    <row r="87" spans="1:17" ht="89.25" hidden="1" x14ac:dyDescent="0.25">
      <c r="A87" s="3" t="s">
        <v>585</v>
      </c>
      <c r="B87" s="3" t="s">
        <v>19</v>
      </c>
      <c r="C87" s="3">
        <v>52901</v>
      </c>
      <c r="D87" s="3" t="s">
        <v>33</v>
      </c>
      <c r="E87" s="3" t="s">
        <v>48</v>
      </c>
      <c r="F87" s="3" t="s">
        <v>612</v>
      </c>
      <c r="G87" s="55">
        <v>2019</v>
      </c>
      <c r="H87" s="4">
        <v>0</v>
      </c>
      <c r="I87" s="4">
        <v>0</v>
      </c>
      <c r="J87" s="4">
        <v>3146443</v>
      </c>
      <c r="K87" s="4">
        <v>50000</v>
      </c>
      <c r="L87" s="4">
        <v>0</v>
      </c>
      <c r="M87" s="4">
        <v>0</v>
      </c>
      <c r="N87" s="4">
        <v>0</v>
      </c>
      <c r="O87" s="4">
        <v>0</v>
      </c>
      <c r="P87" s="4">
        <v>0</v>
      </c>
      <c r="Q87" s="4">
        <f t="shared" si="3"/>
        <v>3196443</v>
      </c>
    </row>
    <row r="88" spans="1:17" ht="89.25" hidden="1" x14ac:dyDescent="0.25">
      <c r="A88" s="3" t="s">
        <v>585</v>
      </c>
      <c r="B88" s="3" t="s">
        <v>19</v>
      </c>
      <c r="C88" s="3">
        <v>52902</v>
      </c>
      <c r="D88" s="3" t="s">
        <v>34</v>
      </c>
      <c r="E88" s="3" t="s">
        <v>48</v>
      </c>
      <c r="F88" s="3" t="s">
        <v>612</v>
      </c>
      <c r="G88" s="55">
        <v>2019</v>
      </c>
      <c r="H88" s="4">
        <v>172750186</v>
      </c>
      <c r="I88" s="4">
        <v>0</v>
      </c>
      <c r="J88" s="4">
        <v>95995192</v>
      </c>
      <c r="K88" s="4">
        <v>6500000</v>
      </c>
      <c r="L88" s="4">
        <v>0</v>
      </c>
      <c r="M88" s="4">
        <v>0</v>
      </c>
      <c r="N88" s="4">
        <v>0</v>
      </c>
      <c r="O88" s="4">
        <v>0</v>
      </c>
      <c r="P88" s="4">
        <v>0</v>
      </c>
      <c r="Q88" s="4">
        <f t="shared" si="3"/>
        <v>275245378</v>
      </c>
    </row>
    <row r="89" spans="1:17" ht="89.25" hidden="1" x14ac:dyDescent="0.25">
      <c r="A89" s="3" t="s">
        <v>585</v>
      </c>
      <c r="B89" s="3" t="s">
        <v>19</v>
      </c>
      <c r="C89" s="3">
        <v>52903</v>
      </c>
      <c r="D89" s="3" t="s">
        <v>35</v>
      </c>
      <c r="E89" s="3" t="s">
        <v>48</v>
      </c>
      <c r="F89" s="3" t="s">
        <v>612</v>
      </c>
      <c r="G89" s="55">
        <v>2019</v>
      </c>
      <c r="H89" s="4">
        <v>0</v>
      </c>
      <c r="I89" s="4">
        <v>0</v>
      </c>
      <c r="J89" s="4">
        <v>7045205</v>
      </c>
      <c r="K89" s="4">
        <v>2153977</v>
      </c>
      <c r="L89" s="4">
        <v>0</v>
      </c>
      <c r="M89" s="4">
        <v>0</v>
      </c>
      <c r="N89" s="4">
        <v>0</v>
      </c>
      <c r="O89" s="4">
        <v>0</v>
      </c>
      <c r="P89" s="4">
        <v>0</v>
      </c>
      <c r="Q89" s="4">
        <f t="shared" si="3"/>
        <v>9199182</v>
      </c>
    </row>
    <row r="90" spans="1:17" ht="89.25" hidden="1" x14ac:dyDescent="0.25">
      <c r="A90" s="3" t="s">
        <v>585</v>
      </c>
      <c r="B90" s="3" t="s">
        <v>22</v>
      </c>
      <c r="C90" s="3">
        <v>52911</v>
      </c>
      <c r="D90" s="3" t="s">
        <v>36</v>
      </c>
      <c r="E90" s="3" t="s">
        <v>48</v>
      </c>
      <c r="F90" s="3" t="s">
        <v>612</v>
      </c>
      <c r="G90" s="55">
        <v>2019</v>
      </c>
      <c r="H90" s="4">
        <v>0</v>
      </c>
      <c r="I90" s="4">
        <v>0</v>
      </c>
      <c r="J90" s="4">
        <v>2144535941</v>
      </c>
      <c r="K90" s="4">
        <v>750715116</v>
      </c>
      <c r="L90" s="4">
        <v>5230000</v>
      </c>
      <c r="M90" s="4">
        <v>0</v>
      </c>
      <c r="N90" s="4">
        <v>0</v>
      </c>
      <c r="O90" s="4">
        <v>0</v>
      </c>
      <c r="P90" s="4">
        <v>960114966</v>
      </c>
      <c r="Q90" s="4">
        <f t="shared" si="3"/>
        <v>3860596023</v>
      </c>
    </row>
    <row r="91" spans="1:17" ht="89.25" hidden="1" x14ac:dyDescent="0.25">
      <c r="A91" s="3" t="s">
        <v>585</v>
      </c>
      <c r="B91" s="3" t="s">
        <v>24</v>
      </c>
      <c r="C91" s="3">
        <v>52921</v>
      </c>
      <c r="D91" s="3" t="s">
        <v>37</v>
      </c>
      <c r="E91" s="3" t="s">
        <v>48</v>
      </c>
      <c r="F91" s="3" t="s">
        <v>612</v>
      </c>
      <c r="G91" s="55">
        <v>2019</v>
      </c>
      <c r="H91" s="4">
        <v>0</v>
      </c>
      <c r="I91" s="4">
        <v>0</v>
      </c>
      <c r="J91" s="4">
        <v>2484647566</v>
      </c>
      <c r="K91" s="4">
        <v>123011691</v>
      </c>
      <c r="L91" s="4">
        <v>0</v>
      </c>
      <c r="M91" s="4">
        <v>0</v>
      </c>
      <c r="N91" s="4">
        <v>0</v>
      </c>
      <c r="O91" s="4">
        <v>0</v>
      </c>
      <c r="P91" s="4">
        <v>144822321</v>
      </c>
      <c r="Q91" s="4">
        <f t="shared" si="3"/>
        <v>2752481578</v>
      </c>
    </row>
    <row r="92" spans="1:17" ht="89.25" hidden="1" x14ac:dyDescent="0.25">
      <c r="A92" s="3" t="s">
        <v>585</v>
      </c>
      <c r="B92" s="3" t="s">
        <v>26</v>
      </c>
      <c r="C92" s="3">
        <v>52931</v>
      </c>
      <c r="D92" s="3" t="s">
        <v>38</v>
      </c>
      <c r="E92" s="3" t="s">
        <v>48</v>
      </c>
      <c r="F92" s="3" t="s">
        <v>612</v>
      </c>
      <c r="G92" s="55">
        <v>2019</v>
      </c>
      <c r="H92" s="4">
        <v>0</v>
      </c>
      <c r="I92" s="4">
        <v>0</v>
      </c>
      <c r="J92" s="4">
        <v>1005088521</v>
      </c>
      <c r="K92" s="4">
        <v>105802777</v>
      </c>
      <c r="L92" s="4">
        <v>0</v>
      </c>
      <c r="M92" s="4">
        <v>0</v>
      </c>
      <c r="N92" s="4">
        <v>0</v>
      </c>
      <c r="O92" s="4">
        <v>0</v>
      </c>
      <c r="P92" s="4">
        <v>149805865</v>
      </c>
      <c r="Q92" s="4">
        <f t="shared" si="3"/>
        <v>1260697163</v>
      </c>
    </row>
    <row r="93" spans="1:17" ht="89.25" hidden="1" x14ac:dyDescent="0.25">
      <c r="A93" s="3" t="s">
        <v>585</v>
      </c>
      <c r="B93" s="3" t="s">
        <v>26</v>
      </c>
      <c r="C93" s="3">
        <v>52932</v>
      </c>
      <c r="D93" s="3" t="s">
        <v>39</v>
      </c>
      <c r="E93" s="3" t="s">
        <v>48</v>
      </c>
      <c r="F93" s="3" t="s">
        <v>612</v>
      </c>
      <c r="G93" s="55">
        <v>2019</v>
      </c>
      <c r="H93" s="4">
        <v>0</v>
      </c>
      <c r="I93" s="4">
        <v>0</v>
      </c>
      <c r="J93" s="4">
        <v>62891800</v>
      </c>
      <c r="K93" s="4">
        <v>1258200</v>
      </c>
      <c r="L93" s="4">
        <v>0</v>
      </c>
      <c r="M93" s="4">
        <v>0</v>
      </c>
      <c r="N93" s="4">
        <v>0</v>
      </c>
      <c r="O93" s="4">
        <v>0</v>
      </c>
      <c r="P93" s="4">
        <v>177118483</v>
      </c>
      <c r="Q93" s="4">
        <f t="shared" si="3"/>
        <v>241268483</v>
      </c>
    </row>
    <row r="94" spans="1:17" ht="89.25" hidden="1" x14ac:dyDescent="0.25">
      <c r="A94" s="3" t="s">
        <v>585</v>
      </c>
      <c r="B94" s="3" t="s">
        <v>26</v>
      </c>
      <c r="C94" s="3">
        <v>52133</v>
      </c>
      <c r="D94" s="3" t="s">
        <v>50</v>
      </c>
      <c r="E94" s="3" t="s">
        <v>48</v>
      </c>
      <c r="F94" s="3" t="s">
        <v>612</v>
      </c>
      <c r="G94" s="55">
        <v>2019</v>
      </c>
      <c r="H94" s="4">
        <v>0</v>
      </c>
      <c r="I94" s="4">
        <v>0</v>
      </c>
      <c r="J94" s="4">
        <v>14941000</v>
      </c>
      <c r="K94" s="4">
        <v>26305000</v>
      </c>
      <c r="L94" s="4">
        <v>0</v>
      </c>
      <c r="M94" s="4">
        <v>0</v>
      </c>
      <c r="N94" s="4">
        <v>0</v>
      </c>
      <c r="O94" s="4">
        <v>0</v>
      </c>
      <c r="P94" s="4">
        <v>0</v>
      </c>
      <c r="Q94" s="4">
        <f t="shared" si="3"/>
        <v>41246000</v>
      </c>
    </row>
    <row r="95" spans="1:17" ht="89.25" hidden="1" x14ac:dyDescent="0.25">
      <c r="A95" s="3" t="s">
        <v>585</v>
      </c>
      <c r="B95" s="3" t="s">
        <v>26</v>
      </c>
      <c r="C95" s="3">
        <v>52233</v>
      </c>
      <c r="D95" s="3" t="s">
        <v>51</v>
      </c>
      <c r="E95" s="3" t="s">
        <v>48</v>
      </c>
      <c r="F95" s="3" t="s">
        <v>612</v>
      </c>
      <c r="G95" s="55">
        <v>2019</v>
      </c>
      <c r="H95" s="4">
        <v>322166808</v>
      </c>
      <c r="I95" s="4">
        <v>0</v>
      </c>
      <c r="J95" s="4">
        <v>35522504</v>
      </c>
      <c r="K95" s="4">
        <v>475000</v>
      </c>
      <c r="L95" s="4">
        <v>0</v>
      </c>
      <c r="M95" s="4">
        <v>0</v>
      </c>
      <c r="N95" s="4">
        <v>0</v>
      </c>
      <c r="O95" s="4">
        <v>0</v>
      </c>
      <c r="P95" s="4">
        <v>0</v>
      </c>
      <c r="Q95" s="4">
        <f t="shared" si="3"/>
        <v>358164312</v>
      </c>
    </row>
    <row r="96" spans="1:17" ht="89.25" hidden="1" x14ac:dyDescent="0.25">
      <c r="A96" s="50" t="s">
        <v>585</v>
      </c>
      <c r="B96" s="50" t="s">
        <v>19</v>
      </c>
      <c r="C96" s="50">
        <v>52000</v>
      </c>
      <c r="D96" s="51" t="s">
        <v>12</v>
      </c>
      <c r="E96" s="50" t="s">
        <v>48</v>
      </c>
      <c r="F96" s="50" t="s">
        <v>618</v>
      </c>
      <c r="G96" s="52">
        <v>2018</v>
      </c>
      <c r="H96" s="53">
        <v>74734459237</v>
      </c>
      <c r="I96" s="53">
        <v>522437927</v>
      </c>
      <c r="J96" s="53">
        <v>12460779642</v>
      </c>
      <c r="K96" s="53">
        <v>7641011434</v>
      </c>
      <c r="L96" s="53">
        <v>2517535700</v>
      </c>
      <c r="M96" s="53">
        <v>1565589932</v>
      </c>
      <c r="N96" s="53">
        <v>0</v>
      </c>
      <c r="O96" s="53">
        <v>0</v>
      </c>
      <c r="P96" s="53">
        <v>1223182404</v>
      </c>
      <c r="Q96" s="53">
        <f t="shared" si="3"/>
        <v>100664996276</v>
      </c>
    </row>
    <row r="97" spans="1:17" ht="89.25" hidden="1" x14ac:dyDescent="0.25">
      <c r="A97" s="3" t="s">
        <v>585</v>
      </c>
      <c r="B97" s="3" t="s">
        <v>19</v>
      </c>
      <c r="C97" s="3">
        <v>52101</v>
      </c>
      <c r="D97" s="65" t="s">
        <v>21</v>
      </c>
      <c r="E97" s="3" t="s">
        <v>48</v>
      </c>
      <c r="F97" s="3" t="s">
        <v>618</v>
      </c>
      <c r="G97" s="55">
        <v>2018</v>
      </c>
      <c r="H97" s="4">
        <v>90400026</v>
      </c>
      <c r="I97" s="4">
        <v>0</v>
      </c>
      <c r="J97" s="4">
        <v>626191526</v>
      </c>
      <c r="K97" s="4">
        <v>791463828</v>
      </c>
      <c r="L97" s="4">
        <v>10500000</v>
      </c>
      <c r="M97" s="4">
        <v>0</v>
      </c>
      <c r="N97" s="4">
        <v>0</v>
      </c>
      <c r="O97" s="4">
        <v>0</v>
      </c>
      <c r="P97" s="4">
        <v>0</v>
      </c>
      <c r="Q97" s="4">
        <f t="shared" si="3"/>
        <v>1518555380</v>
      </c>
    </row>
    <row r="98" spans="1:17" ht="89.25" hidden="1" x14ac:dyDescent="0.25">
      <c r="A98" s="3" t="s">
        <v>585</v>
      </c>
      <c r="B98" s="3" t="s">
        <v>22</v>
      </c>
      <c r="C98" s="3">
        <v>52111</v>
      </c>
      <c r="D98" s="65" t="s">
        <v>23</v>
      </c>
      <c r="E98" s="3" t="s">
        <v>48</v>
      </c>
      <c r="F98" s="3" t="s">
        <v>618</v>
      </c>
      <c r="G98" s="55">
        <v>2018</v>
      </c>
      <c r="H98" s="4">
        <v>17142240368</v>
      </c>
      <c r="I98" s="4">
        <v>303544398</v>
      </c>
      <c r="J98" s="4">
        <v>1905418818</v>
      </c>
      <c r="K98" s="4">
        <v>1811552215</v>
      </c>
      <c r="L98" s="4">
        <v>1000000</v>
      </c>
      <c r="M98" s="4">
        <v>661207523</v>
      </c>
      <c r="N98" s="4">
        <v>0</v>
      </c>
      <c r="O98" s="4">
        <v>0</v>
      </c>
      <c r="P98" s="4">
        <v>0</v>
      </c>
      <c r="Q98" s="4">
        <f t="shared" si="3"/>
        <v>21824963322</v>
      </c>
    </row>
    <row r="99" spans="1:17" ht="89.25" hidden="1" x14ac:dyDescent="0.25">
      <c r="A99" s="3" t="s">
        <v>585</v>
      </c>
      <c r="B99" s="3" t="s">
        <v>24</v>
      </c>
      <c r="C99" s="3">
        <v>52121</v>
      </c>
      <c r="D99" s="65" t="s">
        <v>25</v>
      </c>
      <c r="E99" s="3" t="s">
        <v>48</v>
      </c>
      <c r="F99" s="3" t="s">
        <v>618</v>
      </c>
      <c r="G99" s="55">
        <v>2018</v>
      </c>
      <c r="H99" s="4">
        <v>37409582163</v>
      </c>
      <c r="I99" s="4">
        <v>0</v>
      </c>
      <c r="J99" s="4">
        <v>3996323941</v>
      </c>
      <c r="K99" s="4">
        <v>1518355118</v>
      </c>
      <c r="L99" s="4">
        <v>0</v>
      </c>
      <c r="M99" s="4">
        <v>0</v>
      </c>
      <c r="N99" s="4">
        <v>0</v>
      </c>
      <c r="O99" s="4">
        <v>0</v>
      </c>
      <c r="P99" s="4">
        <v>0</v>
      </c>
      <c r="Q99" s="4">
        <f t="shared" si="3"/>
        <v>42924261222</v>
      </c>
    </row>
    <row r="100" spans="1:17" ht="89.25" hidden="1" x14ac:dyDescent="0.25">
      <c r="A100" s="3" t="s">
        <v>585</v>
      </c>
      <c r="B100" s="3" t="s">
        <v>26</v>
      </c>
      <c r="C100" s="3">
        <v>52131</v>
      </c>
      <c r="D100" s="65" t="s">
        <v>27</v>
      </c>
      <c r="E100" s="3" t="s">
        <v>48</v>
      </c>
      <c r="F100" s="3" t="s">
        <v>618</v>
      </c>
      <c r="G100" s="55">
        <v>2018</v>
      </c>
      <c r="H100" s="4">
        <v>19521485734</v>
      </c>
      <c r="I100" s="4">
        <v>214325263</v>
      </c>
      <c r="J100" s="4">
        <v>1841617174</v>
      </c>
      <c r="K100" s="4">
        <v>2307636620</v>
      </c>
      <c r="L100" s="4">
        <v>2500000000</v>
      </c>
      <c r="M100" s="4">
        <v>888441583</v>
      </c>
      <c r="N100" s="4">
        <v>0</v>
      </c>
      <c r="O100" s="4">
        <v>0</v>
      </c>
      <c r="P100" s="4">
        <v>0</v>
      </c>
      <c r="Q100" s="4">
        <f t="shared" si="3"/>
        <v>27273506374</v>
      </c>
    </row>
    <row r="101" spans="1:17" ht="89.25" hidden="1" x14ac:dyDescent="0.25">
      <c r="A101" s="3" t="s">
        <v>585</v>
      </c>
      <c r="B101" s="3" t="s">
        <v>22</v>
      </c>
      <c r="C101" s="3">
        <v>52211</v>
      </c>
      <c r="D101" s="3" t="s">
        <v>28</v>
      </c>
      <c r="E101" s="3" t="s">
        <v>48</v>
      </c>
      <c r="F101" s="3" t="s">
        <v>618</v>
      </c>
      <c r="G101" s="55">
        <v>2018</v>
      </c>
      <c r="H101" s="4">
        <v>1547598</v>
      </c>
      <c r="I101" s="4">
        <v>0</v>
      </c>
      <c r="J101" s="4">
        <v>3837972</v>
      </c>
      <c r="K101" s="4">
        <v>250000</v>
      </c>
      <c r="L101" s="4">
        <v>0</v>
      </c>
      <c r="M101" s="4">
        <v>50000</v>
      </c>
      <c r="N101" s="4">
        <v>0</v>
      </c>
      <c r="O101" s="4">
        <v>0</v>
      </c>
      <c r="P101" s="4">
        <v>6482139</v>
      </c>
      <c r="Q101" s="4">
        <f t="shared" si="3"/>
        <v>12167709</v>
      </c>
    </row>
    <row r="102" spans="1:17" ht="89.25" hidden="1" x14ac:dyDescent="0.25">
      <c r="A102" s="3" t="s">
        <v>585</v>
      </c>
      <c r="B102" s="3" t="s">
        <v>24</v>
      </c>
      <c r="C102" s="3">
        <v>52221</v>
      </c>
      <c r="D102" s="3" t="s">
        <v>29</v>
      </c>
      <c r="E102" s="3" t="s">
        <v>48</v>
      </c>
      <c r="F102" s="3" t="s">
        <v>618</v>
      </c>
      <c r="G102" s="55">
        <v>2018</v>
      </c>
      <c r="H102" s="4">
        <v>93054741</v>
      </c>
      <c r="I102" s="4">
        <v>0</v>
      </c>
      <c r="J102" s="4">
        <v>114425989</v>
      </c>
      <c r="K102" s="4">
        <v>5487305</v>
      </c>
      <c r="L102" s="4">
        <v>0</v>
      </c>
      <c r="M102" s="4">
        <v>0</v>
      </c>
      <c r="N102" s="4">
        <v>0</v>
      </c>
      <c r="O102" s="4">
        <v>0</v>
      </c>
      <c r="P102" s="4">
        <v>17650606</v>
      </c>
      <c r="Q102" s="4">
        <f t="shared" si="3"/>
        <v>230618641</v>
      </c>
    </row>
    <row r="103" spans="1:17" ht="89.25" hidden="1" x14ac:dyDescent="0.25">
      <c r="A103" s="3" t="s">
        <v>585</v>
      </c>
      <c r="B103" s="3" t="s">
        <v>24</v>
      </c>
      <c r="C103" s="3">
        <v>52222</v>
      </c>
      <c r="D103" s="3" t="s">
        <v>30</v>
      </c>
      <c r="E103" s="3" t="s">
        <v>48</v>
      </c>
      <c r="F103" s="3" t="s">
        <v>618</v>
      </c>
      <c r="G103" s="55">
        <v>2018</v>
      </c>
      <c r="H103" s="4">
        <v>14275601</v>
      </c>
      <c r="I103" s="4">
        <v>0</v>
      </c>
      <c r="J103" s="4">
        <v>6640513</v>
      </c>
      <c r="K103" s="4">
        <v>500000</v>
      </c>
      <c r="L103" s="4">
        <v>0</v>
      </c>
      <c r="M103" s="4">
        <v>0</v>
      </c>
      <c r="N103" s="4">
        <v>0</v>
      </c>
      <c r="O103" s="4">
        <v>0</v>
      </c>
      <c r="P103" s="4">
        <v>0</v>
      </c>
      <c r="Q103" s="4">
        <f t="shared" si="3"/>
        <v>21416114</v>
      </c>
    </row>
    <row r="104" spans="1:17" ht="89.25" hidden="1" x14ac:dyDescent="0.25">
      <c r="A104" s="3" t="s">
        <v>585</v>
      </c>
      <c r="B104" s="3" t="s">
        <v>26</v>
      </c>
      <c r="C104" s="3">
        <v>52231</v>
      </c>
      <c r="D104" s="3" t="s">
        <v>31</v>
      </c>
      <c r="E104" s="3" t="s">
        <v>48</v>
      </c>
      <c r="F104" s="3" t="s">
        <v>618</v>
      </c>
      <c r="G104" s="55">
        <v>2018</v>
      </c>
      <c r="H104" s="4">
        <v>0</v>
      </c>
      <c r="I104" s="4">
        <v>0</v>
      </c>
      <c r="J104" s="4">
        <v>0</v>
      </c>
      <c r="K104" s="4">
        <v>0</v>
      </c>
      <c r="L104" s="4">
        <v>0</v>
      </c>
      <c r="M104" s="4">
        <v>0</v>
      </c>
      <c r="N104" s="4">
        <v>0</v>
      </c>
      <c r="O104" s="4">
        <v>0</v>
      </c>
      <c r="P104" s="4">
        <v>0</v>
      </c>
      <c r="Q104" s="4">
        <f t="shared" si="3"/>
        <v>0</v>
      </c>
    </row>
    <row r="105" spans="1:17" ht="89.25" hidden="1" x14ac:dyDescent="0.25">
      <c r="A105" s="3" t="s">
        <v>585</v>
      </c>
      <c r="B105" s="3" t="s">
        <v>26</v>
      </c>
      <c r="C105" s="3">
        <v>52232</v>
      </c>
      <c r="D105" s="3" t="s">
        <v>32</v>
      </c>
      <c r="E105" s="3" t="s">
        <v>48</v>
      </c>
      <c r="F105" s="3" t="s">
        <v>618</v>
      </c>
      <c r="G105" s="55">
        <v>2018</v>
      </c>
      <c r="H105" s="4">
        <v>2664153</v>
      </c>
      <c r="I105" s="4">
        <v>4568266</v>
      </c>
      <c r="J105" s="4">
        <v>9369063</v>
      </c>
      <c r="K105" s="4">
        <v>47733</v>
      </c>
      <c r="L105" s="4">
        <v>1000000</v>
      </c>
      <c r="M105" s="4">
        <v>15890826</v>
      </c>
      <c r="N105" s="4">
        <v>0</v>
      </c>
      <c r="O105" s="4">
        <v>0</v>
      </c>
      <c r="P105" s="4">
        <v>7094832</v>
      </c>
      <c r="Q105" s="4">
        <f t="shared" si="3"/>
        <v>40634873</v>
      </c>
    </row>
    <row r="106" spans="1:17" ht="89.25" hidden="1" x14ac:dyDescent="0.25">
      <c r="A106" s="3" t="s">
        <v>585</v>
      </c>
      <c r="B106" s="3" t="s">
        <v>19</v>
      </c>
      <c r="C106" s="3">
        <v>52901</v>
      </c>
      <c r="D106" s="3" t="s">
        <v>33</v>
      </c>
      <c r="E106" s="3" t="s">
        <v>48</v>
      </c>
      <c r="F106" s="3" t="s">
        <v>618</v>
      </c>
      <c r="G106" s="55">
        <v>2018</v>
      </c>
      <c r="H106" s="4">
        <v>0</v>
      </c>
      <c r="I106" s="4">
        <v>0</v>
      </c>
      <c r="J106" s="4">
        <v>2937407</v>
      </c>
      <c r="K106" s="4">
        <v>83000</v>
      </c>
      <c r="L106" s="4">
        <v>0</v>
      </c>
      <c r="M106" s="4">
        <v>0</v>
      </c>
      <c r="N106" s="4">
        <v>0</v>
      </c>
      <c r="O106" s="4">
        <v>0</v>
      </c>
      <c r="P106" s="4">
        <v>3478</v>
      </c>
      <c r="Q106" s="4">
        <f t="shared" si="3"/>
        <v>3023885</v>
      </c>
    </row>
    <row r="107" spans="1:17" ht="89.25" hidden="1" x14ac:dyDescent="0.25">
      <c r="A107" s="3" t="s">
        <v>585</v>
      </c>
      <c r="B107" s="3" t="s">
        <v>19</v>
      </c>
      <c r="C107" s="3">
        <v>52902</v>
      </c>
      <c r="D107" s="3" t="s">
        <v>34</v>
      </c>
      <c r="E107" s="3" t="s">
        <v>48</v>
      </c>
      <c r="F107" s="3" t="s">
        <v>618</v>
      </c>
      <c r="G107" s="55">
        <v>2018</v>
      </c>
      <c r="H107" s="4">
        <v>184546122</v>
      </c>
      <c r="I107" s="4">
        <v>0</v>
      </c>
      <c r="J107" s="4">
        <v>67655651</v>
      </c>
      <c r="K107" s="4">
        <v>7655896</v>
      </c>
      <c r="L107" s="4">
        <v>0</v>
      </c>
      <c r="M107" s="4">
        <v>0</v>
      </c>
      <c r="N107" s="4">
        <v>0</v>
      </c>
      <c r="O107" s="4">
        <v>0</v>
      </c>
      <c r="P107" s="4">
        <v>0</v>
      </c>
      <c r="Q107" s="4">
        <f t="shared" si="3"/>
        <v>259857669</v>
      </c>
    </row>
    <row r="108" spans="1:17" ht="89.25" hidden="1" x14ac:dyDescent="0.25">
      <c r="A108" s="3" t="s">
        <v>585</v>
      </c>
      <c r="B108" s="3" t="s">
        <v>19</v>
      </c>
      <c r="C108" s="3">
        <v>52903</v>
      </c>
      <c r="D108" s="3" t="s">
        <v>35</v>
      </c>
      <c r="E108" s="3" t="s">
        <v>48</v>
      </c>
      <c r="F108" s="3" t="s">
        <v>618</v>
      </c>
      <c r="G108" s="55">
        <v>2018</v>
      </c>
      <c r="H108" s="4">
        <v>0</v>
      </c>
      <c r="I108" s="4">
        <v>0</v>
      </c>
      <c r="J108" s="4">
        <v>6763700</v>
      </c>
      <c r="K108" s="4">
        <v>836300</v>
      </c>
      <c r="L108" s="4">
        <v>0</v>
      </c>
      <c r="M108" s="4">
        <v>0</v>
      </c>
      <c r="N108" s="4">
        <v>0</v>
      </c>
      <c r="O108" s="4">
        <v>0</v>
      </c>
      <c r="P108" s="4">
        <v>3091146</v>
      </c>
      <c r="Q108" s="4">
        <f t="shared" si="3"/>
        <v>10691146</v>
      </c>
    </row>
    <row r="109" spans="1:17" ht="89.25" hidden="1" x14ac:dyDescent="0.25">
      <c r="A109" s="3" t="s">
        <v>585</v>
      </c>
      <c r="B109" s="3" t="s">
        <v>22</v>
      </c>
      <c r="C109" s="3">
        <v>52911</v>
      </c>
      <c r="D109" s="3" t="s">
        <v>36</v>
      </c>
      <c r="E109" s="3" t="s">
        <v>48</v>
      </c>
      <c r="F109" s="3" t="s">
        <v>618</v>
      </c>
      <c r="G109" s="55">
        <v>2018</v>
      </c>
      <c r="H109" s="4">
        <v>0</v>
      </c>
      <c r="I109" s="4">
        <v>0</v>
      </c>
      <c r="J109" s="4">
        <v>1851366319</v>
      </c>
      <c r="K109" s="4">
        <v>725740389</v>
      </c>
      <c r="L109" s="4">
        <v>5035700</v>
      </c>
      <c r="M109" s="4">
        <v>0</v>
      </c>
      <c r="N109" s="4">
        <v>0</v>
      </c>
      <c r="O109" s="4">
        <v>0</v>
      </c>
      <c r="P109" s="4">
        <v>841123107</v>
      </c>
      <c r="Q109" s="4">
        <f t="shared" si="3"/>
        <v>3423265515</v>
      </c>
    </row>
    <row r="110" spans="1:17" ht="89.25" hidden="1" x14ac:dyDescent="0.25">
      <c r="A110" s="3" t="s">
        <v>585</v>
      </c>
      <c r="B110" s="3" t="s">
        <v>24</v>
      </c>
      <c r="C110" s="3">
        <v>52921</v>
      </c>
      <c r="D110" s="3" t="s">
        <v>37</v>
      </c>
      <c r="E110" s="3" t="s">
        <v>48</v>
      </c>
      <c r="F110" s="3" t="s">
        <v>618</v>
      </c>
      <c r="G110" s="55">
        <v>2018</v>
      </c>
      <c r="H110" s="4">
        <v>0</v>
      </c>
      <c r="I110" s="4">
        <v>0</v>
      </c>
      <c r="J110" s="4">
        <v>1475566360</v>
      </c>
      <c r="K110" s="4">
        <v>130647913</v>
      </c>
      <c r="L110" s="4">
        <v>0</v>
      </c>
      <c r="M110" s="4">
        <v>0</v>
      </c>
      <c r="N110" s="4">
        <v>0</v>
      </c>
      <c r="O110" s="4">
        <v>0</v>
      </c>
      <c r="P110" s="4">
        <v>463398</v>
      </c>
      <c r="Q110" s="4">
        <f t="shared" si="3"/>
        <v>1606677671</v>
      </c>
    </row>
    <row r="111" spans="1:17" ht="89.25" hidden="1" x14ac:dyDescent="0.25">
      <c r="A111" s="3" t="s">
        <v>585</v>
      </c>
      <c r="B111" s="3" t="s">
        <v>26</v>
      </c>
      <c r="C111" s="3">
        <v>52931</v>
      </c>
      <c r="D111" s="3" t="s">
        <v>38</v>
      </c>
      <c r="E111" s="3" t="s">
        <v>48</v>
      </c>
      <c r="F111" s="3" t="s">
        <v>618</v>
      </c>
      <c r="G111" s="55">
        <v>2018</v>
      </c>
      <c r="H111" s="4">
        <v>0</v>
      </c>
      <c r="I111" s="4">
        <v>0</v>
      </c>
      <c r="J111" s="4">
        <v>448077856</v>
      </c>
      <c r="K111" s="4">
        <v>155324393</v>
      </c>
      <c r="L111" s="4">
        <v>0</v>
      </c>
      <c r="M111" s="4">
        <v>0</v>
      </c>
      <c r="N111" s="4">
        <v>0</v>
      </c>
      <c r="O111" s="4">
        <v>0</v>
      </c>
      <c r="P111" s="4">
        <v>160003183</v>
      </c>
      <c r="Q111" s="4">
        <f t="shared" si="3"/>
        <v>763405432</v>
      </c>
    </row>
    <row r="112" spans="1:17" ht="89.25" hidden="1" x14ac:dyDescent="0.25">
      <c r="A112" s="3" t="s">
        <v>585</v>
      </c>
      <c r="B112" s="3" t="s">
        <v>26</v>
      </c>
      <c r="C112" s="3">
        <v>52932</v>
      </c>
      <c r="D112" s="3" t="s">
        <v>39</v>
      </c>
      <c r="E112" s="3" t="s">
        <v>48</v>
      </c>
      <c r="F112" s="3" t="s">
        <v>618</v>
      </c>
      <c r="G112" s="55">
        <v>2018</v>
      </c>
      <c r="H112" s="4">
        <v>0</v>
      </c>
      <c r="I112" s="4">
        <v>0</v>
      </c>
      <c r="J112" s="4">
        <v>58790000</v>
      </c>
      <c r="K112" s="4">
        <v>1210000</v>
      </c>
      <c r="L112" s="4">
        <v>0</v>
      </c>
      <c r="M112" s="4">
        <v>0</v>
      </c>
      <c r="N112" s="4">
        <v>0</v>
      </c>
      <c r="O112" s="4">
        <v>0</v>
      </c>
      <c r="P112" s="4">
        <v>187270515</v>
      </c>
      <c r="Q112" s="4">
        <f t="shared" si="3"/>
        <v>247270515</v>
      </c>
    </row>
    <row r="113" spans="1:17" ht="89.25" hidden="1" x14ac:dyDescent="0.25">
      <c r="A113" s="3" t="s">
        <v>585</v>
      </c>
      <c r="B113" s="3" t="s">
        <v>26</v>
      </c>
      <c r="C113" s="3">
        <v>52133</v>
      </c>
      <c r="D113" s="3" t="s">
        <v>50</v>
      </c>
      <c r="E113" s="3" t="s">
        <v>48</v>
      </c>
      <c r="F113" s="3" t="s">
        <v>618</v>
      </c>
      <c r="G113" s="55">
        <v>2018</v>
      </c>
      <c r="H113" s="4">
        <v>0</v>
      </c>
      <c r="I113" s="4">
        <v>0</v>
      </c>
      <c r="J113" s="4">
        <v>14610410</v>
      </c>
      <c r="K113" s="4">
        <v>183860724</v>
      </c>
      <c r="L113" s="4">
        <v>0</v>
      </c>
      <c r="M113" s="4">
        <v>0</v>
      </c>
      <c r="N113" s="4">
        <v>0</v>
      </c>
      <c r="O113" s="4">
        <v>0</v>
      </c>
      <c r="P113" s="4">
        <v>0</v>
      </c>
      <c r="Q113" s="4">
        <f t="shared" si="3"/>
        <v>198471134</v>
      </c>
    </row>
    <row r="114" spans="1:17" ht="89.25" hidden="1" x14ac:dyDescent="0.25">
      <c r="A114" s="3" t="s">
        <v>585</v>
      </c>
      <c r="B114" s="3" t="s">
        <v>26</v>
      </c>
      <c r="C114" s="3">
        <v>52233</v>
      </c>
      <c r="D114" s="3" t="s">
        <v>51</v>
      </c>
      <c r="E114" s="3" t="s">
        <v>48</v>
      </c>
      <c r="F114" s="3" t="s">
        <v>618</v>
      </c>
      <c r="G114" s="55">
        <v>2018</v>
      </c>
      <c r="H114" s="4">
        <v>274662731</v>
      </c>
      <c r="I114" s="4">
        <v>0</v>
      </c>
      <c r="J114" s="4">
        <v>31186943</v>
      </c>
      <c r="K114" s="4">
        <v>360000</v>
      </c>
      <c r="L114" s="4">
        <v>0</v>
      </c>
      <c r="M114" s="4">
        <v>0</v>
      </c>
      <c r="N114" s="4">
        <v>0</v>
      </c>
      <c r="O114" s="4">
        <v>0</v>
      </c>
      <c r="P114" s="4">
        <v>0</v>
      </c>
      <c r="Q114" s="4">
        <f t="shared" si="3"/>
        <v>306209674</v>
      </c>
    </row>
    <row r="115" spans="1:17" ht="89.25" hidden="1" x14ac:dyDescent="0.25">
      <c r="A115" s="50" t="s">
        <v>585</v>
      </c>
      <c r="B115" s="50" t="s">
        <v>19</v>
      </c>
      <c r="C115" s="50">
        <v>52000</v>
      </c>
      <c r="D115" s="51" t="s">
        <v>12</v>
      </c>
      <c r="E115" s="50" t="s">
        <v>48</v>
      </c>
      <c r="F115" s="50" t="s">
        <v>624</v>
      </c>
      <c r="G115" s="52">
        <v>2017</v>
      </c>
      <c r="H115" s="53">
        <v>69973712753</v>
      </c>
      <c r="I115" s="53">
        <v>453447611</v>
      </c>
      <c r="J115" s="53">
        <v>12711126060</v>
      </c>
      <c r="K115" s="53">
        <v>9915919365</v>
      </c>
      <c r="L115" s="53">
        <v>73974664</v>
      </c>
      <c r="M115" s="53">
        <v>1366015857</v>
      </c>
      <c r="N115" s="53">
        <v>0</v>
      </c>
      <c r="O115" s="53">
        <v>0</v>
      </c>
      <c r="P115" s="53">
        <v>342807476</v>
      </c>
      <c r="Q115" s="53">
        <f>SUM(H115:P115)</f>
        <v>94837003786</v>
      </c>
    </row>
    <row r="116" spans="1:17" ht="89.25" hidden="1" x14ac:dyDescent="0.25">
      <c r="A116" s="3" t="s">
        <v>585</v>
      </c>
      <c r="B116" s="3" t="s">
        <v>19</v>
      </c>
      <c r="C116" s="3">
        <v>52101</v>
      </c>
      <c r="D116" s="65" t="s">
        <v>21</v>
      </c>
      <c r="E116" s="3" t="s">
        <v>48</v>
      </c>
      <c r="F116" s="3" t="s">
        <v>624</v>
      </c>
      <c r="G116" s="55">
        <v>2017</v>
      </c>
      <c r="H116" s="4">
        <v>96538590</v>
      </c>
      <c r="I116" s="4">
        <v>0</v>
      </c>
      <c r="J116" s="4">
        <v>548138173</v>
      </c>
      <c r="K116" s="4">
        <v>1023671729</v>
      </c>
      <c r="L116" s="4">
        <v>60000000</v>
      </c>
      <c r="M116" s="4">
        <v>0</v>
      </c>
      <c r="N116" s="4">
        <v>0</v>
      </c>
      <c r="O116" s="4">
        <v>0</v>
      </c>
      <c r="P116" s="4">
        <v>0</v>
      </c>
      <c r="Q116" s="4">
        <f t="shared" ref="Q116:Q152" si="4">SUM(H116:P116)</f>
        <v>1728348492</v>
      </c>
    </row>
    <row r="117" spans="1:17" ht="89.25" hidden="1" x14ac:dyDescent="0.25">
      <c r="A117" s="3" t="s">
        <v>585</v>
      </c>
      <c r="B117" s="3" t="s">
        <v>22</v>
      </c>
      <c r="C117" s="3">
        <v>52111</v>
      </c>
      <c r="D117" s="65" t="s">
        <v>23</v>
      </c>
      <c r="E117" s="3" t="s">
        <v>48</v>
      </c>
      <c r="F117" s="3" t="s">
        <v>624</v>
      </c>
      <c r="G117" s="55">
        <v>2017</v>
      </c>
      <c r="H117" s="4">
        <v>16238523733</v>
      </c>
      <c r="I117" s="4">
        <v>228123000</v>
      </c>
      <c r="J117" s="4">
        <v>1317898696</v>
      </c>
      <c r="K117" s="4">
        <v>2916225900</v>
      </c>
      <c r="L117" s="4">
        <v>1000000</v>
      </c>
      <c r="M117" s="4">
        <v>380800000</v>
      </c>
      <c r="N117" s="4">
        <v>0</v>
      </c>
      <c r="O117" s="4">
        <v>0</v>
      </c>
      <c r="P117" s="4">
        <v>0</v>
      </c>
      <c r="Q117" s="4">
        <f t="shared" si="4"/>
        <v>21082571329</v>
      </c>
    </row>
    <row r="118" spans="1:17" ht="89.25" hidden="1" x14ac:dyDescent="0.25">
      <c r="A118" s="3" t="s">
        <v>585</v>
      </c>
      <c r="B118" s="3" t="s">
        <v>24</v>
      </c>
      <c r="C118" s="3">
        <v>52121</v>
      </c>
      <c r="D118" s="65" t="s">
        <v>25</v>
      </c>
      <c r="E118" s="3" t="s">
        <v>48</v>
      </c>
      <c r="F118" s="3" t="s">
        <v>624</v>
      </c>
      <c r="G118" s="55">
        <v>2017</v>
      </c>
      <c r="H118" s="4">
        <v>34712749959</v>
      </c>
      <c r="I118" s="4">
        <v>0</v>
      </c>
      <c r="J118" s="4">
        <v>4268010715</v>
      </c>
      <c r="K118" s="4">
        <v>1827564710</v>
      </c>
      <c r="L118" s="4">
        <v>0</v>
      </c>
      <c r="M118" s="4">
        <v>0</v>
      </c>
      <c r="N118" s="4">
        <v>0</v>
      </c>
      <c r="O118" s="4">
        <v>0</v>
      </c>
      <c r="P118" s="4">
        <v>0</v>
      </c>
      <c r="Q118" s="4">
        <f t="shared" si="4"/>
        <v>40808325384</v>
      </c>
    </row>
    <row r="119" spans="1:17" ht="89.25" hidden="1" x14ac:dyDescent="0.25">
      <c r="A119" s="3" t="s">
        <v>585</v>
      </c>
      <c r="B119" s="3" t="s">
        <v>26</v>
      </c>
      <c r="C119" s="3">
        <v>52131</v>
      </c>
      <c r="D119" s="65" t="s">
        <v>27</v>
      </c>
      <c r="E119" s="3" t="s">
        <v>48</v>
      </c>
      <c r="F119" s="3" t="s">
        <v>624</v>
      </c>
      <c r="G119" s="55">
        <v>2017</v>
      </c>
      <c r="H119" s="4">
        <v>18376971841</v>
      </c>
      <c r="I119" s="4">
        <v>220763611</v>
      </c>
      <c r="J119" s="4">
        <v>2169484747</v>
      </c>
      <c r="K119" s="4">
        <v>2739687535</v>
      </c>
      <c r="L119" s="4">
        <v>0</v>
      </c>
      <c r="M119" s="4">
        <v>977865857</v>
      </c>
      <c r="N119" s="4">
        <v>0</v>
      </c>
      <c r="O119" s="4">
        <v>0</v>
      </c>
      <c r="P119" s="4">
        <v>0</v>
      </c>
      <c r="Q119" s="4">
        <f t="shared" si="4"/>
        <v>24484773591</v>
      </c>
    </row>
    <row r="120" spans="1:17" ht="89.25" hidden="1" x14ac:dyDescent="0.25">
      <c r="A120" s="3" t="s">
        <v>585</v>
      </c>
      <c r="B120" s="3" t="s">
        <v>22</v>
      </c>
      <c r="C120" s="3">
        <v>52211</v>
      </c>
      <c r="D120" s="3" t="s">
        <v>28</v>
      </c>
      <c r="E120" s="3" t="s">
        <v>48</v>
      </c>
      <c r="F120" s="3" t="s">
        <v>624</v>
      </c>
      <c r="G120" s="55">
        <v>2017</v>
      </c>
      <c r="H120" s="4">
        <v>1581464</v>
      </c>
      <c r="I120" s="4">
        <v>0</v>
      </c>
      <c r="J120" s="4">
        <v>3556930</v>
      </c>
      <c r="K120" s="4">
        <v>1464884</v>
      </c>
      <c r="L120" s="4">
        <v>5000000</v>
      </c>
      <c r="M120" s="4">
        <v>50000</v>
      </c>
      <c r="N120" s="4">
        <v>0</v>
      </c>
      <c r="O120" s="4">
        <v>0</v>
      </c>
      <c r="P120" s="4">
        <v>912398</v>
      </c>
      <c r="Q120" s="4">
        <f t="shared" si="4"/>
        <v>12565676</v>
      </c>
    </row>
    <row r="121" spans="1:17" ht="89.25" hidden="1" x14ac:dyDescent="0.25">
      <c r="A121" s="3" t="s">
        <v>585</v>
      </c>
      <c r="B121" s="3" t="s">
        <v>24</v>
      </c>
      <c r="C121" s="3">
        <v>52221</v>
      </c>
      <c r="D121" s="3" t="s">
        <v>29</v>
      </c>
      <c r="E121" s="3" t="s">
        <v>48</v>
      </c>
      <c r="F121" s="3" t="s">
        <v>624</v>
      </c>
      <c r="G121" s="55">
        <v>2017</v>
      </c>
      <c r="H121" s="4">
        <v>95927593</v>
      </c>
      <c r="I121" s="4">
        <v>0</v>
      </c>
      <c r="J121" s="4">
        <v>122081024</v>
      </c>
      <c r="K121" s="4">
        <v>18600000</v>
      </c>
      <c r="L121" s="4">
        <v>0</v>
      </c>
      <c r="M121" s="4">
        <v>0</v>
      </c>
      <c r="N121" s="4">
        <v>0</v>
      </c>
      <c r="O121" s="4">
        <v>0</v>
      </c>
      <c r="P121" s="4">
        <v>0</v>
      </c>
      <c r="Q121" s="4">
        <f t="shared" si="4"/>
        <v>236608617</v>
      </c>
    </row>
    <row r="122" spans="1:17" ht="89.25" hidden="1" x14ac:dyDescent="0.25">
      <c r="A122" s="3" t="s">
        <v>585</v>
      </c>
      <c r="B122" s="3" t="s">
        <v>24</v>
      </c>
      <c r="C122" s="3">
        <v>52222</v>
      </c>
      <c r="D122" s="3" t="s">
        <v>30</v>
      </c>
      <c r="E122" s="3" t="s">
        <v>48</v>
      </c>
      <c r="F122" s="3" t="s">
        <v>624</v>
      </c>
      <c r="G122" s="55">
        <v>2017</v>
      </c>
      <c r="H122" s="4">
        <v>12851256</v>
      </c>
      <c r="I122" s="4">
        <v>0</v>
      </c>
      <c r="J122" s="4">
        <v>7712990</v>
      </c>
      <c r="K122" s="4">
        <v>533000</v>
      </c>
      <c r="L122" s="4">
        <v>0</v>
      </c>
      <c r="M122" s="4">
        <v>0</v>
      </c>
      <c r="N122" s="4">
        <v>0</v>
      </c>
      <c r="O122" s="4">
        <v>0</v>
      </c>
      <c r="P122" s="4">
        <v>0</v>
      </c>
      <c r="Q122" s="4">
        <f t="shared" si="4"/>
        <v>21097246</v>
      </c>
    </row>
    <row r="123" spans="1:17" ht="89.25" hidden="1" x14ac:dyDescent="0.25">
      <c r="A123" s="3" t="s">
        <v>585</v>
      </c>
      <c r="B123" s="3" t="s">
        <v>26</v>
      </c>
      <c r="C123" s="3">
        <v>52231</v>
      </c>
      <c r="D123" s="3" t="s">
        <v>31</v>
      </c>
      <c r="E123" s="3" t="s">
        <v>48</v>
      </c>
      <c r="F123" s="3" t="s">
        <v>624</v>
      </c>
      <c r="G123" s="55">
        <v>2017</v>
      </c>
      <c r="H123" s="4">
        <v>0</v>
      </c>
      <c r="I123" s="4">
        <v>0</v>
      </c>
      <c r="J123" s="4">
        <v>0</v>
      </c>
      <c r="K123" s="4">
        <v>0</v>
      </c>
      <c r="L123" s="4">
        <v>0</v>
      </c>
      <c r="M123" s="4">
        <v>0</v>
      </c>
      <c r="N123" s="4">
        <v>0</v>
      </c>
      <c r="O123" s="4">
        <v>0</v>
      </c>
      <c r="P123" s="4">
        <v>0</v>
      </c>
      <c r="Q123" s="4">
        <f t="shared" si="4"/>
        <v>0</v>
      </c>
    </row>
    <row r="124" spans="1:17" ht="89.25" hidden="1" x14ac:dyDescent="0.25">
      <c r="A124" s="3" t="s">
        <v>585</v>
      </c>
      <c r="B124" s="3" t="s">
        <v>26</v>
      </c>
      <c r="C124" s="3">
        <v>52232</v>
      </c>
      <c r="D124" s="3" t="s">
        <v>32</v>
      </c>
      <c r="E124" s="3" t="s">
        <v>48</v>
      </c>
      <c r="F124" s="3" t="s">
        <v>624</v>
      </c>
      <c r="G124" s="55">
        <v>2017</v>
      </c>
      <c r="H124" s="4">
        <v>2755753</v>
      </c>
      <c r="I124" s="4">
        <v>4561000</v>
      </c>
      <c r="J124" s="4">
        <v>9951754</v>
      </c>
      <c r="K124" s="4">
        <v>0</v>
      </c>
      <c r="L124" s="4">
        <v>2534630</v>
      </c>
      <c r="M124" s="4">
        <v>7300000</v>
      </c>
      <c r="N124" s="4">
        <v>0</v>
      </c>
      <c r="O124" s="4">
        <v>0</v>
      </c>
      <c r="P124" s="4">
        <v>0</v>
      </c>
      <c r="Q124" s="4">
        <f t="shared" si="4"/>
        <v>27103137</v>
      </c>
    </row>
    <row r="125" spans="1:17" ht="89.25" hidden="1" x14ac:dyDescent="0.25">
      <c r="A125" s="3" t="s">
        <v>585</v>
      </c>
      <c r="B125" s="3" t="s">
        <v>19</v>
      </c>
      <c r="C125" s="3">
        <v>52901</v>
      </c>
      <c r="D125" s="3" t="s">
        <v>33</v>
      </c>
      <c r="E125" s="3" t="s">
        <v>48</v>
      </c>
      <c r="F125" s="3" t="s">
        <v>624</v>
      </c>
      <c r="G125" s="55">
        <v>2017</v>
      </c>
      <c r="H125" s="4">
        <v>0</v>
      </c>
      <c r="I125" s="4">
        <v>0</v>
      </c>
      <c r="J125" s="4">
        <v>3802833</v>
      </c>
      <c r="K125" s="4">
        <v>69191</v>
      </c>
      <c r="L125" s="4">
        <v>0</v>
      </c>
      <c r="M125" s="4">
        <v>0</v>
      </c>
      <c r="N125" s="4">
        <v>0</v>
      </c>
      <c r="O125" s="4">
        <v>0</v>
      </c>
      <c r="P125" s="4">
        <v>0</v>
      </c>
      <c r="Q125" s="4">
        <f t="shared" si="4"/>
        <v>3872024</v>
      </c>
    </row>
    <row r="126" spans="1:17" ht="89.25" hidden="1" x14ac:dyDescent="0.25">
      <c r="A126" s="3" t="s">
        <v>585</v>
      </c>
      <c r="B126" s="3" t="s">
        <v>19</v>
      </c>
      <c r="C126" s="3">
        <v>52902</v>
      </c>
      <c r="D126" s="3" t="s">
        <v>34</v>
      </c>
      <c r="E126" s="3" t="s">
        <v>48</v>
      </c>
      <c r="F126" s="3" t="s">
        <v>624</v>
      </c>
      <c r="G126" s="55">
        <v>2017</v>
      </c>
      <c r="H126" s="4">
        <v>183134898</v>
      </c>
      <c r="I126" s="4"/>
      <c r="J126" s="4">
        <v>79493525</v>
      </c>
      <c r="K126" s="4">
        <v>3834188</v>
      </c>
      <c r="L126" s="4">
        <v>0</v>
      </c>
      <c r="M126" s="4">
        <v>0</v>
      </c>
      <c r="N126" s="4">
        <v>0</v>
      </c>
      <c r="O126" s="4">
        <v>0</v>
      </c>
      <c r="P126" s="4">
        <v>0</v>
      </c>
      <c r="Q126" s="4">
        <f t="shared" si="4"/>
        <v>266462611</v>
      </c>
    </row>
    <row r="127" spans="1:17" ht="89.25" hidden="1" x14ac:dyDescent="0.25">
      <c r="A127" s="3" t="s">
        <v>585</v>
      </c>
      <c r="B127" s="3" t="s">
        <v>19</v>
      </c>
      <c r="C127" s="3">
        <v>52903</v>
      </c>
      <c r="D127" s="3" t="s">
        <v>35</v>
      </c>
      <c r="E127" s="3" t="s">
        <v>48</v>
      </c>
      <c r="F127" s="3" t="s">
        <v>624</v>
      </c>
      <c r="G127" s="55">
        <v>2017</v>
      </c>
      <c r="H127" s="4">
        <v>0</v>
      </c>
      <c r="I127" s="4">
        <v>0</v>
      </c>
      <c r="J127" s="4">
        <v>6782687</v>
      </c>
      <c r="K127" s="4">
        <v>838660</v>
      </c>
      <c r="L127" s="4">
        <v>0</v>
      </c>
      <c r="M127" s="4">
        <v>0</v>
      </c>
      <c r="N127" s="4">
        <v>0</v>
      </c>
      <c r="O127" s="4">
        <v>0</v>
      </c>
      <c r="P127" s="4">
        <v>3975273</v>
      </c>
      <c r="Q127" s="4">
        <f t="shared" si="4"/>
        <v>11596620</v>
      </c>
    </row>
    <row r="128" spans="1:17" ht="89.25" hidden="1" x14ac:dyDescent="0.25">
      <c r="A128" s="3" t="s">
        <v>585</v>
      </c>
      <c r="B128" s="3" t="s">
        <v>22</v>
      </c>
      <c r="C128" s="3">
        <v>52911</v>
      </c>
      <c r="D128" s="3" t="s">
        <v>36</v>
      </c>
      <c r="E128" s="3" t="s">
        <v>48</v>
      </c>
      <c r="F128" s="3" t="s">
        <v>624</v>
      </c>
      <c r="G128" s="55">
        <v>2017</v>
      </c>
      <c r="H128" s="4">
        <v>0</v>
      </c>
      <c r="I128" s="4">
        <v>0</v>
      </c>
      <c r="J128" s="4">
        <v>2128274035</v>
      </c>
      <c r="K128" s="4">
        <v>1075159458</v>
      </c>
      <c r="L128" s="4">
        <v>5440034</v>
      </c>
      <c r="M128" s="4">
        <v>0</v>
      </c>
      <c r="N128" s="4">
        <v>0</v>
      </c>
      <c r="O128" s="4">
        <v>0</v>
      </c>
      <c r="P128" s="4">
        <v>19770428</v>
      </c>
      <c r="Q128" s="4">
        <f t="shared" si="4"/>
        <v>3228643955</v>
      </c>
    </row>
    <row r="129" spans="1:17" ht="89.25" hidden="1" x14ac:dyDescent="0.25">
      <c r="A129" s="3" t="s">
        <v>585</v>
      </c>
      <c r="B129" s="3" t="s">
        <v>24</v>
      </c>
      <c r="C129" s="3">
        <v>52921</v>
      </c>
      <c r="D129" s="3" t="s">
        <v>37</v>
      </c>
      <c r="E129" s="3" t="s">
        <v>48</v>
      </c>
      <c r="F129" s="3" t="s">
        <v>624</v>
      </c>
      <c r="G129" s="55">
        <v>2017</v>
      </c>
      <c r="H129" s="4">
        <v>0</v>
      </c>
      <c r="I129" s="4">
        <v>0</v>
      </c>
      <c r="J129" s="4">
        <v>1193174515</v>
      </c>
      <c r="K129" s="4">
        <v>127935109</v>
      </c>
      <c r="L129" s="4">
        <v>0</v>
      </c>
      <c r="M129" s="4">
        <v>0</v>
      </c>
      <c r="N129" s="4">
        <v>0</v>
      </c>
      <c r="O129" s="4">
        <v>0</v>
      </c>
      <c r="P129" s="4">
        <v>51070275</v>
      </c>
      <c r="Q129" s="4">
        <f t="shared" si="4"/>
        <v>1372179899</v>
      </c>
    </row>
    <row r="130" spans="1:17" ht="89.25" hidden="1" x14ac:dyDescent="0.25">
      <c r="A130" s="3" t="s">
        <v>585</v>
      </c>
      <c r="B130" s="3" t="s">
        <v>26</v>
      </c>
      <c r="C130" s="3">
        <v>52931</v>
      </c>
      <c r="D130" s="3" t="s">
        <v>38</v>
      </c>
      <c r="E130" s="3" t="s">
        <v>48</v>
      </c>
      <c r="F130" s="3" t="s">
        <v>624</v>
      </c>
      <c r="G130" s="55">
        <v>2017</v>
      </c>
      <c r="H130" s="4">
        <v>0</v>
      </c>
      <c r="I130" s="4">
        <v>0</v>
      </c>
      <c r="J130" s="4">
        <v>719623491</v>
      </c>
      <c r="K130" s="4">
        <v>47350955</v>
      </c>
      <c r="L130" s="4">
        <v>0</v>
      </c>
      <c r="M130" s="4">
        <v>0</v>
      </c>
      <c r="N130" s="4">
        <v>0</v>
      </c>
      <c r="O130" s="4">
        <v>0</v>
      </c>
      <c r="P130" s="4">
        <v>106065019</v>
      </c>
      <c r="Q130" s="4">
        <f t="shared" si="4"/>
        <v>873039465</v>
      </c>
    </row>
    <row r="131" spans="1:17" ht="89.25" hidden="1" x14ac:dyDescent="0.25">
      <c r="A131" s="3" t="s">
        <v>585</v>
      </c>
      <c r="B131" s="3" t="s">
        <v>26</v>
      </c>
      <c r="C131" s="3">
        <v>52932</v>
      </c>
      <c r="D131" s="3" t="s">
        <v>39</v>
      </c>
      <c r="E131" s="3" t="s">
        <v>48</v>
      </c>
      <c r="F131" s="3" t="s">
        <v>624</v>
      </c>
      <c r="G131" s="55">
        <v>2017</v>
      </c>
      <c r="H131" s="4">
        <v>0</v>
      </c>
      <c r="I131" s="4">
        <v>0</v>
      </c>
      <c r="J131" s="4">
        <v>86710000</v>
      </c>
      <c r="K131" s="4">
        <v>1220000</v>
      </c>
      <c r="L131" s="4">
        <v>0</v>
      </c>
      <c r="M131" s="4">
        <v>0</v>
      </c>
      <c r="N131" s="4">
        <v>0</v>
      </c>
      <c r="O131" s="4">
        <v>0</v>
      </c>
      <c r="P131" s="4">
        <v>161014083</v>
      </c>
      <c r="Q131" s="4">
        <f t="shared" si="4"/>
        <v>248944083</v>
      </c>
    </row>
    <row r="132" spans="1:17" ht="89.25" hidden="1" x14ac:dyDescent="0.25">
      <c r="A132" s="3" t="s">
        <v>585</v>
      </c>
      <c r="B132" s="3" t="s">
        <v>26</v>
      </c>
      <c r="C132" s="3">
        <v>52133</v>
      </c>
      <c r="D132" s="3" t="s">
        <v>50</v>
      </c>
      <c r="E132" s="3" t="s">
        <v>48</v>
      </c>
      <c r="F132" s="3" t="s">
        <v>624</v>
      </c>
      <c r="G132" s="55">
        <v>2017</v>
      </c>
      <c r="H132" s="4">
        <v>0</v>
      </c>
      <c r="I132" s="4">
        <v>0</v>
      </c>
      <c r="J132" s="4">
        <v>11719588</v>
      </c>
      <c r="K132" s="4">
        <v>131440046</v>
      </c>
      <c r="L132" s="4">
        <v>0</v>
      </c>
      <c r="M132" s="4">
        <v>0</v>
      </c>
      <c r="N132" s="4">
        <v>0</v>
      </c>
      <c r="O132" s="4">
        <v>0</v>
      </c>
      <c r="P132" s="4">
        <v>0</v>
      </c>
      <c r="Q132" s="4">
        <f t="shared" si="4"/>
        <v>143159634</v>
      </c>
    </row>
    <row r="133" spans="1:17" ht="89.25" hidden="1" x14ac:dyDescent="0.25">
      <c r="A133" s="3" t="s">
        <v>585</v>
      </c>
      <c r="B133" s="3" t="s">
        <v>26</v>
      </c>
      <c r="C133" s="3">
        <v>52233</v>
      </c>
      <c r="D133" s="3" t="s">
        <v>51</v>
      </c>
      <c r="E133" s="3" t="s">
        <v>48</v>
      </c>
      <c r="F133" s="3" t="s">
        <v>624</v>
      </c>
      <c r="G133" s="55">
        <v>2017</v>
      </c>
      <c r="H133" s="4">
        <v>252677666</v>
      </c>
      <c r="I133" s="4">
        <v>0</v>
      </c>
      <c r="J133" s="4">
        <v>34710357</v>
      </c>
      <c r="K133" s="4">
        <v>324000</v>
      </c>
      <c r="L133" s="4">
        <v>0</v>
      </c>
      <c r="M133" s="4">
        <v>0</v>
      </c>
      <c r="N133" s="4">
        <v>0</v>
      </c>
      <c r="O133" s="4">
        <v>0</v>
      </c>
      <c r="P133" s="4">
        <v>0</v>
      </c>
      <c r="Q133" s="4">
        <f t="shared" si="4"/>
        <v>287712023</v>
      </c>
    </row>
    <row r="134" spans="1:17" ht="89.25" hidden="1" x14ac:dyDescent="0.25">
      <c r="A134" s="50" t="s">
        <v>585</v>
      </c>
      <c r="B134" s="50" t="s">
        <v>19</v>
      </c>
      <c r="C134" s="50">
        <v>52000</v>
      </c>
      <c r="D134" s="51" t="s">
        <v>12</v>
      </c>
      <c r="E134" s="50" t="s">
        <v>48</v>
      </c>
      <c r="F134" s="50" t="s">
        <v>632</v>
      </c>
      <c r="G134" s="52">
        <v>2016</v>
      </c>
      <c r="H134" s="53">
        <v>61222518255</v>
      </c>
      <c r="I134" s="53">
        <v>514665432</v>
      </c>
      <c r="J134" s="53">
        <v>10300329623</v>
      </c>
      <c r="K134" s="53">
        <v>7755102439</v>
      </c>
      <c r="L134" s="53">
        <v>136416398</v>
      </c>
      <c r="M134" s="53">
        <v>1791623151</v>
      </c>
      <c r="N134" s="53">
        <v>0</v>
      </c>
      <c r="O134" s="53">
        <v>0</v>
      </c>
      <c r="P134" s="53">
        <v>337713908</v>
      </c>
      <c r="Q134" s="53">
        <f t="shared" si="4"/>
        <v>82058369206</v>
      </c>
    </row>
    <row r="135" spans="1:17" ht="89.25" hidden="1" x14ac:dyDescent="0.25">
      <c r="A135" s="3" t="s">
        <v>585</v>
      </c>
      <c r="B135" s="3" t="s">
        <v>19</v>
      </c>
      <c r="C135" s="3">
        <v>52101</v>
      </c>
      <c r="D135" s="65" t="s">
        <v>21</v>
      </c>
      <c r="E135" s="3" t="s">
        <v>48</v>
      </c>
      <c r="F135" s="3" t="s">
        <v>632</v>
      </c>
      <c r="G135" s="55">
        <v>2016</v>
      </c>
      <c r="H135" s="4">
        <v>85604063</v>
      </c>
      <c r="I135" s="4">
        <v>0</v>
      </c>
      <c r="J135" s="4">
        <v>569335125</v>
      </c>
      <c r="K135" s="4">
        <v>1105953889</v>
      </c>
      <c r="L135" s="4">
        <v>117845655</v>
      </c>
      <c r="M135" s="4">
        <v>0</v>
      </c>
      <c r="N135" s="4">
        <v>0</v>
      </c>
      <c r="O135" s="4">
        <v>0</v>
      </c>
      <c r="P135" s="4">
        <v>0</v>
      </c>
      <c r="Q135" s="4">
        <f t="shared" si="4"/>
        <v>1878738732</v>
      </c>
    </row>
    <row r="136" spans="1:17" ht="89.25" hidden="1" x14ac:dyDescent="0.25">
      <c r="A136" s="3" t="s">
        <v>585</v>
      </c>
      <c r="B136" s="3" t="s">
        <v>22</v>
      </c>
      <c r="C136" s="3">
        <v>52111</v>
      </c>
      <c r="D136" s="65" t="s">
        <v>23</v>
      </c>
      <c r="E136" s="3" t="s">
        <v>48</v>
      </c>
      <c r="F136" s="3" t="s">
        <v>632</v>
      </c>
      <c r="G136" s="55">
        <v>2016</v>
      </c>
      <c r="H136" s="4">
        <v>14392918480</v>
      </c>
      <c r="I136" s="4">
        <v>196841442</v>
      </c>
      <c r="J136" s="4">
        <v>1279981048</v>
      </c>
      <c r="K136" s="4">
        <v>2527251305</v>
      </c>
      <c r="L136" s="4">
        <v>962038</v>
      </c>
      <c r="M136" s="4">
        <v>502458627</v>
      </c>
      <c r="N136" s="4">
        <v>0</v>
      </c>
      <c r="O136" s="4">
        <v>0</v>
      </c>
      <c r="P136" s="4">
        <v>0</v>
      </c>
      <c r="Q136" s="4">
        <f t="shared" si="4"/>
        <v>18900412940</v>
      </c>
    </row>
    <row r="137" spans="1:17" ht="89.25" hidden="1" x14ac:dyDescent="0.25">
      <c r="A137" s="3" t="s">
        <v>585</v>
      </c>
      <c r="B137" s="3" t="s">
        <v>24</v>
      </c>
      <c r="C137" s="3">
        <v>52121</v>
      </c>
      <c r="D137" s="65" t="s">
        <v>25</v>
      </c>
      <c r="E137" s="3" t="s">
        <v>48</v>
      </c>
      <c r="F137" s="3" t="s">
        <v>632</v>
      </c>
      <c r="G137" s="55">
        <v>2016</v>
      </c>
      <c r="H137" s="4">
        <v>30353506822</v>
      </c>
      <c r="I137" s="4">
        <v>0</v>
      </c>
      <c r="J137" s="4">
        <v>3403889771</v>
      </c>
      <c r="K137" s="4">
        <v>1162596057</v>
      </c>
      <c r="L137" s="4">
        <v>0</v>
      </c>
      <c r="M137" s="4">
        <v>0</v>
      </c>
      <c r="N137" s="4">
        <v>0</v>
      </c>
      <c r="O137" s="4">
        <v>0</v>
      </c>
      <c r="P137" s="4">
        <v>0</v>
      </c>
      <c r="Q137" s="4">
        <f t="shared" si="4"/>
        <v>34919992650</v>
      </c>
    </row>
    <row r="138" spans="1:17" ht="89.25" hidden="1" x14ac:dyDescent="0.25">
      <c r="A138" s="3" t="s">
        <v>585</v>
      </c>
      <c r="B138" s="3" t="s">
        <v>26</v>
      </c>
      <c r="C138" s="3">
        <v>52131</v>
      </c>
      <c r="D138" s="65" t="s">
        <v>27</v>
      </c>
      <c r="E138" s="3" t="s">
        <v>48</v>
      </c>
      <c r="F138" s="3" t="s">
        <v>632</v>
      </c>
      <c r="G138" s="55">
        <v>2016</v>
      </c>
      <c r="H138" s="4">
        <v>15880640924</v>
      </c>
      <c r="I138" s="4">
        <v>315608990</v>
      </c>
      <c r="J138" s="4">
        <v>1539028642</v>
      </c>
      <c r="K138" s="4">
        <v>1614337526</v>
      </c>
      <c r="L138" s="4">
        <v>0</v>
      </c>
      <c r="M138" s="4">
        <v>1281114524</v>
      </c>
      <c r="N138" s="4">
        <v>0</v>
      </c>
      <c r="O138" s="4">
        <v>0</v>
      </c>
      <c r="P138" s="4">
        <v>0</v>
      </c>
      <c r="Q138" s="4">
        <f t="shared" si="4"/>
        <v>20630730606</v>
      </c>
    </row>
    <row r="139" spans="1:17" ht="89.25" hidden="1" x14ac:dyDescent="0.25">
      <c r="A139" s="3" t="s">
        <v>585</v>
      </c>
      <c r="B139" s="3" t="s">
        <v>22</v>
      </c>
      <c r="C139" s="3">
        <v>52211</v>
      </c>
      <c r="D139" s="3" t="s">
        <v>28</v>
      </c>
      <c r="E139" s="3" t="s">
        <v>48</v>
      </c>
      <c r="F139" s="3" t="s">
        <v>632</v>
      </c>
      <c r="G139" s="55">
        <v>2016</v>
      </c>
      <c r="H139" s="4">
        <v>1359288</v>
      </c>
      <c r="I139" s="4">
        <v>0</v>
      </c>
      <c r="J139" s="4">
        <v>2289264</v>
      </c>
      <c r="K139" s="4">
        <v>250000</v>
      </c>
      <c r="L139" s="4">
        <v>4758705</v>
      </c>
      <c r="M139" s="4">
        <v>50000</v>
      </c>
      <c r="N139" s="4">
        <v>0</v>
      </c>
      <c r="O139" s="4">
        <v>0</v>
      </c>
      <c r="P139" s="4">
        <v>634959</v>
      </c>
      <c r="Q139" s="4">
        <f t="shared" si="4"/>
        <v>9342216</v>
      </c>
    </row>
    <row r="140" spans="1:17" ht="89.25" hidden="1" x14ac:dyDescent="0.25">
      <c r="A140" s="3" t="s">
        <v>585</v>
      </c>
      <c r="B140" s="3" t="s">
        <v>24</v>
      </c>
      <c r="C140" s="3">
        <v>52221</v>
      </c>
      <c r="D140" s="3" t="s">
        <v>29</v>
      </c>
      <c r="E140" s="3" t="s">
        <v>48</v>
      </c>
      <c r="F140" s="3" t="s">
        <v>632</v>
      </c>
      <c r="G140" s="55">
        <v>2016</v>
      </c>
      <c r="H140" s="4">
        <v>80650057</v>
      </c>
      <c r="I140" s="4">
        <v>0</v>
      </c>
      <c r="J140" s="4">
        <v>118596569</v>
      </c>
      <c r="K140" s="4">
        <v>10158339</v>
      </c>
      <c r="L140" s="4">
        <v>0</v>
      </c>
      <c r="M140" s="4">
        <v>0</v>
      </c>
      <c r="N140" s="4">
        <v>0</v>
      </c>
      <c r="O140" s="4">
        <v>0</v>
      </c>
      <c r="P140" s="4">
        <v>29513723</v>
      </c>
      <c r="Q140" s="4">
        <f t="shared" si="4"/>
        <v>238918688</v>
      </c>
    </row>
    <row r="141" spans="1:17" ht="89.25" hidden="1" x14ac:dyDescent="0.25">
      <c r="A141" s="3" t="s">
        <v>585</v>
      </c>
      <c r="B141" s="3" t="s">
        <v>24</v>
      </c>
      <c r="C141" s="3">
        <v>52222</v>
      </c>
      <c r="D141" s="3" t="s">
        <v>30</v>
      </c>
      <c r="E141" s="3" t="s">
        <v>48</v>
      </c>
      <c r="F141" s="3" t="s">
        <v>632</v>
      </c>
      <c r="G141" s="55">
        <v>2016</v>
      </c>
      <c r="H141" s="4">
        <v>12060713</v>
      </c>
      <c r="I141" s="4">
        <v>0</v>
      </c>
      <c r="J141" s="4">
        <v>6861308</v>
      </c>
      <c r="K141" s="4">
        <v>125065</v>
      </c>
      <c r="L141" s="4">
        <v>0</v>
      </c>
      <c r="M141" s="4">
        <v>0</v>
      </c>
      <c r="N141" s="4">
        <v>0</v>
      </c>
      <c r="O141" s="4">
        <v>0</v>
      </c>
      <c r="P141" s="4">
        <v>0</v>
      </c>
      <c r="Q141" s="4">
        <f t="shared" si="4"/>
        <v>19047086</v>
      </c>
    </row>
    <row r="142" spans="1:17" ht="89.25" hidden="1" x14ac:dyDescent="0.25">
      <c r="A142" s="3" t="s">
        <v>585</v>
      </c>
      <c r="B142" s="3" t="s">
        <v>26</v>
      </c>
      <c r="C142" s="3">
        <v>52231</v>
      </c>
      <c r="D142" s="3" t="s">
        <v>31</v>
      </c>
      <c r="E142" s="3" t="s">
        <v>48</v>
      </c>
      <c r="F142" s="3" t="s">
        <v>632</v>
      </c>
      <c r="G142" s="55">
        <v>2016</v>
      </c>
      <c r="H142" s="4">
        <v>0</v>
      </c>
      <c r="I142" s="4">
        <v>0</v>
      </c>
      <c r="J142" s="4">
        <v>0</v>
      </c>
      <c r="K142" s="4">
        <v>0</v>
      </c>
      <c r="L142" s="4">
        <v>0</v>
      </c>
      <c r="M142" s="4">
        <v>0</v>
      </c>
      <c r="N142" s="4">
        <v>0</v>
      </c>
      <c r="O142" s="4">
        <v>0</v>
      </c>
      <c r="P142" s="4">
        <v>0</v>
      </c>
      <c r="Q142" s="4">
        <f t="shared" si="4"/>
        <v>0</v>
      </c>
    </row>
    <row r="143" spans="1:17" ht="89.25" hidden="1" x14ac:dyDescent="0.25">
      <c r="A143" s="3" t="s">
        <v>585</v>
      </c>
      <c r="B143" s="3" t="s">
        <v>26</v>
      </c>
      <c r="C143" s="3">
        <v>52232</v>
      </c>
      <c r="D143" s="3" t="s">
        <v>32</v>
      </c>
      <c r="E143" s="3" t="s">
        <v>48</v>
      </c>
      <c r="F143" s="3" t="s">
        <v>632</v>
      </c>
      <c r="G143" s="55">
        <v>2016</v>
      </c>
      <c r="H143" s="4">
        <v>2491824</v>
      </c>
      <c r="I143" s="4">
        <v>2215000</v>
      </c>
      <c r="J143" s="4">
        <v>10281163</v>
      </c>
      <c r="K143" s="4">
        <v>98000</v>
      </c>
      <c r="L143" s="4">
        <v>8000000</v>
      </c>
      <c r="M143" s="4">
        <v>8000000</v>
      </c>
      <c r="N143" s="4">
        <v>0</v>
      </c>
      <c r="O143" s="4">
        <v>0</v>
      </c>
      <c r="P143" s="4">
        <v>3736504</v>
      </c>
      <c r="Q143" s="4">
        <f t="shared" si="4"/>
        <v>34822491</v>
      </c>
    </row>
    <row r="144" spans="1:17" ht="89.25" hidden="1" x14ac:dyDescent="0.25">
      <c r="A144" s="3" t="s">
        <v>585</v>
      </c>
      <c r="B144" s="3" t="s">
        <v>19</v>
      </c>
      <c r="C144" s="3">
        <v>52901</v>
      </c>
      <c r="D144" s="3" t="s">
        <v>33</v>
      </c>
      <c r="E144" s="3" t="s">
        <v>48</v>
      </c>
      <c r="F144" s="3" t="s">
        <v>632</v>
      </c>
      <c r="G144" s="55">
        <v>2016</v>
      </c>
      <c r="H144" s="4">
        <v>0</v>
      </c>
      <c r="I144" s="4">
        <v>0</v>
      </c>
      <c r="J144" s="4">
        <v>3550132</v>
      </c>
      <c r="K144" s="4">
        <v>50000</v>
      </c>
      <c r="L144" s="4">
        <v>0</v>
      </c>
      <c r="M144" s="4">
        <v>0</v>
      </c>
      <c r="N144" s="4">
        <v>0</v>
      </c>
      <c r="O144" s="4">
        <v>0</v>
      </c>
      <c r="P144" s="4">
        <v>0</v>
      </c>
      <c r="Q144" s="4">
        <f t="shared" si="4"/>
        <v>3600132</v>
      </c>
    </row>
    <row r="145" spans="1:17" ht="89.25" hidden="1" x14ac:dyDescent="0.25">
      <c r="A145" s="3" t="s">
        <v>585</v>
      </c>
      <c r="B145" s="3" t="s">
        <v>19</v>
      </c>
      <c r="C145" s="3">
        <v>52902</v>
      </c>
      <c r="D145" s="3" t="s">
        <v>34</v>
      </c>
      <c r="E145" s="3" t="s">
        <v>48</v>
      </c>
      <c r="F145" s="3" t="s">
        <v>632</v>
      </c>
      <c r="G145" s="55">
        <v>2016</v>
      </c>
      <c r="H145" s="4">
        <v>175177410</v>
      </c>
      <c r="I145" s="4">
        <v>0</v>
      </c>
      <c r="J145" s="4">
        <v>65821441</v>
      </c>
      <c r="K145" s="4">
        <v>11832697</v>
      </c>
      <c r="L145" s="4">
        <v>0</v>
      </c>
      <c r="M145" s="4">
        <v>0</v>
      </c>
      <c r="N145" s="4">
        <v>0</v>
      </c>
      <c r="O145" s="4">
        <v>0</v>
      </c>
      <c r="P145" s="4">
        <v>0</v>
      </c>
      <c r="Q145" s="4">
        <f t="shared" si="4"/>
        <v>252831548</v>
      </c>
    </row>
    <row r="146" spans="1:17" ht="89.25" hidden="1" x14ac:dyDescent="0.25">
      <c r="A146" s="3" t="s">
        <v>585</v>
      </c>
      <c r="B146" s="3" t="s">
        <v>19</v>
      </c>
      <c r="C146" s="3">
        <v>52903</v>
      </c>
      <c r="D146" s="3" t="s">
        <v>35</v>
      </c>
      <c r="E146" s="3" t="s">
        <v>48</v>
      </c>
      <c r="F146" s="3" t="s">
        <v>632</v>
      </c>
      <c r="G146" s="55">
        <v>2016</v>
      </c>
      <c r="H146" s="4">
        <v>0</v>
      </c>
      <c r="I146" s="4">
        <v>0</v>
      </c>
      <c r="J146" s="4">
        <v>5681784</v>
      </c>
      <c r="K146" s="4">
        <v>1450272</v>
      </c>
      <c r="L146" s="4">
        <v>0</v>
      </c>
      <c r="M146" s="4">
        <v>0</v>
      </c>
      <c r="N146" s="4">
        <v>0</v>
      </c>
      <c r="O146" s="4">
        <v>0</v>
      </c>
      <c r="P146" s="4">
        <v>0</v>
      </c>
      <c r="Q146" s="4">
        <f t="shared" si="4"/>
        <v>7132056</v>
      </c>
    </row>
    <row r="147" spans="1:17" ht="89.25" hidden="1" x14ac:dyDescent="0.25">
      <c r="A147" s="3" t="s">
        <v>585</v>
      </c>
      <c r="B147" s="3" t="s">
        <v>22</v>
      </c>
      <c r="C147" s="3">
        <v>52911</v>
      </c>
      <c r="D147" s="3" t="s">
        <v>36</v>
      </c>
      <c r="E147" s="3" t="s">
        <v>48</v>
      </c>
      <c r="F147" s="3" t="s">
        <v>632</v>
      </c>
      <c r="G147" s="55">
        <v>2016</v>
      </c>
      <c r="H147" s="4">
        <v>0</v>
      </c>
      <c r="I147" s="4">
        <v>0</v>
      </c>
      <c r="J147" s="4">
        <v>1498164537</v>
      </c>
      <c r="K147" s="4">
        <v>1059144761</v>
      </c>
      <c r="L147" s="4">
        <v>4850000</v>
      </c>
      <c r="M147" s="4">
        <v>0</v>
      </c>
      <c r="N147" s="4">
        <v>0</v>
      </c>
      <c r="O147" s="4">
        <v>0</v>
      </c>
      <c r="P147" s="4">
        <v>6806940</v>
      </c>
      <c r="Q147" s="4">
        <f t="shared" si="4"/>
        <v>2568966238</v>
      </c>
    </row>
    <row r="148" spans="1:17" ht="89.25" hidden="1" x14ac:dyDescent="0.25">
      <c r="A148" s="3" t="s">
        <v>585</v>
      </c>
      <c r="B148" s="3" t="s">
        <v>24</v>
      </c>
      <c r="C148" s="3">
        <v>52921</v>
      </c>
      <c r="D148" s="3" t="s">
        <v>37</v>
      </c>
      <c r="E148" s="3" t="s">
        <v>48</v>
      </c>
      <c r="F148" s="3" t="s">
        <v>632</v>
      </c>
      <c r="G148" s="55">
        <v>2016</v>
      </c>
      <c r="H148" s="4">
        <v>0</v>
      </c>
      <c r="I148" s="4">
        <v>0</v>
      </c>
      <c r="J148" s="4">
        <v>1052052085</v>
      </c>
      <c r="K148" s="4">
        <v>51910673</v>
      </c>
      <c r="L148" s="4">
        <v>0</v>
      </c>
      <c r="M148" s="4">
        <v>0</v>
      </c>
      <c r="N148" s="4">
        <v>0</v>
      </c>
      <c r="O148" s="4">
        <v>0</v>
      </c>
      <c r="P148" s="4">
        <v>106359246</v>
      </c>
      <c r="Q148" s="4">
        <f t="shared" si="4"/>
        <v>1210322004</v>
      </c>
    </row>
    <row r="149" spans="1:17" ht="89.25" hidden="1" x14ac:dyDescent="0.25">
      <c r="A149" s="3" t="s">
        <v>585</v>
      </c>
      <c r="B149" s="3" t="s">
        <v>26</v>
      </c>
      <c r="C149" s="3">
        <v>52931</v>
      </c>
      <c r="D149" s="3" t="s">
        <v>38</v>
      </c>
      <c r="E149" s="3" t="s">
        <v>48</v>
      </c>
      <c r="F149" s="3" t="s">
        <v>632</v>
      </c>
      <c r="G149" s="55">
        <v>2016</v>
      </c>
      <c r="H149" s="4">
        <v>0</v>
      </c>
      <c r="I149" s="4">
        <v>0</v>
      </c>
      <c r="J149" s="4">
        <v>623715447</v>
      </c>
      <c r="K149" s="4">
        <v>56055226</v>
      </c>
      <c r="L149" s="4">
        <v>0</v>
      </c>
      <c r="M149" s="4">
        <v>0</v>
      </c>
      <c r="N149" s="4">
        <v>0</v>
      </c>
      <c r="O149" s="4">
        <v>0</v>
      </c>
      <c r="P149" s="4">
        <v>52293095</v>
      </c>
      <c r="Q149" s="4">
        <f t="shared" si="4"/>
        <v>732063768</v>
      </c>
    </row>
    <row r="150" spans="1:17" ht="89.25" hidden="1" x14ac:dyDescent="0.25">
      <c r="A150" s="3" t="s">
        <v>585</v>
      </c>
      <c r="B150" s="3" t="s">
        <v>26</v>
      </c>
      <c r="C150" s="3">
        <v>52932</v>
      </c>
      <c r="D150" s="3" t="s">
        <v>39</v>
      </c>
      <c r="E150" s="3" t="s">
        <v>48</v>
      </c>
      <c r="F150" s="3" t="s">
        <v>632</v>
      </c>
      <c r="G150" s="55">
        <v>2016</v>
      </c>
      <c r="H150" s="4">
        <v>0</v>
      </c>
      <c r="I150" s="4">
        <v>0</v>
      </c>
      <c r="J150" s="4">
        <v>74552083</v>
      </c>
      <c r="K150" s="4">
        <v>6861593</v>
      </c>
      <c r="L150" s="4">
        <v>0</v>
      </c>
      <c r="M150" s="4">
        <v>0</v>
      </c>
      <c r="N150" s="4">
        <v>0</v>
      </c>
      <c r="O150" s="4">
        <v>0</v>
      </c>
      <c r="P150" s="4">
        <v>138369441</v>
      </c>
      <c r="Q150" s="4">
        <f t="shared" si="4"/>
        <v>219783117</v>
      </c>
    </row>
    <row r="151" spans="1:17" ht="89.25" hidden="1" x14ac:dyDescent="0.25">
      <c r="A151" s="3" t="s">
        <v>585</v>
      </c>
      <c r="B151" s="3" t="s">
        <v>26</v>
      </c>
      <c r="C151" s="3">
        <v>52133</v>
      </c>
      <c r="D151" s="3" t="s">
        <v>50</v>
      </c>
      <c r="E151" s="3" t="s">
        <v>48</v>
      </c>
      <c r="F151" s="3" t="s">
        <v>632</v>
      </c>
      <c r="G151" s="55">
        <v>2016</v>
      </c>
      <c r="H151" s="4">
        <v>0</v>
      </c>
      <c r="I151" s="4">
        <v>0</v>
      </c>
      <c r="J151" s="4">
        <v>13175367</v>
      </c>
      <c r="K151" s="4">
        <v>143562036</v>
      </c>
      <c r="L151" s="4">
        <v>0</v>
      </c>
      <c r="M151" s="4">
        <v>0</v>
      </c>
      <c r="N151" s="4">
        <v>0</v>
      </c>
      <c r="O151" s="4">
        <v>0</v>
      </c>
      <c r="P151" s="4">
        <v>0</v>
      </c>
      <c r="Q151" s="4">
        <f t="shared" si="4"/>
        <v>156737403</v>
      </c>
    </row>
    <row r="152" spans="1:17" ht="89.25" hidden="1" x14ac:dyDescent="0.25">
      <c r="A152" s="3" t="s">
        <v>585</v>
      </c>
      <c r="B152" s="3" t="s">
        <v>26</v>
      </c>
      <c r="C152" s="3">
        <v>52233</v>
      </c>
      <c r="D152" s="3" t="s">
        <v>51</v>
      </c>
      <c r="E152" s="3" t="s">
        <v>48</v>
      </c>
      <c r="F152" s="3" t="s">
        <v>632</v>
      </c>
      <c r="G152" s="55">
        <v>2016</v>
      </c>
      <c r="H152" s="4">
        <v>238108674</v>
      </c>
      <c r="I152" s="4">
        <v>0</v>
      </c>
      <c r="J152" s="4">
        <v>33353857</v>
      </c>
      <c r="K152" s="4">
        <v>3465000</v>
      </c>
      <c r="L152" s="4">
        <v>0</v>
      </c>
      <c r="M152" s="4">
        <v>0</v>
      </c>
      <c r="N152" s="4">
        <v>0</v>
      </c>
      <c r="O152" s="4">
        <v>0</v>
      </c>
      <c r="P152" s="4">
        <v>0</v>
      </c>
      <c r="Q152" s="4">
        <f t="shared" si="4"/>
        <v>274927531</v>
      </c>
    </row>
  </sheetData>
  <autoFilter ref="A1:Q152" xr:uid="{00000000-0009-0000-0000-000008000000}">
    <filterColumn colId="1">
      <filters>
        <filter val="DEFESA"/>
      </filters>
    </filterColumn>
    <filterColumn colId="3">
      <filters>
        <filter val="Amazônia Azul Tecnologias de Defesa S.A. AMAZUL"/>
        <filter val="Fundo de Desenvolvimento do Ensino Profissional Marítimo"/>
      </filters>
    </filterColumn>
    <sortState xmlns:xlrd2="http://schemas.microsoft.com/office/spreadsheetml/2017/richdata2" ref="A3:Q14">
      <sortCondition descending="1" ref="Q1:Q152"/>
    </sortState>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20</vt:i4>
      </vt:variant>
    </vt:vector>
  </HeadingPairs>
  <TitlesOfParts>
    <vt:vector size="20" baseType="lpstr">
      <vt:lpstr>PLOA.Gov.Federal Anexo I</vt:lpstr>
      <vt:lpstr>Gov.Federal Anexo I</vt:lpstr>
      <vt:lpstr>Gov.Federal RECEITAS</vt:lpstr>
      <vt:lpstr>% Distribuição Anexo II</vt:lpstr>
      <vt:lpstr>Despesa GOV Invest Anexo IV</vt:lpstr>
      <vt:lpstr>Receitas Un.Orcam MD AnexoI (1)</vt:lpstr>
      <vt:lpstr>Receitas Un.Orcam MD AnexoI (2)</vt:lpstr>
      <vt:lpstr>Despesa por Un. e Tipo Qd.5 (1)</vt:lpstr>
      <vt:lpstr>Despesa por Un. e Tipo Qd.5 (2)</vt:lpstr>
      <vt:lpstr>Despesa % MD divide FA </vt:lpstr>
      <vt:lpstr>Tipo Despesa Qd.6</vt:lpstr>
      <vt:lpstr>ANEXO IV DESP. INVESTIMENTO ALL</vt:lpstr>
      <vt:lpstr>FA ACOES</vt:lpstr>
      <vt:lpstr>ACOES 2023</vt:lpstr>
      <vt:lpstr>EIXO INVESTIMENTOS</vt:lpstr>
      <vt:lpstr>PROGRAMA,FUNCAO,SUB E DESP.(I)</vt:lpstr>
      <vt:lpstr>PROGRAMA,FUNCAO,SUB E DESP.(II)</vt:lpstr>
      <vt:lpstr>PPA 20-23 PROGRAMA</vt:lpstr>
      <vt:lpstr>PPA 20-23 INVESTIMENTO</vt:lpstr>
      <vt:lpstr>PPA 20-23 REF.MONETARIA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Usuário do Windows</dc:creator>
  <cp:lastModifiedBy>Alexandre Henrique</cp:lastModifiedBy>
  <dcterms:created xsi:type="dcterms:W3CDTF">2023-07-27T11:35:12Z</dcterms:created>
  <dcterms:modified xsi:type="dcterms:W3CDTF">2024-01-19T13:59:19Z</dcterms:modified>
</cp:coreProperties>
</file>