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A143" i="1"/>
  <c r="A142" i="1" l="1"/>
  <c r="A141" i="1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<sst xmlns="http://schemas.openxmlformats.org/spreadsheetml/2006/main" count="947" uniqueCount="121">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</sst>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140</xdr:row>
      <xdr:rowOff>119063</xdr:rowOff>
    </xdr:from>
    <xdr:to>
      <xdr:col>1</xdr:col>
      <xdr:colOff>1642949</xdr:colOff>
      <xdr:row>140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141</xdr:row>
      <xdr:rowOff>166687</xdr:rowOff>
    </xdr:from>
    <xdr:to>
      <xdr:col>1</xdr:col>
      <xdr:colOff>1648115</xdr:colOff>
      <xdr:row>141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142</xdr:row>
      <xdr:rowOff>54891</xdr:rowOff>
    </xdr:from>
    <xdr:to>
      <xdr:col>1</xdr:col>
      <xdr:colOff>1619250</xdr:colOff>
      <xdr:row>142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3"/>
  <sheetViews>
    <sheetView topLeftCell="A141" zoomScale="40" zoomScaleNormal="40" workbookViewId="0">
      <selection activeCell="C143" sqref="C143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3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  <row r="141" spans="1:27" ht="123" customHeight="1" x14ac:dyDescent="0.45">
      <c r="A141" s="6">
        <f t="shared" si="4"/>
        <v>140</v>
      </c>
      <c r="B141" s="48"/>
      <c r="C141" s="8" t="s">
        <v>42</v>
      </c>
      <c r="D141" s="7" t="s">
        <v>31</v>
      </c>
      <c r="E141" s="22">
        <v>43307</v>
      </c>
      <c r="F141" s="7">
        <v>2018</v>
      </c>
      <c r="G141" s="7" t="s">
        <v>20</v>
      </c>
      <c r="H141" s="7">
        <v>1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141</v>
      </c>
      <c r="B142" s="48"/>
      <c r="C142" s="8" t="s">
        <v>41</v>
      </c>
      <c r="D142" s="7" t="s">
        <v>10</v>
      </c>
      <c r="E142" s="22">
        <v>43316</v>
      </c>
      <c r="F142" s="7">
        <v>2018</v>
      </c>
      <c r="G142" s="7" t="s">
        <v>85</v>
      </c>
      <c r="H142" s="7">
        <v>0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142</v>
      </c>
      <c r="B143" s="48"/>
      <c r="C143" s="8" t="s">
        <v>120</v>
      </c>
      <c r="D143" s="7" t="s">
        <v>19</v>
      </c>
      <c r="E143" s="22">
        <v>43328</v>
      </c>
      <c r="F143" s="7">
        <v>2018</v>
      </c>
      <c r="G143" s="7" t="s">
        <v>20</v>
      </c>
      <c r="H143" s="7">
        <v>2</v>
      </c>
      <c r="I143" s="7">
        <v>0</v>
      </c>
      <c r="J143" s="7" t="s">
        <v>117</v>
      </c>
      <c r="K143" s="7" t="s">
        <v>1</v>
      </c>
      <c r="L143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37" zoomScale="50" zoomScaleNormal="50" workbookViewId="0">
      <selection activeCell="B55" sqref="B55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72</v>
      </c>
      <c r="E2" s="7" t="s">
        <v>1</v>
      </c>
      <c r="F2" s="14">
        <f>COUNTIF(Principal!K1:K1004,"Nilton Santos")</f>
        <v>74</v>
      </c>
      <c r="G2" s="7">
        <v>2002</v>
      </c>
      <c r="H2" s="10">
        <f>COUNTIF(Principal!F2, "2002")</f>
        <v>1</v>
      </c>
      <c r="I2" s="7">
        <f>COUNTIF(Principal!G2:G1007, "Vitória")</f>
        <v>75</v>
      </c>
      <c r="J2" s="7">
        <f>COUNTIF(Principal!G2:G1007, "Empate")</f>
        <v>30</v>
      </c>
      <c r="K2" s="7">
        <f>COUNTIF(Principal!G2:G1007, "Derrota")</f>
        <v>37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219</v>
      </c>
      <c r="J5" s="24">
        <f>SUM(Principal!I3:I1001)</f>
        <v>140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2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92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20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1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2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COUNTIF(Principal!C143:C1007,"Nacional-PAR")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2018-08-18T05:58:57Z</dcterms:modified>
</cp:coreProperties>
</file>