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</calcChain>
</file>

<file path=xl/sharedStrings.xml><?xml version="1.0" encoding="utf-8"?>
<sst xmlns="http://schemas.openxmlformats.org/spreadsheetml/2006/main" count="969" uniqueCount="125">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</sst>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topLeftCell="A32" zoomScale="40" zoomScaleNormal="40" workbookViewId="0">
      <selection activeCell="B38" sqref="B38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55" t="s">
        <v>123</v>
      </c>
      <c r="D134" s="54"/>
      <c r="E134" s="22">
        <v>43197</v>
      </c>
      <c r="F134" s="52" t="s">
        <v>124</v>
      </c>
      <c r="G134" s="53"/>
      <c r="H134" s="53"/>
      <c r="I134" s="53"/>
      <c r="J134" s="54"/>
      <c r="K134" s="52" t="s">
        <v>1</v>
      </c>
      <c r="L134" s="53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7" zoomScale="50" zoomScaleNormal="50" workbookViewId="0">
      <selection activeCell="A41" sqref="A41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17</v>
      </c>
      <c r="C2" s="7" t="s">
        <v>38</v>
      </c>
      <c r="D2" s="14">
        <f>COUNTIF(Principal!J3:J1008,"Série A")</f>
        <v>75</v>
      </c>
      <c r="E2" s="7" t="s">
        <v>1</v>
      </c>
      <c r="F2" s="14">
        <f>COUNTIF(Principal!K1:K1005,"Nilton Santos")</f>
        <v>78</v>
      </c>
      <c r="G2" s="7">
        <v>2002</v>
      </c>
      <c r="H2" s="10">
        <f>COUNTIF(Principal!F2, "2002")</f>
        <v>1</v>
      </c>
      <c r="I2" s="7">
        <f>COUNTIF(Principal!G2:G1008, "Vitória")</f>
        <v>76</v>
      </c>
      <c r="J2" s="7">
        <f>COUNTIF(Principal!G2:G1008, "Empate")</f>
        <v>31</v>
      </c>
      <c r="K2" s="7">
        <f>COUNTIF(Principal!G2:G1008, "Derrota")</f>
        <v>38</v>
      </c>
    </row>
    <row r="3" spans="1:11" ht="28.5" x14ac:dyDescent="0.45">
      <c r="A3" s="7" t="s">
        <v>30</v>
      </c>
      <c r="B3" s="18">
        <f>COUNTIF(Principal!C3:C1006,"Fluminense")</f>
        <v>15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222</v>
      </c>
      <c r="J5" s="24">
        <f>SUM(Principal!I3:I1002)</f>
        <v>144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2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95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2018-09-07T04:24:30Z</dcterms:modified>
</cp:coreProperties>
</file>