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<sst xmlns="http://schemas.openxmlformats.org/spreadsheetml/2006/main" count="891" uniqueCount="117">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</sst>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tabSelected="1" topLeftCell="A107" zoomScale="70" zoomScaleNormal="70" workbookViewId="0">
      <selection activeCell="A135" sqref="A135"/>
    </sheetView>
  </sheetViews>
  <sheetFormatPr defaultRowHeight="15" x14ac:dyDescent="0.25"/>
  <cols>
    <col min="1" max="1" width="11.7109375" customWidth="1"/>
    <col min="2" max="2" width="24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customWidth="1"/>
    <col min="8" max="8" width="13.85546875" bestFit="1" customWidth="1"/>
    <col min="9" max="9" width="14.85546875" bestFit="1" customWidth="1"/>
    <col min="10" max="10" width="18.85546875" customWidth="1"/>
    <col min="11" max="11" width="9.28515625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66</v>
      </c>
      <c r="P2" s="10" t="s">
        <v>1</v>
      </c>
      <c r="Q2" s="6">
        <f>COUNTIF(J1:J1004,"Nilton Santos")</f>
        <v>67</v>
      </c>
      <c r="R2" s="24">
        <v>2002</v>
      </c>
      <c r="S2" s="6">
        <f>COUNTIF(E2, "2002")</f>
        <v>1</v>
      </c>
      <c r="T2" s="21">
        <f>COUNTIF(F2:F1007, "Vitória")</f>
        <v>71</v>
      </c>
      <c r="U2" s="46">
        <f>COUNTIF(F2:F1007, "Empate")</f>
        <v>26</v>
      </c>
      <c r="V2" s="23">
        <f>COUNTIF(F2:F1007, "Derrota")</f>
        <v>37</v>
      </c>
      <c r="W2" s="15">
        <f>SUM(G3:G1001)</f>
        <v>210</v>
      </c>
      <c r="X2" s="48">
        <f>SUM(H3:H1001)</f>
        <v>136</v>
      </c>
      <c r="Y2" s="50">
        <f>COUNTIF(K3:K1006,"Sim")</f>
        <v>81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7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35"/>
      <c r="O7" s="35"/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12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45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35"/>
      <c r="M50" s="35"/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5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46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A135" s="46">
        <f t="shared" si="5"/>
        <v>134</v>
      </c>
      <c r="B135" s="46" t="s">
        <v>46</v>
      </c>
      <c r="C135" s="46" t="s">
        <v>33</v>
      </c>
      <c r="D135" s="1">
        <v>43218</v>
      </c>
      <c r="E135" s="46">
        <v>2018</v>
      </c>
      <c r="F135" s="46" t="s">
        <v>20</v>
      </c>
      <c r="G135" s="46">
        <v>2</v>
      </c>
      <c r="H135" s="46">
        <v>1</v>
      </c>
      <c r="I135" s="46" t="s">
        <v>38</v>
      </c>
      <c r="J135" s="46" t="s">
        <v>1</v>
      </c>
      <c r="K135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2018-04-30T01:27:54Z</dcterms:modified>
</cp:coreProperties>
</file>