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12.bin" ContentType="application/vnd.openxmlformats-officedocument.oleObject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embeddings/oleObject9.bin" ContentType="application/vnd.openxmlformats-officedocument.oleObject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0730" windowHeight="11160" tabRatio="957" firstSheet="1" activeTab="5"/>
  </bookViews>
  <sheets>
    <sheet name="Informações" sheetId="26" r:id="rId1"/>
    <sheet name="Janeiro_22" sheetId="2" r:id="rId2"/>
    <sheet name="Fevereiro_22" sheetId="23" r:id="rId3"/>
    <sheet name="Março_22" sheetId="5" r:id="rId4"/>
    <sheet name="Abril_22" sheetId="14" r:id="rId5"/>
    <sheet name="Maio_22" sheetId="15" r:id="rId6"/>
    <sheet name="Junho_22" sheetId="16" r:id="rId7"/>
    <sheet name="Julho_22" sheetId="17" r:id="rId8"/>
    <sheet name="Agosto_22" sheetId="18" r:id="rId9"/>
    <sheet name="Setembro_22" sheetId="19" r:id="rId10"/>
    <sheet name="Outubro_22" sheetId="20" r:id="rId11"/>
    <sheet name="Novembro_22" sheetId="21" r:id="rId12"/>
    <sheet name="Dezembro_22" sheetId="22" r:id="rId13"/>
    <sheet name="Resumo" sheetId="25" r:id="rId14"/>
    <sheet name="." sheetId="24" r:id="rId1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5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A39" i="22" l="1"/>
  <c r="A38" i="21"/>
  <c r="A39" i="20"/>
  <c r="A38" i="19"/>
  <c r="A39" i="18"/>
  <c r="A39" i="17"/>
  <c r="A38" i="16"/>
  <c r="A39" i="15"/>
  <c r="A39" i="14"/>
  <c r="A39" i="5"/>
  <c r="A37" i="23"/>
  <c r="J28" i="19" l="1" a="1"/>
  <c r="J28" s="1"/>
  <c r="I28" a="1"/>
  <c r="I28" s="1"/>
  <c r="H28" a="1"/>
  <c r="H28" s="1"/>
  <c r="G28"/>
  <c r="K28" s="1"/>
  <c r="L28" l="1"/>
  <c r="G30" l="1"/>
  <c r="G29"/>
  <c r="K30" l="1"/>
  <c r="B28" l="1"/>
  <c r="K19" i="18" l="1" a="1"/>
  <c r="K19" s="1"/>
  <c r="J19" a="1"/>
  <c r="J19" s="1"/>
  <c r="I30" i="19" a="1"/>
  <c r="I30" s="1"/>
  <c r="I29" a="1"/>
  <c r="I29" s="1"/>
  <c r="H30" a="1"/>
  <c r="H30" s="1"/>
  <c r="H29" a="1"/>
  <c r="H29" s="1"/>
  <c r="G8" i="18"/>
  <c r="K8" s="1"/>
  <c r="G33"/>
  <c r="I33" s="1" a="1"/>
  <c r="I33" s="1"/>
  <c r="G32"/>
  <c r="J32" s="1" a="1"/>
  <c r="J32" s="1"/>
  <c r="G31"/>
  <c r="J31" s="1" a="1"/>
  <c r="J31" s="1"/>
  <c r="G30"/>
  <c r="K30" s="1"/>
  <c r="G29"/>
  <c r="K29" s="1"/>
  <c r="G28"/>
  <c r="H28" s="1" a="1"/>
  <c r="H28" s="1"/>
  <c r="G27"/>
  <c r="I27" s="1" a="1"/>
  <c r="I27" s="1"/>
  <c r="G26"/>
  <c r="I26" s="1" a="1"/>
  <c r="I26" s="1"/>
  <c r="G25"/>
  <c r="I25" s="1" a="1"/>
  <c r="I25" s="1"/>
  <c r="G24"/>
  <c r="J24" s="1" a="1"/>
  <c r="J24" s="1"/>
  <c r="G23"/>
  <c r="J23" s="1" a="1"/>
  <c r="J23" s="1"/>
  <c r="G22"/>
  <c r="K22" s="1"/>
  <c r="G21"/>
  <c r="K21" s="1"/>
  <c r="G20"/>
  <c r="H20" s="1" a="1"/>
  <c r="H20" s="1"/>
  <c r="G19"/>
  <c r="I19" s="1" a="1"/>
  <c r="I19" s="1"/>
  <c r="G18"/>
  <c r="J18" s="1" a="1"/>
  <c r="J18" s="1"/>
  <c r="G17"/>
  <c r="I17" s="1" a="1"/>
  <c r="I17" s="1"/>
  <c r="G16"/>
  <c r="J16" s="1" a="1"/>
  <c r="J16" s="1"/>
  <c r="G15"/>
  <c r="K15" s="1"/>
  <c r="G14"/>
  <c r="K14" s="1"/>
  <c r="G13"/>
  <c r="J13" s="1" a="1"/>
  <c r="J13" s="1"/>
  <c r="G12"/>
  <c r="H12" s="1" a="1"/>
  <c r="H12" s="1"/>
  <c r="G11"/>
  <c r="H11" s="1" a="1"/>
  <c r="H11" s="1"/>
  <c r="G10"/>
  <c r="K10" s="1"/>
  <c r="G9"/>
  <c r="K9" s="1"/>
  <c r="G7"/>
  <c r="I7" s="1" a="1"/>
  <c r="I7" s="1"/>
  <c r="G6"/>
  <c r="J6" s="1" a="1"/>
  <c r="J6" s="1"/>
  <c r="G5"/>
  <c r="H5" s="1" a="1"/>
  <c r="H5" s="1"/>
  <c r="G4"/>
  <c r="K4" s="1"/>
  <c r="G3"/>
  <c r="K3" s="1"/>
  <c r="H8" l="1" a="1"/>
  <c r="H8" s="1"/>
  <c r="H22" a="1"/>
  <c r="H22" s="1"/>
  <c r="I8" a="1"/>
  <c r="I8" s="1"/>
  <c r="I22" a="1"/>
  <c r="I22" s="1"/>
  <c r="H15" a="1"/>
  <c r="H15" s="1"/>
  <c r="H29" a="1"/>
  <c r="H29" s="1"/>
  <c r="I15" a="1"/>
  <c r="I15" s="1"/>
  <c r="I29" a="1"/>
  <c r="I29" s="1"/>
  <c r="H9" a="1"/>
  <c r="H9" s="1"/>
  <c r="H16" a="1"/>
  <c r="H16" s="1"/>
  <c r="H23" a="1"/>
  <c r="H23" s="1"/>
  <c r="H30" a="1"/>
  <c r="H30" s="1"/>
  <c r="I9" a="1"/>
  <c r="I9" s="1"/>
  <c r="I16" a="1"/>
  <c r="I16" s="1"/>
  <c r="I23" a="1"/>
  <c r="I23" s="1"/>
  <c r="I30" a="1"/>
  <c r="I30" s="1"/>
  <c r="I4" a="1"/>
  <c r="I4" s="1"/>
  <c r="K5"/>
  <c r="H3" a="1"/>
  <c r="H3" s="1"/>
  <c r="J4" a="1"/>
  <c r="J4" s="1"/>
  <c r="H7" a="1"/>
  <c r="H7" s="1"/>
  <c r="I3" a="1"/>
  <c r="I3" s="1"/>
  <c r="I5" a="1"/>
  <c r="I5" s="1"/>
  <c r="J7" a="1"/>
  <c r="J7" s="1"/>
  <c r="J3" a="1"/>
  <c r="J3" s="1"/>
  <c r="J5" a="1"/>
  <c r="J5" s="1"/>
  <c r="I10" a="1"/>
  <c r="I10" s="1"/>
  <c r="H10" a="1"/>
  <c r="H10" s="1"/>
  <c r="J10" a="1"/>
  <c r="J10" s="1"/>
  <c r="I11" a="1"/>
  <c r="I11" s="1"/>
  <c r="I12" a="1"/>
  <c r="I12" s="1"/>
  <c r="K12"/>
  <c r="K13"/>
  <c r="J17" a="1"/>
  <c r="J17" s="1"/>
  <c r="I18" a="1"/>
  <c r="I18" s="1"/>
  <c r="K18"/>
  <c r="I20" a="1"/>
  <c r="I20" s="1"/>
  <c r="I21" a="1"/>
  <c r="I21" s="1"/>
  <c r="K23"/>
  <c r="L23" s="1"/>
  <c r="K24"/>
  <c r="J25" a="1"/>
  <c r="J25" s="1"/>
  <c r="J26" a="1"/>
  <c r="J26" s="1"/>
  <c r="J27" a="1"/>
  <c r="J27" s="1"/>
  <c r="I28" a="1"/>
  <c r="I28" s="1"/>
  <c r="H31" a="1"/>
  <c r="H31" s="1"/>
  <c r="K31"/>
  <c r="K32"/>
  <c r="J33" a="1"/>
  <c r="J33" s="1"/>
  <c r="H4" a="1"/>
  <c r="H4" s="1"/>
  <c r="I6" a="1"/>
  <c r="I6" s="1"/>
  <c r="K6"/>
  <c r="K7"/>
  <c r="J8" a="1"/>
  <c r="J8" s="1"/>
  <c r="L8" s="1"/>
  <c r="J11" a="1"/>
  <c r="J11" s="1"/>
  <c r="H13" a="1"/>
  <c r="H13" s="1"/>
  <c r="H14" a="1"/>
  <c r="H14" s="1"/>
  <c r="J14" a="1"/>
  <c r="J14" s="1"/>
  <c r="K16"/>
  <c r="L16" s="1"/>
  <c r="K17"/>
  <c r="H19" a="1"/>
  <c r="H19" s="1"/>
  <c r="L19" s="1"/>
  <c r="J20" a="1"/>
  <c r="J20" s="1"/>
  <c r="H24" a="1"/>
  <c r="H24" s="1"/>
  <c r="H25" a="1"/>
  <c r="H25" s="1"/>
  <c r="K25"/>
  <c r="K26"/>
  <c r="J28" a="1"/>
  <c r="J28" s="1"/>
  <c r="I31" a="1"/>
  <c r="I31" s="1"/>
  <c r="H32" a="1"/>
  <c r="H32" s="1"/>
  <c r="H33" a="1"/>
  <c r="H33" s="1"/>
  <c r="L33" s="1"/>
  <c r="K33"/>
  <c r="K11"/>
  <c r="J12" a="1"/>
  <c r="J12" s="1"/>
  <c r="I13" a="1"/>
  <c r="I13" s="1"/>
  <c r="J15" a="1"/>
  <c r="J15" s="1"/>
  <c r="L15" s="1"/>
  <c r="H17" a="1"/>
  <c r="H17" s="1"/>
  <c r="L17" s="1"/>
  <c r="H18" a="1"/>
  <c r="H18" s="1"/>
  <c r="L18" s="1"/>
  <c r="K20"/>
  <c r="J21" a="1"/>
  <c r="J21" s="1"/>
  <c r="J22" a="1"/>
  <c r="J22" s="1"/>
  <c r="L22" s="1"/>
  <c r="I24" a="1"/>
  <c r="I24" s="1"/>
  <c r="H26" a="1"/>
  <c r="H26" s="1"/>
  <c r="L26" s="1"/>
  <c r="H27" a="1"/>
  <c r="H27" s="1"/>
  <c r="L27" s="1"/>
  <c r="K27"/>
  <c r="K28"/>
  <c r="J29" a="1"/>
  <c r="J29" s="1"/>
  <c r="L29" s="1"/>
  <c r="J30" a="1"/>
  <c r="J30" s="1"/>
  <c r="L30" s="1"/>
  <c r="I32" a="1"/>
  <c r="I32" s="1"/>
  <c r="J9" a="1"/>
  <c r="J9" s="1"/>
  <c r="L9" s="1"/>
  <c r="H6" a="1"/>
  <c r="H6" s="1"/>
  <c r="L6" s="1"/>
  <c r="I14" a="1"/>
  <c r="I14" s="1"/>
  <c r="H21" a="1"/>
  <c r="H21" s="1"/>
  <c r="L21" l="1"/>
  <c r="L20"/>
  <c r="L25"/>
  <c r="I34"/>
  <c r="C9" i="25" s="1"/>
  <c r="L3" i="18"/>
  <c r="L28"/>
  <c r="L12"/>
  <c r="L11"/>
  <c r="L5"/>
  <c r="L4"/>
  <c r="L13"/>
  <c r="L24"/>
  <c r="L31"/>
  <c r="L7"/>
  <c r="L32"/>
  <c r="L14"/>
  <c r="L10"/>
  <c r="B4" i="22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L35" i="18" l="1"/>
  <c r="F9" i="25" s="1"/>
  <c r="G21" i="19"/>
  <c r="G14"/>
  <c r="G7"/>
  <c r="J7" l="1" a="1"/>
  <c r="J7" s="1"/>
  <c r="H7" a="1"/>
  <c r="H7" s="1"/>
  <c r="I7" a="1"/>
  <c r="I7" s="1"/>
  <c r="I21" a="1"/>
  <c r="I21" s="1"/>
  <c r="H21" a="1"/>
  <c r="H21" s="1"/>
  <c r="I14" a="1"/>
  <c r="I14" s="1"/>
  <c r="H14" a="1"/>
  <c r="H14" s="1"/>
  <c r="J14" a="1"/>
  <c r="J14" s="1"/>
  <c r="K14"/>
  <c r="K21"/>
  <c r="J21" a="1"/>
  <c r="J21" s="1"/>
  <c r="K7"/>
  <c r="G24" i="23"/>
  <c r="G23"/>
  <c r="G22"/>
  <c r="G21"/>
  <c r="G20"/>
  <c r="G19"/>
  <c r="L21" i="19" l="1"/>
  <c r="I22" i="23" a="1"/>
  <c r="I22" s="1"/>
  <c r="H22" a="1"/>
  <c r="H22" s="1"/>
  <c r="I23" a="1"/>
  <c r="I23" s="1"/>
  <c r="H23" a="1"/>
  <c r="H23" s="1"/>
  <c r="I19" a="1"/>
  <c r="I19" s="1"/>
  <c r="K19"/>
  <c r="H19" a="1"/>
  <c r="H19" s="1"/>
  <c r="J19" a="1"/>
  <c r="J19" s="1"/>
  <c r="J23" a="1"/>
  <c r="J23" s="1"/>
  <c r="K23"/>
  <c r="K22"/>
  <c r="J22" a="1"/>
  <c r="J22" s="1"/>
  <c r="J24" a="1"/>
  <c r="J24" s="1"/>
  <c r="I24" a="1"/>
  <c r="I24" s="1"/>
  <c r="H24" a="1"/>
  <c r="H24" s="1"/>
  <c r="K24"/>
  <c r="H20" a="1"/>
  <c r="H20" s="1"/>
  <c r="K20"/>
  <c r="J20" a="1"/>
  <c r="J20" s="1"/>
  <c r="I20" a="1"/>
  <c r="I20" s="1"/>
  <c r="K21"/>
  <c r="H21" a="1"/>
  <c r="H21" s="1"/>
  <c r="J21" a="1"/>
  <c r="J21" s="1"/>
  <c r="I21" a="1"/>
  <c r="I21" s="1"/>
  <c r="G30"/>
  <c r="B30"/>
  <c r="G29"/>
  <c r="B29"/>
  <c r="G28"/>
  <c r="B28"/>
  <c r="G27"/>
  <c r="B27"/>
  <c r="G26"/>
  <c r="B26"/>
  <c r="G25"/>
  <c r="B25"/>
  <c r="B24"/>
  <c r="B23"/>
  <c r="B22"/>
  <c r="B21"/>
  <c r="B20"/>
  <c r="B19"/>
  <c r="G18"/>
  <c r="B18"/>
  <c r="G17"/>
  <c r="B17"/>
  <c r="G16"/>
  <c r="B16"/>
  <c r="G15"/>
  <c r="B15"/>
  <c r="G14"/>
  <c r="B14"/>
  <c r="G13"/>
  <c r="B13"/>
  <c r="G12"/>
  <c r="B12"/>
  <c r="G11"/>
  <c r="B11"/>
  <c r="G10"/>
  <c r="B10"/>
  <c r="G9"/>
  <c r="B9"/>
  <c r="G8"/>
  <c r="B8"/>
  <c r="G7"/>
  <c r="B7"/>
  <c r="G6"/>
  <c r="B6"/>
  <c r="G5"/>
  <c r="B5"/>
  <c r="G4"/>
  <c r="B4"/>
  <c r="G3"/>
  <c r="B3"/>
  <c r="I9" l="1" a="1"/>
  <c r="I9" s="1"/>
  <c r="H9" a="1"/>
  <c r="H9" s="1"/>
  <c r="I15" a="1"/>
  <c r="I15" s="1"/>
  <c r="H15" a="1"/>
  <c r="H15" s="1"/>
  <c r="I30" a="1"/>
  <c r="I30" s="1"/>
  <c r="H30" a="1"/>
  <c r="H30" s="1"/>
  <c r="I8" a="1"/>
  <c r="I8" s="1"/>
  <c r="H8" a="1"/>
  <c r="H8" s="1"/>
  <c r="I16" a="1"/>
  <c r="I16" s="1"/>
  <c r="H16" a="1"/>
  <c r="H16" s="1"/>
  <c r="I29" a="1"/>
  <c r="I29" s="1"/>
  <c r="H29" a="1"/>
  <c r="H29" s="1"/>
  <c r="G32"/>
  <c r="K5"/>
  <c r="H5" a="1"/>
  <c r="H5" s="1"/>
  <c r="J5" a="1"/>
  <c r="J5" s="1"/>
  <c r="I5" a="1"/>
  <c r="I5" s="1"/>
  <c r="J7" a="1"/>
  <c r="J7" s="1"/>
  <c r="I7" a="1"/>
  <c r="I7" s="1"/>
  <c r="K7"/>
  <c r="H7" a="1"/>
  <c r="H7" s="1"/>
  <c r="K9"/>
  <c r="J9" a="1"/>
  <c r="J9" s="1"/>
  <c r="I11" a="1"/>
  <c r="I11" s="1"/>
  <c r="K11"/>
  <c r="H11" a="1"/>
  <c r="H11" s="1"/>
  <c r="J11" a="1"/>
  <c r="J11" s="1"/>
  <c r="K13"/>
  <c r="H13" a="1"/>
  <c r="H13" s="1"/>
  <c r="J13" a="1"/>
  <c r="J13" s="1"/>
  <c r="I13" a="1"/>
  <c r="I13" s="1"/>
  <c r="J15" a="1"/>
  <c r="J15" s="1"/>
  <c r="K15"/>
  <c r="I17" a="1"/>
  <c r="I17" s="1"/>
  <c r="K17"/>
  <c r="H17" a="1"/>
  <c r="H17" s="1"/>
  <c r="J17" a="1"/>
  <c r="J17" s="1"/>
  <c r="I26" a="1"/>
  <c r="I26" s="1"/>
  <c r="H26" a="1"/>
  <c r="H26" s="1"/>
  <c r="K26"/>
  <c r="J26" a="1"/>
  <c r="J26" s="1"/>
  <c r="H28" a="1"/>
  <c r="H28" s="1"/>
  <c r="K28"/>
  <c r="J28" a="1"/>
  <c r="J28" s="1"/>
  <c r="I28" a="1"/>
  <c r="I28" s="1"/>
  <c r="K30"/>
  <c r="J30" a="1"/>
  <c r="J30" s="1"/>
  <c r="H4" a="1"/>
  <c r="H4" s="1"/>
  <c r="K4"/>
  <c r="I4" a="1"/>
  <c r="I4" s="1"/>
  <c r="J4" a="1"/>
  <c r="J4" s="1"/>
  <c r="K6"/>
  <c r="J6" a="1"/>
  <c r="J6" s="1"/>
  <c r="I6" a="1"/>
  <c r="I6" s="1"/>
  <c r="H6" a="1"/>
  <c r="H6" s="1"/>
  <c r="J8" a="1"/>
  <c r="J8" s="1"/>
  <c r="L8" s="1"/>
  <c r="K8"/>
  <c r="I10" a="1"/>
  <c r="I10" s="1"/>
  <c r="L10" s="1"/>
  <c r="H10" a="1"/>
  <c r="H10" s="1"/>
  <c r="K10"/>
  <c r="J10" a="1"/>
  <c r="J10" s="1"/>
  <c r="H12" a="1"/>
  <c r="H12" s="1"/>
  <c r="K12"/>
  <c r="J12" a="1"/>
  <c r="J12" s="1"/>
  <c r="I12" a="1"/>
  <c r="I12" s="1"/>
  <c r="K14"/>
  <c r="J14" a="1"/>
  <c r="J14" s="1"/>
  <c r="L14" s="1"/>
  <c r="I14" a="1"/>
  <c r="I14" s="1"/>
  <c r="H14" a="1"/>
  <c r="H14" s="1"/>
  <c r="J16" a="1"/>
  <c r="J16" s="1"/>
  <c r="K16"/>
  <c r="I18" a="1"/>
  <c r="I18" s="1"/>
  <c r="H18" a="1"/>
  <c r="H18" s="1"/>
  <c r="K18"/>
  <c r="J18" a="1"/>
  <c r="J18" s="1"/>
  <c r="I25" a="1"/>
  <c r="I25" s="1"/>
  <c r="K25"/>
  <c r="H25" a="1"/>
  <c r="H25" s="1"/>
  <c r="J25" a="1"/>
  <c r="J25" s="1"/>
  <c r="I27" a="1"/>
  <c r="I27" s="1"/>
  <c r="K27"/>
  <c r="H27" a="1"/>
  <c r="H27" s="1"/>
  <c r="J27" a="1"/>
  <c r="J27" s="1"/>
  <c r="K29"/>
  <c r="J29" a="1"/>
  <c r="J29" s="1"/>
  <c r="I3" a="1"/>
  <c r="I3" s="1"/>
  <c r="K3"/>
  <c r="H3" a="1"/>
  <c r="H3" s="1"/>
  <c r="J3" a="1"/>
  <c r="J3" s="1"/>
  <c r="L30"/>
  <c r="L26"/>
  <c r="L7"/>
  <c r="L22"/>
  <c r="L15"/>
  <c r="L23"/>
  <c r="L4"/>
  <c r="L24"/>
  <c r="G4" i="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"/>
  <c r="K32" i="23" l="1"/>
  <c r="E3" i="25" s="1"/>
  <c r="I26" i="2" a="1"/>
  <c r="I26" s="1"/>
  <c r="H26" a="1"/>
  <c r="H26" s="1"/>
  <c r="I18" a="1"/>
  <c r="I18" s="1"/>
  <c r="H18" a="1"/>
  <c r="H18" s="1"/>
  <c r="I33" a="1"/>
  <c r="I33" s="1"/>
  <c r="H33" a="1"/>
  <c r="H33" s="1"/>
  <c r="I25" a="1"/>
  <c r="I25" s="1"/>
  <c r="H25" a="1"/>
  <c r="H25" s="1"/>
  <c r="I5" a="1"/>
  <c r="I5" s="1"/>
  <c r="H5" a="1"/>
  <c r="H5" s="1"/>
  <c r="I32" a="1"/>
  <c r="I32" s="1"/>
  <c r="H32" a="1"/>
  <c r="H32" s="1"/>
  <c r="I12" a="1"/>
  <c r="I12" s="1"/>
  <c r="H12" a="1"/>
  <c r="H12" s="1"/>
  <c r="I4" a="1"/>
  <c r="I4" s="1"/>
  <c r="H4" a="1"/>
  <c r="H4" s="1"/>
  <c r="I19" a="1"/>
  <c r="I19" s="1"/>
  <c r="H19" a="1"/>
  <c r="H19" s="1"/>
  <c r="I11" a="1"/>
  <c r="I11" s="1"/>
  <c r="H11" a="1"/>
  <c r="H11" s="1"/>
  <c r="L28" i="23"/>
  <c r="L27"/>
  <c r="I28" i="2" a="1"/>
  <c r="I28" s="1"/>
  <c r="K28"/>
  <c r="H28" a="1"/>
  <c r="H28" s="1"/>
  <c r="J28" a="1"/>
  <c r="J28" s="1"/>
  <c r="K16"/>
  <c r="H16" a="1"/>
  <c r="H16" s="1"/>
  <c r="J16" a="1"/>
  <c r="J16" s="1"/>
  <c r="I16" a="1"/>
  <c r="I16" s="1"/>
  <c r="K4"/>
  <c r="J4" a="1"/>
  <c r="J4" s="1"/>
  <c r="H31" a="1"/>
  <c r="H31" s="1"/>
  <c r="K31"/>
  <c r="J31" a="1"/>
  <c r="J31" s="1"/>
  <c r="I31" a="1"/>
  <c r="I31" s="1"/>
  <c r="J27" a="1"/>
  <c r="J27" s="1"/>
  <c r="I27" a="1"/>
  <c r="I27" s="1"/>
  <c r="H27" a="1"/>
  <c r="H27" s="1"/>
  <c r="K27"/>
  <c r="H23" a="1"/>
  <c r="H23" s="1"/>
  <c r="K23"/>
  <c r="J23" a="1"/>
  <c r="J23" s="1"/>
  <c r="I23" a="1"/>
  <c r="I23" s="1"/>
  <c r="J19" a="1"/>
  <c r="J19" s="1"/>
  <c r="K19"/>
  <c r="H15" a="1"/>
  <c r="H15" s="1"/>
  <c r="K15"/>
  <c r="J15" a="1"/>
  <c r="J15" s="1"/>
  <c r="I15" a="1"/>
  <c r="I15" s="1"/>
  <c r="J11" a="1"/>
  <c r="J11" s="1"/>
  <c r="K11"/>
  <c r="H7" a="1"/>
  <c r="H7" s="1"/>
  <c r="K7"/>
  <c r="J7" a="1"/>
  <c r="J7" s="1"/>
  <c r="I7" a="1"/>
  <c r="I7" s="1"/>
  <c r="K24"/>
  <c r="H24" a="1"/>
  <c r="H24" s="1"/>
  <c r="J24" a="1"/>
  <c r="J24" s="1"/>
  <c r="I24" a="1"/>
  <c r="I24" s="1"/>
  <c r="K12"/>
  <c r="J12" a="1"/>
  <c r="J12" s="1"/>
  <c r="I30" a="1"/>
  <c r="I30" s="1"/>
  <c r="K30"/>
  <c r="H30" a="1"/>
  <c r="H30" s="1"/>
  <c r="J30" a="1"/>
  <c r="J30" s="1"/>
  <c r="J26" a="1"/>
  <c r="J26" s="1"/>
  <c r="K26"/>
  <c r="I22" a="1"/>
  <c r="I22" s="1"/>
  <c r="K22"/>
  <c r="H22" a="1"/>
  <c r="H22" s="1"/>
  <c r="J22" a="1"/>
  <c r="J22" s="1"/>
  <c r="J18" a="1"/>
  <c r="J18" s="1"/>
  <c r="K18"/>
  <c r="I14" a="1"/>
  <c r="I14" s="1"/>
  <c r="K14"/>
  <c r="H14" a="1"/>
  <c r="H14" s="1"/>
  <c r="J14" a="1"/>
  <c r="J14" s="1"/>
  <c r="J10" a="1"/>
  <c r="J10" s="1"/>
  <c r="I10" a="1"/>
  <c r="I10" s="1"/>
  <c r="K10"/>
  <c r="H10" a="1"/>
  <c r="H10" s="1"/>
  <c r="I6" a="1"/>
  <c r="I6" s="1"/>
  <c r="K6"/>
  <c r="H6" a="1"/>
  <c r="H6" s="1"/>
  <c r="J6" a="1"/>
  <c r="J6" s="1"/>
  <c r="K32"/>
  <c r="J32" a="1"/>
  <c r="J32" s="1"/>
  <c r="I20" a="1"/>
  <c r="I20" s="1"/>
  <c r="K20"/>
  <c r="H20" a="1"/>
  <c r="H20" s="1"/>
  <c r="J20" a="1"/>
  <c r="J20" s="1"/>
  <c r="K8"/>
  <c r="H8" a="1"/>
  <c r="H8" s="1"/>
  <c r="J8" a="1"/>
  <c r="J8" s="1"/>
  <c r="I8" a="1"/>
  <c r="I8" s="1"/>
  <c r="K33"/>
  <c r="J33" a="1"/>
  <c r="J33" s="1"/>
  <c r="I29" a="1"/>
  <c r="I29" s="1"/>
  <c r="H29" a="1"/>
  <c r="H29" s="1"/>
  <c r="K29"/>
  <c r="J29" a="1"/>
  <c r="J29" s="1"/>
  <c r="K25"/>
  <c r="J25" a="1"/>
  <c r="J25" s="1"/>
  <c r="I21" a="1"/>
  <c r="I21" s="1"/>
  <c r="H21" a="1"/>
  <c r="H21" s="1"/>
  <c r="K21"/>
  <c r="J21" a="1"/>
  <c r="J21" s="1"/>
  <c r="K17"/>
  <c r="J17" a="1"/>
  <c r="J17" s="1"/>
  <c r="I17" a="1"/>
  <c r="I17" s="1"/>
  <c r="H17" a="1"/>
  <c r="H17" s="1"/>
  <c r="I13" a="1"/>
  <c r="I13" s="1"/>
  <c r="H13" a="1"/>
  <c r="H13" s="1"/>
  <c r="K13"/>
  <c r="J13" a="1"/>
  <c r="J13" s="1"/>
  <c r="K9"/>
  <c r="J9" a="1"/>
  <c r="J9" s="1"/>
  <c r="I9" a="1"/>
  <c r="I9" s="1"/>
  <c r="H9" a="1"/>
  <c r="H9" s="1"/>
  <c r="K5"/>
  <c r="J5" a="1"/>
  <c r="J5" s="1"/>
  <c r="J3" a="1"/>
  <c r="J3" s="1"/>
  <c r="I3" a="1"/>
  <c r="I3" s="1"/>
  <c r="H3" a="1"/>
  <c r="H3" s="1"/>
  <c r="K3"/>
  <c r="L3" i="23"/>
  <c r="L16"/>
  <c r="L18"/>
  <c r="L20"/>
  <c r="L6"/>
  <c r="L19"/>
  <c r="J32"/>
  <c r="L12"/>
  <c r="I32"/>
  <c r="L25"/>
  <c r="L17"/>
  <c r="L9"/>
  <c r="L5"/>
  <c r="H32"/>
  <c r="L29"/>
  <c r="L21"/>
  <c r="L13"/>
  <c r="L11"/>
  <c r="K33" l="1"/>
  <c r="H33"/>
  <c r="B3" i="25"/>
  <c r="I33" i="23"/>
  <c r="C3" i="25"/>
  <c r="J33" i="23"/>
  <c r="D3" i="25"/>
  <c r="L33" i="23"/>
  <c r="F3" i="25" s="1"/>
  <c r="G33" i="5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L25" i="2"/>
  <c r="L17"/>
  <c r="G33" i="22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32" i="21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33" i="20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32" i="19"/>
  <c r="K32" s="1"/>
  <c r="G31"/>
  <c r="K31" s="1"/>
  <c r="G27"/>
  <c r="G26"/>
  <c r="G25"/>
  <c r="G24"/>
  <c r="G23"/>
  <c r="G22"/>
  <c r="G20"/>
  <c r="G19"/>
  <c r="G18"/>
  <c r="K18" s="1"/>
  <c r="G17"/>
  <c r="G16"/>
  <c r="G15"/>
  <c r="G13"/>
  <c r="G12"/>
  <c r="G11"/>
  <c r="G10"/>
  <c r="G9"/>
  <c r="G8"/>
  <c r="G6"/>
  <c r="G5"/>
  <c r="G4"/>
  <c r="G3"/>
  <c r="G33" i="17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32" i="16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33" i="15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32" i="14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I26" i="22" l="1" a="1"/>
  <c r="I26" s="1"/>
  <c r="H26" a="1"/>
  <c r="H26" s="1"/>
  <c r="I19" a="1"/>
  <c r="I19" s="1"/>
  <c r="H19" a="1"/>
  <c r="H19" s="1"/>
  <c r="I12" a="1"/>
  <c r="I12" s="1"/>
  <c r="H12" a="1"/>
  <c r="H12" s="1"/>
  <c r="I5"/>
  <c r="H5"/>
  <c r="I33" a="1"/>
  <c r="I33" s="1"/>
  <c r="H33" a="1"/>
  <c r="H33" s="1"/>
  <c r="I28" i="21" a="1"/>
  <c r="I28" s="1"/>
  <c r="H28" a="1"/>
  <c r="H28" s="1"/>
  <c r="I21" a="1"/>
  <c r="I21" s="1"/>
  <c r="H21" a="1"/>
  <c r="H21" s="1"/>
  <c r="I14" a="1"/>
  <c r="I14" s="1"/>
  <c r="H14" a="1"/>
  <c r="H14" s="1"/>
  <c r="I7" a="1"/>
  <c r="I7" s="1"/>
  <c r="H7" a="1"/>
  <c r="H7" s="1"/>
  <c r="I31" i="20" a="1"/>
  <c r="I31" s="1"/>
  <c r="H31" a="1"/>
  <c r="H31" s="1"/>
  <c r="I24" a="1"/>
  <c r="I24" s="1"/>
  <c r="H24" a="1"/>
  <c r="H24" s="1"/>
  <c r="I17" a="1"/>
  <c r="I17" s="1"/>
  <c r="H17" a="1"/>
  <c r="H17" s="1"/>
  <c r="I10" a="1"/>
  <c r="I10" s="1"/>
  <c r="H10" a="1"/>
  <c r="H10" s="1"/>
  <c r="H3" a="1"/>
  <c r="H3" s="1"/>
  <c r="I3" a="1"/>
  <c r="I3" s="1"/>
  <c r="I18" i="17" a="1"/>
  <c r="I18" s="1"/>
  <c r="H18" a="1"/>
  <c r="H18" s="1"/>
  <c r="I11" a="1"/>
  <c r="I11" s="1"/>
  <c r="H11" a="1"/>
  <c r="H11" s="1"/>
  <c r="I4" a="1"/>
  <c r="I4" s="1"/>
  <c r="H4" a="1"/>
  <c r="H4" s="1"/>
  <c r="I32" a="1"/>
  <c r="I32" s="1"/>
  <c r="H32" a="1"/>
  <c r="H32" s="1"/>
  <c r="I25" a="1"/>
  <c r="I25" s="1"/>
  <c r="H25" a="1"/>
  <c r="H25" s="1"/>
  <c r="I20" i="16" a="1"/>
  <c r="I20" s="1"/>
  <c r="H20" a="1"/>
  <c r="H20" s="1"/>
  <c r="I13" a="1"/>
  <c r="I13" s="1"/>
  <c r="H13" a="1"/>
  <c r="H13" s="1"/>
  <c r="I6" a="1"/>
  <c r="I6" s="1"/>
  <c r="H6" a="1"/>
  <c r="H6" s="1"/>
  <c r="I27" a="1"/>
  <c r="I27" s="1"/>
  <c r="H27" a="1"/>
  <c r="H27" s="1"/>
  <c r="I23" i="15" a="1"/>
  <c r="I23" s="1"/>
  <c r="H23" a="1"/>
  <c r="H23" s="1"/>
  <c r="I16" a="1"/>
  <c r="I16" s="1"/>
  <c r="H16" a="1"/>
  <c r="H16" s="1"/>
  <c r="I9" a="1"/>
  <c r="I9" s="1"/>
  <c r="H9" a="1"/>
  <c r="H9" s="1"/>
  <c r="I30" a="1"/>
  <c r="I30" s="1"/>
  <c r="H30" a="1"/>
  <c r="H30" s="1"/>
  <c r="I25" i="14" a="1"/>
  <c r="I25" s="1"/>
  <c r="H25" a="1"/>
  <c r="H25" s="1"/>
  <c r="I18" a="1"/>
  <c r="I18" s="1"/>
  <c r="H18" a="1"/>
  <c r="H18" s="1"/>
  <c r="I11" a="1"/>
  <c r="I11" s="1"/>
  <c r="H11" a="1"/>
  <c r="H11" s="1"/>
  <c r="H4" a="1"/>
  <c r="H4" s="1"/>
  <c r="I4" a="1"/>
  <c r="I4" s="1"/>
  <c r="I32" a="1"/>
  <c r="I32" s="1"/>
  <c r="H32" a="1"/>
  <c r="H32" s="1"/>
  <c r="I21" i="5" a="1"/>
  <c r="I21" s="1"/>
  <c r="H21" a="1"/>
  <c r="H21" s="1"/>
  <c r="I14" a="1"/>
  <c r="I14" s="1"/>
  <c r="H14" a="1"/>
  <c r="H14" s="1"/>
  <c r="I7" a="1"/>
  <c r="I7" s="1"/>
  <c r="H7" a="1"/>
  <c r="H7" s="1"/>
  <c r="I28" a="1"/>
  <c r="I28" s="1"/>
  <c r="H28" a="1"/>
  <c r="H28" s="1"/>
  <c r="I20" i="22" a="1"/>
  <c r="I20" s="1"/>
  <c r="H20" a="1"/>
  <c r="H20" s="1"/>
  <c r="I13" a="1"/>
  <c r="I13" s="1"/>
  <c r="H13" a="1"/>
  <c r="H13" s="1"/>
  <c r="I6"/>
  <c r="H6"/>
  <c r="I27" a="1"/>
  <c r="I27" s="1"/>
  <c r="H27" a="1"/>
  <c r="H27" s="1"/>
  <c r="I22" i="21" a="1"/>
  <c r="I22" s="1"/>
  <c r="H22" a="1"/>
  <c r="H22" s="1"/>
  <c r="I15" a="1"/>
  <c r="I15" s="1"/>
  <c r="H15" a="1"/>
  <c r="H15" s="1"/>
  <c r="I8" a="1"/>
  <c r="I8" s="1"/>
  <c r="H8" a="1"/>
  <c r="H8" s="1"/>
  <c r="I29" a="1"/>
  <c r="I29" s="1"/>
  <c r="H29" a="1"/>
  <c r="H29" s="1"/>
  <c r="I25" i="20" a="1"/>
  <c r="I25" s="1"/>
  <c r="H25" a="1"/>
  <c r="H25" s="1"/>
  <c r="I18" a="1"/>
  <c r="I18" s="1"/>
  <c r="H18" a="1"/>
  <c r="H18" s="1"/>
  <c r="I11" a="1"/>
  <c r="I11" s="1"/>
  <c r="H11" a="1"/>
  <c r="H11" s="1"/>
  <c r="I4" a="1"/>
  <c r="I4" s="1"/>
  <c r="H4" a="1"/>
  <c r="H4" s="1"/>
  <c r="I32" a="1"/>
  <c r="I32" s="1"/>
  <c r="H32" a="1"/>
  <c r="H32" s="1"/>
  <c r="I12" i="17" a="1"/>
  <c r="I12" s="1"/>
  <c r="H12" a="1"/>
  <c r="H12" s="1"/>
  <c r="I26" a="1"/>
  <c r="I26" s="1"/>
  <c r="H26" a="1"/>
  <c r="H26" s="1"/>
  <c r="I5" a="1"/>
  <c r="I5" s="1"/>
  <c r="H5" a="1"/>
  <c r="H5" s="1"/>
  <c r="I33" a="1"/>
  <c r="I33" s="1"/>
  <c r="H33" a="1"/>
  <c r="H33" s="1"/>
  <c r="I19" a="1"/>
  <c r="I19" s="1"/>
  <c r="H19" a="1"/>
  <c r="H19" s="1"/>
  <c r="I14" i="16" a="1"/>
  <c r="I14" s="1"/>
  <c r="H14" a="1"/>
  <c r="H14" s="1"/>
  <c r="H7" a="1"/>
  <c r="H7" s="1"/>
  <c r="I7" a="1"/>
  <c r="I7" s="1"/>
  <c r="I28" a="1"/>
  <c r="I28" s="1"/>
  <c r="H28" a="1"/>
  <c r="H28" s="1"/>
  <c r="I21" a="1"/>
  <c r="I21" s="1"/>
  <c r="H21" a="1"/>
  <c r="H21" s="1"/>
  <c r="I10" i="15" a="1"/>
  <c r="I10" s="1"/>
  <c r="H10" a="1"/>
  <c r="H10" s="1"/>
  <c r="I31" a="1"/>
  <c r="I31" s="1"/>
  <c r="H31" a="1"/>
  <c r="H31" s="1"/>
  <c r="I17" a="1"/>
  <c r="I17" s="1"/>
  <c r="H17" a="1"/>
  <c r="H17" s="1"/>
  <c r="I24" a="1"/>
  <c r="I24" s="1"/>
  <c r="H24" a="1"/>
  <c r="H24" s="1"/>
  <c r="I3" a="1"/>
  <c r="I3" s="1"/>
  <c r="H3" a="1"/>
  <c r="H3" s="1"/>
  <c r="I19" i="14" a="1"/>
  <c r="I19" s="1"/>
  <c r="H19" a="1"/>
  <c r="H19" s="1"/>
  <c r="I12" a="1"/>
  <c r="I12" s="1"/>
  <c r="H12" a="1"/>
  <c r="H12" s="1"/>
  <c r="I5" a="1"/>
  <c r="I5" s="1"/>
  <c r="H5" a="1"/>
  <c r="H5" s="1"/>
  <c r="I26" a="1"/>
  <c r="I26" s="1"/>
  <c r="H26" a="1"/>
  <c r="H26" s="1"/>
  <c r="I15" i="5" a="1"/>
  <c r="I15" s="1"/>
  <c r="H15" a="1"/>
  <c r="H15" s="1"/>
  <c r="I8" a="1"/>
  <c r="I8" s="1"/>
  <c r="H8" a="1"/>
  <c r="H8" s="1"/>
  <c r="I29" a="1"/>
  <c r="I29" s="1"/>
  <c r="H29" a="1"/>
  <c r="H29" s="1"/>
  <c r="I22" a="1"/>
  <c r="I22" s="1"/>
  <c r="H22" a="1"/>
  <c r="H22" s="1"/>
  <c r="K4" i="22"/>
  <c r="J4"/>
  <c r="I4"/>
  <c r="H4"/>
  <c r="J16" a="1"/>
  <c r="J16" s="1"/>
  <c r="K16"/>
  <c r="I16" a="1"/>
  <c r="I16" s="1"/>
  <c r="H16" a="1"/>
  <c r="H16" s="1"/>
  <c r="J28" a="1"/>
  <c r="J28" s="1"/>
  <c r="K28"/>
  <c r="I28" a="1"/>
  <c r="I28" s="1"/>
  <c r="H28" a="1"/>
  <c r="H28" s="1"/>
  <c r="K5"/>
  <c r="J5"/>
  <c r="I9" a="1"/>
  <c r="I9" s="1"/>
  <c r="K9"/>
  <c r="H9" a="1"/>
  <c r="H9" s="1"/>
  <c r="J9" a="1"/>
  <c r="J9" s="1"/>
  <c r="K13"/>
  <c r="J13" a="1"/>
  <c r="J13" s="1"/>
  <c r="I17" a="1"/>
  <c r="I17" s="1"/>
  <c r="H17" a="1"/>
  <c r="H17" s="1"/>
  <c r="K17"/>
  <c r="J17" a="1"/>
  <c r="J17" s="1"/>
  <c r="I21" a="1"/>
  <c r="I21" s="1"/>
  <c r="H21" a="1"/>
  <c r="H21" s="1"/>
  <c r="K21"/>
  <c r="J21" a="1"/>
  <c r="J21" s="1"/>
  <c r="I25" a="1"/>
  <c r="I25" s="1"/>
  <c r="H25" a="1"/>
  <c r="H25" s="1"/>
  <c r="K25"/>
  <c r="J25" a="1"/>
  <c r="J25" s="1"/>
  <c r="I29" a="1"/>
  <c r="I29" s="1"/>
  <c r="H29" a="1"/>
  <c r="H29" s="1"/>
  <c r="K29"/>
  <c r="J29" a="1"/>
  <c r="J29" s="1"/>
  <c r="K33"/>
  <c r="J33" a="1"/>
  <c r="J33" s="1"/>
  <c r="J12" a="1"/>
  <c r="J12" s="1"/>
  <c r="K12"/>
  <c r="J24" a="1"/>
  <c r="J24" s="1"/>
  <c r="K24"/>
  <c r="I24" a="1"/>
  <c r="I24" s="1"/>
  <c r="H24" a="1"/>
  <c r="H24" s="1"/>
  <c r="K6"/>
  <c r="J6"/>
  <c r="K10"/>
  <c r="I10" a="1"/>
  <c r="I10" s="1"/>
  <c r="H10" a="1"/>
  <c r="H10" s="1"/>
  <c r="J10" a="1"/>
  <c r="J10" s="1"/>
  <c r="K14"/>
  <c r="I14" a="1"/>
  <c r="I14" s="1"/>
  <c r="H14" a="1"/>
  <c r="H14" s="1"/>
  <c r="J14" a="1"/>
  <c r="J14" s="1"/>
  <c r="K18"/>
  <c r="I18" a="1"/>
  <c r="I18" s="1"/>
  <c r="H18" a="1"/>
  <c r="H18" s="1"/>
  <c r="J18" a="1"/>
  <c r="J18" s="1"/>
  <c r="K22"/>
  <c r="I22" a="1"/>
  <c r="I22" s="1"/>
  <c r="H22" a="1"/>
  <c r="H22" s="1"/>
  <c r="J22" a="1"/>
  <c r="J22" s="1"/>
  <c r="K26"/>
  <c r="J26" a="1"/>
  <c r="J26" s="1"/>
  <c r="K30"/>
  <c r="I30" a="1"/>
  <c r="I30" s="1"/>
  <c r="H30" a="1"/>
  <c r="H30" s="1"/>
  <c r="J30" a="1"/>
  <c r="J30" s="1"/>
  <c r="K8"/>
  <c r="J8"/>
  <c r="I8"/>
  <c r="H8"/>
  <c r="J20" a="1"/>
  <c r="J20" s="1"/>
  <c r="K20"/>
  <c r="J32" a="1"/>
  <c r="J32" s="1"/>
  <c r="K32"/>
  <c r="I32" a="1"/>
  <c r="I32" s="1"/>
  <c r="H32" a="1"/>
  <c r="H32" s="1"/>
  <c r="K7"/>
  <c r="J7"/>
  <c r="I7"/>
  <c r="H7"/>
  <c r="K11"/>
  <c r="J11" a="1"/>
  <c r="J11" s="1"/>
  <c r="I11" a="1"/>
  <c r="I11" s="1"/>
  <c r="H11" a="1"/>
  <c r="H11" s="1"/>
  <c r="K15"/>
  <c r="J15" a="1"/>
  <c r="J15" s="1"/>
  <c r="I15" a="1"/>
  <c r="I15" s="1"/>
  <c r="H15" a="1"/>
  <c r="H15" s="1"/>
  <c r="K19"/>
  <c r="J19" a="1"/>
  <c r="J19" s="1"/>
  <c r="K23"/>
  <c r="J23" a="1"/>
  <c r="J23" s="1"/>
  <c r="I23" a="1"/>
  <c r="I23" s="1"/>
  <c r="H23" a="1"/>
  <c r="H23" s="1"/>
  <c r="K27"/>
  <c r="J27" a="1"/>
  <c r="J27" s="1"/>
  <c r="K31"/>
  <c r="J31" a="1"/>
  <c r="J31" s="1"/>
  <c r="I31" a="1"/>
  <c r="I31" s="1"/>
  <c r="H31" a="1"/>
  <c r="H31" s="1"/>
  <c r="K10" i="21"/>
  <c r="J10" a="1"/>
  <c r="J10" s="1"/>
  <c r="H10" a="1"/>
  <c r="H10" s="1"/>
  <c r="I10" a="1"/>
  <c r="I10" s="1"/>
  <c r="K26"/>
  <c r="J26" a="1"/>
  <c r="J26" s="1"/>
  <c r="H26" a="1"/>
  <c r="H26" s="1"/>
  <c r="I26" a="1"/>
  <c r="I26" s="1"/>
  <c r="K7"/>
  <c r="J7" a="1"/>
  <c r="J7" s="1"/>
  <c r="I11" a="1"/>
  <c r="I11" s="1"/>
  <c r="K11"/>
  <c r="J11" a="1"/>
  <c r="J11" s="1"/>
  <c r="H11" a="1"/>
  <c r="H11" s="1"/>
  <c r="K15"/>
  <c r="J15" a="1"/>
  <c r="J15" s="1"/>
  <c r="I19" a="1"/>
  <c r="I19" s="1"/>
  <c r="K19"/>
  <c r="J19" a="1"/>
  <c r="J19" s="1"/>
  <c r="H19" a="1"/>
  <c r="H19" s="1"/>
  <c r="I23" a="1"/>
  <c r="I23" s="1"/>
  <c r="K23"/>
  <c r="J23" a="1"/>
  <c r="J23" s="1"/>
  <c r="H23" a="1"/>
  <c r="H23" s="1"/>
  <c r="I27" a="1"/>
  <c r="I27" s="1"/>
  <c r="K27"/>
  <c r="J27" a="1"/>
  <c r="J27" s="1"/>
  <c r="H27" a="1"/>
  <c r="H27" s="1"/>
  <c r="I31" a="1"/>
  <c r="I31" s="1"/>
  <c r="K31"/>
  <c r="J31" a="1"/>
  <c r="J31" s="1"/>
  <c r="H31" a="1"/>
  <c r="H31" s="1"/>
  <c r="K6"/>
  <c r="J6" a="1"/>
  <c r="J6" s="1"/>
  <c r="H6" a="1"/>
  <c r="H6" s="1"/>
  <c r="I6" a="1"/>
  <c r="I6" s="1"/>
  <c r="K14"/>
  <c r="J14" a="1"/>
  <c r="J14" s="1"/>
  <c r="K22"/>
  <c r="J22" a="1"/>
  <c r="J22" s="1"/>
  <c r="I4" a="1"/>
  <c r="I4" s="1"/>
  <c r="K4"/>
  <c r="J4" a="1"/>
  <c r="J4" s="1"/>
  <c r="H4" a="1"/>
  <c r="H4" s="1"/>
  <c r="K8"/>
  <c r="J8" a="1"/>
  <c r="J8" s="1"/>
  <c r="I12" a="1"/>
  <c r="I12" s="1"/>
  <c r="K12"/>
  <c r="J12" a="1"/>
  <c r="J12" s="1"/>
  <c r="H12" a="1"/>
  <c r="H12" s="1"/>
  <c r="I16" a="1"/>
  <c r="I16" s="1"/>
  <c r="K16"/>
  <c r="J16" a="1"/>
  <c r="J16" s="1"/>
  <c r="H16" a="1"/>
  <c r="H16" s="1"/>
  <c r="I20" a="1"/>
  <c r="I20" s="1"/>
  <c r="K20"/>
  <c r="J20" a="1"/>
  <c r="J20" s="1"/>
  <c r="H20" a="1"/>
  <c r="H20" s="1"/>
  <c r="I24" a="1"/>
  <c r="I24" s="1"/>
  <c r="L24" s="1"/>
  <c r="K24"/>
  <c r="J24" a="1"/>
  <c r="J24" s="1"/>
  <c r="H24" a="1"/>
  <c r="H24" s="1"/>
  <c r="K28"/>
  <c r="J28" a="1"/>
  <c r="J28" s="1"/>
  <c r="I32" a="1"/>
  <c r="I32" s="1"/>
  <c r="K32"/>
  <c r="J32" a="1"/>
  <c r="J32" s="1"/>
  <c r="L32" s="1"/>
  <c r="H32" a="1"/>
  <c r="H32" s="1"/>
  <c r="K18"/>
  <c r="J18" a="1"/>
  <c r="J18" s="1"/>
  <c r="H18" a="1"/>
  <c r="H18" s="1"/>
  <c r="I18" a="1"/>
  <c r="I18" s="1"/>
  <c r="K30"/>
  <c r="J30" a="1"/>
  <c r="J30" s="1"/>
  <c r="H30" a="1"/>
  <c r="H30" s="1"/>
  <c r="I30" a="1"/>
  <c r="I30" s="1"/>
  <c r="J5" a="1"/>
  <c r="J5" s="1"/>
  <c r="H5" a="1"/>
  <c r="H5" s="1"/>
  <c r="K5"/>
  <c r="I5" a="1"/>
  <c r="I5" s="1"/>
  <c r="J9" a="1"/>
  <c r="J9" s="1"/>
  <c r="H9" a="1"/>
  <c r="H9" s="1"/>
  <c r="I9" a="1"/>
  <c r="I9" s="1"/>
  <c r="K9"/>
  <c r="J13" a="1"/>
  <c r="J13" s="1"/>
  <c r="H13" a="1"/>
  <c r="H13" s="1"/>
  <c r="I13" a="1"/>
  <c r="I13" s="1"/>
  <c r="K13"/>
  <c r="J17" a="1"/>
  <c r="J17" s="1"/>
  <c r="H17" a="1"/>
  <c r="H17" s="1"/>
  <c r="I17" a="1"/>
  <c r="I17" s="1"/>
  <c r="K17"/>
  <c r="J21" a="1"/>
  <c r="J21" s="1"/>
  <c r="K21"/>
  <c r="J25" a="1"/>
  <c r="J25" s="1"/>
  <c r="H25" a="1"/>
  <c r="H25" s="1"/>
  <c r="I25" a="1"/>
  <c r="I25" s="1"/>
  <c r="K25"/>
  <c r="J29" a="1"/>
  <c r="J29" s="1"/>
  <c r="K29"/>
  <c r="I3" a="1"/>
  <c r="I3" s="1"/>
  <c r="K3"/>
  <c r="H3" a="1"/>
  <c r="H3" s="1"/>
  <c r="J3" a="1"/>
  <c r="J3" s="1"/>
  <c r="J5" i="20" a="1"/>
  <c r="J5" s="1"/>
  <c r="I5" a="1"/>
  <c r="I5" s="1"/>
  <c r="H5" a="1"/>
  <c r="H5" s="1"/>
  <c r="K5"/>
  <c r="J17" a="1"/>
  <c r="J17" s="1"/>
  <c r="K17"/>
  <c r="K33"/>
  <c r="J33" a="1"/>
  <c r="J33" s="1"/>
  <c r="I33" a="1"/>
  <c r="I33" s="1"/>
  <c r="H33" a="1"/>
  <c r="H33" s="1"/>
  <c r="K6"/>
  <c r="I6" a="1"/>
  <c r="I6" s="1"/>
  <c r="J6" a="1"/>
  <c r="J6" s="1"/>
  <c r="H6" a="1"/>
  <c r="H6" s="1"/>
  <c r="K10"/>
  <c r="J10" a="1"/>
  <c r="J10" s="1"/>
  <c r="K14"/>
  <c r="I14" a="1"/>
  <c r="I14" s="1"/>
  <c r="H14" a="1"/>
  <c r="H14" s="1"/>
  <c r="J14" a="1"/>
  <c r="J14" s="1"/>
  <c r="K18"/>
  <c r="J18" a="1"/>
  <c r="J18" s="1"/>
  <c r="K22"/>
  <c r="I22" a="1"/>
  <c r="I22" s="1"/>
  <c r="H22" a="1"/>
  <c r="H22" s="1"/>
  <c r="J22" a="1"/>
  <c r="J22" s="1"/>
  <c r="J26" a="1"/>
  <c r="J26" s="1"/>
  <c r="I26" a="1"/>
  <c r="I26" s="1"/>
  <c r="K26"/>
  <c r="H26" a="1"/>
  <c r="H26" s="1"/>
  <c r="I30" a="1"/>
  <c r="I30" s="1"/>
  <c r="K30"/>
  <c r="H30" a="1"/>
  <c r="H30" s="1"/>
  <c r="J30" a="1"/>
  <c r="J30" s="1"/>
  <c r="J13" a="1"/>
  <c r="J13" s="1"/>
  <c r="I13" a="1"/>
  <c r="I13" s="1"/>
  <c r="H13" a="1"/>
  <c r="H13" s="1"/>
  <c r="K13"/>
  <c r="K25"/>
  <c r="J25" a="1"/>
  <c r="J25" s="1"/>
  <c r="H7" a="1"/>
  <c r="H7" s="1"/>
  <c r="K7"/>
  <c r="J7" a="1"/>
  <c r="J7" s="1"/>
  <c r="I7" a="1"/>
  <c r="I7" s="1"/>
  <c r="K11"/>
  <c r="J11" a="1"/>
  <c r="J11" s="1"/>
  <c r="H15" a="1"/>
  <c r="H15" s="1"/>
  <c r="K15"/>
  <c r="J15" a="1"/>
  <c r="J15" s="1"/>
  <c r="I15" a="1"/>
  <c r="I15" s="1"/>
  <c r="H19" a="1"/>
  <c r="H19" s="1"/>
  <c r="K19"/>
  <c r="J19" a="1"/>
  <c r="J19" s="1"/>
  <c r="I19" a="1"/>
  <c r="I19" s="1"/>
  <c r="H23" a="1"/>
  <c r="H23" s="1"/>
  <c r="K23"/>
  <c r="J23" a="1"/>
  <c r="J23" s="1"/>
  <c r="I23" a="1"/>
  <c r="I23" s="1"/>
  <c r="J27" a="1"/>
  <c r="J27" s="1"/>
  <c r="I27" a="1"/>
  <c r="I27" s="1"/>
  <c r="H27" a="1"/>
  <c r="H27" s="1"/>
  <c r="K27"/>
  <c r="K31"/>
  <c r="J31" a="1"/>
  <c r="J31" s="1"/>
  <c r="J9" a="1"/>
  <c r="J9" s="1"/>
  <c r="I9" a="1"/>
  <c r="I9" s="1"/>
  <c r="H9" a="1"/>
  <c r="H9" s="1"/>
  <c r="L9" s="1"/>
  <c r="K9"/>
  <c r="J21" a="1"/>
  <c r="J21" s="1"/>
  <c r="I21" a="1"/>
  <c r="I21" s="1"/>
  <c r="H21" a="1"/>
  <c r="H21" s="1"/>
  <c r="K21"/>
  <c r="I29" a="1"/>
  <c r="I29" s="1"/>
  <c r="H29" a="1"/>
  <c r="H29" s="1"/>
  <c r="K29"/>
  <c r="J29" a="1"/>
  <c r="J29" s="1"/>
  <c r="J4" a="1"/>
  <c r="J4" s="1"/>
  <c r="K4"/>
  <c r="H8" a="1"/>
  <c r="H8" s="1"/>
  <c r="J8" a="1"/>
  <c r="J8" s="1"/>
  <c r="K8"/>
  <c r="I8" a="1"/>
  <c r="I8" s="1"/>
  <c r="H12" a="1"/>
  <c r="H12" s="1"/>
  <c r="J12" a="1"/>
  <c r="J12" s="1"/>
  <c r="K12"/>
  <c r="I12" a="1"/>
  <c r="I12" s="1"/>
  <c r="H16" a="1"/>
  <c r="H16" s="1"/>
  <c r="J16" a="1"/>
  <c r="J16" s="1"/>
  <c r="K16"/>
  <c r="I16" a="1"/>
  <c r="I16" s="1"/>
  <c r="H20" a="1"/>
  <c r="H20" s="1"/>
  <c r="J20" a="1"/>
  <c r="J20" s="1"/>
  <c r="K20"/>
  <c r="I20" a="1"/>
  <c r="I20" s="1"/>
  <c r="K24"/>
  <c r="J24" a="1"/>
  <c r="J24" s="1"/>
  <c r="I28" a="1"/>
  <c r="I28" s="1"/>
  <c r="K28"/>
  <c r="H28" a="1"/>
  <c r="H28" s="1"/>
  <c r="J28" a="1"/>
  <c r="J28" s="1"/>
  <c r="K32"/>
  <c r="J32" a="1"/>
  <c r="J32" s="1"/>
  <c r="K3"/>
  <c r="J3" a="1"/>
  <c r="J3" s="1"/>
  <c r="J8" i="19" a="1"/>
  <c r="J8" s="1"/>
  <c r="I8" a="1"/>
  <c r="I8" s="1"/>
  <c r="H8" a="1"/>
  <c r="H8" s="1"/>
  <c r="I22" a="1"/>
  <c r="I22" s="1"/>
  <c r="H22" a="1"/>
  <c r="H22" s="1"/>
  <c r="J9" a="1"/>
  <c r="J9" s="1"/>
  <c r="I9" a="1"/>
  <c r="I9" s="1"/>
  <c r="H9" a="1"/>
  <c r="H9" s="1"/>
  <c r="H15" a="1"/>
  <c r="H15" s="1"/>
  <c r="I15" a="1"/>
  <c r="I15" s="1"/>
  <c r="J5" i="17" a="1"/>
  <c r="J5" s="1"/>
  <c r="K5"/>
  <c r="I17" a="1"/>
  <c r="I17" s="1"/>
  <c r="H17" a="1"/>
  <c r="H17" s="1"/>
  <c r="K17"/>
  <c r="J17" a="1"/>
  <c r="J17" s="1"/>
  <c r="K33"/>
  <c r="J33" a="1"/>
  <c r="J33" s="1"/>
  <c r="I6" a="1"/>
  <c r="I6" s="1"/>
  <c r="K6"/>
  <c r="H6" a="1"/>
  <c r="H6" s="1"/>
  <c r="J6" a="1"/>
  <c r="J6" s="1"/>
  <c r="J10" a="1"/>
  <c r="J10" s="1"/>
  <c r="I10" a="1"/>
  <c r="I10" s="1"/>
  <c r="K10"/>
  <c r="H10" a="1"/>
  <c r="H10" s="1"/>
  <c r="H14" a="1"/>
  <c r="H14" s="1"/>
  <c r="J14" a="1"/>
  <c r="J14" s="1"/>
  <c r="I14" a="1"/>
  <c r="I14" s="1"/>
  <c r="K14"/>
  <c r="K18"/>
  <c r="J18" a="1"/>
  <c r="J18" s="1"/>
  <c r="I22" a="1"/>
  <c r="I22" s="1"/>
  <c r="K22"/>
  <c r="H22" a="1"/>
  <c r="H22" s="1"/>
  <c r="J22" a="1"/>
  <c r="J22" s="1"/>
  <c r="J26" a="1"/>
  <c r="J26" s="1"/>
  <c r="K26"/>
  <c r="I30" a="1"/>
  <c r="I30" s="1"/>
  <c r="K30"/>
  <c r="H30" a="1"/>
  <c r="H30" s="1"/>
  <c r="J30" a="1"/>
  <c r="J30" s="1"/>
  <c r="H13" a="1"/>
  <c r="H13" s="1"/>
  <c r="K13"/>
  <c r="J13" a="1"/>
  <c r="J13" s="1"/>
  <c r="I13" a="1"/>
  <c r="I13" s="1"/>
  <c r="K25"/>
  <c r="J25" a="1"/>
  <c r="J25" s="1"/>
  <c r="H7" a="1"/>
  <c r="H7" s="1"/>
  <c r="K7"/>
  <c r="J7" a="1"/>
  <c r="J7" s="1"/>
  <c r="I7" a="1"/>
  <c r="I7" s="1"/>
  <c r="K11"/>
  <c r="J11" a="1"/>
  <c r="J11" s="1"/>
  <c r="J15" a="1"/>
  <c r="J15" s="1"/>
  <c r="I15" a="1"/>
  <c r="I15" s="1"/>
  <c r="H15" a="1"/>
  <c r="H15" s="1"/>
  <c r="K15"/>
  <c r="K19"/>
  <c r="J19" a="1"/>
  <c r="J19" s="1"/>
  <c r="H23" a="1"/>
  <c r="H23" s="1"/>
  <c r="K23"/>
  <c r="J23" a="1"/>
  <c r="J23" s="1"/>
  <c r="I23" a="1"/>
  <c r="I23" s="1"/>
  <c r="J27" a="1"/>
  <c r="J27" s="1"/>
  <c r="I27" a="1"/>
  <c r="I27" s="1"/>
  <c r="H27" a="1"/>
  <c r="H27" s="1"/>
  <c r="K27"/>
  <c r="H31" a="1"/>
  <c r="H31" s="1"/>
  <c r="K31"/>
  <c r="J31" a="1"/>
  <c r="J31" s="1"/>
  <c r="I31" a="1"/>
  <c r="I31" s="1"/>
  <c r="K9"/>
  <c r="J9" a="1"/>
  <c r="J9" s="1"/>
  <c r="I9" a="1"/>
  <c r="I9" s="1"/>
  <c r="H9" a="1"/>
  <c r="H9" s="1"/>
  <c r="J21" a="1"/>
  <c r="J21" s="1"/>
  <c r="L21" s="1"/>
  <c r="I21" a="1"/>
  <c r="I21" s="1"/>
  <c r="H21" a="1"/>
  <c r="H21" s="1"/>
  <c r="K21"/>
  <c r="I29" a="1"/>
  <c r="I29" s="1"/>
  <c r="H29" a="1"/>
  <c r="H29" s="1"/>
  <c r="K29"/>
  <c r="J29" a="1"/>
  <c r="J29" s="1"/>
  <c r="J4" a="1"/>
  <c r="J4" s="1"/>
  <c r="K4"/>
  <c r="K8"/>
  <c r="H8" a="1"/>
  <c r="H8" s="1"/>
  <c r="J8" a="1"/>
  <c r="J8" s="1"/>
  <c r="I8" a="1"/>
  <c r="I8" s="1"/>
  <c r="K12"/>
  <c r="J12" a="1"/>
  <c r="J12" s="1"/>
  <c r="I16" a="1"/>
  <c r="I16" s="1"/>
  <c r="K16"/>
  <c r="H16" a="1"/>
  <c r="H16" s="1"/>
  <c r="J16" a="1"/>
  <c r="J16" s="1"/>
  <c r="J20" a="1"/>
  <c r="J20" s="1"/>
  <c r="I20" a="1"/>
  <c r="I20" s="1"/>
  <c r="K20"/>
  <c r="H20" a="1"/>
  <c r="H20" s="1"/>
  <c r="K24"/>
  <c r="H24" a="1"/>
  <c r="H24" s="1"/>
  <c r="J24" a="1"/>
  <c r="J24" s="1"/>
  <c r="I24" a="1"/>
  <c r="I24" s="1"/>
  <c r="I28" a="1"/>
  <c r="I28" s="1"/>
  <c r="K28"/>
  <c r="H28" a="1"/>
  <c r="H28" s="1"/>
  <c r="J28" a="1"/>
  <c r="J28" s="1"/>
  <c r="K32"/>
  <c r="J32" a="1"/>
  <c r="J32" s="1"/>
  <c r="K3"/>
  <c r="H3" a="1"/>
  <c r="H3" s="1"/>
  <c r="J3" a="1"/>
  <c r="J3" s="1"/>
  <c r="I3" a="1"/>
  <c r="I3" s="1"/>
  <c r="K7" i="16"/>
  <c r="J7" a="1"/>
  <c r="J7" s="1"/>
  <c r="K15"/>
  <c r="I15" a="1"/>
  <c r="I15" s="1"/>
  <c r="H15" a="1"/>
  <c r="H15" s="1"/>
  <c r="J15" a="1"/>
  <c r="J15" s="1"/>
  <c r="K27"/>
  <c r="J27" a="1"/>
  <c r="J27" s="1"/>
  <c r="K4"/>
  <c r="J4" a="1"/>
  <c r="J4" s="1"/>
  <c r="I4" a="1"/>
  <c r="I4" s="1"/>
  <c r="H4" a="1"/>
  <c r="H4" s="1"/>
  <c r="K8"/>
  <c r="J8" a="1"/>
  <c r="J8" s="1"/>
  <c r="I8" a="1"/>
  <c r="I8" s="1"/>
  <c r="H8" a="1"/>
  <c r="H8" s="1"/>
  <c r="K12"/>
  <c r="J12" a="1"/>
  <c r="J12" s="1"/>
  <c r="I12" a="1"/>
  <c r="I12" s="1"/>
  <c r="H12" a="1"/>
  <c r="H12" s="1"/>
  <c r="K16"/>
  <c r="J16" a="1"/>
  <c r="J16" s="1"/>
  <c r="I16" a="1"/>
  <c r="I16" s="1"/>
  <c r="H16" a="1"/>
  <c r="H16" s="1"/>
  <c r="K20"/>
  <c r="J20" a="1"/>
  <c r="J20" s="1"/>
  <c r="K24"/>
  <c r="J24" a="1"/>
  <c r="J24" s="1"/>
  <c r="I24" a="1"/>
  <c r="I24" s="1"/>
  <c r="H24" a="1"/>
  <c r="H24" s="1"/>
  <c r="K28"/>
  <c r="J28" a="1"/>
  <c r="J28" s="1"/>
  <c r="K32"/>
  <c r="J32" a="1"/>
  <c r="J32" s="1"/>
  <c r="I32" a="1"/>
  <c r="I32" s="1"/>
  <c r="H32" a="1"/>
  <c r="H32" s="1"/>
  <c r="K11"/>
  <c r="I11" a="1"/>
  <c r="I11" s="1"/>
  <c r="H11" a="1"/>
  <c r="H11" s="1"/>
  <c r="J11" a="1"/>
  <c r="J11" s="1"/>
  <c r="K23"/>
  <c r="I23" a="1"/>
  <c r="I23" s="1"/>
  <c r="H23" a="1"/>
  <c r="H23" s="1"/>
  <c r="J23" a="1"/>
  <c r="J23" s="1"/>
  <c r="J5" a="1"/>
  <c r="J5" s="1"/>
  <c r="K5"/>
  <c r="I5" a="1"/>
  <c r="I5" s="1"/>
  <c r="H5" a="1"/>
  <c r="H5" s="1"/>
  <c r="J9" a="1"/>
  <c r="J9" s="1"/>
  <c r="K9"/>
  <c r="I9" a="1"/>
  <c r="I9" s="1"/>
  <c r="H9" a="1"/>
  <c r="H9" s="1"/>
  <c r="J13" a="1"/>
  <c r="J13" s="1"/>
  <c r="K13"/>
  <c r="J17" a="1"/>
  <c r="J17" s="1"/>
  <c r="K17"/>
  <c r="I17" a="1"/>
  <c r="I17" s="1"/>
  <c r="H17" a="1"/>
  <c r="H17" s="1"/>
  <c r="J21" a="1"/>
  <c r="J21" s="1"/>
  <c r="K21"/>
  <c r="J25" a="1"/>
  <c r="J25" s="1"/>
  <c r="K25"/>
  <c r="I25" a="1"/>
  <c r="I25" s="1"/>
  <c r="H25" a="1"/>
  <c r="H25" s="1"/>
  <c r="J29" a="1"/>
  <c r="J29" s="1"/>
  <c r="K29"/>
  <c r="I29" a="1"/>
  <c r="I29" s="1"/>
  <c r="H29" a="1"/>
  <c r="H29" s="1"/>
  <c r="K19"/>
  <c r="I19" a="1"/>
  <c r="I19" s="1"/>
  <c r="H19" a="1"/>
  <c r="H19" s="1"/>
  <c r="J19" a="1"/>
  <c r="J19" s="1"/>
  <c r="K31"/>
  <c r="I31" a="1"/>
  <c r="I31" s="1"/>
  <c r="H31" a="1"/>
  <c r="H31" s="1"/>
  <c r="J31" a="1"/>
  <c r="J31" s="1"/>
  <c r="K6"/>
  <c r="J6" a="1"/>
  <c r="J6" s="1"/>
  <c r="L6" s="1"/>
  <c r="I10" a="1"/>
  <c r="I10" s="1"/>
  <c r="H10" a="1"/>
  <c r="H10" s="1"/>
  <c r="K10"/>
  <c r="J10" a="1"/>
  <c r="J10" s="1"/>
  <c r="K14"/>
  <c r="J14" a="1"/>
  <c r="J14" s="1"/>
  <c r="L14" s="1"/>
  <c r="I18" a="1"/>
  <c r="I18" s="1"/>
  <c r="H18" a="1"/>
  <c r="H18" s="1"/>
  <c r="K18"/>
  <c r="J18" a="1"/>
  <c r="J18" s="1"/>
  <c r="I22" a="1"/>
  <c r="I22" s="1"/>
  <c r="H22" a="1"/>
  <c r="H22" s="1"/>
  <c r="K22"/>
  <c r="J22" a="1"/>
  <c r="J22" s="1"/>
  <c r="I26" a="1"/>
  <c r="I26" s="1"/>
  <c r="H26" a="1"/>
  <c r="H26" s="1"/>
  <c r="K26"/>
  <c r="J26" a="1"/>
  <c r="J26" s="1"/>
  <c r="I30" a="1"/>
  <c r="I30" s="1"/>
  <c r="H30" a="1"/>
  <c r="H30" s="1"/>
  <c r="K30"/>
  <c r="J30" a="1"/>
  <c r="J30" s="1"/>
  <c r="K3"/>
  <c r="H3" a="1"/>
  <c r="H3" s="1"/>
  <c r="I3" a="1"/>
  <c r="I3" s="1"/>
  <c r="J3" a="1"/>
  <c r="J3" s="1"/>
  <c r="K10" i="15"/>
  <c r="J10" a="1"/>
  <c r="J10" s="1"/>
  <c r="K18"/>
  <c r="I18" a="1"/>
  <c r="I18" s="1"/>
  <c r="H18" a="1"/>
  <c r="H18" s="1"/>
  <c r="J18" a="1"/>
  <c r="J18" s="1"/>
  <c r="K26"/>
  <c r="I26" a="1"/>
  <c r="I26" s="1"/>
  <c r="H26" a="1"/>
  <c r="H26" s="1"/>
  <c r="J26" a="1"/>
  <c r="J26" s="1"/>
  <c r="K7"/>
  <c r="J7" a="1"/>
  <c r="J7" s="1"/>
  <c r="I7" a="1"/>
  <c r="I7" s="1"/>
  <c r="H7" a="1"/>
  <c r="H7" s="1"/>
  <c r="K11"/>
  <c r="J11" a="1"/>
  <c r="J11" s="1"/>
  <c r="I11" a="1"/>
  <c r="I11" s="1"/>
  <c r="H11" a="1"/>
  <c r="H11" s="1"/>
  <c r="K15"/>
  <c r="J15" a="1"/>
  <c r="J15" s="1"/>
  <c r="I15" a="1"/>
  <c r="I15" s="1"/>
  <c r="H15" a="1"/>
  <c r="H15" s="1"/>
  <c r="K19"/>
  <c r="J19" a="1"/>
  <c r="J19" s="1"/>
  <c r="I19" a="1"/>
  <c r="I19" s="1"/>
  <c r="H19" a="1"/>
  <c r="H19" s="1"/>
  <c r="K23"/>
  <c r="J23" a="1"/>
  <c r="J23" s="1"/>
  <c r="L23" s="1"/>
  <c r="K27"/>
  <c r="J27" a="1"/>
  <c r="J27" s="1"/>
  <c r="I27" a="1"/>
  <c r="I27" s="1"/>
  <c r="H27" a="1"/>
  <c r="H27" s="1"/>
  <c r="K31"/>
  <c r="J31" a="1"/>
  <c r="J31" s="1"/>
  <c r="K6"/>
  <c r="I6" a="1"/>
  <c r="I6" s="1"/>
  <c r="H6" a="1"/>
  <c r="H6" s="1"/>
  <c r="J6" a="1"/>
  <c r="J6" s="1"/>
  <c r="K22"/>
  <c r="I22" a="1"/>
  <c r="I22" s="1"/>
  <c r="H22" a="1"/>
  <c r="H22" s="1"/>
  <c r="J22" a="1"/>
  <c r="J22" s="1"/>
  <c r="J4" a="1"/>
  <c r="J4" s="1"/>
  <c r="K4"/>
  <c r="I4" a="1"/>
  <c r="I4" s="1"/>
  <c r="H4" a="1"/>
  <c r="H4" s="1"/>
  <c r="J8" a="1"/>
  <c r="J8" s="1"/>
  <c r="K8"/>
  <c r="I8" a="1"/>
  <c r="I8" s="1"/>
  <c r="H8" a="1"/>
  <c r="H8" s="1"/>
  <c r="J12" a="1"/>
  <c r="J12" s="1"/>
  <c r="K12"/>
  <c r="I12" a="1"/>
  <c r="I12" s="1"/>
  <c r="H12" a="1"/>
  <c r="H12" s="1"/>
  <c r="J16" a="1"/>
  <c r="J16" s="1"/>
  <c r="K16"/>
  <c r="J20" a="1"/>
  <c r="J20" s="1"/>
  <c r="K20"/>
  <c r="I20" a="1"/>
  <c r="I20" s="1"/>
  <c r="H20" a="1"/>
  <c r="H20" s="1"/>
  <c r="J24" a="1"/>
  <c r="J24" s="1"/>
  <c r="K24"/>
  <c r="J28" a="1"/>
  <c r="J28" s="1"/>
  <c r="K28"/>
  <c r="I28" a="1"/>
  <c r="I28" s="1"/>
  <c r="H28" a="1"/>
  <c r="H28" s="1"/>
  <c r="J32" a="1"/>
  <c r="J32" s="1"/>
  <c r="K32"/>
  <c r="I32" a="1"/>
  <c r="I32" s="1"/>
  <c r="H32" a="1"/>
  <c r="H32" s="1"/>
  <c r="K14"/>
  <c r="I14" a="1"/>
  <c r="I14" s="1"/>
  <c r="H14" a="1"/>
  <c r="H14" s="1"/>
  <c r="J14" a="1"/>
  <c r="J14" s="1"/>
  <c r="K30"/>
  <c r="J30" a="1"/>
  <c r="J30" s="1"/>
  <c r="I5" a="1"/>
  <c r="I5" s="1"/>
  <c r="H5" a="1"/>
  <c r="H5" s="1"/>
  <c r="K5"/>
  <c r="J5" a="1"/>
  <c r="J5" s="1"/>
  <c r="K9"/>
  <c r="J9" a="1"/>
  <c r="J9" s="1"/>
  <c r="I13" a="1"/>
  <c r="I13" s="1"/>
  <c r="H13" a="1"/>
  <c r="H13" s="1"/>
  <c r="K13"/>
  <c r="J13" a="1"/>
  <c r="J13" s="1"/>
  <c r="L13" s="1"/>
  <c r="K17"/>
  <c r="J17" a="1"/>
  <c r="J17" s="1"/>
  <c r="L17" s="1"/>
  <c r="I21" a="1"/>
  <c r="I21" s="1"/>
  <c r="H21" a="1"/>
  <c r="H21" s="1"/>
  <c r="K21"/>
  <c r="J21" a="1"/>
  <c r="J21" s="1"/>
  <c r="I25" a="1"/>
  <c r="I25" s="1"/>
  <c r="H25" a="1"/>
  <c r="H25" s="1"/>
  <c r="K25"/>
  <c r="J25" a="1"/>
  <c r="J25" s="1"/>
  <c r="I29" a="1"/>
  <c r="I29" s="1"/>
  <c r="H29" a="1"/>
  <c r="H29" s="1"/>
  <c r="K29"/>
  <c r="J29" a="1"/>
  <c r="J29" s="1"/>
  <c r="I33" a="1"/>
  <c r="I33" s="1"/>
  <c r="H33" a="1"/>
  <c r="H33" s="1"/>
  <c r="K33"/>
  <c r="J33" a="1"/>
  <c r="J33" s="1"/>
  <c r="K3"/>
  <c r="J3" a="1"/>
  <c r="J3" s="1"/>
  <c r="K4" i="14"/>
  <c r="J4" a="1"/>
  <c r="J4" s="1"/>
  <c r="K16"/>
  <c r="J16" a="1"/>
  <c r="J16" s="1"/>
  <c r="I16" a="1"/>
  <c r="I16" s="1"/>
  <c r="H16" a="1"/>
  <c r="H16" s="1"/>
  <c r="K32"/>
  <c r="J32" a="1"/>
  <c r="J32" s="1"/>
  <c r="L32" s="1"/>
  <c r="K5"/>
  <c r="J5" a="1"/>
  <c r="J5" s="1"/>
  <c r="J9" a="1"/>
  <c r="J9" s="1"/>
  <c r="I9" a="1"/>
  <c r="I9" s="1"/>
  <c r="K9"/>
  <c r="H9" a="1"/>
  <c r="H9" s="1"/>
  <c r="I13" a="1"/>
  <c r="I13" s="1"/>
  <c r="K13"/>
  <c r="H13" a="1"/>
  <c r="H13" s="1"/>
  <c r="J13" a="1"/>
  <c r="J13" s="1"/>
  <c r="J17" a="1"/>
  <c r="J17" s="1"/>
  <c r="I17" a="1"/>
  <c r="I17" s="1"/>
  <c r="K17"/>
  <c r="H17" a="1"/>
  <c r="H17" s="1"/>
  <c r="I21" a="1"/>
  <c r="I21" s="1"/>
  <c r="K21"/>
  <c r="H21" a="1"/>
  <c r="H21" s="1"/>
  <c r="J21" a="1"/>
  <c r="J21" s="1"/>
  <c r="J25" a="1"/>
  <c r="J25" s="1"/>
  <c r="K25"/>
  <c r="I29" a="1"/>
  <c r="I29" s="1"/>
  <c r="K29"/>
  <c r="H29" a="1"/>
  <c r="H29" s="1"/>
  <c r="J29" a="1"/>
  <c r="J29" s="1"/>
  <c r="K8"/>
  <c r="J8" a="1"/>
  <c r="J8" s="1"/>
  <c r="I8" a="1"/>
  <c r="I8" s="1"/>
  <c r="H8" a="1"/>
  <c r="H8" s="1"/>
  <c r="K24"/>
  <c r="J24" a="1"/>
  <c r="J24" s="1"/>
  <c r="I24" a="1"/>
  <c r="I24" s="1"/>
  <c r="H24" a="1"/>
  <c r="H24" s="1"/>
  <c r="H6" a="1"/>
  <c r="H6" s="1"/>
  <c r="K6"/>
  <c r="J6" a="1"/>
  <c r="J6" s="1"/>
  <c r="I6" a="1"/>
  <c r="I6" s="1"/>
  <c r="J10" a="1"/>
  <c r="J10" s="1"/>
  <c r="I10" a="1"/>
  <c r="I10" s="1"/>
  <c r="H10" a="1"/>
  <c r="H10" s="1"/>
  <c r="K10"/>
  <c r="H14" a="1"/>
  <c r="H14" s="1"/>
  <c r="K14"/>
  <c r="J14" a="1"/>
  <c r="J14" s="1"/>
  <c r="I14" a="1"/>
  <c r="I14" s="1"/>
  <c r="J18" a="1"/>
  <c r="J18" s="1"/>
  <c r="K18"/>
  <c r="H22" a="1"/>
  <c r="H22" s="1"/>
  <c r="K22"/>
  <c r="J22" a="1"/>
  <c r="J22" s="1"/>
  <c r="I22" a="1"/>
  <c r="I22" s="1"/>
  <c r="J26" a="1"/>
  <c r="J26" s="1"/>
  <c r="K26"/>
  <c r="H30" a="1"/>
  <c r="H30" s="1"/>
  <c r="K30"/>
  <c r="J30" a="1"/>
  <c r="J30" s="1"/>
  <c r="I30" a="1"/>
  <c r="I30" s="1"/>
  <c r="K12"/>
  <c r="J12" a="1"/>
  <c r="J12" s="1"/>
  <c r="I20" a="1"/>
  <c r="I20" s="1"/>
  <c r="H20" a="1"/>
  <c r="H20" s="1"/>
  <c r="K20"/>
  <c r="J20" a="1"/>
  <c r="J20" s="1"/>
  <c r="I28" a="1"/>
  <c r="I28" s="1"/>
  <c r="H28" a="1"/>
  <c r="H28" s="1"/>
  <c r="K28"/>
  <c r="J28" a="1"/>
  <c r="J28" s="1"/>
  <c r="K7"/>
  <c r="H7" a="1"/>
  <c r="H7" s="1"/>
  <c r="J7" a="1"/>
  <c r="J7" s="1"/>
  <c r="I7" a="1"/>
  <c r="I7" s="1"/>
  <c r="K11"/>
  <c r="J11" a="1"/>
  <c r="J11" s="1"/>
  <c r="K15"/>
  <c r="H15" a="1"/>
  <c r="H15" s="1"/>
  <c r="J15" a="1"/>
  <c r="J15" s="1"/>
  <c r="I15" a="1"/>
  <c r="I15" s="1"/>
  <c r="K19"/>
  <c r="J19" a="1"/>
  <c r="J19" s="1"/>
  <c r="K23"/>
  <c r="H23" a="1"/>
  <c r="H23" s="1"/>
  <c r="J23" a="1"/>
  <c r="J23" s="1"/>
  <c r="I23" a="1"/>
  <c r="I23" s="1"/>
  <c r="I27" a="1"/>
  <c r="I27" s="1"/>
  <c r="K27"/>
  <c r="H27" a="1"/>
  <c r="H27" s="1"/>
  <c r="J27" a="1"/>
  <c r="J27" s="1"/>
  <c r="K31"/>
  <c r="H31" a="1"/>
  <c r="H31" s="1"/>
  <c r="J31" a="1"/>
  <c r="J31" s="1"/>
  <c r="I31" a="1"/>
  <c r="I31" s="1"/>
  <c r="I3" a="1"/>
  <c r="I3" s="1"/>
  <c r="H3" a="1"/>
  <c r="H3" s="1"/>
  <c r="K3"/>
  <c r="J3" a="1"/>
  <c r="J3" s="1"/>
  <c r="K7" i="5"/>
  <c r="J7" a="1"/>
  <c r="J7" s="1"/>
  <c r="J11" a="1"/>
  <c r="J11" s="1"/>
  <c r="I11" a="1"/>
  <c r="I11" s="1"/>
  <c r="H11" a="1"/>
  <c r="H11" s="1"/>
  <c r="K11"/>
  <c r="K15"/>
  <c r="J15" a="1"/>
  <c r="J15" s="1"/>
  <c r="J19" a="1"/>
  <c r="J19" s="1"/>
  <c r="I19" a="1"/>
  <c r="I19" s="1"/>
  <c r="H19" a="1"/>
  <c r="H19" s="1"/>
  <c r="K19"/>
  <c r="H23" a="1"/>
  <c r="H23" s="1"/>
  <c r="K23"/>
  <c r="J23" a="1"/>
  <c r="J23" s="1"/>
  <c r="I23" a="1"/>
  <c r="I23" s="1"/>
  <c r="J27" a="1"/>
  <c r="J27" s="1"/>
  <c r="I27" a="1"/>
  <c r="I27" s="1"/>
  <c r="H27" a="1"/>
  <c r="H27" s="1"/>
  <c r="K27"/>
  <c r="H31" a="1"/>
  <c r="H31" s="1"/>
  <c r="K31"/>
  <c r="J31" a="1"/>
  <c r="J31" s="1"/>
  <c r="I31" a="1"/>
  <c r="I31" s="1"/>
  <c r="I4" a="1"/>
  <c r="I4" s="1"/>
  <c r="K4"/>
  <c r="H4" a="1"/>
  <c r="H4" s="1"/>
  <c r="J4" a="1"/>
  <c r="J4" s="1"/>
  <c r="K8"/>
  <c r="J8" a="1"/>
  <c r="J8" s="1"/>
  <c r="I12" a="1"/>
  <c r="I12" s="1"/>
  <c r="K12"/>
  <c r="H12" a="1"/>
  <c r="H12" s="1"/>
  <c r="J12" a="1"/>
  <c r="J12" s="1"/>
  <c r="K16"/>
  <c r="H16" a="1"/>
  <c r="H16" s="1"/>
  <c r="J16" a="1"/>
  <c r="J16" s="1"/>
  <c r="I16" a="1"/>
  <c r="I16" s="1"/>
  <c r="I20" a="1"/>
  <c r="I20" s="1"/>
  <c r="K20"/>
  <c r="H20" a="1"/>
  <c r="H20" s="1"/>
  <c r="J20" a="1"/>
  <c r="J20" s="1"/>
  <c r="K24"/>
  <c r="H24" a="1"/>
  <c r="H24" s="1"/>
  <c r="J24" a="1"/>
  <c r="J24" s="1"/>
  <c r="I24" a="1"/>
  <c r="I24" s="1"/>
  <c r="K28"/>
  <c r="J28" a="1"/>
  <c r="J28" s="1"/>
  <c r="K32"/>
  <c r="H32" a="1"/>
  <c r="H32" s="1"/>
  <c r="J32" a="1"/>
  <c r="J32" s="1"/>
  <c r="I32" a="1"/>
  <c r="I32" s="1"/>
  <c r="I5" a="1"/>
  <c r="I5" s="1"/>
  <c r="H5" a="1"/>
  <c r="H5" s="1"/>
  <c r="K5"/>
  <c r="J5" a="1"/>
  <c r="J5" s="1"/>
  <c r="K9"/>
  <c r="J9" a="1"/>
  <c r="J9" s="1"/>
  <c r="I9" a="1"/>
  <c r="I9" s="1"/>
  <c r="H9" a="1"/>
  <c r="H9" s="1"/>
  <c r="I13" a="1"/>
  <c r="I13" s="1"/>
  <c r="H13" a="1"/>
  <c r="H13" s="1"/>
  <c r="K13"/>
  <c r="J13" a="1"/>
  <c r="J13" s="1"/>
  <c r="K17"/>
  <c r="J17" a="1"/>
  <c r="J17" s="1"/>
  <c r="I17" a="1"/>
  <c r="I17" s="1"/>
  <c r="H17" a="1"/>
  <c r="H17" s="1"/>
  <c r="K21"/>
  <c r="J21" a="1"/>
  <c r="J21" s="1"/>
  <c r="K25"/>
  <c r="J25" a="1"/>
  <c r="J25" s="1"/>
  <c r="I25" a="1"/>
  <c r="I25" s="1"/>
  <c r="H25" a="1"/>
  <c r="H25" s="1"/>
  <c r="K29"/>
  <c r="J29" a="1"/>
  <c r="J29" s="1"/>
  <c r="K33"/>
  <c r="J33" a="1"/>
  <c r="J33" s="1"/>
  <c r="I33" a="1"/>
  <c r="I33" s="1"/>
  <c r="H33" a="1"/>
  <c r="H33" s="1"/>
  <c r="I6" a="1"/>
  <c r="I6" s="1"/>
  <c r="K6"/>
  <c r="H6" a="1"/>
  <c r="H6" s="1"/>
  <c r="J6" a="1"/>
  <c r="J6" s="1"/>
  <c r="J10" a="1"/>
  <c r="J10" s="1"/>
  <c r="I10" a="1"/>
  <c r="I10" s="1"/>
  <c r="K10"/>
  <c r="H10" a="1"/>
  <c r="H10" s="1"/>
  <c r="K14"/>
  <c r="J14" a="1"/>
  <c r="J14" s="1"/>
  <c r="L14" s="1"/>
  <c r="J18" a="1"/>
  <c r="J18" s="1"/>
  <c r="I18" a="1"/>
  <c r="I18" s="1"/>
  <c r="K18"/>
  <c r="H18" a="1"/>
  <c r="H18" s="1"/>
  <c r="K22"/>
  <c r="J22" a="1"/>
  <c r="J22" s="1"/>
  <c r="J26" a="1"/>
  <c r="J26" s="1"/>
  <c r="I26" a="1"/>
  <c r="I26" s="1"/>
  <c r="K26"/>
  <c r="H26" a="1"/>
  <c r="H26" s="1"/>
  <c r="I30" a="1"/>
  <c r="I30" s="1"/>
  <c r="K30"/>
  <c r="H30" a="1"/>
  <c r="H30" s="1"/>
  <c r="J30" a="1"/>
  <c r="J30" s="1"/>
  <c r="J3" a="1"/>
  <c r="J3" s="1"/>
  <c r="I3" a="1"/>
  <c r="I3" s="1"/>
  <c r="H3" a="1"/>
  <c r="H3" s="1"/>
  <c r="K3"/>
  <c r="I13" i="19" a="1"/>
  <c r="I13" s="1"/>
  <c r="H13" a="1"/>
  <c r="H13" s="1"/>
  <c r="K13"/>
  <c r="J13" a="1"/>
  <c r="J13" s="1"/>
  <c r="J16" a="1"/>
  <c r="J16" s="1"/>
  <c r="K16"/>
  <c r="I16" a="1"/>
  <c r="I16" s="1"/>
  <c r="H16" a="1"/>
  <c r="H16" s="1"/>
  <c r="J18" a="1"/>
  <c r="J18" s="1"/>
  <c r="I18" a="1"/>
  <c r="I18" s="1"/>
  <c r="H18" a="1"/>
  <c r="H18" s="1"/>
  <c r="J20" a="1"/>
  <c r="J20" s="1"/>
  <c r="K20"/>
  <c r="I20" a="1"/>
  <c r="I20" s="1"/>
  <c r="H20" a="1"/>
  <c r="H20" s="1"/>
  <c r="I23" a="1"/>
  <c r="I23" s="1"/>
  <c r="H23" a="1"/>
  <c r="H23" s="1"/>
  <c r="K23"/>
  <c r="J23" a="1"/>
  <c r="J23" s="1"/>
  <c r="I25" a="1"/>
  <c r="I25" s="1"/>
  <c r="H25" a="1"/>
  <c r="H25" s="1"/>
  <c r="K25"/>
  <c r="J25" a="1"/>
  <c r="J25" s="1"/>
  <c r="I27" a="1"/>
  <c r="I27" s="1"/>
  <c r="H27" a="1"/>
  <c r="H27" s="1"/>
  <c r="K27"/>
  <c r="J27" a="1"/>
  <c r="J27" s="1"/>
  <c r="J30" a="1"/>
  <c r="J30" s="1"/>
  <c r="L30" s="1"/>
  <c r="I32" a="1"/>
  <c r="I32" s="1"/>
  <c r="H32" a="1"/>
  <c r="H32" s="1"/>
  <c r="J32" a="1"/>
  <c r="J32" s="1"/>
  <c r="J12" a="1"/>
  <c r="J12" s="1"/>
  <c r="K12"/>
  <c r="I12" a="1"/>
  <c r="I12" s="1"/>
  <c r="H12" a="1"/>
  <c r="H12" s="1"/>
  <c r="K15"/>
  <c r="J15" a="1"/>
  <c r="J15" s="1"/>
  <c r="I17" a="1"/>
  <c r="I17" s="1"/>
  <c r="H17" a="1"/>
  <c r="H17" s="1"/>
  <c r="K17"/>
  <c r="J17" a="1"/>
  <c r="J17" s="1"/>
  <c r="I19" a="1"/>
  <c r="I19" s="1"/>
  <c r="H19" a="1"/>
  <c r="H19" s="1"/>
  <c r="K19"/>
  <c r="J19" a="1"/>
  <c r="J19" s="1"/>
  <c r="J22" a="1"/>
  <c r="J22" s="1"/>
  <c r="K22"/>
  <c r="J24" a="1"/>
  <c r="J24" s="1"/>
  <c r="K24"/>
  <c r="I24" a="1"/>
  <c r="I24" s="1"/>
  <c r="H24" a="1"/>
  <c r="H24" s="1"/>
  <c r="J26" a="1"/>
  <c r="J26" s="1"/>
  <c r="K26"/>
  <c r="I26" a="1"/>
  <c r="I26" s="1"/>
  <c r="H26" a="1"/>
  <c r="H26" s="1"/>
  <c r="J29" a="1"/>
  <c r="J29" s="1"/>
  <c r="L29" s="1"/>
  <c r="J31" a="1"/>
  <c r="J31" s="1"/>
  <c r="I31" a="1"/>
  <c r="I31" s="1"/>
  <c r="H31" a="1"/>
  <c r="H31" s="1"/>
  <c r="J3" i="22"/>
  <c r="I3"/>
  <c r="K3"/>
  <c r="H3"/>
  <c r="I3" i="19" a="1"/>
  <c r="I3" s="1"/>
  <c r="J3" a="1"/>
  <c r="J3" s="1"/>
  <c r="J5" a="1"/>
  <c r="J5" s="1"/>
  <c r="I5" a="1"/>
  <c r="I5" s="1"/>
  <c r="I10" a="1"/>
  <c r="I10" s="1"/>
  <c r="J10" a="1"/>
  <c r="J10" s="1"/>
  <c r="H10" a="1"/>
  <c r="H10" s="1"/>
  <c r="J4" a="1"/>
  <c r="J4" s="1"/>
  <c r="I4" a="1"/>
  <c r="I4" s="1"/>
  <c r="I6" a="1"/>
  <c r="I6" s="1"/>
  <c r="J6" a="1"/>
  <c r="J6" s="1"/>
  <c r="I11" a="1"/>
  <c r="I11" s="1"/>
  <c r="H11" a="1"/>
  <c r="H11" s="1"/>
  <c r="J11" a="1"/>
  <c r="J11" s="1"/>
  <c r="H3" a="1"/>
  <c r="H3" s="1"/>
  <c r="H4" a="1"/>
  <c r="H4" s="1"/>
  <c r="K4"/>
  <c r="K9"/>
  <c r="K8"/>
  <c r="L8" s="1"/>
  <c r="H5" a="1"/>
  <c r="H5" s="1"/>
  <c r="K5"/>
  <c r="K10"/>
  <c r="H6" a="1"/>
  <c r="H6" s="1"/>
  <c r="K6"/>
  <c r="K11"/>
  <c r="K3"/>
  <c r="L9" i="22"/>
  <c r="L4" i="21"/>
  <c r="L22"/>
  <c r="L27" i="20"/>
  <c r="L13"/>
  <c r="L7" i="17"/>
  <c r="L24" i="16"/>
  <c r="L20"/>
  <c r="L11" i="15"/>
  <c r="L15"/>
  <c r="L31"/>
  <c r="L7"/>
  <c r="L19"/>
  <c r="L27"/>
  <c r="L8" i="14"/>
  <c r="L12"/>
  <c r="L7" i="5"/>
  <c r="L28" i="21"/>
  <c r="L20"/>
  <c r="L25" i="20"/>
  <c r="L28" i="16"/>
  <c r="L12"/>
  <c r="L4"/>
  <c r="L13" i="2"/>
  <c r="L21"/>
  <c r="L29"/>
  <c r="L15"/>
  <c r="L23"/>
  <c r="L31"/>
  <c r="L33"/>
  <c r="L11"/>
  <c r="L19"/>
  <c r="L27"/>
  <c r="L12"/>
  <c r="L28"/>
  <c r="L3"/>
  <c r="L5"/>
  <c r="L6"/>
  <c r="L7"/>
  <c r="L9"/>
  <c r="L28" i="22"/>
  <c r="G34"/>
  <c r="L5" i="20"/>
  <c r="L6"/>
  <c r="L13" i="16"/>
  <c r="L4" i="14"/>
  <c r="L14"/>
  <c r="L18"/>
  <c r="L17" i="5" l="1"/>
  <c r="L7" i="20"/>
  <c r="L21"/>
  <c r="K34" i="22"/>
  <c r="E13" i="25" s="1"/>
  <c r="L21" i="5"/>
  <c r="L9" i="15"/>
  <c r="L11" i="5"/>
  <c r="L3" i="15"/>
  <c r="L22" i="14"/>
  <c r="L6"/>
  <c r="L24"/>
  <c r="L16"/>
  <c r="L8" i="5"/>
  <c r="L27"/>
  <c r="L26" i="14"/>
  <c r="L18" i="21"/>
  <c r="L26" i="16"/>
  <c r="L18"/>
  <c r="L10"/>
  <c r="L4" i="5"/>
  <c r="L30" i="14"/>
  <c r="L10"/>
  <c r="L25" i="5"/>
  <c r="L26" i="19"/>
  <c r="L23" i="22"/>
  <c r="L20" i="19"/>
  <c r="L22"/>
  <c r="L27"/>
  <c r="L31" i="5"/>
  <c r="L13"/>
  <c r="L5"/>
  <c r="L32" i="19"/>
  <c r="L23"/>
  <c r="L24"/>
  <c r="L31"/>
  <c r="L25"/>
  <c r="L24" i="5"/>
  <c r="L9"/>
  <c r="L33" i="15"/>
  <c r="L5"/>
  <c r="L3" i="5"/>
  <c r="L16" i="17"/>
  <c r="L3" i="14"/>
  <c r="L30" i="5"/>
  <c r="L28" i="14"/>
  <c r="L20"/>
  <c r="L30" i="16"/>
  <c r="L31" i="14"/>
  <c r="L27"/>
  <c r="L23"/>
  <c r="L19"/>
  <c r="L15"/>
  <c r="L11"/>
  <c r="L7"/>
  <c r="L24" i="17"/>
  <c r="L12" i="21"/>
  <c r="L25" i="15"/>
  <c r="L29" i="17"/>
  <c r="L9" i="14"/>
  <c r="L13"/>
  <c r="L10" i="15"/>
  <c r="L6"/>
  <c r="L8" i="17"/>
  <c r="L28" i="20"/>
  <c r="L15" i="5"/>
  <c r="L29"/>
  <c r="L22" i="16"/>
  <c r="L21" i="22"/>
  <c r="L21" i="15"/>
  <c r="L15" i="17"/>
  <c r="L16" i="19"/>
  <c r="L33" i="5"/>
  <c r="L29" i="15"/>
  <c r="L10" i="21"/>
  <c r="L27" i="17"/>
  <c r="L17"/>
  <c r="L12"/>
  <c r="L9"/>
  <c r="L27" i="22"/>
  <c r="L29"/>
  <c r="L26"/>
  <c r="L15"/>
  <c r="L30"/>
  <c r="L33"/>
  <c r="L3"/>
  <c r="L31"/>
  <c r="L13"/>
  <c r="L16"/>
  <c r="L23" i="21"/>
  <c r="L17"/>
  <c r="L15" i="20"/>
  <c r="L3"/>
  <c r="L11"/>
  <c r="L19"/>
  <c r="L4" i="19"/>
  <c r="L12"/>
  <c r="L15"/>
  <c r="L10"/>
  <c r="L13" i="17"/>
  <c r="L16" i="16"/>
  <c r="L8"/>
  <c r="L23"/>
  <c r="L27"/>
  <c r="L8" i="15"/>
  <c r="L24"/>
  <c r="L30"/>
  <c r="L4"/>
  <c r="L28"/>
  <c r="L12"/>
  <c r="L5" i="14"/>
  <c r="L10" i="5"/>
  <c r="L12"/>
  <c r="L18"/>
  <c r="L23"/>
  <c r="L19"/>
  <c r="L25" i="22"/>
  <c r="L32"/>
  <c r="L19"/>
  <c r="L17"/>
  <c r="L12"/>
  <c r="L11"/>
  <c r="L10"/>
  <c r="L7"/>
  <c r="L6"/>
  <c r="L5"/>
  <c r="J34"/>
  <c r="D13" i="25" s="1"/>
  <c r="L30" i="21"/>
  <c r="L26"/>
  <c r="L19"/>
  <c r="L16"/>
  <c r="L14"/>
  <c r="L13"/>
  <c r="L9"/>
  <c r="L8"/>
  <c r="L6"/>
  <c r="L5"/>
  <c r="L33" i="20"/>
  <c r="L32"/>
  <c r="L31"/>
  <c r="L29"/>
  <c r="L23"/>
  <c r="L18"/>
  <c r="L17"/>
  <c r="L16"/>
  <c r="L12"/>
  <c r="L10"/>
  <c r="L8"/>
  <c r="L4"/>
  <c r="L18" i="19"/>
  <c r="L14"/>
  <c r="L11"/>
  <c r="L7"/>
  <c r="L6"/>
  <c r="L33" i="17"/>
  <c r="L32"/>
  <c r="L31"/>
  <c r="L25"/>
  <c r="L23"/>
  <c r="L11"/>
  <c r="L19"/>
  <c r="L18"/>
  <c r="L5"/>
  <c r="L3"/>
  <c r="L32" i="16"/>
  <c r="L15"/>
  <c r="L11"/>
  <c r="L5"/>
  <c r="L28" i="5"/>
  <c r="L8" i="2"/>
  <c r="L10"/>
  <c r="L4"/>
  <c r="L32"/>
  <c r="L16"/>
  <c r="L22"/>
  <c r="L22" i="5"/>
  <c r="L16"/>
  <c r="L6"/>
  <c r="L26"/>
  <c r="L32"/>
  <c r="L20"/>
  <c r="L26" i="2"/>
  <c r="L20"/>
  <c r="L14"/>
  <c r="L30"/>
  <c r="L24"/>
  <c r="L18"/>
  <c r="I34" i="22"/>
  <c r="C13" i="25" s="1"/>
  <c r="L20" i="22"/>
  <c r="L8"/>
  <c r="L18"/>
  <c r="L24"/>
  <c r="H34"/>
  <c r="B13" i="25" s="1"/>
  <c r="L22" i="22"/>
  <c r="L14"/>
  <c r="L4"/>
  <c r="L7" i="21"/>
  <c r="L25"/>
  <c r="L27"/>
  <c r="L11"/>
  <c r="L21"/>
  <c r="L29"/>
  <c r="L31"/>
  <c r="L15"/>
  <c r="L3"/>
  <c r="L14" i="20"/>
  <c r="L20"/>
  <c r="L22"/>
  <c r="L30"/>
  <c r="L24"/>
  <c r="L26"/>
  <c r="L3" i="19"/>
  <c r="L9"/>
  <c r="L13"/>
  <c r="L17"/>
  <c r="L19"/>
  <c r="L5"/>
  <c r="L22" i="17"/>
  <c r="L14"/>
  <c r="L20"/>
  <c r="L4"/>
  <c r="L28"/>
  <c r="L10"/>
  <c r="L30"/>
  <c r="L26"/>
  <c r="L6"/>
  <c r="L25" i="16"/>
  <c r="L21"/>
  <c r="L7"/>
  <c r="L17"/>
  <c r="L31"/>
  <c r="L9"/>
  <c r="L29"/>
  <c r="L19"/>
  <c r="L3"/>
  <c r="L32" i="15"/>
  <c r="L16"/>
  <c r="L18"/>
  <c r="L14"/>
  <c r="L26"/>
  <c r="L20"/>
  <c r="L22"/>
  <c r="L17" i="14"/>
  <c r="L25"/>
  <c r="L21"/>
  <c r="L29"/>
  <c r="L35" i="22" l="1"/>
  <c r="F13" i="25" s="1"/>
  <c r="B3" i="22"/>
  <c r="B32" i="21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33" i="20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32" i="19"/>
  <c r="B31"/>
  <c r="B30"/>
  <c r="B29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33" i="18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K34"/>
  <c r="B3"/>
  <c r="B33" i="17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32" i="16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K33"/>
  <c r="K34" s="1"/>
  <c r="E7" i="25" s="1"/>
  <c r="B3" i="16"/>
  <c r="B33" i="15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32" i="14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K35" i="18" l="1"/>
  <c r="E9" i="25"/>
  <c r="K34" i="15"/>
  <c r="K35" i="22"/>
  <c r="G34" i="14"/>
  <c r="K34"/>
  <c r="K33" i="19"/>
  <c r="K33" i="21"/>
  <c r="G33"/>
  <c r="I33"/>
  <c r="K34" i="20"/>
  <c r="G34"/>
  <c r="G33" i="19"/>
  <c r="G34" i="18"/>
  <c r="K34" i="17"/>
  <c r="G34"/>
  <c r="G33" i="16"/>
  <c r="G34" i="15"/>
  <c r="J34" i="14"/>
  <c r="I34" i="21" l="1"/>
  <c r="C12" i="25"/>
  <c r="K34" i="21"/>
  <c r="E12" i="25"/>
  <c r="K35" i="20"/>
  <c r="E11" i="25"/>
  <c r="K34" i="19"/>
  <c r="E10" i="25"/>
  <c r="K35" i="17"/>
  <c r="E8" i="25"/>
  <c r="K35" i="15"/>
  <c r="E6" i="25"/>
  <c r="K35" i="14"/>
  <c r="E5" i="25"/>
  <c r="J35" i="14"/>
  <c r="D5" i="25"/>
  <c r="J33" i="19"/>
  <c r="I35" i="22"/>
  <c r="J35"/>
  <c r="H35"/>
  <c r="J33" i="21"/>
  <c r="H33"/>
  <c r="I34" i="20"/>
  <c r="J34"/>
  <c r="H34"/>
  <c r="I33" i="19"/>
  <c r="H33"/>
  <c r="J34" i="18"/>
  <c r="H34"/>
  <c r="B9" i="25" s="1"/>
  <c r="I35" i="18"/>
  <c r="I34" i="17"/>
  <c r="H34"/>
  <c r="J34"/>
  <c r="J33" i="16"/>
  <c r="J34" s="1"/>
  <c r="D7" i="25" s="1"/>
  <c r="I33" i="16"/>
  <c r="I34" s="1"/>
  <c r="C7" i="25" s="1"/>
  <c r="H33" i="16"/>
  <c r="H34" s="1"/>
  <c r="B7" i="25" s="1"/>
  <c r="I34" i="15"/>
  <c r="J34"/>
  <c r="H34"/>
  <c r="I34" i="14"/>
  <c r="H34"/>
  <c r="H34" i="21" l="1"/>
  <c r="B12" i="25"/>
  <c r="J34" i="21"/>
  <c r="D12" i="25"/>
  <c r="J35" i="20"/>
  <c r="D11" i="25"/>
  <c r="H35" i="20"/>
  <c r="B11" i="25"/>
  <c r="I35" i="20"/>
  <c r="C11" i="25"/>
  <c r="J34" i="19"/>
  <c r="D10" i="25"/>
  <c r="H34" i="19"/>
  <c r="B10" i="25"/>
  <c r="I34" i="19"/>
  <c r="C10" i="25"/>
  <c r="J35" i="18"/>
  <c r="D9" i="25"/>
  <c r="H35" i="17"/>
  <c r="B8" i="25"/>
  <c r="J35" i="17"/>
  <c r="D8" i="25"/>
  <c r="I35" i="17"/>
  <c r="C8" i="25"/>
  <c r="J35" i="15"/>
  <c r="D6" i="25"/>
  <c r="I35" i="15"/>
  <c r="C6" i="25"/>
  <c r="H35" i="15"/>
  <c r="B6" i="25"/>
  <c r="I35" i="14"/>
  <c r="C5" i="25"/>
  <c r="H35" i="14"/>
  <c r="B5" i="25"/>
  <c r="H35" i="18"/>
  <c r="L34" i="21"/>
  <c r="F12" i="25" s="1"/>
  <c r="L35" i="20"/>
  <c r="F11" i="25" s="1"/>
  <c r="L34" i="19"/>
  <c r="F10" i="25" s="1"/>
  <c r="L35" i="17"/>
  <c r="F8" i="25" s="1"/>
  <c r="L34" i="16"/>
  <c r="F7" i="25" s="1"/>
  <c r="L35" i="15"/>
  <c r="F6" i="25" s="1"/>
  <c r="L35" i="14"/>
  <c r="F5" i="25" s="1"/>
  <c r="B3" i="5" l="1"/>
  <c r="K34" l="1"/>
  <c r="G34"/>
  <c r="K35" l="1"/>
  <c r="E4" i="25"/>
  <c r="J34" i="5"/>
  <c r="I34"/>
  <c r="H34"/>
  <c r="K34" i="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I35" i="5" l="1"/>
  <c r="C4" i="25"/>
  <c r="J35" i="5"/>
  <c r="D4" i="25"/>
  <c r="H35" i="5"/>
  <c r="B4" i="25"/>
  <c r="K35" i="2"/>
  <c r="E2" i="25"/>
  <c r="L35" i="5"/>
  <c r="F4" i="25" s="1"/>
  <c r="G34" i="2"/>
  <c r="J34" l="1"/>
  <c r="H34"/>
  <c r="I34"/>
  <c r="I35" l="1"/>
  <c r="C2" i="25"/>
  <c r="H35" i="2"/>
  <c r="B2" i="25"/>
  <c r="J35" i="2"/>
  <c r="D2" i="25"/>
  <c r="L35" i="2"/>
  <c r="F2" i="25" s="1"/>
</calcChain>
</file>

<file path=xl/sharedStrings.xml><?xml version="1.0" encoding="utf-8"?>
<sst xmlns="http://schemas.openxmlformats.org/spreadsheetml/2006/main" count="346" uniqueCount="60">
  <si>
    <t>Nome</t>
  </si>
  <si>
    <t>Dia</t>
  </si>
  <si>
    <t>Almoço</t>
  </si>
  <si>
    <t>Convert</t>
  </si>
  <si>
    <t>Total Horas</t>
  </si>
  <si>
    <t>Horas Normais</t>
  </si>
  <si>
    <t>Horas  75%</t>
  </si>
  <si>
    <t>Horas  100%</t>
  </si>
  <si>
    <t>Total de horas carregadas com adicionais</t>
  </si>
  <si>
    <t>Adic Noturno</t>
  </si>
  <si>
    <t>Descrição das Atividades</t>
  </si>
  <si>
    <t>APONTAMENTO DE HORAS</t>
  </si>
  <si>
    <t>Empresa</t>
  </si>
  <si>
    <t>Cliente</t>
  </si>
  <si>
    <t>GTI Solution</t>
  </si>
  <si>
    <t>Projeto(s)</t>
  </si>
  <si>
    <t>Data Inicial</t>
  </si>
  <si>
    <t>Data Final</t>
  </si>
  <si>
    <t>Feriado</t>
  </si>
  <si>
    <t>Legenda</t>
  </si>
  <si>
    <t>Sábado / Domingo</t>
  </si>
  <si>
    <t>Natal</t>
  </si>
  <si>
    <t>Carnaval</t>
  </si>
  <si>
    <t>Aniversário da cidade de São Paulo</t>
  </si>
  <si>
    <t>Confraternização Universal</t>
  </si>
  <si>
    <t>Dia do Trabalho</t>
  </si>
  <si>
    <t>Independência do Brasil</t>
  </si>
  <si>
    <t>Finados</t>
  </si>
  <si>
    <t>Proclamação da República</t>
  </si>
  <si>
    <t>Consciência Negra</t>
  </si>
  <si>
    <t>Retorno</t>
  </si>
  <si>
    <t>Entrada</t>
  </si>
  <si>
    <t>Saída</t>
  </si>
  <si>
    <t>Adic. Noturno</t>
  </si>
  <si>
    <t>Totais</t>
  </si>
  <si>
    <t>Horas 
75%</t>
  </si>
  <si>
    <t>Horas
100%</t>
  </si>
  <si>
    <t>MÊS</t>
  </si>
  <si>
    <t>Corpus Christi</t>
  </si>
  <si>
    <t>Dia da Semana</t>
  </si>
  <si>
    <t>COLOQUE SEU NOME COMPLETO AQUI!</t>
  </si>
  <si>
    <t>Páscoa</t>
  </si>
  <si>
    <t>Revolução Constitucionalista de 1932 (estado de SP)</t>
  </si>
  <si>
    <t>Nossa Senhora Aparecida / Dia das Crianças</t>
  </si>
  <si>
    <t>Total</t>
  </si>
  <si>
    <t>Em caso de férias:</t>
  </si>
  <si>
    <t>Não preencha na planilha os dias em que não trabalhou.</t>
  </si>
  <si>
    <t>Coloque na coluna Descrição das Atividades que possui atestado médico e envie o atestado digitalizado junto com a planilha.</t>
  </si>
  <si>
    <t>Em caso de falta, atrasos ou saídas antecipadas:</t>
  </si>
  <si>
    <t>Preencha na planilha apenas as horas que realmente trabalhou, sem considerar as horas contidas em atestado médico ou odontológico.</t>
  </si>
  <si>
    <t>Faltas, atrasos ou saídas antecipadas sem justificação, serão descontados.</t>
  </si>
  <si>
    <t>Horas extras autorizadas e trabalhadas são pagas sempre no mês seguinte ao mês em que horas realizadas.</t>
  </si>
  <si>
    <t>Informações gerais</t>
  </si>
  <si>
    <t>Envie sua planilha de horas em seu último dia de trabalho antes de suas férias iniciarem.</t>
  </si>
  <si>
    <r>
      <t xml:space="preserve">A planilha de apontamento </t>
    </r>
    <r>
      <rPr>
        <u/>
        <sz val="13"/>
        <color theme="1"/>
        <rFont val="Calibri"/>
        <family val="2"/>
        <scheme val="minor"/>
      </rPr>
      <t>deve ser mensalmente enviada</t>
    </r>
    <r>
      <rPr>
        <sz val="13"/>
        <color theme="1"/>
        <rFont val="Calibri"/>
        <family val="2"/>
        <scheme val="minor"/>
      </rPr>
      <t xml:space="preserve"> para </t>
    </r>
    <r>
      <rPr>
        <u/>
        <sz val="13"/>
        <color rgb="FF0070C0"/>
        <rFont val="Calibri"/>
        <family val="2"/>
        <scheme val="minor"/>
      </rPr>
      <t>horas@gtisolution.com.br</t>
    </r>
    <r>
      <rPr>
        <u/>
        <sz val="13"/>
        <color rgb="FFFF0000"/>
        <rFont val="Calibri"/>
        <family val="2"/>
        <scheme val="minor"/>
      </rPr>
      <t xml:space="preserve"> no primeiro dia útil do mês seguinte</t>
    </r>
    <r>
      <rPr>
        <sz val="13"/>
        <color theme="1"/>
        <rFont val="Calibri"/>
        <family val="2"/>
        <scheme val="minor"/>
      </rPr>
      <t>, com todas as informações do mês anterior.</t>
    </r>
  </si>
  <si>
    <r>
      <rPr>
        <b/>
        <sz val="13"/>
        <color theme="9" tint="-0.249977111117893"/>
        <rFont val="Calibri"/>
        <family val="2"/>
        <scheme val="minor"/>
      </rPr>
      <t>Horas extras (durante semana ou em feriados e finais de semana)</t>
    </r>
    <r>
      <rPr>
        <sz val="13"/>
        <color theme="1"/>
        <rFont val="Calibri"/>
        <family val="2"/>
        <scheme val="minor"/>
      </rPr>
      <t xml:space="preserve"> apenas podem ser realizadas com autorização prévia de sua coordenação/gerência.</t>
    </r>
  </si>
  <si>
    <t>Os valores apresentados na coluna "Total" já estão acrescidos com suas devidas porcentagens (75%, 100% ou 30%)</t>
  </si>
  <si>
    <t>Adicional
Noturno (30%)</t>
  </si>
  <si>
    <t>Sexta-feira Santa</t>
  </si>
  <si>
    <t>Tiradentes</t>
  </si>
</sst>
</file>

<file path=xl/styles.xml><?xml version="1.0" encoding="utf-8"?>
<styleSheet xmlns="http://schemas.openxmlformats.org/spreadsheetml/2006/main">
  <numFmts count="2">
    <numFmt numFmtId="164" formatCode="ddd"/>
    <numFmt numFmtId="165" formatCode="dd\-mmm\-yy"/>
  </numFmts>
  <fonts count="32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name val="Arial"/>
      <family val="2"/>
    </font>
    <font>
      <sz val="12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6"/>
      <color rgb="FF00B050"/>
      <name val="Calibri"/>
      <family val="2"/>
      <scheme val="minor"/>
    </font>
    <font>
      <b/>
      <sz val="13"/>
      <color theme="4" tint="-0.24997711111789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800080"/>
      <name val="Calibri"/>
      <family val="2"/>
      <scheme val="minor"/>
    </font>
    <font>
      <u/>
      <sz val="13"/>
      <color theme="1"/>
      <name val="Calibri"/>
      <family val="2"/>
      <scheme val="minor"/>
    </font>
    <font>
      <u/>
      <sz val="13"/>
      <color rgb="FF0070C0"/>
      <name val="Calibri"/>
      <family val="2"/>
      <scheme val="minor"/>
    </font>
    <font>
      <u/>
      <sz val="13"/>
      <color rgb="FFFF0000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4"/>
      <name val="Arial"/>
      <family val="2"/>
    </font>
    <font>
      <u/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3" fillId="6" borderId="4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7" fontId="0" fillId="8" borderId="20" xfId="0" applyNumberForma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/>
    </xf>
    <xf numFmtId="2" fontId="5" fillId="0" borderId="20" xfId="0" applyNumberFormat="1" applyFont="1" applyBorder="1" applyAlignment="1">
      <alignment horizontal="center" vertical="center"/>
    </xf>
    <xf numFmtId="2" fontId="5" fillId="4" borderId="20" xfId="0" applyNumberFormat="1" applyFont="1" applyFill="1" applyBorder="1" applyAlignment="1">
      <alignment horizontal="center" vertical="center"/>
    </xf>
    <xf numFmtId="2" fontId="5" fillId="0" borderId="45" xfId="0" applyNumberFormat="1" applyFont="1" applyBorder="1" applyAlignment="1">
      <alignment horizontal="center" vertical="center"/>
    </xf>
    <xf numFmtId="2" fontId="5" fillId="4" borderId="45" xfId="0" applyNumberFormat="1" applyFont="1" applyFill="1" applyBorder="1" applyAlignment="1">
      <alignment horizontal="center" vertical="center"/>
    </xf>
    <xf numFmtId="0" fontId="5" fillId="9" borderId="0" xfId="0" applyFont="1" applyFill="1"/>
    <xf numFmtId="14" fontId="6" fillId="0" borderId="0" xfId="0" applyNumberFormat="1" applyFont="1"/>
    <xf numFmtId="0" fontId="6" fillId="0" borderId="0" xfId="0" applyFont="1"/>
    <xf numFmtId="0" fontId="7" fillId="9" borderId="0" xfId="0" applyFont="1" applyFill="1"/>
    <xf numFmtId="0" fontId="8" fillId="9" borderId="0" xfId="0" applyFont="1" applyFill="1"/>
    <xf numFmtId="0" fontId="9" fillId="9" borderId="0" xfId="0" applyFont="1" applyFill="1"/>
    <xf numFmtId="0" fontId="10" fillId="9" borderId="0" xfId="0" applyFont="1" applyFill="1"/>
    <xf numFmtId="0" fontId="2" fillId="7" borderId="47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top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7" fillId="0" borderId="0" xfId="0" applyFont="1" applyProtection="1">
      <protection hidden="1"/>
    </xf>
    <xf numFmtId="0" fontId="16" fillId="0" borderId="4" xfId="0" applyNumberFormat="1" applyFont="1" applyFill="1" applyBorder="1" applyAlignment="1" applyProtection="1">
      <alignment horizontal="center" vertical="center"/>
      <protection hidden="1"/>
    </xf>
    <xf numFmtId="16" fontId="18" fillId="0" borderId="5" xfId="0" applyNumberFormat="1" applyFont="1" applyFill="1" applyBorder="1" applyAlignment="1" applyProtection="1">
      <alignment horizontal="center" vertical="center"/>
      <protection hidden="1"/>
    </xf>
    <xf numFmtId="2" fontId="17" fillId="4" borderId="6" xfId="0" applyNumberFormat="1" applyFont="1" applyFill="1" applyBorder="1" applyAlignment="1" applyProtection="1">
      <alignment horizontal="center" vertical="center"/>
      <protection hidden="1"/>
    </xf>
    <xf numFmtId="2" fontId="20" fillId="0" borderId="6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wrapText="1"/>
      <protection hidden="1"/>
    </xf>
    <xf numFmtId="0" fontId="21" fillId="0" borderId="0" xfId="0" applyFont="1" applyProtection="1">
      <protection hidden="1"/>
    </xf>
    <xf numFmtId="0" fontId="21" fillId="0" borderId="0" xfId="0" applyFont="1" applyAlignment="1" applyProtection="1">
      <alignment wrapText="1"/>
      <protection hidden="1"/>
    </xf>
    <xf numFmtId="0" fontId="18" fillId="0" borderId="40" xfId="0" applyNumberFormat="1" applyFont="1" applyFill="1" applyBorder="1" applyAlignment="1" applyProtection="1">
      <alignment horizontal="left" vertical="center"/>
      <protection hidden="1"/>
    </xf>
    <xf numFmtId="0" fontId="18" fillId="0" borderId="39" xfId="0" applyFont="1" applyFill="1" applyBorder="1" applyAlignment="1" applyProtection="1">
      <alignment horizontal="left"/>
      <protection hidden="1"/>
    </xf>
    <xf numFmtId="0" fontId="18" fillId="0" borderId="40" xfId="0" applyNumberFormat="1" applyFont="1" applyFill="1" applyBorder="1" applyAlignment="1" applyProtection="1">
      <alignment horizontal="left" vertical="center" wrapText="1"/>
      <protection hidden="1"/>
    </xf>
    <xf numFmtId="0" fontId="18" fillId="0" borderId="28" xfId="0" applyFont="1" applyFill="1" applyBorder="1" applyAlignment="1" applyProtection="1">
      <alignment horizontal="left"/>
      <protection hidden="1"/>
    </xf>
    <xf numFmtId="0" fontId="24" fillId="0" borderId="0" xfId="0" applyFont="1" applyProtection="1">
      <protection hidden="1"/>
    </xf>
    <xf numFmtId="0" fontId="19" fillId="3" borderId="45" xfId="0" applyFont="1" applyFill="1" applyBorder="1" applyProtection="1">
      <protection hidden="1"/>
    </xf>
    <xf numFmtId="0" fontId="17" fillId="10" borderId="45" xfId="0" applyFont="1" applyFill="1" applyBorder="1" applyProtection="1">
      <protection hidden="1"/>
    </xf>
    <xf numFmtId="2" fontId="18" fillId="9" borderId="6" xfId="0" applyNumberFormat="1" applyFont="1" applyFill="1" applyBorder="1" applyAlignment="1" applyProtection="1">
      <alignment horizontal="center" vertical="center"/>
      <protection hidden="1"/>
    </xf>
    <xf numFmtId="16" fontId="19" fillId="4" borderId="5" xfId="0" applyNumberFormat="1" applyFont="1" applyFill="1" applyBorder="1" applyAlignment="1" applyProtection="1">
      <alignment horizontal="center" vertical="center"/>
      <protection hidden="1"/>
    </xf>
    <xf numFmtId="20" fontId="19" fillId="4" borderId="7" xfId="0" applyNumberFormat="1" applyFont="1" applyFill="1" applyBorder="1" applyAlignment="1" applyProtection="1">
      <alignment horizontal="center" vertical="center"/>
      <protection locked="0"/>
    </xf>
    <xf numFmtId="20" fontId="19" fillId="4" borderId="7" xfId="0" applyNumberFormat="1" applyFont="1" applyFill="1" applyBorder="1" applyAlignment="1" applyProtection="1">
      <alignment horizontal="center" vertical="center"/>
      <protection hidden="1"/>
    </xf>
    <xf numFmtId="20" fontId="19" fillId="4" borderId="6" xfId="0" applyNumberFormat="1" applyFont="1" applyFill="1" applyBorder="1" applyAlignment="1" applyProtection="1">
      <alignment horizontal="center" vertical="center"/>
      <protection hidden="1"/>
    </xf>
    <xf numFmtId="0" fontId="19" fillId="4" borderId="7" xfId="0" applyFont="1" applyFill="1" applyBorder="1" applyAlignment="1" applyProtection="1">
      <alignment vertical="center" wrapText="1"/>
      <protection locked="0"/>
    </xf>
    <xf numFmtId="164" fontId="19" fillId="4" borderId="9" xfId="0" applyNumberFormat="1" applyFont="1" applyFill="1" applyBorder="1" applyAlignment="1" applyProtection="1">
      <alignment horizontal="center" vertical="center"/>
      <protection hidden="1"/>
    </xf>
    <xf numFmtId="20" fontId="19" fillId="4" borderId="15" xfId="0" applyNumberFormat="1" applyFont="1" applyFill="1" applyBorder="1" applyAlignment="1" applyProtection="1">
      <alignment horizontal="center" vertical="center"/>
      <protection hidden="1"/>
    </xf>
    <xf numFmtId="20" fontId="19" fillId="4" borderId="8" xfId="0" applyNumberFormat="1" applyFont="1" applyFill="1" applyBorder="1" applyAlignment="1" applyProtection="1">
      <alignment horizontal="center" vertical="center"/>
      <protection locked="0"/>
    </xf>
    <xf numFmtId="20" fontId="19" fillId="4" borderId="58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vertical="center" wrapText="1"/>
      <protection hidden="1"/>
    </xf>
    <xf numFmtId="2" fontId="18" fillId="4" borderId="6" xfId="0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Alignment="1" applyProtection="1">
      <alignment wrapText="1"/>
      <protection hidden="1"/>
    </xf>
    <xf numFmtId="0" fontId="25" fillId="0" borderId="0" xfId="0" applyFont="1" applyFill="1" applyProtection="1">
      <protection hidden="1"/>
    </xf>
    <xf numFmtId="0" fontId="16" fillId="9" borderId="2" xfId="0" applyNumberFormat="1" applyFont="1" applyFill="1" applyBorder="1" applyAlignment="1" applyProtection="1">
      <alignment horizontal="center" vertical="center"/>
      <protection hidden="1"/>
    </xf>
    <xf numFmtId="0" fontId="16" fillId="9" borderId="4" xfId="0" applyNumberFormat="1" applyFont="1" applyFill="1" applyBorder="1" applyAlignment="1" applyProtection="1">
      <alignment horizontal="center" vertical="center"/>
      <protection hidden="1"/>
    </xf>
    <xf numFmtId="0" fontId="26" fillId="4" borderId="7" xfId="0" applyFont="1" applyFill="1" applyBorder="1" applyAlignment="1" applyProtection="1">
      <alignment wrapText="1"/>
      <protection locked="0"/>
    </xf>
    <xf numFmtId="20" fontId="19" fillId="4" borderId="3" xfId="0" applyNumberFormat="1" applyFont="1" applyFill="1" applyBorder="1" applyAlignment="1" applyProtection="1">
      <alignment horizontal="center" vertical="center"/>
      <protection locked="0"/>
    </xf>
    <xf numFmtId="20" fontId="19" fillId="4" borderId="59" xfId="0" applyNumberFormat="1" applyFont="1" applyFill="1" applyBorder="1" applyAlignment="1" applyProtection="1">
      <alignment horizontal="center" vertical="center"/>
      <protection locked="0"/>
    </xf>
    <xf numFmtId="20" fontId="19" fillId="4" borderId="60" xfId="0" applyNumberFormat="1" applyFont="1" applyFill="1" applyBorder="1" applyAlignment="1" applyProtection="1">
      <alignment horizontal="center" vertical="center"/>
      <protection locked="0"/>
    </xf>
    <xf numFmtId="20" fontId="19" fillId="4" borderId="61" xfId="0" applyNumberFormat="1" applyFont="1" applyFill="1" applyBorder="1" applyAlignment="1" applyProtection="1">
      <alignment horizontal="center" vertical="center"/>
      <protection hidden="1"/>
    </xf>
    <xf numFmtId="20" fontId="19" fillId="4" borderId="59" xfId="0" applyNumberFormat="1" applyFont="1" applyFill="1" applyBorder="1" applyAlignment="1" applyProtection="1">
      <alignment horizontal="center" vertical="center"/>
      <protection hidden="1"/>
    </xf>
    <xf numFmtId="2" fontId="20" fillId="9" borderId="6" xfId="0" applyNumberFormat="1" applyFont="1" applyFill="1" applyBorder="1" applyAlignment="1" applyProtection="1">
      <alignment horizontal="center" vertical="center"/>
      <protection hidden="1"/>
    </xf>
    <xf numFmtId="0" fontId="25" fillId="9" borderId="0" xfId="0" applyFont="1" applyFill="1" applyAlignment="1" applyProtection="1">
      <alignment wrapText="1"/>
      <protection hidden="1"/>
    </xf>
    <xf numFmtId="0" fontId="25" fillId="9" borderId="0" xfId="0" applyFont="1" applyFill="1" applyProtection="1">
      <protection hidden="1"/>
    </xf>
    <xf numFmtId="0" fontId="26" fillId="4" borderId="7" xfId="0" applyFont="1" applyFill="1" applyBorder="1" applyAlignment="1" applyProtection="1">
      <alignment vertical="center" wrapText="1"/>
      <protection locked="0"/>
    </xf>
    <xf numFmtId="0" fontId="21" fillId="0" borderId="0" xfId="0" applyFont="1" applyFill="1" applyAlignment="1" applyProtection="1">
      <alignment vertical="center" wrapText="1"/>
      <protection hidden="1"/>
    </xf>
    <xf numFmtId="0" fontId="18" fillId="0" borderId="32" xfId="0" applyNumberFormat="1" applyFont="1" applyFill="1" applyBorder="1" applyAlignment="1" applyProtection="1">
      <alignment horizontal="left" vertical="center"/>
      <protection hidden="1"/>
    </xf>
    <xf numFmtId="0" fontId="18" fillId="0" borderId="0" xfId="0" applyNumberFormat="1" applyFont="1" applyFill="1" applyBorder="1" applyAlignment="1" applyProtection="1">
      <alignment horizontal="left" vertical="center" wrapText="1"/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vertical="center" wrapText="1"/>
      <protection hidden="1"/>
    </xf>
    <xf numFmtId="0" fontId="25" fillId="0" borderId="0" xfId="0" applyFont="1" applyFill="1" applyAlignment="1" applyProtection="1">
      <alignment vertical="center"/>
      <protection hidden="1"/>
    </xf>
    <xf numFmtId="0" fontId="18" fillId="0" borderId="31" xfId="0" applyFont="1" applyFill="1" applyBorder="1" applyAlignment="1" applyProtection="1">
      <alignment horizontal="left" vertical="center"/>
      <protection hidden="1"/>
    </xf>
    <xf numFmtId="0" fontId="18" fillId="0" borderId="28" xfId="0" applyFont="1" applyFill="1" applyBorder="1" applyAlignment="1" applyProtection="1">
      <alignment horizontal="left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9" fillId="3" borderId="45" xfId="0" applyFont="1" applyFill="1" applyBorder="1" applyAlignment="1" applyProtection="1">
      <alignment vertical="center"/>
      <protection hidden="1"/>
    </xf>
    <xf numFmtId="0" fontId="17" fillId="10" borderId="45" xfId="0" applyFont="1" applyFill="1" applyBorder="1" applyAlignment="1" applyProtection="1">
      <alignment vertical="center"/>
      <protection hidden="1"/>
    </xf>
    <xf numFmtId="16" fontId="17" fillId="0" borderId="71" xfId="0" applyNumberFormat="1" applyFont="1" applyFill="1" applyBorder="1" applyAlignment="1" applyProtection="1">
      <alignment horizontal="center" vertical="center"/>
      <protection hidden="1"/>
    </xf>
    <xf numFmtId="164" fontId="17" fillId="0" borderId="72" xfId="0" applyNumberFormat="1" applyFont="1" applyFill="1" applyBorder="1" applyAlignment="1" applyProtection="1">
      <alignment horizontal="center" vertical="center"/>
      <protection hidden="1"/>
    </xf>
    <xf numFmtId="20" fontId="17" fillId="0" borderId="71" xfId="0" applyNumberFormat="1" applyFont="1" applyFill="1" applyBorder="1" applyAlignment="1" applyProtection="1">
      <alignment horizontal="center" vertical="center"/>
      <protection locked="0" hidden="1"/>
    </xf>
    <xf numFmtId="20" fontId="17" fillId="0" borderId="73" xfId="0" applyNumberFormat="1" applyFont="1" applyFill="1" applyBorder="1" applyAlignment="1" applyProtection="1">
      <alignment horizontal="center" vertical="center"/>
      <protection locked="0" hidden="1"/>
    </xf>
    <xf numFmtId="20" fontId="17" fillId="0" borderId="74" xfId="0" applyNumberFormat="1" applyFont="1" applyFill="1" applyBorder="1" applyAlignment="1" applyProtection="1">
      <alignment horizontal="center" vertical="center"/>
      <protection locked="0" hidden="1"/>
    </xf>
    <xf numFmtId="20" fontId="17" fillId="0" borderId="64" xfId="0" applyNumberFormat="1" applyFont="1" applyFill="1" applyBorder="1" applyAlignment="1" applyProtection="1">
      <alignment horizontal="center" vertical="center"/>
      <protection hidden="1"/>
    </xf>
    <xf numFmtId="20" fontId="17" fillId="0" borderId="73" xfId="0" applyNumberFormat="1" applyFont="1" applyFill="1" applyBorder="1" applyAlignment="1" applyProtection="1">
      <alignment horizontal="center" vertical="center"/>
      <protection hidden="1"/>
    </xf>
    <xf numFmtId="0" fontId="21" fillId="0" borderId="73" xfId="0" applyFont="1" applyFill="1" applyBorder="1" applyAlignment="1" applyProtection="1">
      <alignment vertical="center" wrapText="1"/>
      <protection locked="0"/>
    </xf>
    <xf numFmtId="2" fontId="18" fillId="4" borderId="20" xfId="0" applyNumberFormat="1" applyFont="1" applyFill="1" applyBorder="1" applyAlignment="1" applyProtection="1">
      <alignment horizontal="center" vertical="center"/>
      <protection hidden="1"/>
    </xf>
    <xf numFmtId="0" fontId="25" fillId="0" borderId="0" xfId="0" applyFont="1" applyFill="1" applyAlignment="1" applyProtection="1">
      <alignment vertical="center" wrapText="1"/>
      <protection hidden="1"/>
    </xf>
    <xf numFmtId="0" fontId="18" fillId="0" borderId="39" xfId="0" applyFont="1" applyFill="1" applyBorder="1" applyAlignment="1" applyProtection="1">
      <alignment horizontal="left" vertical="center"/>
      <protection hidden="1"/>
    </xf>
    <xf numFmtId="0" fontId="25" fillId="9" borderId="0" xfId="0" applyFont="1" applyFill="1" applyAlignment="1" applyProtection="1">
      <alignment vertical="center" wrapText="1"/>
      <protection hidden="1"/>
    </xf>
    <xf numFmtId="0" fontId="25" fillId="9" borderId="0" xfId="0" applyFont="1" applyFill="1" applyAlignment="1" applyProtection="1">
      <alignment vertical="center"/>
      <protection hidden="1"/>
    </xf>
    <xf numFmtId="20" fontId="19" fillId="4" borderId="6" xfId="0" applyNumberFormat="1" applyFont="1" applyFill="1" applyBorder="1" applyAlignment="1" applyProtection="1">
      <alignment horizontal="center" vertical="center"/>
      <protection locked="0"/>
    </xf>
    <xf numFmtId="20" fontId="19" fillId="4" borderId="5" xfId="0" applyNumberFormat="1" applyFont="1" applyFill="1" applyBorder="1" applyAlignment="1" applyProtection="1">
      <alignment horizontal="center" vertical="center"/>
      <protection locked="0"/>
    </xf>
    <xf numFmtId="20" fontId="19" fillId="4" borderId="63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Protection="1">
      <protection hidden="1"/>
    </xf>
    <xf numFmtId="0" fontId="26" fillId="4" borderId="7" xfId="0" applyFont="1" applyFill="1" applyBorder="1" applyProtection="1">
      <protection locked="0"/>
    </xf>
    <xf numFmtId="0" fontId="25" fillId="0" borderId="0" xfId="0" applyFont="1" applyAlignment="1" applyProtection="1">
      <alignment vertical="center"/>
      <protection hidden="1"/>
    </xf>
    <xf numFmtId="0" fontId="21" fillId="9" borderId="0" xfId="0" applyFont="1" applyFill="1" applyAlignment="1" applyProtection="1">
      <alignment vertical="center"/>
      <protection hidden="1"/>
    </xf>
    <xf numFmtId="20" fontId="18" fillId="0" borderId="6" xfId="0" applyNumberFormat="1" applyFont="1" applyFill="1" applyBorder="1" applyAlignment="1" applyProtection="1">
      <alignment horizontal="center" vertical="center"/>
      <protection hidden="1"/>
    </xf>
    <xf numFmtId="16" fontId="19" fillId="15" borderId="5" xfId="0" applyNumberFormat="1" applyFont="1" applyFill="1" applyBorder="1" applyAlignment="1" applyProtection="1">
      <alignment horizontal="center" vertical="center"/>
      <protection hidden="1"/>
    </xf>
    <xf numFmtId="20" fontId="19" fillId="15" borderId="1" xfId="0" applyNumberFormat="1" applyFont="1" applyFill="1" applyBorder="1" applyAlignment="1" applyProtection="1">
      <alignment horizontal="center" vertical="center"/>
      <protection locked="0"/>
    </xf>
    <xf numFmtId="20" fontId="19" fillId="15" borderId="56" xfId="0" applyNumberFormat="1" applyFont="1" applyFill="1" applyBorder="1" applyAlignment="1" applyProtection="1">
      <alignment horizontal="center" vertical="center"/>
      <protection locked="0"/>
    </xf>
    <xf numFmtId="20" fontId="19" fillId="15" borderId="57" xfId="0" applyNumberFormat="1" applyFont="1" applyFill="1" applyBorder="1" applyAlignment="1" applyProtection="1">
      <alignment horizontal="center" vertical="center"/>
      <protection locked="0"/>
    </xf>
    <xf numFmtId="20" fontId="19" fillId="15" borderId="52" xfId="0" applyNumberFormat="1" applyFont="1" applyFill="1" applyBorder="1" applyAlignment="1" applyProtection="1">
      <alignment horizontal="center" vertical="center"/>
      <protection hidden="1"/>
    </xf>
    <xf numFmtId="20" fontId="19" fillId="15" borderId="6" xfId="0" applyNumberFormat="1" applyFont="1" applyFill="1" applyBorder="1" applyAlignment="1" applyProtection="1">
      <alignment horizontal="center" vertical="center"/>
      <protection hidden="1"/>
    </xf>
    <xf numFmtId="0" fontId="19" fillId="15" borderId="6" xfId="0" applyFont="1" applyFill="1" applyBorder="1" applyAlignment="1" applyProtection="1">
      <alignment vertical="center" wrapText="1"/>
      <protection locked="0"/>
    </xf>
    <xf numFmtId="164" fontId="19" fillId="15" borderId="9" xfId="0" applyNumberFormat="1" applyFont="1" applyFill="1" applyBorder="1" applyAlignment="1" applyProtection="1">
      <alignment horizontal="center" vertical="center"/>
      <protection hidden="1"/>
    </xf>
    <xf numFmtId="20" fontId="19" fillId="15" borderId="8" xfId="0" applyNumberFormat="1" applyFont="1" applyFill="1" applyBorder="1" applyAlignment="1" applyProtection="1">
      <alignment horizontal="center" vertical="center"/>
      <protection locked="0"/>
    </xf>
    <xf numFmtId="20" fontId="19" fillId="15" borderId="7" xfId="0" applyNumberFormat="1" applyFont="1" applyFill="1" applyBorder="1" applyAlignment="1" applyProtection="1">
      <alignment horizontal="center" vertical="center"/>
      <protection locked="0"/>
    </xf>
    <xf numFmtId="20" fontId="19" fillId="15" borderId="58" xfId="0" applyNumberFormat="1" applyFont="1" applyFill="1" applyBorder="1" applyAlignment="1" applyProtection="1">
      <alignment horizontal="center" vertical="center"/>
      <protection locked="0"/>
    </xf>
    <xf numFmtId="20" fontId="19" fillId="15" borderId="15" xfId="0" applyNumberFormat="1" applyFont="1" applyFill="1" applyBorder="1" applyAlignment="1" applyProtection="1">
      <alignment horizontal="center" vertical="center"/>
      <protection hidden="1"/>
    </xf>
    <xf numFmtId="20" fontId="19" fillId="15" borderId="7" xfId="0" applyNumberFormat="1" applyFont="1" applyFill="1" applyBorder="1" applyAlignment="1" applyProtection="1">
      <alignment horizontal="center" vertical="center"/>
      <protection hidden="1"/>
    </xf>
    <xf numFmtId="0" fontId="19" fillId="15" borderId="7" xfId="0" applyFont="1" applyFill="1" applyBorder="1" applyAlignment="1" applyProtection="1">
      <alignment vertical="center" wrapText="1"/>
      <protection locked="0"/>
    </xf>
    <xf numFmtId="164" fontId="19" fillId="15" borderId="51" xfId="0" applyNumberFormat="1" applyFont="1" applyFill="1" applyBorder="1" applyAlignment="1" applyProtection="1">
      <alignment horizontal="center" vertical="center"/>
      <protection hidden="1"/>
    </xf>
    <xf numFmtId="164" fontId="19" fillId="4" borderId="14" xfId="0" applyNumberFormat="1" applyFont="1" applyFill="1" applyBorder="1" applyAlignment="1" applyProtection="1">
      <alignment horizontal="center" vertical="center"/>
      <protection hidden="1"/>
    </xf>
    <xf numFmtId="164" fontId="19" fillId="15" borderId="14" xfId="0" applyNumberFormat="1" applyFont="1" applyFill="1" applyBorder="1" applyAlignment="1" applyProtection="1">
      <alignment horizontal="center" vertical="center"/>
      <protection hidden="1"/>
    </xf>
    <xf numFmtId="0" fontId="26" fillId="4" borderId="7" xfId="0" applyFont="1" applyFill="1" applyBorder="1" applyAlignment="1" applyProtection="1">
      <alignment horizontal="left" vertical="center" wrapText="1"/>
      <protection locked="0"/>
    </xf>
    <xf numFmtId="164" fontId="19" fillId="4" borderId="63" xfId="0" applyNumberFormat="1" applyFont="1" applyFill="1" applyBorder="1" applyAlignment="1" applyProtection="1">
      <alignment horizontal="center" vertical="center"/>
      <protection hidden="1"/>
    </xf>
    <xf numFmtId="0" fontId="26" fillId="15" borderId="7" xfId="0" applyFont="1" applyFill="1" applyBorder="1" applyAlignment="1" applyProtection="1">
      <alignment vertical="center" wrapText="1"/>
      <protection locked="0"/>
    </xf>
    <xf numFmtId="164" fontId="19" fillId="15" borderId="57" xfId="0" applyNumberFormat="1" applyFont="1" applyFill="1" applyBorder="1" applyAlignment="1" applyProtection="1">
      <alignment horizontal="center" vertical="center"/>
      <protection hidden="1"/>
    </xf>
    <xf numFmtId="20" fontId="19" fillId="15" borderId="5" xfId="0" applyNumberFormat="1" applyFont="1" applyFill="1" applyBorder="1" applyAlignment="1" applyProtection="1">
      <alignment horizontal="center" vertical="center"/>
      <protection locked="0"/>
    </xf>
    <xf numFmtId="20" fontId="19" fillId="15" borderId="6" xfId="0" applyNumberFormat="1" applyFont="1" applyFill="1" applyBorder="1" applyAlignment="1" applyProtection="1">
      <alignment horizontal="center" vertical="center"/>
      <protection locked="0"/>
    </xf>
    <xf numFmtId="20" fontId="19" fillId="15" borderId="63" xfId="0" applyNumberFormat="1" applyFont="1" applyFill="1" applyBorder="1" applyAlignment="1" applyProtection="1">
      <alignment horizontal="center" vertical="center"/>
      <protection locked="0"/>
    </xf>
    <xf numFmtId="0" fontId="26" fillId="15" borderId="6" xfId="0" applyFont="1" applyFill="1" applyBorder="1" applyAlignment="1" applyProtection="1">
      <alignment wrapText="1"/>
      <protection locked="0"/>
    </xf>
    <xf numFmtId="164" fontId="19" fillId="4" borderId="58" xfId="0" applyNumberFormat="1" applyFont="1" applyFill="1" applyBorder="1" applyAlignment="1" applyProtection="1">
      <alignment horizontal="center" vertical="center"/>
      <protection hidden="1"/>
    </xf>
    <xf numFmtId="0" fontId="29" fillId="0" borderId="6" xfId="0" applyFont="1" applyFill="1" applyBorder="1" applyAlignment="1" applyProtection="1">
      <alignment vertical="center" wrapText="1"/>
      <protection locked="0"/>
    </xf>
    <xf numFmtId="0" fontId="29" fillId="0" borderId="7" xfId="0" applyFont="1" applyFill="1" applyBorder="1" applyAlignment="1" applyProtection="1">
      <alignment vertical="center" wrapText="1"/>
      <protection locked="0"/>
    </xf>
    <xf numFmtId="0" fontId="29" fillId="0" borderId="59" xfId="0" applyFont="1" applyFill="1" applyBorder="1" applyAlignment="1" applyProtection="1">
      <alignment vertical="center" wrapText="1"/>
      <protection locked="0"/>
    </xf>
    <xf numFmtId="20" fontId="18" fillId="0" borderId="5" xfId="0" applyNumberFormat="1" applyFont="1" applyFill="1" applyBorder="1" applyAlignment="1" applyProtection="1">
      <alignment horizontal="center" vertical="center"/>
      <protection locked="0"/>
    </xf>
    <xf numFmtId="20" fontId="18" fillId="0" borderId="6" xfId="0" applyNumberFormat="1" applyFont="1" applyFill="1" applyBorder="1" applyAlignment="1" applyProtection="1">
      <alignment horizontal="center" vertical="center"/>
      <protection locked="0"/>
    </xf>
    <xf numFmtId="20" fontId="18" fillId="0" borderId="63" xfId="0" applyNumberFormat="1" applyFont="1" applyFill="1" applyBorder="1" applyAlignment="1" applyProtection="1">
      <alignment horizontal="center" vertical="center"/>
      <protection locked="0"/>
    </xf>
    <xf numFmtId="20" fontId="18" fillId="0" borderId="15" xfId="0" applyNumberFormat="1" applyFont="1" applyFill="1" applyBorder="1" applyAlignment="1" applyProtection="1">
      <alignment horizontal="center" vertical="center"/>
      <protection hidden="1"/>
    </xf>
    <xf numFmtId="20" fontId="18" fillId="0" borderId="7" xfId="0" applyNumberFormat="1" applyFont="1" applyFill="1" applyBorder="1" applyAlignment="1" applyProtection="1">
      <alignment horizontal="center" vertical="center"/>
      <protection hidden="1"/>
    </xf>
    <xf numFmtId="20" fontId="18" fillId="0" borderId="8" xfId="0" applyNumberFormat="1" applyFont="1" applyFill="1" applyBorder="1" applyAlignment="1" applyProtection="1">
      <alignment horizontal="center" vertical="center"/>
      <protection locked="0"/>
    </xf>
    <xf numFmtId="20" fontId="18" fillId="0" borderId="7" xfId="0" applyNumberFormat="1" applyFont="1" applyFill="1" applyBorder="1" applyAlignment="1" applyProtection="1">
      <alignment horizontal="center" vertical="center"/>
      <protection locked="0"/>
    </xf>
    <xf numFmtId="20" fontId="18" fillId="0" borderId="58" xfId="0" applyNumberFormat="1" applyFont="1" applyFill="1" applyBorder="1" applyAlignment="1" applyProtection="1">
      <alignment horizontal="center" vertical="center"/>
      <protection locked="0"/>
    </xf>
    <xf numFmtId="20" fontId="18" fillId="0" borderId="3" xfId="0" applyNumberFormat="1" applyFont="1" applyFill="1" applyBorder="1" applyAlignment="1" applyProtection="1">
      <alignment horizontal="center" vertical="center"/>
      <protection locked="0"/>
    </xf>
    <xf numFmtId="20" fontId="18" fillId="0" borderId="59" xfId="0" applyNumberFormat="1" applyFont="1" applyFill="1" applyBorder="1" applyAlignment="1" applyProtection="1">
      <alignment horizontal="center" vertical="center"/>
      <protection locked="0"/>
    </xf>
    <xf numFmtId="20" fontId="18" fillId="0" borderId="60" xfId="0" applyNumberFormat="1" applyFont="1" applyFill="1" applyBorder="1" applyAlignment="1" applyProtection="1">
      <alignment horizontal="center" vertical="center"/>
      <protection locked="0"/>
    </xf>
    <xf numFmtId="20" fontId="18" fillId="0" borderId="61" xfId="0" applyNumberFormat="1" applyFont="1" applyFill="1" applyBorder="1" applyAlignment="1" applyProtection="1">
      <alignment horizontal="center" vertical="center"/>
      <protection hidden="1"/>
    </xf>
    <xf numFmtId="20" fontId="18" fillId="0" borderId="59" xfId="0" applyNumberFormat="1" applyFont="1" applyFill="1" applyBorder="1" applyAlignment="1" applyProtection="1">
      <alignment horizontal="center" vertical="center"/>
      <protection hidden="1"/>
    </xf>
    <xf numFmtId="164" fontId="18" fillId="0" borderId="58" xfId="0" applyNumberFormat="1" applyFont="1" applyFill="1" applyBorder="1" applyAlignment="1" applyProtection="1">
      <alignment horizontal="center" vertical="center"/>
      <protection hidden="1"/>
    </xf>
    <xf numFmtId="164" fontId="18" fillId="0" borderId="60" xfId="0" applyNumberFormat="1" applyFont="1" applyFill="1" applyBorder="1" applyAlignment="1" applyProtection="1">
      <alignment horizontal="center" vertical="center"/>
      <protection hidden="1"/>
    </xf>
    <xf numFmtId="164" fontId="19" fillId="15" borderId="58" xfId="0" applyNumberFormat="1" applyFont="1" applyFill="1" applyBorder="1" applyAlignment="1" applyProtection="1">
      <alignment horizontal="center" vertical="center"/>
      <protection hidden="1"/>
    </xf>
    <xf numFmtId="164" fontId="19" fillId="15" borderId="63" xfId="0" applyNumberFormat="1" applyFont="1" applyFill="1" applyBorder="1" applyAlignment="1" applyProtection="1">
      <alignment horizontal="center" vertical="center"/>
      <protection hidden="1"/>
    </xf>
    <xf numFmtId="0" fontId="26" fillId="15" borderId="7" xfId="0" applyFont="1" applyFill="1" applyBorder="1" applyAlignment="1" applyProtection="1">
      <alignment wrapText="1"/>
      <protection locked="0"/>
    </xf>
    <xf numFmtId="2" fontId="18" fillId="0" borderId="6" xfId="0" applyNumberFormat="1" applyFont="1" applyFill="1" applyBorder="1" applyAlignment="1" applyProtection="1">
      <alignment horizontal="center" vertical="center"/>
      <protection hidden="1"/>
    </xf>
    <xf numFmtId="0" fontId="18" fillId="0" borderId="0" xfId="0" applyFont="1" applyFill="1" applyProtection="1">
      <protection hidden="1"/>
    </xf>
    <xf numFmtId="164" fontId="18" fillId="0" borderId="14" xfId="0" applyNumberFormat="1" applyFont="1" applyFill="1" applyBorder="1" applyAlignment="1" applyProtection="1">
      <alignment horizontal="center" vertical="center"/>
      <protection hidden="1"/>
    </xf>
    <xf numFmtId="0" fontId="18" fillId="0" borderId="7" xfId="0" applyFont="1" applyFill="1" applyBorder="1" applyAlignment="1" applyProtection="1">
      <alignment vertical="center" wrapText="1"/>
      <protection locked="0"/>
    </xf>
    <xf numFmtId="164" fontId="18" fillId="0" borderId="77" xfId="0" applyNumberFormat="1" applyFont="1" applyFill="1" applyBorder="1" applyAlignment="1" applyProtection="1">
      <alignment horizontal="center" vertical="center"/>
      <protection hidden="1"/>
    </xf>
    <xf numFmtId="0" fontId="18" fillId="0" borderId="59" xfId="0" applyFont="1" applyFill="1" applyBorder="1" applyAlignment="1" applyProtection="1">
      <alignment vertical="center" wrapText="1"/>
      <protection locked="0"/>
    </xf>
    <xf numFmtId="16" fontId="18" fillId="0" borderId="78" xfId="0" applyNumberFormat="1" applyFont="1" applyFill="1" applyBorder="1" applyAlignment="1" applyProtection="1">
      <alignment horizontal="center" vertical="center"/>
      <protection hidden="1"/>
    </xf>
    <xf numFmtId="16" fontId="18" fillId="0" borderId="79" xfId="0" applyNumberFormat="1" applyFont="1" applyFill="1" applyBorder="1" applyAlignment="1" applyProtection="1">
      <alignment horizontal="center" vertical="center"/>
      <protection hidden="1"/>
    </xf>
    <xf numFmtId="16" fontId="19" fillId="15" borderId="53" xfId="0" applyNumberFormat="1" applyFont="1" applyFill="1" applyBorder="1" applyAlignment="1" applyProtection="1">
      <alignment horizontal="center" vertical="center"/>
      <protection hidden="1"/>
    </xf>
    <xf numFmtId="16" fontId="19" fillId="4" borderId="78" xfId="0" applyNumberFormat="1" applyFont="1" applyFill="1" applyBorder="1" applyAlignment="1" applyProtection="1">
      <alignment horizontal="center" vertical="center"/>
      <protection hidden="1"/>
    </xf>
    <xf numFmtId="16" fontId="19" fillId="15" borderId="78" xfId="0" applyNumberFormat="1" applyFont="1" applyFill="1" applyBorder="1" applyAlignment="1" applyProtection="1">
      <alignment horizontal="center" vertical="center"/>
      <protection hidden="1"/>
    </xf>
    <xf numFmtId="164" fontId="18" fillId="0" borderId="55" xfId="0" applyNumberFormat="1" applyFont="1" applyFill="1" applyBorder="1" applyAlignment="1" applyProtection="1">
      <alignment horizontal="center" vertical="center"/>
      <protection hidden="1"/>
    </xf>
    <xf numFmtId="0" fontId="29" fillId="0" borderId="6" xfId="0" applyFont="1" applyFill="1" applyBorder="1" applyAlignment="1" applyProtection="1">
      <alignment horizontal="left" vertical="center" wrapText="1"/>
      <protection locked="0"/>
    </xf>
    <xf numFmtId="0" fontId="29" fillId="0" borderId="0" xfId="0" applyFont="1" applyFill="1" applyProtection="1">
      <protection hidden="1"/>
    </xf>
    <xf numFmtId="164" fontId="18" fillId="0" borderId="9" xfId="0" applyNumberFormat="1" applyFont="1" applyFill="1" applyBorder="1" applyAlignment="1" applyProtection="1">
      <alignment horizontal="center" vertical="center"/>
      <protection hidden="1"/>
    </xf>
    <xf numFmtId="0" fontId="29" fillId="0" borderId="7" xfId="0" applyFont="1" applyFill="1" applyBorder="1" applyAlignment="1" applyProtection="1">
      <alignment horizontal="left" vertical="center" wrapText="1"/>
      <protection locked="0"/>
    </xf>
    <xf numFmtId="16" fontId="18" fillId="0" borderId="3" xfId="0" applyNumberFormat="1" applyFont="1" applyFill="1" applyBorder="1" applyAlignment="1" applyProtection="1">
      <alignment horizontal="center" vertical="center"/>
      <protection hidden="1"/>
    </xf>
    <xf numFmtId="164" fontId="18" fillId="0" borderId="62" xfId="0" applyNumberFormat="1" applyFont="1" applyFill="1" applyBorder="1" applyAlignment="1" applyProtection="1">
      <alignment horizontal="center" vertical="center"/>
      <protection hidden="1"/>
    </xf>
    <xf numFmtId="164" fontId="18" fillId="9" borderId="57" xfId="0" applyNumberFormat="1" applyFont="1" applyFill="1" applyBorder="1" applyAlignment="1" applyProtection="1">
      <alignment horizontal="center" vertical="center"/>
      <protection hidden="1"/>
    </xf>
    <xf numFmtId="20" fontId="18" fillId="9" borderId="8" xfId="0" applyNumberFormat="1" applyFont="1" applyFill="1" applyBorder="1" applyAlignment="1" applyProtection="1">
      <alignment horizontal="center" vertical="center"/>
      <protection locked="0"/>
    </xf>
    <xf numFmtId="20" fontId="18" fillId="9" borderId="7" xfId="0" applyNumberFormat="1" applyFont="1" applyFill="1" applyBorder="1" applyAlignment="1" applyProtection="1">
      <alignment horizontal="center" vertical="center"/>
      <protection locked="0"/>
    </xf>
    <xf numFmtId="20" fontId="18" fillId="9" borderId="58" xfId="0" applyNumberFormat="1" applyFont="1" applyFill="1" applyBorder="1" applyAlignment="1" applyProtection="1">
      <alignment horizontal="center" vertical="center"/>
      <protection locked="0"/>
    </xf>
    <xf numFmtId="20" fontId="18" fillId="9" borderId="15" xfId="0" applyNumberFormat="1" applyFont="1" applyFill="1" applyBorder="1" applyAlignment="1" applyProtection="1">
      <alignment horizontal="center" vertical="center"/>
      <protection hidden="1"/>
    </xf>
    <xf numFmtId="20" fontId="18" fillId="9" borderId="7" xfId="0" applyNumberFormat="1" applyFont="1" applyFill="1" applyBorder="1" applyAlignment="1" applyProtection="1">
      <alignment horizontal="center" vertical="center"/>
      <protection hidden="1"/>
    </xf>
    <xf numFmtId="20" fontId="18" fillId="9" borderId="6" xfId="0" applyNumberFormat="1" applyFont="1" applyFill="1" applyBorder="1" applyAlignment="1" applyProtection="1">
      <alignment horizontal="center" vertical="center"/>
      <protection hidden="1"/>
    </xf>
    <xf numFmtId="0" fontId="29" fillId="9" borderId="6" xfId="0" applyFont="1" applyFill="1" applyBorder="1" applyAlignment="1" applyProtection="1">
      <alignment wrapText="1"/>
      <protection locked="0"/>
    </xf>
    <xf numFmtId="0" fontId="29" fillId="9" borderId="0" xfId="0" applyFont="1" applyFill="1" applyProtection="1">
      <protection hidden="1"/>
    </xf>
    <xf numFmtId="16" fontId="18" fillId="9" borderId="5" xfId="0" applyNumberFormat="1" applyFont="1" applyFill="1" applyBorder="1" applyAlignment="1" applyProtection="1">
      <alignment horizontal="center" vertical="center"/>
      <protection hidden="1"/>
    </xf>
    <xf numFmtId="164" fontId="18" fillId="9" borderId="63" xfId="0" applyNumberFormat="1" applyFont="1" applyFill="1" applyBorder="1" applyAlignment="1" applyProtection="1">
      <alignment horizontal="center" vertical="center"/>
      <protection hidden="1"/>
    </xf>
    <xf numFmtId="0" fontId="29" fillId="9" borderId="7" xfId="0" applyFont="1" applyFill="1" applyBorder="1" applyAlignment="1" applyProtection="1">
      <alignment wrapText="1"/>
      <protection locked="0"/>
    </xf>
    <xf numFmtId="164" fontId="18" fillId="9" borderId="60" xfId="0" applyNumberFormat="1" applyFont="1" applyFill="1" applyBorder="1" applyAlignment="1" applyProtection="1">
      <alignment horizontal="center" vertical="center"/>
      <protection hidden="1"/>
    </xf>
    <xf numFmtId="20" fontId="18" fillId="9" borderId="3" xfId="0" applyNumberFormat="1" applyFont="1" applyFill="1" applyBorder="1" applyAlignment="1" applyProtection="1">
      <alignment horizontal="center" vertical="center"/>
      <protection locked="0"/>
    </xf>
    <xf numFmtId="20" fontId="18" fillId="9" borderId="59" xfId="0" applyNumberFormat="1" applyFont="1" applyFill="1" applyBorder="1" applyAlignment="1" applyProtection="1">
      <alignment horizontal="center" vertical="center"/>
      <protection locked="0"/>
    </xf>
    <xf numFmtId="20" fontId="18" fillId="9" borderId="60" xfId="0" applyNumberFormat="1" applyFont="1" applyFill="1" applyBorder="1" applyAlignment="1" applyProtection="1">
      <alignment horizontal="center" vertical="center"/>
      <protection locked="0"/>
    </xf>
    <xf numFmtId="20" fontId="18" fillId="9" borderId="61" xfId="0" applyNumberFormat="1" applyFont="1" applyFill="1" applyBorder="1" applyAlignment="1" applyProtection="1">
      <alignment horizontal="center" vertical="center"/>
      <protection hidden="1"/>
    </xf>
    <xf numFmtId="20" fontId="18" fillId="9" borderId="59" xfId="0" applyNumberFormat="1" applyFont="1" applyFill="1" applyBorder="1" applyAlignment="1" applyProtection="1">
      <alignment horizontal="center" vertical="center"/>
      <protection hidden="1"/>
    </xf>
    <xf numFmtId="2" fontId="18" fillId="9" borderId="21" xfId="0" applyNumberFormat="1" applyFont="1" applyFill="1" applyBorder="1" applyAlignment="1" applyProtection="1">
      <alignment horizontal="center" vertical="center"/>
      <protection hidden="1"/>
    </xf>
    <xf numFmtId="0" fontId="29" fillId="9" borderId="59" xfId="0" applyFont="1" applyFill="1" applyBorder="1" applyAlignment="1" applyProtection="1">
      <alignment wrapText="1"/>
      <protection locked="0"/>
    </xf>
    <xf numFmtId="16" fontId="18" fillId="9" borderId="80" xfId="0" applyNumberFormat="1" applyFont="1" applyFill="1" applyBorder="1" applyAlignment="1" applyProtection="1">
      <alignment horizontal="center" vertical="center"/>
      <protection hidden="1"/>
    </xf>
    <xf numFmtId="16" fontId="18" fillId="9" borderId="8" xfId="0" applyNumberFormat="1" applyFont="1" applyFill="1" applyBorder="1" applyAlignment="1" applyProtection="1">
      <alignment horizontal="center" vertical="center"/>
      <protection hidden="1"/>
    </xf>
    <xf numFmtId="16" fontId="18" fillId="9" borderId="3" xfId="0" applyNumberFormat="1" applyFont="1" applyFill="1" applyBorder="1" applyAlignment="1" applyProtection="1">
      <alignment horizontal="center" vertical="center"/>
      <protection hidden="1"/>
    </xf>
    <xf numFmtId="16" fontId="19" fillId="15" borderId="80" xfId="0" applyNumberFormat="1" applyFont="1" applyFill="1" applyBorder="1" applyAlignment="1" applyProtection="1">
      <alignment horizontal="center" vertical="center"/>
      <protection hidden="1"/>
    </xf>
    <xf numFmtId="16" fontId="19" fillId="4" borderId="8" xfId="0" applyNumberFormat="1" applyFont="1" applyFill="1" applyBorder="1" applyAlignment="1" applyProtection="1">
      <alignment horizontal="center" vertical="center"/>
      <protection hidden="1"/>
    </xf>
    <xf numFmtId="0" fontId="29" fillId="0" borderId="0" xfId="0" applyFont="1" applyFill="1" applyAlignment="1" applyProtection="1">
      <alignment vertical="center"/>
      <protection hidden="1"/>
    </xf>
    <xf numFmtId="164" fontId="19" fillId="4" borderId="65" xfId="0" applyNumberFormat="1" applyFont="1" applyFill="1" applyBorder="1" applyAlignment="1" applyProtection="1">
      <alignment horizontal="center" vertical="center"/>
      <protection hidden="1"/>
    </xf>
    <xf numFmtId="20" fontId="19" fillId="4" borderId="66" xfId="0" applyNumberFormat="1" applyFont="1" applyFill="1" applyBorder="1" applyAlignment="1" applyProtection="1">
      <alignment horizontal="center" vertical="center"/>
      <protection locked="0"/>
    </xf>
    <xf numFmtId="20" fontId="19" fillId="4" borderId="67" xfId="0" applyNumberFormat="1" applyFont="1" applyFill="1" applyBorder="1" applyAlignment="1" applyProtection="1">
      <alignment horizontal="center" vertical="center"/>
      <protection locked="0"/>
    </xf>
    <xf numFmtId="20" fontId="19" fillId="4" borderId="68" xfId="0" applyNumberFormat="1" applyFont="1" applyFill="1" applyBorder="1" applyAlignment="1" applyProtection="1">
      <alignment horizontal="center" vertical="center"/>
      <protection locked="0"/>
    </xf>
    <xf numFmtId="20" fontId="19" fillId="4" borderId="69" xfId="0" applyNumberFormat="1" applyFont="1" applyFill="1" applyBorder="1" applyAlignment="1" applyProtection="1">
      <alignment horizontal="center" vertical="center"/>
      <protection hidden="1"/>
    </xf>
    <xf numFmtId="20" fontId="19" fillId="4" borderId="67" xfId="0" applyNumberFormat="1" applyFont="1" applyFill="1" applyBorder="1" applyAlignment="1" applyProtection="1">
      <alignment horizontal="center" vertical="center"/>
      <protection hidden="1"/>
    </xf>
    <xf numFmtId="20" fontId="19" fillId="4" borderId="70" xfId="0" applyNumberFormat="1" applyFont="1" applyFill="1" applyBorder="1" applyAlignment="1" applyProtection="1">
      <alignment horizontal="center" vertical="center"/>
      <protection hidden="1"/>
    </xf>
    <xf numFmtId="0" fontId="26" fillId="4" borderId="67" xfId="0" applyFont="1" applyFill="1" applyBorder="1" applyAlignment="1" applyProtection="1">
      <alignment vertical="center" wrapText="1"/>
      <protection locked="0"/>
    </xf>
    <xf numFmtId="0" fontId="29" fillId="0" borderId="7" xfId="0" applyFont="1" applyFill="1" applyBorder="1" applyAlignment="1" applyProtection="1">
      <alignment wrapText="1"/>
      <protection locked="0"/>
    </xf>
    <xf numFmtId="0" fontId="29" fillId="0" borderId="59" xfId="0" applyFont="1" applyFill="1" applyBorder="1" applyAlignment="1" applyProtection="1">
      <alignment wrapText="1"/>
      <protection locked="0"/>
    </xf>
    <xf numFmtId="16" fontId="18" fillId="0" borderId="8" xfId="0" applyNumberFormat="1" applyFont="1" applyFill="1" applyBorder="1" applyAlignment="1" applyProtection="1">
      <alignment horizontal="center" vertical="center"/>
      <protection hidden="1"/>
    </xf>
    <xf numFmtId="20" fontId="18" fillId="9" borderId="5" xfId="0" applyNumberFormat="1" applyFont="1" applyFill="1" applyBorder="1" applyAlignment="1" applyProtection="1">
      <alignment horizontal="center" vertical="center"/>
      <protection locked="0"/>
    </xf>
    <xf numFmtId="20" fontId="18" fillId="9" borderId="6" xfId="0" applyNumberFormat="1" applyFont="1" applyFill="1" applyBorder="1" applyAlignment="1" applyProtection="1">
      <alignment horizontal="center" vertical="center"/>
      <protection locked="0"/>
    </xf>
    <xf numFmtId="20" fontId="18" fillId="9" borderId="63" xfId="0" applyNumberFormat="1" applyFont="1" applyFill="1" applyBorder="1" applyAlignment="1" applyProtection="1">
      <alignment horizontal="center" vertical="center"/>
      <protection locked="0"/>
    </xf>
    <xf numFmtId="0" fontId="29" fillId="9" borderId="6" xfId="0" applyFont="1" applyFill="1" applyBorder="1" applyAlignment="1" applyProtection="1">
      <alignment vertical="center" wrapText="1"/>
      <protection locked="0"/>
    </xf>
    <xf numFmtId="164" fontId="18" fillId="9" borderId="58" xfId="0" applyNumberFormat="1" applyFont="1" applyFill="1" applyBorder="1" applyAlignment="1" applyProtection="1">
      <alignment horizontal="center" vertical="center"/>
      <protection hidden="1"/>
    </xf>
    <xf numFmtId="0" fontId="29" fillId="9" borderId="7" xfId="0" applyFont="1" applyFill="1" applyBorder="1" applyAlignment="1" applyProtection="1">
      <alignment vertical="center" wrapText="1"/>
      <protection locked="0"/>
    </xf>
    <xf numFmtId="0" fontId="29" fillId="9" borderId="59" xfId="0" applyFont="1" applyFill="1" applyBorder="1" applyAlignment="1" applyProtection="1">
      <alignment vertical="center" wrapText="1"/>
      <protection locked="0"/>
    </xf>
    <xf numFmtId="0" fontId="29" fillId="9" borderId="0" xfId="0" applyFont="1" applyFill="1" applyAlignment="1" applyProtection="1">
      <alignment vertical="center"/>
      <protection hidden="1"/>
    </xf>
    <xf numFmtId="16" fontId="19" fillId="15" borderId="8" xfId="0" applyNumberFormat="1" applyFont="1" applyFill="1" applyBorder="1" applyAlignment="1" applyProtection="1">
      <alignment horizontal="center" vertical="center"/>
      <protection hidden="1"/>
    </xf>
    <xf numFmtId="16" fontId="19" fillId="4" borderId="3" xfId="0" applyNumberFormat="1" applyFont="1" applyFill="1" applyBorder="1" applyAlignment="1" applyProtection="1">
      <alignment horizontal="center" vertical="center"/>
      <protection hidden="1"/>
    </xf>
    <xf numFmtId="164" fontId="19" fillId="4" borderId="60" xfId="0" applyNumberFormat="1" applyFont="1" applyFill="1" applyBorder="1" applyAlignment="1" applyProtection="1">
      <alignment horizontal="center" vertical="center"/>
      <protection hidden="1"/>
    </xf>
    <xf numFmtId="0" fontId="26" fillId="4" borderId="59" xfId="0" applyFont="1" applyFill="1" applyBorder="1" applyAlignment="1" applyProtection="1">
      <alignment vertical="center" wrapText="1"/>
      <protection locked="0"/>
    </xf>
    <xf numFmtId="2" fontId="29" fillId="9" borderId="0" xfId="0" applyNumberFormat="1" applyFont="1" applyFill="1" applyProtection="1">
      <protection hidden="1"/>
    </xf>
    <xf numFmtId="20" fontId="29" fillId="9" borderId="7" xfId="0" applyNumberFormat="1" applyFont="1" applyFill="1" applyBorder="1" applyAlignment="1" applyProtection="1">
      <alignment wrapText="1"/>
      <protection locked="0"/>
    </xf>
    <xf numFmtId="0" fontId="29" fillId="9" borderId="7" xfId="0" applyFont="1" applyFill="1" applyBorder="1" applyProtection="1">
      <protection locked="0"/>
    </xf>
    <xf numFmtId="0" fontId="29" fillId="9" borderId="59" xfId="0" applyFont="1" applyFill="1" applyBorder="1" applyProtection="1">
      <protection locked="0"/>
    </xf>
    <xf numFmtId="164" fontId="18" fillId="0" borderId="63" xfId="0" applyNumberFormat="1" applyFont="1" applyFill="1" applyBorder="1" applyAlignment="1" applyProtection="1">
      <alignment horizontal="center" vertical="center"/>
      <protection hidden="1"/>
    </xf>
    <xf numFmtId="0" fontId="30" fillId="0" borderId="0" xfId="0" applyFont="1" applyFill="1" applyAlignment="1" applyProtection="1">
      <alignment vertical="center"/>
      <protection hidden="1"/>
    </xf>
    <xf numFmtId="20" fontId="29" fillId="9" borderId="7" xfId="0" applyNumberFormat="1" applyFont="1" applyFill="1" applyBorder="1" applyAlignment="1" applyProtection="1">
      <alignment horizontal="center" vertical="center"/>
      <protection locked="0"/>
    </xf>
    <xf numFmtId="0" fontId="29" fillId="9" borderId="7" xfId="0" applyFont="1" applyFill="1" applyBorder="1" applyAlignment="1" applyProtection="1">
      <alignment horizontal="left" vertical="center" wrapText="1"/>
      <protection locked="0"/>
    </xf>
    <xf numFmtId="0" fontId="26" fillId="4" borderId="6" xfId="0" applyFont="1" applyFill="1" applyBorder="1" applyAlignment="1" applyProtection="1">
      <alignment vertical="center" wrapText="1"/>
      <protection locked="0"/>
    </xf>
    <xf numFmtId="0" fontId="29" fillId="9" borderId="76" xfId="0" applyFont="1" applyFill="1" applyBorder="1" applyAlignment="1" applyProtection="1">
      <alignment wrapText="1"/>
      <protection locked="0"/>
    </xf>
    <xf numFmtId="0" fontId="29" fillId="9" borderId="70" xfId="0" applyFont="1" applyFill="1" applyBorder="1" applyAlignment="1" applyProtection="1">
      <alignment wrapText="1"/>
      <protection hidden="1"/>
    </xf>
    <xf numFmtId="0" fontId="26" fillId="4" borderId="59" xfId="0" applyFont="1" applyFill="1" applyBorder="1" applyAlignment="1" applyProtection="1">
      <alignment wrapText="1"/>
      <protection locked="0"/>
    </xf>
    <xf numFmtId="0" fontId="16" fillId="5" borderId="10" xfId="0" applyNumberFormat="1" applyFont="1" applyFill="1" applyBorder="1" applyAlignment="1" applyProtection="1">
      <alignment horizontal="center" vertical="center"/>
      <protection hidden="1"/>
    </xf>
    <xf numFmtId="0" fontId="16" fillId="5" borderId="4" xfId="0" applyNumberFormat="1" applyFont="1" applyFill="1" applyBorder="1" applyAlignment="1" applyProtection="1">
      <alignment horizontal="center" vertical="center"/>
      <protection hidden="1"/>
    </xf>
    <xf numFmtId="0" fontId="16" fillId="5" borderId="16" xfId="0" applyNumberFormat="1" applyFont="1" applyFill="1" applyBorder="1" applyAlignment="1" applyProtection="1">
      <alignment horizontal="center" vertical="center"/>
      <protection hidden="1"/>
    </xf>
    <xf numFmtId="0" fontId="16" fillId="5" borderId="18" xfId="0" applyNumberFormat="1" applyFont="1" applyFill="1" applyBorder="1" applyAlignment="1" applyProtection="1">
      <alignment horizontal="center" vertical="center"/>
      <protection hidden="1"/>
    </xf>
    <xf numFmtId="0" fontId="1" fillId="0" borderId="34" xfId="0" applyFont="1" applyBorder="1" applyAlignment="1" applyProtection="1">
      <alignment horizontal="left"/>
      <protection hidden="1"/>
    </xf>
    <xf numFmtId="0" fontId="1" fillId="0" borderId="35" xfId="0" applyFont="1" applyBorder="1" applyAlignment="1" applyProtection="1">
      <alignment horizontal="left"/>
      <protection hidden="1"/>
    </xf>
    <xf numFmtId="0" fontId="1" fillId="0" borderId="36" xfId="0" applyFont="1" applyBorder="1" applyAlignment="1" applyProtection="1">
      <alignment horizontal="left"/>
      <protection hidden="1"/>
    </xf>
    <xf numFmtId="0" fontId="1" fillId="0" borderId="37" xfId="0" applyFont="1" applyBorder="1" applyAlignment="1" applyProtection="1">
      <alignment horizontal="left"/>
      <protection hidden="1"/>
    </xf>
    <xf numFmtId="0" fontId="1" fillId="0" borderId="38" xfId="0" applyFont="1" applyBorder="1" applyAlignment="1" applyProtection="1">
      <alignment horizontal="left"/>
      <protection hidden="1"/>
    </xf>
    <xf numFmtId="0" fontId="16" fillId="2" borderId="49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17" xfId="0" applyNumberFormat="1" applyFont="1" applyFill="1" applyBorder="1" applyAlignment="1" applyProtection="1">
      <alignment horizontal="center" vertical="center" wrapText="1"/>
      <protection hidden="1"/>
    </xf>
    <xf numFmtId="0" fontId="16" fillId="14" borderId="11" xfId="0" applyNumberFormat="1" applyFont="1" applyFill="1" applyBorder="1" applyAlignment="1" applyProtection="1">
      <alignment horizontal="center" vertical="center" wrapText="1"/>
      <protection hidden="1"/>
    </xf>
    <xf numFmtId="0" fontId="16" fillId="14" borderId="12" xfId="0" applyNumberFormat="1" applyFont="1" applyFill="1" applyBorder="1" applyAlignment="1" applyProtection="1">
      <alignment horizontal="center" vertical="center" wrapText="1"/>
      <protection hidden="1"/>
    </xf>
    <xf numFmtId="0" fontId="16" fillId="14" borderId="10" xfId="0" applyNumberFormat="1" applyFont="1" applyFill="1" applyBorder="1" applyAlignment="1" applyProtection="1">
      <alignment horizontal="center" vertical="center" wrapText="1"/>
      <protection hidden="1"/>
    </xf>
    <xf numFmtId="0" fontId="16" fillId="14" borderId="4" xfId="0" applyNumberFormat="1" applyFont="1" applyFill="1" applyBorder="1" applyAlignment="1" applyProtection="1">
      <alignment horizontal="center" vertical="center" wrapText="1"/>
      <protection hidden="1"/>
    </xf>
    <xf numFmtId="0" fontId="16" fillId="5" borderId="25" xfId="0" applyNumberFormat="1" applyFont="1" applyFill="1" applyBorder="1" applyAlignment="1" applyProtection="1">
      <alignment horizontal="center" vertical="center"/>
      <protection hidden="1"/>
    </xf>
    <xf numFmtId="0" fontId="16" fillId="5" borderId="41" xfId="0" applyNumberFormat="1" applyFont="1" applyFill="1" applyBorder="1" applyAlignment="1" applyProtection="1">
      <alignment horizontal="center" vertical="center"/>
      <protection hidden="1"/>
    </xf>
    <xf numFmtId="0" fontId="18" fillId="0" borderId="27" xfId="0" applyNumberFormat="1" applyFont="1" applyFill="1" applyBorder="1" applyAlignment="1" applyProtection="1">
      <alignment horizontal="left" vertical="center"/>
      <protection hidden="1"/>
    </xf>
    <xf numFmtId="0" fontId="18" fillId="0" borderId="0" xfId="0" applyNumberFormat="1" applyFont="1" applyFill="1" applyBorder="1" applyAlignment="1" applyProtection="1">
      <alignment horizontal="left" vertical="center"/>
      <protection hidden="1"/>
    </xf>
    <xf numFmtId="0" fontId="18" fillId="0" borderId="39" xfId="0" applyNumberFormat="1" applyFont="1" applyFill="1" applyBorder="1" applyAlignment="1" applyProtection="1">
      <alignment horizontal="left" vertical="center"/>
      <protection hidden="1"/>
    </xf>
    <xf numFmtId="0" fontId="18" fillId="0" borderId="41" xfId="0" applyNumberFormat="1" applyFont="1" applyFill="1" applyBorder="1" applyAlignment="1" applyProtection="1">
      <alignment horizontal="left" vertical="center"/>
      <protection hidden="1"/>
    </xf>
    <xf numFmtId="0" fontId="18" fillId="0" borderId="42" xfId="0" applyNumberFormat="1" applyFont="1" applyFill="1" applyBorder="1" applyAlignment="1" applyProtection="1">
      <alignment horizontal="left" vertical="center"/>
      <protection hidden="1"/>
    </xf>
    <xf numFmtId="0" fontId="18" fillId="0" borderId="12" xfId="0" applyNumberFormat="1" applyFont="1" applyFill="1" applyBorder="1" applyAlignment="1" applyProtection="1">
      <alignment horizontal="left" vertical="center"/>
      <protection hidden="1"/>
    </xf>
    <xf numFmtId="165" fontId="27" fillId="0" borderId="17" xfId="0" applyNumberFormat="1" applyFont="1" applyFill="1" applyBorder="1" applyAlignment="1" applyProtection="1">
      <alignment horizontal="left" vertical="center"/>
      <protection locked="0" hidden="1"/>
    </xf>
    <xf numFmtId="165" fontId="27" fillId="0" borderId="18" xfId="0" applyNumberFormat="1" applyFont="1" applyFill="1" applyBorder="1" applyAlignment="1" applyProtection="1">
      <alignment horizontal="left" vertical="center"/>
      <protection locked="0" hidden="1"/>
    </xf>
    <xf numFmtId="165" fontId="27" fillId="0" borderId="41" xfId="0" applyNumberFormat="1" applyFont="1" applyFill="1" applyBorder="1" applyAlignment="1" applyProtection="1">
      <alignment horizontal="left" vertical="center"/>
      <protection locked="0" hidden="1"/>
    </xf>
    <xf numFmtId="0" fontId="16" fillId="7" borderId="43" xfId="0" applyFont="1" applyFill="1" applyBorder="1" applyAlignment="1" applyProtection="1">
      <alignment horizontal="center" vertical="center" wrapText="1"/>
      <protection hidden="1"/>
    </xf>
    <xf numFmtId="0" fontId="16" fillId="7" borderId="44" xfId="0" applyFont="1" applyFill="1" applyBorder="1" applyAlignment="1" applyProtection="1">
      <alignment horizontal="center" vertical="center" wrapText="1"/>
      <protection hidden="1"/>
    </xf>
    <xf numFmtId="0" fontId="22" fillId="0" borderId="22" xfId="0" applyFont="1" applyFill="1" applyBorder="1" applyAlignment="1" applyProtection="1">
      <alignment horizontal="center" vertical="center"/>
      <protection hidden="1"/>
    </xf>
    <xf numFmtId="0" fontId="22" fillId="0" borderId="23" xfId="0" applyFont="1" applyFill="1" applyBorder="1" applyAlignment="1" applyProtection="1">
      <alignment horizontal="center" vertical="center"/>
      <protection hidden="1"/>
    </xf>
    <xf numFmtId="0" fontId="22" fillId="0" borderId="24" xfId="0" applyFont="1" applyFill="1" applyBorder="1" applyAlignment="1" applyProtection="1">
      <alignment horizontal="center" vertical="center"/>
      <protection hidden="1"/>
    </xf>
    <xf numFmtId="0" fontId="18" fillId="0" borderId="25" xfId="0" applyFont="1" applyFill="1" applyBorder="1" applyAlignment="1" applyProtection="1">
      <alignment horizontal="left"/>
      <protection hidden="1"/>
    </xf>
    <xf numFmtId="0" fontId="18" fillId="0" borderId="26" xfId="0" applyFont="1" applyFill="1" applyBorder="1" applyAlignment="1" applyProtection="1">
      <alignment horizontal="left"/>
      <protection hidden="1"/>
    </xf>
    <xf numFmtId="0" fontId="18" fillId="0" borderId="16" xfId="0" applyFont="1" applyFill="1" applyBorder="1" applyAlignment="1" applyProtection="1">
      <alignment horizontal="left"/>
      <protection hidden="1"/>
    </xf>
    <xf numFmtId="0" fontId="23" fillId="12" borderId="27" xfId="0" applyNumberFormat="1" applyFont="1" applyFill="1" applyBorder="1" applyAlignment="1" applyProtection="1">
      <alignment horizontal="left" vertical="center"/>
      <protection locked="0" hidden="1"/>
    </xf>
    <xf numFmtId="0" fontId="23" fillId="12" borderId="0" xfId="0" applyNumberFormat="1" applyFont="1" applyFill="1" applyBorder="1" applyAlignment="1" applyProtection="1">
      <alignment horizontal="left" vertical="center"/>
      <protection locked="0" hidden="1"/>
    </xf>
    <xf numFmtId="0" fontId="23" fillId="12" borderId="28" xfId="0" applyNumberFormat="1" applyFont="1" applyFill="1" applyBorder="1" applyAlignment="1" applyProtection="1">
      <alignment horizontal="left" vertical="center"/>
      <protection locked="0" hidden="1"/>
    </xf>
    <xf numFmtId="0" fontId="18" fillId="0" borderId="29" xfId="0" applyFont="1" applyBorder="1" applyAlignment="1" applyProtection="1">
      <alignment horizontal="left"/>
      <protection hidden="1"/>
    </xf>
    <xf numFmtId="0" fontId="18" fillId="0" borderId="30" xfId="0" applyFont="1" applyBorder="1" applyAlignment="1" applyProtection="1">
      <alignment horizontal="left"/>
      <protection hidden="1"/>
    </xf>
    <xf numFmtId="0" fontId="18" fillId="0" borderId="31" xfId="0" applyFont="1" applyBorder="1" applyAlignment="1" applyProtection="1">
      <alignment horizontal="left"/>
      <protection hidden="1"/>
    </xf>
    <xf numFmtId="0" fontId="18" fillId="0" borderId="32" xfId="0" applyNumberFormat="1" applyFont="1" applyFill="1" applyBorder="1" applyAlignment="1" applyProtection="1">
      <alignment vertical="center"/>
      <protection hidden="1"/>
    </xf>
    <xf numFmtId="0" fontId="18" fillId="0" borderId="30" xfId="0" applyNumberFormat="1" applyFont="1" applyFill="1" applyBorder="1" applyAlignment="1" applyProtection="1">
      <alignment vertical="center"/>
      <protection hidden="1"/>
    </xf>
    <xf numFmtId="0" fontId="18" fillId="0" borderId="33" xfId="0" applyNumberFormat="1" applyFont="1" applyFill="1" applyBorder="1" applyAlignment="1" applyProtection="1">
      <alignment vertical="center"/>
      <protection hidden="1"/>
    </xf>
    <xf numFmtId="16" fontId="17" fillId="0" borderId="50" xfId="0" applyNumberFormat="1" applyFont="1" applyFill="1" applyBorder="1" applyAlignment="1" applyProtection="1">
      <alignment horizontal="right" vertical="center"/>
      <protection hidden="1"/>
    </xf>
    <xf numFmtId="16" fontId="17" fillId="0" borderId="51" xfId="0" applyNumberFormat="1" applyFont="1" applyFill="1" applyBorder="1" applyAlignment="1" applyProtection="1">
      <alignment horizontal="right" vertical="center"/>
      <protection hidden="1"/>
    </xf>
    <xf numFmtId="16" fontId="17" fillId="0" borderId="52" xfId="0" applyNumberFormat="1" applyFont="1" applyFill="1" applyBorder="1" applyAlignment="1" applyProtection="1">
      <alignment horizontal="right" vertical="center"/>
      <protection hidden="1"/>
    </xf>
    <xf numFmtId="16" fontId="20" fillId="0" borderId="13" xfId="0" applyNumberFormat="1" applyFont="1" applyFill="1" applyBorder="1" applyAlignment="1" applyProtection="1">
      <alignment horizontal="right" vertical="center"/>
      <protection hidden="1"/>
    </xf>
    <xf numFmtId="16" fontId="20" fillId="0" borderId="14" xfId="0" applyNumberFormat="1" applyFont="1" applyFill="1" applyBorder="1" applyAlignment="1" applyProtection="1">
      <alignment horizontal="right" vertical="center"/>
      <protection hidden="1"/>
    </xf>
    <xf numFmtId="16" fontId="20" fillId="0" borderId="15" xfId="0" applyNumberFormat="1" applyFont="1" applyFill="1" applyBorder="1" applyAlignment="1" applyProtection="1">
      <alignment horizontal="right" vertical="center"/>
      <protection hidden="1"/>
    </xf>
    <xf numFmtId="0" fontId="16" fillId="13" borderId="1" xfId="0" applyFont="1" applyFill="1" applyBorder="1" applyAlignment="1" applyProtection="1">
      <alignment horizontal="center" vertical="center"/>
      <protection hidden="1"/>
    </xf>
    <xf numFmtId="0" fontId="16" fillId="13" borderId="3" xfId="0" applyFont="1" applyFill="1" applyBorder="1" applyAlignment="1" applyProtection="1">
      <alignment horizontal="center" vertical="center"/>
      <protection hidden="1"/>
    </xf>
    <xf numFmtId="0" fontId="16" fillId="7" borderId="19" xfId="0" applyFont="1" applyFill="1" applyBorder="1" applyAlignment="1" applyProtection="1">
      <alignment horizontal="center" vertical="center" wrapText="1"/>
      <protection hidden="1"/>
    </xf>
    <xf numFmtId="0" fontId="16" fillId="7" borderId="20" xfId="0" applyFont="1" applyFill="1" applyBorder="1" applyAlignment="1" applyProtection="1">
      <alignment horizontal="center" vertical="center" wrapText="1"/>
      <protection hidden="1"/>
    </xf>
    <xf numFmtId="16" fontId="18" fillId="9" borderId="50" xfId="0" applyNumberFormat="1" applyFont="1" applyFill="1" applyBorder="1" applyAlignment="1" applyProtection="1">
      <alignment horizontal="right" vertical="center"/>
      <protection hidden="1"/>
    </xf>
    <xf numFmtId="16" fontId="18" fillId="9" borderId="51" xfId="0" applyNumberFormat="1" applyFont="1" applyFill="1" applyBorder="1" applyAlignment="1" applyProtection="1">
      <alignment horizontal="right" vertical="center"/>
      <protection hidden="1"/>
    </xf>
    <xf numFmtId="16" fontId="18" fillId="9" borderId="52" xfId="0" applyNumberFormat="1" applyFont="1" applyFill="1" applyBorder="1" applyAlignment="1" applyProtection="1">
      <alignment horizontal="right" vertical="center"/>
      <protection hidden="1"/>
    </xf>
    <xf numFmtId="0" fontId="1" fillId="0" borderId="27" xfId="0" applyNumberFormat="1" applyFont="1" applyFill="1" applyBorder="1" applyAlignment="1" applyProtection="1">
      <alignment horizontal="left" vertical="center"/>
      <protection locked="0" hidden="1"/>
    </xf>
    <xf numFmtId="0" fontId="1" fillId="0" borderId="0" xfId="0" applyNumberFormat="1" applyFont="1" applyFill="1" applyBorder="1" applyAlignment="1" applyProtection="1">
      <alignment horizontal="left" vertical="center"/>
      <protection locked="0" hidden="1"/>
    </xf>
    <xf numFmtId="0" fontId="1" fillId="0" borderId="28" xfId="0" applyNumberFormat="1" applyFont="1" applyFill="1" applyBorder="1" applyAlignment="1" applyProtection="1">
      <alignment horizontal="left" vertical="center"/>
      <protection locked="0" hidden="1"/>
    </xf>
    <xf numFmtId="0" fontId="16" fillId="9" borderId="10" xfId="0" applyNumberFormat="1" applyFont="1" applyFill="1" applyBorder="1" applyAlignment="1" applyProtection="1">
      <alignment horizontal="center" vertical="center"/>
      <protection hidden="1"/>
    </xf>
    <xf numFmtId="0" fontId="16" fillId="9" borderId="4" xfId="0" applyNumberFormat="1" applyFont="1" applyFill="1" applyBorder="1" applyAlignment="1" applyProtection="1">
      <alignment horizontal="center" vertical="center"/>
      <protection hidden="1"/>
    </xf>
    <xf numFmtId="0" fontId="4" fillId="0" borderId="34" xfId="0" applyFont="1" applyBorder="1" applyAlignment="1" applyProtection="1">
      <alignment horizontal="left"/>
      <protection hidden="1"/>
    </xf>
    <xf numFmtId="0" fontId="4" fillId="0" borderId="35" xfId="0" applyFont="1" applyBorder="1" applyAlignment="1" applyProtection="1">
      <alignment horizontal="left"/>
      <protection hidden="1"/>
    </xf>
    <xf numFmtId="0" fontId="4" fillId="0" borderId="36" xfId="0" applyFont="1" applyBorder="1" applyAlignment="1" applyProtection="1">
      <alignment horizontal="left"/>
      <protection hidden="1"/>
    </xf>
    <xf numFmtId="16" fontId="18" fillId="0" borderId="50" xfId="0" applyNumberFormat="1" applyFont="1" applyFill="1" applyBorder="1" applyAlignment="1" applyProtection="1">
      <alignment horizontal="right" vertical="center"/>
      <protection hidden="1"/>
    </xf>
    <xf numFmtId="16" fontId="18" fillId="0" borderId="51" xfId="0" applyNumberFormat="1" applyFont="1" applyFill="1" applyBorder="1" applyAlignment="1" applyProtection="1">
      <alignment horizontal="right" vertical="center"/>
      <protection hidden="1"/>
    </xf>
    <xf numFmtId="16" fontId="18" fillId="0" borderId="52" xfId="0" applyNumberFormat="1" applyFont="1" applyFill="1" applyBorder="1" applyAlignment="1" applyProtection="1">
      <alignment horizontal="right" vertical="center"/>
      <protection hidden="1"/>
    </xf>
    <xf numFmtId="16" fontId="20" fillId="9" borderId="13" xfId="0" applyNumberFormat="1" applyFont="1" applyFill="1" applyBorder="1" applyAlignment="1" applyProtection="1">
      <alignment horizontal="right" vertical="center"/>
      <protection hidden="1"/>
    </xf>
    <xf numFmtId="16" fontId="20" fillId="9" borderId="14" xfId="0" applyNumberFormat="1" applyFont="1" applyFill="1" applyBorder="1" applyAlignment="1" applyProtection="1">
      <alignment horizontal="right" vertical="center"/>
      <protection hidden="1"/>
    </xf>
    <xf numFmtId="16" fontId="20" fillId="9" borderId="15" xfId="0" applyNumberFormat="1" applyFont="1" applyFill="1" applyBorder="1" applyAlignment="1" applyProtection="1">
      <alignment horizontal="right" vertical="center"/>
      <protection hidden="1"/>
    </xf>
    <xf numFmtId="0" fontId="16" fillId="11" borderId="43" xfId="0" applyFont="1" applyFill="1" applyBorder="1" applyAlignment="1" applyProtection="1">
      <alignment horizontal="center" vertical="center" wrapText="1"/>
      <protection hidden="1"/>
    </xf>
    <xf numFmtId="0" fontId="16" fillId="11" borderId="44" xfId="0" applyFont="1" applyFill="1" applyBorder="1" applyAlignment="1" applyProtection="1">
      <alignment horizontal="center" vertical="center" wrapText="1"/>
      <protection hidden="1"/>
    </xf>
    <xf numFmtId="0" fontId="18" fillId="0" borderId="25" xfId="0" applyFont="1" applyFill="1" applyBorder="1" applyAlignment="1" applyProtection="1">
      <alignment horizontal="left" vertical="center"/>
      <protection hidden="1"/>
    </xf>
    <xf numFmtId="0" fontId="18" fillId="0" borderId="26" xfId="0" applyFont="1" applyFill="1" applyBorder="1" applyAlignment="1" applyProtection="1">
      <alignment horizontal="left" vertical="center"/>
      <protection hidden="1"/>
    </xf>
    <xf numFmtId="0" fontId="18" fillId="0" borderId="16" xfId="0" applyFont="1" applyFill="1" applyBorder="1" applyAlignment="1" applyProtection="1">
      <alignment horizontal="left" vertical="center"/>
      <protection hidden="1"/>
    </xf>
    <xf numFmtId="165" fontId="27" fillId="0" borderId="12" xfId="0" applyNumberFormat="1" applyFont="1" applyFill="1" applyBorder="1" applyAlignment="1" applyProtection="1">
      <alignment horizontal="left" vertical="center"/>
      <protection locked="0" hidden="1"/>
    </xf>
    <xf numFmtId="165" fontId="27" fillId="0" borderId="42" xfId="0" applyNumberFormat="1" applyFont="1" applyFill="1" applyBorder="1" applyAlignment="1" applyProtection="1">
      <alignment horizontal="left" vertical="center"/>
      <protection locked="0" hidden="1"/>
    </xf>
    <xf numFmtId="0" fontId="16" fillId="0" borderId="10" xfId="0" applyNumberFormat="1" applyFont="1" applyFill="1" applyBorder="1" applyAlignment="1" applyProtection="1">
      <alignment horizontal="center" vertical="center"/>
      <protection hidden="1"/>
    </xf>
    <xf numFmtId="0" fontId="16" fillId="0" borderId="4" xfId="0" applyNumberFormat="1" applyFont="1" applyFill="1" applyBorder="1" applyAlignment="1" applyProtection="1">
      <alignment horizontal="center" vertical="center"/>
      <protection hidden="1"/>
    </xf>
    <xf numFmtId="0" fontId="18" fillId="0" borderId="29" xfId="0" applyFont="1" applyBorder="1" applyAlignment="1" applyProtection="1">
      <alignment horizontal="left" vertical="center"/>
      <protection hidden="1"/>
    </xf>
    <xf numFmtId="0" fontId="18" fillId="0" borderId="30" xfId="0" applyFont="1" applyBorder="1" applyAlignment="1" applyProtection="1">
      <alignment horizontal="left" vertical="center"/>
      <protection hidden="1"/>
    </xf>
    <xf numFmtId="0" fontId="18" fillId="0" borderId="31" xfId="0" applyFont="1" applyBorder="1" applyAlignment="1" applyProtection="1">
      <alignment horizontal="left" vertical="center"/>
      <protection hidden="1"/>
    </xf>
    <xf numFmtId="0" fontId="1" fillId="0" borderId="34" xfId="0" applyFont="1" applyBorder="1" applyAlignment="1" applyProtection="1">
      <alignment horizontal="left" vertical="center"/>
      <protection hidden="1"/>
    </xf>
    <xf numFmtId="0" fontId="1" fillId="0" borderId="35" xfId="0" applyFont="1" applyBorder="1" applyAlignment="1" applyProtection="1">
      <alignment horizontal="left" vertical="center"/>
      <protection hidden="1"/>
    </xf>
    <xf numFmtId="0" fontId="1" fillId="0" borderId="36" xfId="0" applyFont="1" applyBorder="1" applyAlignment="1" applyProtection="1">
      <alignment horizontal="left" vertical="center"/>
      <protection hidden="1"/>
    </xf>
    <xf numFmtId="0" fontId="1" fillId="0" borderId="37" xfId="0" applyFont="1" applyBorder="1" applyAlignment="1" applyProtection="1">
      <alignment horizontal="left" vertical="center"/>
      <protection hidden="1"/>
    </xf>
    <xf numFmtId="0" fontId="1" fillId="0" borderId="38" xfId="0" applyFont="1" applyBorder="1" applyAlignment="1" applyProtection="1">
      <alignment horizontal="left" vertical="center"/>
      <protection hidden="1"/>
    </xf>
    <xf numFmtId="16" fontId="18" fillId="0" borderId="34" xfId="0" applyNumberFormat="1" applyFont="1" applyFill="1" applyBorder="1" applyAlignment="1" applyProtection="1">
      <alignment horizontal="right" vertical="center"/>
      <protection hidden="1"/>
    </xf>
    <xf numFmtId="16" fontId="18" fillId="0" borderId="35" xfId="0" applyNumberFormat="1" applyFont="1" applyFill="1" applyBorder="1" applyAlignment="1" applyProtection="1">
      <alignment horizontal="right" vertical="center"/>
      <protection hidden="1"/>
    </xf>
    <xf numFmtId="16" fontId="18" fillId="0" borderId="36" xfId="0" applyNumberFormat="1" applyFont="1" applyFill="1" applyBorder="1" applyAlignment="1" applyProtection="1">
      <alignment horizontal="right" vertical="center"/>
      <protection hidden="1"/>
    </xf>
    <xf numFmtId="16" fontId="20" fillId="9" borderId="50" xfId="0" applyNumberFormat="1" applyFont="1" applyFill="1" applyBorder="1" applyAlignment="1" applyProtection="1">
      <alignment horizontal="right" vertical="center"/>
      <protection hidden="1"/>
    </xf>
    <xf numFmtId="16" fontId="20" fillId="9" borderId="51" xfId="0" applyNumberFormat="1" applyFont="1" applyFill="1" applyBorder="1" applyAlignment="1" applyProtection="1">
      <alignment horizontal="right" vertical="center"/>
      <protection hidden="1"/>
    </xf>
    <xf numFmtId="16" fontId="20" fillId="9" borderId="52" xfId="0" applyNumberFormat="1" applyFont="1" applyFill="1" applyBorder="1" applyAlignment="1" applyProtection="1">
      <alignment horizontal="right" vertical="center"/>
      <protection hidden="1"/>
    </xf>
    <xf numFmtId="0" fontId="16" fillId="0" borderId="26" xfId="0" applyNumberFormat="1" applyFont="1" applyFill="1" applyBorder="1" applyAlignment="1" applyProtection="1">
      <alignment horizontal="center" vertical="center"/>
      <protection hidden="1"/>
    </xf>
    <xf numFmtId="0" fontId="16" fillId="0" borderId="42" xfId="0" applyNumberFormat="1" applyFont="1" applyFill="1" applyBorder="1" applyAlignment="1" applyProtection="1">
      <alignment horizontal="center" vertical="center"/>
      <protection hidden="1"/>
    </xf>
    <xf numFmtId="0" fontId="16" fillId="7" borderId="53" xfId="0" applyFont="1" applyFill="1" applyBorder="1" applyAlignment="1" applyProtection="1">
      <alignment horizontal="center" vertical="center" wrapText="1"/>
      <protection hidden="1"/>
    </xf>
    <xf numFmtId="0" fontId="16" fillId="7" borderId="54" xfId="0" applyFont="1" applyFill="1" applyBorder="1" applyAlignment="1" applyProtection="1">
      <alignment horizontal="center" vertical="center" wrapText="1"/>
      <protection hidden="1"/>
    </xf>
    <xf numFmtId="0" fontId="16" fillId="2" borderId="43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44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53" xfId="0" applyFont="1" applyFill="1" applyBorder="1" applyAlignment="1" applyProtection="1">
      <alignment horizontal="center" vertical="center" wrapText="1"/>
      <protection hidden="1"/>
    </xf>
    <xf numFmtId="0" fontId="28" fillId="0" borderId="54" xfId="0" applyFont="1" applyFill="1" applyBorder="1" applyAlignment="1" applyProtection="1">
      <alignment horizontal="center" vertical="center" wrapText="1"/>
      <protection hidden="1"/>
    </xf>
    <xf numFmtId="16" fontId="18" fillId="4" borderId="50" xfId="0" applyNumberFormat="1" applyFont="1" applyFill="1" applyBorder="1" applyAlignment="1" applyProtection="1">
      <alignment horizontal="right" vertical="center"/>
      <protection hidden="1"/>
    </xf>
    <xf numFmtId="16" fontId="18" fillId="4" borderId="51" xfId="0" applyNumberFormat="1" applyFont="1" applyFill="1" applyBorder="1" applyAlignment="1" applyProtection="1">
      <alignment horizontal="right" vertical="center"/>
      <protection hidden="1"/>
    </xf>
    <xf numFmtId="16" fontId="18" fillId="4" borderId="52" xfId="0" applyNumberFormat="1" applyFont="1" applyFill="1" applyBorder="1" applyAlignment="1" applyProtection="1">
      <alignment horizontal="right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 applyProtection="1">
      <alignment horizontal="center" vertical="center"/>
      <protection hidden="1"/>
    </xf>
    <xf numFmtId="0" fontId="16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12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16" fillId="7" borderId="75" xfId="0" applyFont="1" applyFill="1" applyBorder="1" applyAlignment="1" applyProtection="1">
      <alignment horizontal="center" vertical="center" wrapText="1"/>
      <protection hidden="1"/>
    </xf>
    <xf numFmtId="0" fontId="15" fillId="9" borderId="0" xfId="0" applyFont="1" applyFill="1" applyAlignment="1">
      <alignment horizontal="left" vertical="top"/>
    </xf>
    <xf numFmtId="0" fontId="31" fillId="0" borderId="7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27A32"/>
      <color rgb="FF80008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7.bin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8.bin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9.bin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0.bin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1.bin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2.bin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>
      <selection activeCell="C9" sqref="C9"/>
    </sheetView>
  </sheetViews>
  <sheetFormatPr defaultRowHeight="15.75"/>
  <cols>
    <col min="1" max="1" width="11.42578125" style="12" customWidth="1"/>
    <col min="2" max="16384" width="9.140625" style="12"/>
  </cols>
  <sheetData>
    <row r="1" spans="1:18" ht="21">
      <c r="A1" s="15" t="s">
        <v>52</v>
      </c>
    </row>
    <row r="3" spans="1:18" ht="17.25">
      <c r="A3" s="16" t="s">
        <v>45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>
      <c r="A4" s="17" t="s">
        <v>46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7.25">
      <c r="A5" s="17" t="s">
        <v>53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17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17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17.25">
      <c r="A8" s="18" t="s">
        <v>48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17.25">
      <c r="A9" s="17" t="s">
        <v>49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17.25">
      <c r="A10" s="17" t="s">
        <v>47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17.25">
      <c r="A11" s="17" t="s">
        <v>50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7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17.25">
      <c r="A13" s="17" t="s">
        <v>54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7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7.25">
      <c r="A16" s="17" t="s">
        <v>55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17.25">
      <c r="A17" s="17" t="s">
        <v>51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7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7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7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7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showGridLines="0" zoomScale="110" zoomScaleNormal="110" workbookViewId="0">
      <pane ySplit="2" topLeftCell="A3" activePane="bottomLeft" state="frozen"/>
      <selection pane="bottomLeft" activeCell="G25" sqref="G25"/>
    </sheetView>
  </sheetViews>
  <sheetFormatPr defaultColWidth="9.140625" defaultRowHeight="14.25"/>
  <cols>
    <col min="1" max="1" width="7.5703125" style="28" customWidth="1"/>
    <col min="2" max="2" width="9.140625" style="28" customWidth="1"/>
    <col min="3" max="3" width="8.7109375" style="28" customWidth="1"/>
    <col min="4" max="4" width="8.85546875" style="28" customWidth="1"/>
    <col min="5" max="5" width="8.7109375" style="28" customWidth="1"/>
    <col min="6" max="6" width="7.7109375" style="28" customWidth="1"/>
    <col min="7" max="7" width="10.7109375" style="28" customWidth="1"/>
    <col min="8" max="11" width="9.140625" style="28"/>
    <col min="12" max="12" width="1" style="28" customWidth="1"/>
    <col min="13" max="13" width="69.140625" style="29" customWidth="1"/>
    <col min="14" max="16384" width="9.140625" style="28"/>
  </cols>
  <sheetData>
    <row r="1" spans="1:13" s="22" customFormat="1" ht="15" customHeight="1">
      <c r="A1" s="271" t="s">
        <v>1</v>
      </c>
      <c r="B1" s="231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51"/>
      <c r="M1" s="248" t="s">
        <v>10</v>
      </c>
    </row>
    <row r="2" spans="1:13" s="22" customFormat="1" ht="15.75" customHeight="1" thickBot="1">
      <c r="A2" s="272"/>
      <c r="B2" s="232"/>
      <c r="C2" s="238"/>
      <c r="D2" s="223"/>
      <c r="E2" s="223"/>
      <c r="F2" s="225"/>
      <c r="G2" s="234"/>
      <c r="H2" s="236"/>
      <c r="I2" s="236"/>
      <c r="J2" s="236"/>
      <c r="K2" s="236"/>
      <c r="L2" s="52" t="s">
        <v>3</v>
      </c>
      <c r="M2" s="249"/>
    </row>
    <row r="3" spans="1:13" s="144" customFormat="1" ht="15.95" customHeight="1">
      <c r="A3" s="151">
        <v>44562</v>
      </c>
      <c r="B3" s="110">
        <f>A3</f>
        <v>44562</v>
      </c>
      <c r="C3" s="97">
        <v>0</v>
      </c>
      <c r="D3" s="98">
        <v>0</v>
      </c>
      <c r="E3" s="98">
        <v>0</v>
      </c>
      <c r="F3" s="99">
        <v>0</v>
      </c>
      <c r="G3" s="100">
        <f t="shared" ref="G3:G33" si="0">IF(A3=" "," ",(D3-C3)+(F3-E3))</f>
        <v>0</v>
      </c>
      <c r="H3" s="101">
        <f t="array" ref="H3">IF(OR(WEEKDAY(A3)=1,WEEKDAY(A3)=7,'.'!A:A=A3),TIME(0,0,0),IF((G3*24)&gt;8,TIME(8,0,0),G3))</f>
        <v>0</v>
      </c>
      <c r="I3" s="101">
        <f t="array" ref="I3">IF(OR(WEEKDAY(A3)=1,WEEKDAY(A3)=7,'.'!A:A=A3),TIME(0,0,0),IF((G3*24)&gt;10,TIME(2,0,0),IF((G3*24)&lt;=8,TIME(0,0,0),G3-TIME(8,0,0))))</f>
        <v>0</v>
      </c>
      <c r="J3" s="101">
        <f t="array" ref="J3">IF(OR(WEEKDAY(A3)=1,WEEKDAY(A3)=7,'.'!A:A=A3),G3,IF((G3*24)&gt;10,IF((G3*24)&lt;=10,TIME(0,0,0),G3-TIME(10,0,0)),TIME(0,0,0)))</f>
        <v>0</v>
      </c>
      <c r="K3" s="101">
        <f t="shared" ref="K3:K33" si="1">IF((G3*24)=0,TIME(0,0,0),IF((C3*24)&lt;6,TIME(6-(C3*24),0,0),TIME(0,0,0))+IF((F3*24)&gt;22,F3-TIME(22,0,0),TIME(0,0,0)))</f>
        <v>0</v>
      </c>
      <c r="L3" s="143">
        <f t="shared" ref="L3:L33" si="2">IF(A3=" "," ",((H3*24)+(I3*24*1.75)+(J3*24*2)+(K3*24*0.3)))</f>
        <v>0</v>
      </c>
      <c r="M3" s="102" t="s">
        <v>24</v>
      </c>
    </row>
    <row r="4" spans="1:13" s="144" customFormat="1" ht="15.95" customHeight="1">
      <c r="A4" s="152">
        <v>44563</v>
      </c>
      <c r="B4" s="111">
        <f t="shared" ref="B4:B29" si="3">A4</f>
        <v>44563</v>
      </c>
      <c r="C4" s="45">
        <v>0</v>
      </c>
      <c r="D4" s="39">
        <v>0</v>
      </c>
      <c r="E4" s="39">
        <v>0</v>
      </c>
      <c r="F4" s="46">
        <v>0</v>
      </c>
      <c r="G4" s="44">
        <f t="shared" si="0"/>
        <v>0</v>
      </c>
      <c r="H4" s="40">
        <f t="array" ref="H4">IF(OR(WEEKDAY(A4)=1,WEEKDAY(A4)=7,'.'!A:A=A4),TIME(0,0,0),IF((G4*24)&gt;8,TIME(8,0,0),G4))</f>
        <v>0</v>
      </c>
      <c r="I4" s="41">
        <f t="array" ref="I4">IF(OR(WEEKDAY(A4)=1,WEEKDAY(A4)=7,'.'!A:A=A4),TIME(0,0,0),IF((G4*24)&gt;10,TIME(2,0,0),IF((G4*24)&lt;=8,TIME(0,0,0),G4-TIME(8,0,0))))</f>
        <v>0</v>
      </c>
      <c r="J4" s="41">
        <f t="array" ref="J4">IF(OR(WEEKDAY(A4)=1,WEEKDAY(A4)=7,'.'!A:A=A4),G4,IF((G4*24)&gt;10,IF((G4*24)&lt;=10,TIME(0,0,0),G4-TIME(10,0,0)),TIME(0,0,0)))</f>
        <v>0</v>
      </c>
      <c r="K4" s="41">
        <f t="shared" si="1"/>
        <v>0</v>
      </c>
      <c r="L4" s="143">
        <f t="shared" si="2"/>
        <v>0</v>
      </c>
      <c r="M4" s="42"/>
    </row>
    <row r="5" spans="1:13" s="144" customFormat="1" ht="15.95" customHeight="1">
      <c r="A5" s="149">
        <v>44564</v>
      </c>
      <c r="B5" s="145">
        <f t="shared" si="3"/>
        <v>44564</v>
      </c>
      <c r="C5" s="130">
        <v>0</v>
      </c>
      <c r="D5" s="131">
        <v>0</v>
      </c>
      <c r="E5" s="131">
        <v>0</v>
      </c>
      <c r="F5" s="132">
        <v>0</v>
      </c>
      <c r="G5" s="128">
        <f t="shared" si="0"/>
        <v>0</v>
      </c>
      <c r="H5" s="129">
        <f t="array" ref="H5">IF(OR(WEEKDAY(A5)=1,WEEKDAY(A5)=7,'.'!A:A=A5),TIME(0,0,0),IF((G5*24)&gt;8,TIME(8,0,0),G5))</f>
        <v>0</v>
      </c>
      <c r="I5" s="95">
        <f t="array" ref="I5">IF(OR(WEEKDAY(A5)=1,WEEKDAY(A5)=7,'.'!A:A=A5),TIME(0,0,0),IF((G5*24)&gt;10,TIME(2,0,0),IF((G5*24)&lt;=8,TIME(0,0,0),G5-TIME(8,0,0))))</f>
        <v>0</v>
      </c>
      <c r="J5" s="95">
        <f t="array" ref="J5">IF(OR(WEEKDAY(A5)=1,WEEKDAY(A5)=7,'.'!A:A=A5),G5,IF((G5*24)&gt;10,IF((G5*24)&lt;=10,TIME(0,0,0),G5-TIME(10,0,0)),TIME(0,0,0)))</f>
        <v>0</v>
      </c>
      <c r="K5" s="95">
        <f t="shared" si="1"/>
        <v>0</v>
      </c>
      <c r="L5" s="143">
        <f t="shared" si="2"/>
        <v>0</v>
      </c>
      <c r="M5" s="146"/>
    </row>
    <row r="6" spans="1:13" s="144" customFormat="1" ht="15.95" customHeight="1">
      <c r="A6" s="149">
        <v>44565</v>
      </c>
      <c r="B6" s="145">
        <f t="shared" si="3"/>
        <v>44565</v>
      </c>
      <c r="C6" s="130">
        <v>0</v>
      </c>
      <c r="D6" s="131">
        <v>0</v>
      </c>
      <c r="E6" s="131">
        <v>0</v>
      </c>
      <c r="F6" s="132">
        <v>0</v>
      </c>
      <c r="G6" s="128">
        <f t="shared" si="0"/>
        <v>0</v>
      </c>
      <c r="H6" s="129">
        <f t="array" ref="H6">IF(OR(WEEKDAY(A6)=1,WEEKDAY(A6)=7,'.'!A:A=A6),TIME(0,0,0),IF((G6*24)&gt;8,TIME(8,0,0),G6))</f>
        <v>0</v>
      </c>
      <c r="I6" s="95">
        <f t="array" ref="I6">IF(OR(WEEKDAY(A6)=1,WEEKDAY(A6)=7,'.'!A:A=A6),TIME(0,0,0),IF((G6*24)&gt;10,TIME(2,0,0),IF((G6*24)&lt;=8,TIME(0,0,0),G6-TIME(8,0,0))))</f>
        <v>0</v>
      </c>
      <c r="J6" s="95">
        <f t="array" ref="J6">IF(OR(WEEKDAY(A6)=1,WEEKDAY(A6)=7,'.'!A:A=A6),G6,IF((G6*24)&gt;10,IF((G6*24)&lt;=10,TIME(0,0,0),G6-TIME(10,0,0)),TIME(0,0,0)))</f>
        <v>0</v>
      </c>
      <c r="K6" s="95">
        <f t="shared" si="1"/>
        <v>0</v>
      </c>
      <c r="L6" s="143">
        <f t="shared" si="2"/>
        <v>0</v>
      </c>
      <c r="M6" s="146"/>
    </row>
    <row r="7" spans="1:13" s="144" customFormat="1" ht="15.95" customHeight="1">
      <c r="A7" s="149">
        <v>44566</v>
      </c>
      <c r="B7" s="145">
        <f t="shared" si="3"/>
        <v>44566</v>
      </c>
      <c r="C7" s="130">
        <v>0</v>
      </c>
      <c r="D7" s="131">
        <v>0</v>
      </c>
      <c r="E7" s="131">
        <v>0</v>
      </c>
      <c r="F7" s="132">
        <v>0</v>
      </c>
      <c r="G7" s="128">
        <f t="shared" si="0"/>
        <v>0</v>
      </c>
      <c r="H7" s="129">
        <f t="array" ref="H7">IF(OR(WEEKDAY(A7)=1,WEEKDAY(A7)=7,'.'!A:A=A7),TIME(0,0,0),IF((G7*24)&gt;8,TIME(8,0,0),G7))</f>
        <v>0</v>
      </c>
      <c r="I7" s="95">
        <f t="array" ref="I7">IF(OR(WEEKDAY(A7)=1,WEEKDAY(A7)=7,'.'!A:A=A7),TIME(0,0,0),IF((G7*24)&gt;10,TIME(2,0,0),IF((G7*24)&lt;=8,TIME(0,0,0),G7-TIME(8,0,0))))</f>
        <v>0</v>
      </c>
      <c r="J7" s="95">
        <f t="array" ref="J7">IF(OR(WEEKDAY(A7)=1,WEEKDAY(A7)=7,'.'!A:A=A7),G7,IF((G7*24)&gt;10,IF((G7*24)&lt;=10,TIME(0,0,0),G7-TIME(10,0,0)),TIME(0,0,0)))</f>
        <v>0</v>
      </c>
      <c r="K7" s="95">
        <f t="shared" si="1"/>
        <v>0</v>
      </c>
      <c r="L7" s="143">
        <f t="shared" si="2"/>
        <v>0</v>
      </c>
      <c r="M7" s="146"/>
    </row>
    <row r="8" spans="1:13" s="144" customFormat="1" ht="15.95" customHeight="1">
      <c r="A8" s="149">
        <v>44567</v>
      </c>
      <c r="B8" s="145">
        <f t="shared" si="3"/>
        <v>44567</v>
      </c>
      <c r="C8" s="130">
        <v>0</v>
      </c>
      <c r="D8" s="131">
        <v>0</v>
      </c>
      <c r="E8" s="131">
        <v>0</v>
      </c>
      <c r="F8" s="132">
        <v>0</v>
      </c>
      <c r="G8" s="128">
        <f t="shared" si="0"/>
        <v>0</v>
      </c>
      <c r="H8" s="129">
        <f t="array" ref="H8">IF(OR(WEEKDAY(A8)=1,WEEKDAY(A8)=7,'.'!A:A=A8),TIME(0,0,0),IF((G8*24)&gt;8,TIME(8,0,0),G8))</f>
        <v>0</v>
      </c>
      <c r="I8" s="95">
        <f t="array" ref="I8">IF(OR(WEEKDAY(A8)=1,WEEKDAY(A8)=7,'.'!A:A=A8),TIME(0,0,0),IF((G8*24)&gt;10,TIME(2,0,0),IF((G8*24)&lt;=8,TIME(0,0,0),G8-TIME(8,0,0))))</f>
        <v>0</v>
      </c>
      <c r="J8" s="95">
        <f t="array" ref="J8">IF(OR(WEEKDAY(A8)=1,WEEKDAY(A8)=7,'.'!A:A=A8),G8,IF((G8*24)&gt;10,IF((G8*24)&lt;=10,TIME(0,0,0),G8-TIME(10,0,0)),TIME(0,0,0)))</f>
        <v>0</v>
      </c>
      <c r="K8" s="95">
        <f t="shared" si="1"/>
        <v>0</v>
      </c>
      <c r="L8" s="143">
        <f t="shared" si="2"/>
        <v>0</v>
      </c>
      <c r="M8" s="146"/>
    </row>
    <row r="9" spans="1:13" s="144" customFormat="1" ht="15.95" customHeight="1">
      <c r="A9" s="149">
        <v>44568</v>
      </c>
      <c r="B9" s="145">
        <f t="shared" si="3"/>
        <v>44568</v>
      </c>
      <c r="C9" s="130">
        <v>0</v>
      </c>
      <c r="D9" s="131">
        <v>0</v>
      </c>
      <c r="E9" s="131">
        <v>0</v>
      </c>
      <c r="F9" s="132">
        <v>0</v>
      </c>
      <c r="G9" s="128">
        <f t="shared" si="0"/>
        <v>0</v>
      </c>
      <c r="H9" s="129">
        <f t="array" ref="H9">IF(OR(WEEKDAY(A9)=1,WEEKDAY(A9)=7,'.'!A:A=A9),TIME(0,0,0),IF((G9*24)&gt;8,TIME(8,0,0),G9))</f>
        <v>0</v>
      </c>
      <c r="I9" s="95">
        <f t="array" ref="I9">IF(OR(WEEKDAY(A9)=1,WEEKDAY(A9)=7,'.'!A:A=A9),TIME(0,0,0),IF((G9*24)&gt;10,TIME(2,0,0),IF((G9*24)&lt;=8,TIME(0,0,0),G9-TIME(8,0,0))))</f>
        <v>0</v>
      </c>
      <c r="J9" s="95">
        <f t="array" ref="J9">IF(OR(WEEKDAY(A9)=1,WEEKDAY(A9)=7,'.'!A:A=A9),G9,IF((G9*24)&gt;10,IF((G9*24)&lt;=10,TIME(0,0,0),G9-TIME(10,0,0)),TIME(0,0,0)))</f>
        <v>0</v>
      </c>
      <c r="K9" s="95">
        <f t="shared" si="1"/>
        <v>0</v>
      </c>
      <c r="L9" s="143">
        <f t="shared" si="2"/>
        <v>0</v>
      </c>
      <c r="M9" s="146"/>
    </row>
    <row r="10" spans="1:13" s="144" customFormat="1" ht="15.95" customHeight="1">
      <c r="A10" s="152">
        <v>44569</v>
      </c>
      <c r="B10" s="111">
        <f t="shared" si="3"/>
        <v>44569</v>
      </c>
      <c r="C10" s="45">
        <v>0</v>
      </c>
      <c r="D10" s="39">
        <v>0</v>
      </c>
      <c r="E10" s="39">
        <v>0</v>
      </c>
      <c r="F10" s="46">
        <v>0</v>
      </c>
      <c r="G10" s="44">
        <f t="shared" si="0"/>
        <v>0</v>
      </c>
      <c r="H10" s="40">
        <f t="array" ref="H10">IF(OR(WEEKDAY(A10)=1,WEEKDAY(A10)=7,'.'!A:A=A10),TIME(0,0,0),IF((G10*24)&gt;8,TIME(8,0,0),G10))</f>
        <v>0</v>
      </c>
      <c r="I10" s="41">
        <f t="array" ref="I10">IF(OR(WEEKDAY(A10)=1,WEEKDAY(A10)=7,'.'!A:A=A10),TIME(0,0,0),IF((G10*24)&gt;10,TIME(2,0,0),IF((G10*24)&lt;=8,TIME(0,0,0),G10-TIME(8,0,0))))</f>
        <v>0</v>
      </c>
      <c r="J10" s="41">
        <f t="array" ref="J10">IF(OR(WEEKDAY(A10)=1,WEEKDAY(A10)=7,'.'!A:A=A10),G10,IF((G10*24)&gt;10,IF((G10*24)&lt;=10,TIME(0,0,0),G10-TIME(10,0,0)),TIME(0,0,0)))</f>
        <v>0</v>
      </c>
      <c r="K10" s="41">
        <f t="shared" si="1"/>
        <v>0</v>
      </c>
      <c r="L10" s="143">
        <f t="shared" si="2"/>
        <v>0</v>
      </c>
      <c r="M10" s="42"/>
    </row>
    <row r="11" spans="1:13" s="144" customFormat="1" ht="15.95" customHeight="1">
      <c r="A11" s="152">
        <v>44570</v>
      </c>
      <c r="B11" s="111">
        <f t="shared" si="3"/>
        <v>44570</v>
      </c>
      <c r="C11" s="45">
        <v>0</v>
      </c>
      <c r="D11" s="39">
        <v>0</v>
      </c>
      <c r="E11" s="39">
        <v>0</v>
      </c>
      <c r="F11" s="46">
        <v>0</v>
      </c>
      <c r="G11" s="44">
        <f t="shared" si="0"/>
        <v>0</v>
      </c>
      <c r="H11" s="40">
        <f t="array" ref="H11">IF(OR(WEEKDAY(A11)=1,WEEKDAY(A11)=7,'.'!A:A=A11),TIME(0,0,0),IF((G11*24)&gt;8,TIME(8,0,0),G11))</f>
        <v>0</v>
      </c>
      <c r="I11" s="41">
        <f t="array" ref="I11">IF(OR(WEEKDAY(A11)=1,WEEKDAY(A11)=7,'.'!A:A=A11),TIME(0,0,0),IF((G11*24)&gt;10,TIME(2,0,0),IF((G11*24)&lt;=8,TIME(0,0,0),G11-TIME(8,0,0))))</f>
        <v>0</v>
      </c>
      <c r="J11" s="41">
        <f t="array" ref="J11">IF(OR(WEEKDAY(A11)=1,WEEKDAY(A11)=7,'.'!A:A=A11),G11,IF((G11*24)&gt;10,IF((G11*24)&lt;=10,TIME(0,0,0),G11-TIME(10,0,0)),TIME(0,0,0)))</f>
        <v>0</v>
      </c>
      <c r="K11" s="41">
        <f t="shared" si="1"/>
        <v>0</v>
      </c>
      <c r="L11" s="143">
        <f t="shared" si="2"/>
        <v>0</v>
      </c>
      <c r="M11" s="42"/>
    </row>
    <row r="12" spans="1:13" s="144" customFormat="1" ht="15.95" customHeight="1">
      <c r="A12" s="149">
        <v>44571</v>
      </c>
      <c r="B12" s="145">
        <f t="shared" si="3"/>
        <v>44571</v>
      </c>
      <c r="C12" s="130">
        <v>0</v>
      </c>
      <c r="D12" s="131">
        <v>0</v>
      </c>
      <c r="E12" s="131">
        <v>0</v>
      </c>
      <c r="F12" s="132">
        <v>0</v>
      </c>
      <c r="G12" s="128">
        <f t="shared" si="0"/>
        <v>0</v>
      </c>
      <c r="H12" s="129">
        <f t="array" ref="H12">IF(OR(WEEKDAY(A12)=1,WEEKDAY(A12)=7,'.'!A:A=A12),TIME(0,0,0),IF((G12*24)&gt;8,TIME(8,0,0),G12))</f>
        <v>0</v>
      </c>
      <c r="I12" s="95">
        <f t="array" ref="I12">IF(OR(WEEKDAY(A12)=1,WEEKDAY(A12)=7,'.'!A:A=A12),TIME(0,0,0),IF((G12*24)&gt;10,TIME(2,0,0),IF((G12*24)&lt;=8,TIME(0,0,0),G12-TIME(8,0,0))))</f>
        <v>0</v>
      </c>
      <c r="J12" s="95">
        <f t="array" ref="J12">IF(OR(WEEKDAY(A12)=1,WEEKDAY(A12)=7,'.'!A:A=A12),G12,IF((G12*24)&gt;10,IF((G12*24)&lt;=10,TIME(0,0,0),G12-TIME(10,0,0)),TIME(0,0,0)))</f>
        <v>0</v>
      </c>
      <c r="K12" s="95">
        <f t="shared" si="1"/>
        <v>0</v>
      </c>
      <c r="L12" s="143">
        <f t="shared" si="2"/>
        <v>0</v>
      </c>
      <c r="M12" s="146"/>
    </row>
    <row r="13" spans="1:13" s="144" customFormat="1" ht="15.95" customHeight="1">
      <c r="A13" s="149">
        <v>44572</v>
      </c>
      <c r="B13" s="145">
        <f t="shared" si="3"/>
        <v>44572</v>
      </c>
      <c r="C13" s="130">
        <v>0</v>
      </c>
      <c r="D13" s="131">
        <v>0</v>
      </c>
      <c r="E13" s="131">
        <v>0</v>
      </c>
      <c r="F13" s="132">
        <v>0</v>
      </c>
      <c r="G13" s="128">
        <f t="shared" si="0"/>
        <v>0</v>
      </c>
      <c r="H13" s="129">
        <f t="array" ref="H13">IF(OR(WEEKDAY(A13)=1,WEEKDAY(A13)=7,'.'!A:A=A13),TIME(0,0,0),IF((G13*24)&gt;8,TIME(8,0,0),G13))</f>
        <v>0</v>
      </c>
      <c r="I13" s="95">
        <f t="array" ref="I13">IF(OR(WEEKDAY(A13)=1,WEEKDAY(A13)=7,'.'!A:A=A13),TIME(0,0,0),IF((G13*24)&gt;10,TIME(2,0,0),IF((G13*24)&lt;=8,TIME(0,0,0),G13-TIME(8,0,0))))</f>
        <v>0</v>
      </c>
      <c r="J13" s="95">
        <f t="array" ref="J13">IF(OR(WEEKDAY(A13)=1,WEEKDAY(A13)=7,'.'!A:A=A13),G13,IF((G13*24)&gt;10,IF((G13*24)&lt;=10,TIME(0,0,0),G13-TIME(10,0,0)),TIME(0,0,0)))</f>
        <v>0</v>
      </c>
      <c r="K13" s="95">
        <f t="shared" si="1"/>
        <v>0</v>
      </c>
      <c r="L13" s="143">
        <f t="shared" si="2"/>
        <v>0</v>
      </c>
      <c r="M13" s="146"/>
    </row>
    <row r="14" spans="1:13" s="144" customFormat="1" ht="15.95" customHeight="1">
      <c r="A14" s="149">
        <v>44573</v>
      </c>
      <c r="B14" s="145">
        <f t="shared" si="3"/>
        <v>44573</v>
      </c>
      <c r="C14" s="130">
        <v>0</v>
      </c>
      <c r="D14" s="131">
        <v>0</v>
      </c>
      <c r="E14" s="131">
        <v>0</v>
      </c>
      <c r="F14" s="132">
        <v>0</v>
      </c>
      <c r="G14" s="128">
        <f t="shared" si="0"/>
        <v>0</v>
      </c>
      <c r="H14" s="129">
        <f t="array" ref="H14">IF(OR(WEEKDAY(A14)=1,WEEKDAY(A14)=7,'.'!A:A=A14),TIME(0,0,0),IF((G14*24)&gt;8,TIME(8,0,0),G14))</f>
        <v>0</v>
      </c>
      <c r="I14" s="95">
        <f t="array" ref="I14">IF(OR(WEEKDAY(A14)=1,WEEKDAY(A14)=7,'.'!A:A=A14),TIME(0,0,0),IF((G14*24)&gt;10,TIME(2,0,0),IF((G14*24)&lt;=8,TIME(0,0,0),G14-TIME(8,0,0))))</f>
        <v>0</v>
      </c>
      <c r="J14" s="95">
        <f t="array" ref="J14">IF(OR(WEEKDAY(A14)=1,WEEKDAY(A14)=7,'.'!A:A=A14),G14,IF((G14*24)&gt;10,IF((G14*24)&lt;=10,TIME(0,0,0),G14-TIME(10,0,0)),TIME(0,0,0)))</f>
        <v>0</v>
      </c>
      <c r="K14" s="95">
        <f t="shared" si="1"/>
        <v>0</v>
      </c>
      <c r="L14" s="143">
        <f t="shared" si="2"/>
        <v>0</v>
      </c>
      <c r="M14" s="146"/>
    </row>
    <row r="15" spans="1:13" s="144" customFormat="1" ht="15.95" customHeight="1">
      <c r="A15" s="149">
        <v>44574</v>
      </c>
      <c r="B15" s="145">
        <f t="shared" si="3"/>
        <v>44574</v>
      </c>
      <c r="C15" s="130">
        <v>0</v>
      </c>
      <c r="D15" s="131">
        <v>0</v>
      </c>
      <c r="E15" s="131">
        <v>0</v>
      </c>
      <c r="F15" s="132">
        <v>0</v>
      </c>
      <c r="G15" s="128">
        <f t="shared" si="0"/>
        <v>0</v>
      </c>
      <c r="H15" s="129">
        <f t="array" ref="H15">IF(OR(WEEKDAY(A15)=1,WEEKDAY(A15)=7,'.'!A:A=A15),TIME(0,0,0),IF((G15*24)&gt;8,TIME(8,0,0),G15))</f>
        <v>0</v>
      </c>
      <c r="I15" s="95">
        <f t="array" ref="I15">IF(OR(WEEKDAY(A15)=1,WEEKDAY(A15)=7,'.'!A:A=A15),TIME(0,0,0),IF((G15*24)&gt;10,TIME(2,0,0),IF((G15*24)&lt;=8,TIME(0,0,0),G15-TIME(8,0,0))))</f>
        <v>0</v>
      </c>
      <c r="J15" s="95">
        <f t="array" ref="J15">IF(OR(WEEKDAY(A15)=1,WEEKDAY(A15)=7,'.'!A:A=A15),G15,IF((G15*24)&gt;10,IF((G15*24)&lt;=10,TIME(0,0,0),G15-TIME(10,0,0)),TIME(0,0,0)))</f>
        <v>0</v>
      </c>
      <c r="K15" s="95">
        <f t="shared" si="1"/>
        <v>0</v>
      </c>
      <c r="L15" s="143">
        <f t="shared" si="2"/>
        <v>0</v>
      </c>
      <c r="M15" s="146"/>
    </row>
    <row r="16" spans="1:13" s="144" customFormat="1" ht="15.95" customHeight="1">
      <c r="A16" s="149">
        <v>44575</v>
      </c>
      <c r="B16" s="145">
        <f t="shared" si="3"/>
        <v>44575</v>
      </c>
      <c r="C16" s="130">
        <v>0</v>
      </c>
      <c r="D16" s="131">
        <v>0</v>
      </c>
      <c r="E16" s="131">
        <v>0</v>
      </c>
      <c r="F16" s="132">
        <v>0</v>
      </c>
      <c r="G16" s="128">
        <f t="shared" si="0"/>
        <v>0</v>
      </c>
      <c r="H16" s="129">
        <f t="array" ref="H16">IF(OR(WEEKDAY(A16)=1,WEEKDAY(A16)=7,'.'!A:A=A16),TIME(0,0,0),IF((G16*24)&gt;8,TIME(8,0,0),G16))</f>
        <v>0</v>
      </c>
      <c r="I16" s="95">
        <f t="array" ref="I16">IF(OR(WEEKDAY(A16)=1,WEEKDAY(A16)=7,'.'!A:A=A16),TIME(0,0,0),IF((G16*24)&gt;10,TIME(2,0,0),IF((G16*24)&lt;=8,TIME(0,0,0),G16-TIME(8,0,0))))</f>
        <v>0</v>
      </c>
      <c r="J16" s="95">
        <f t="array" ref="J16">IF(OR(WEEKDAY(A16)=1,WEEKDAY(A16)=7,'.'!A:A=A16),G16,IF((G16*24)&gt;10,IF((G16*24)&lt;=10,TIME(0,0,0),G16-TIME(10,0,0)),TIME(0,0,0)))</f>
        <v>0</v>
      </c>
      <c r="K16" s="95">
        <f t="shared" si="1"/>
        <v>0</v>
      </c>
      <c r="L16" s="143">
        <f t="shared" si="2"/>
        <v>0</v>
      </c>
      <c r="M16" s="146"/>
    </row>
    <row r="17" spans="1:13" s="144" customFormat="1" ht="15.95" customHeight="1">
      <c r="A17" s="152">
        <v>44576</v>
      </c>
      <c r="B17" s="111">
        <f t="shared" si="3"/>
        <v>44576</v>
      </c>
      <c r="C17" s="45">
        <v>0</v>
      </c>
      <c r="D17" s="39">
        <v>0</v>
      </c>
      <c r="E17" s="39">
        <v>0</v>
      </c>
      <c r="F17" s="46">
        <v>0</v>
      </c>
      <c r="G17" s="44">
        <f t="shared" si="0"/>
        <v>0</v>
      </c>
      <c r="H17" s="40">
        <f t="array" ref="H17">IF(OR(WEEKDAY(A17)=1,WEEKDAY(A17)=7,'.'!A:A=A17),TIME(0,0,0),IF((G17*24)&gt;8,TIME(8,0,0),G17))</f>
        <v>0</v>
      </c>
      <c r="I17" s="41">
        <f t="array" ref="I17">IF(OR(WEEKDAY(A17)=1,WEEKDAY(A17)=7,'.'!A:A=A17),TIME(0,0,0),IF((G17*24)&gt;10,TIME(2,0,0),IF((G17*24)&lt;=8,TIME(0,0,0),G17-TIME(8,0,0))))</f>
        <v>0</v>
      </c>
      <c r="J17" s="41">
        <f t="array" ref="J17">IF(OR(WEEKDAY(A17)=1,WEEKDAY(A17)=7,'.'!A:A=A17),G17,IF((G17*24)&gt;10,IF((G17*24)&lt;=10,TIME(0,0,0),G17-TIME(10,0,0)),TIME(0,0,0)))</f>
        <v>0</v>
      </c>
      <c r="K17" s="41">
        <f t="shared" si="1"/>
        <v>0</v>
      </c>
      <c r="L17" s="143">
        <f t="shared" si="2"/>
        <v>0</v>
      </c>
      <c r="M17" s="42"/>
    </row>
    <row r="18" spans="1:13" s="144" customFormat="1" ht="15.95" customHeight="1">
      <c r="A18" s="152">
        <v>44577</v>
      </c>
      <c r="B18" s="111">
        <f t="shared" si="3"/>
        <v>44577</v>
      </c>
      <c r="C18" s="45">
        <v>0</v>
      </c>
      <c r="D18" s="39">
        <v>0</v>
      </c>
      <c r="E18" s="39">
        <v>0</v>
      </c>
      <c r="F18" s="46">
        <v>0</v>
      </c>
      <c r="G18" s="44">
        <f t="shared" si="0"/>
        <v>0</v>
      </c>
      <c r="H18" s="40">
        <f t="array" ref="H18">IF(OR(WEEKDAY(A18)=1,WEEKDAY(A18)=7,'.'!A:A=A18),TIME(0,0,0),IF((G18*24)&gt;8,TIME(8,0,0),G18))</f>
        <v>0</v>
      </c>
      <c r="I18" s="41">
        <f t="array" ref="I18">IF(OR(WEEKDAY(A18)=1,WEEKDAY(A18)=7,'.'!A:A=A18),TIME(0,0,0),IF((G18*24)&gt;10,TIME(2,0,0),IF((G18*24)&lt;=8,TIME(0,0,0),G18-TIME(8,0,0))))</f>
        <v>0</v>
      </c>
      <c r="J18" s="41">
        <f t="array" ref="J18">IF(OR(WEEKDAY(A18)=1,WEEKDAY(A18)=7,'.'!A:A=A18),G18,IF((G18*24)&gt;10,IF((G18*24)&lt;=10,TIME(0,0,0),G18-TIME(10,0,0)),TIME(0,0,0)))</f>
        <v>0</v>
      </c>
      <c r="K18" s="41">
        <f t="shared" si="1"/>
        <v>0</v>
      </c>
      <c r="L18" s="143">
        <f t="shared" si="2"/>
        <v>0</v>
      </c>
      <c r="M18" s="42"/>
    </row>
    <row r="19" spans="1:13" s="144" customFormat="1" ht="15.95" customHeight="1">
      <c r="A19" s="149">
        <v>44578</v>
      </c>
      <c r="B19" s="145">
        <f t="shared" si="3"/>
        <v>44578</v>
      </c>
      <c r="C19" s="130">
        <v>0</v>
      </c>
      <c r="D19" s="131">
        <v>0</v>
      </c>
      <c r="E19" s="131">
        <v>0</v>
      </c>
      <c r="F19" s="132">
        <v>0</v>
      </c>
      <c r="G19" s="128">
        <f t="shared" si="0"/>
        <v>0</v>
      </c>
      <c r="H19" s="129">
        <f t="array" ref="H19">IF(OR(WEEKDAY(A19)=1,WEEKDAY(A19)=7,'.'!A:A=A19),TIME(0,0,0),IF((G19*24)&gt;8,TIME(8,0,0),G19))</f>
        <v>0</v>
      </c>
      <c r="I19" s="95">
        <f t="array" ref="I19">IF(OR(WEEKDAY(A19)=1,WEEKDAY(A19)=7,'.'!A:A=A19),TIME(0,0,0),IF((G19*24)&gt;10,TIME(2,0,0),IF((G19*24)&lt;=8,TIME(0,0,0),G19-TIME(8,0,0))))</f>
        <v>0</v>
      </c>
      <c r="J19" s="95">
        <f t="array" ref="J19">IF(OR(WEEKDAY(A19)=1,WEEKDAY(A19)=7,'.'!A:A=A19),G19,IF((G19*24)&gt;10,IF((G19*24)&lt;=10,TIME(0,0,0),G19-TIME(10,0,0)),TIME(0,0,0)))</f>
        <v>0</v>
      </c>
      <c r="K19" s="95">
        <f t="shared" si="1"/>
        <v>0</v>
      </c>
      <c r="L19" s="143">
        <f t="shared" si="2"/>
        <v>0</v>
      </c>
      <c r="M19" s="146"/>
    </row>
    <row r="20" spans="1:13" s="144" customFormat="1" ht="15.95" customHeight="1">
      <c r="A20" s="149">
        <v>44579</v>
      </c>
      <c r="B20" s="145">
        <f t="shared" si="3"/>
        <v>44579</v>
      </c>
      <c r="C20" s="130">
        <v>0</v>
      </c>
      <c r="D20" s="131">
        <v>0</v>
      </c>
      <c r="E20" s="131">
        <v>0</v>
      </c>
      <c r="F20" s="132">
        <v>0</v>
      </c>
      <c r="G20" s="128">
        <f t="shared" si="0"/>
        <v>0</v>
      </c>
      <c r="H20" s="129">
        <f t="array" ref="H20">IF(OR(WEEKDAY(A20)=1,WEEKDAY(A20)=7,'.'!A:A=A20),TIME(0,0,0),IF((G20*24)&gt;8,TIME(8,0,0),G20))</f>
        <v>0</v>
      </c>
      <c r="I20" s="95">
        <f t="array" ref="I20">IF(OR(WEEKDAY(A20)=1,WEEKDAY(A20)=7,'.'!A:A=A20),TIME(0,0,0),IF((G20*24)&gt;10,TIME(2,0,0),IF((G20*24)&lt;=8,TIME(0,0,0),G20-TIME(8,0,0))))</f>
        <v>0</v>
      </c>
      <c r="J20" s="95">
        <f t="array" ref="J20">IF(OR(WEEKDAY(A20)=1,WEEKDAY(A20)=7,'.'!A:A=A20),G20,IF((G20*24)&gt;10,IF((G20*24)&lt;=10,TIME(0,0,0),G20-TIME(10,0,0)),TIME(0,0,0)))</f>
        <v>0</v>
      </c>
      <c r="K20" s="95">
        <f t="shared" si="1"/>
        <v>0</v>
      </c>
      <c r="L20" s="143">
        <f t="shared" si="2"/>
        <v>0</v>
      </c>
      <c r="M20" s="146"/>
    </row>
    <row r="21" spans="1:13" s="144" customFormat="1" ht="15.95" customHeight="1">
      <c r="A21" s="149">
        <v>44580</v>
      </c>
      <c r="B21" s="145">
        <f t="shared" si="3"/>
        <v>44580</v>
      </c>
      <c r="C21" s="130">
        <v>0</v>
      </c>
      <c r="D21" s="131">
        <v>0</v>
      </c>
      <c r="E21" s="131">
        <v>0</v>
      </c>
      <c r="F21" s="132">
        <v>0</v>
      </c>
      <c r="G21" s="128">
        <f t="shared" si="0"/>
        <v>0</v>
      </c>
      <c r="H21" s="129">
        <f t="array" ref="H21">IF(OR(WEEKDAY(A21)=1,WEEKDAY(A21)=7,'.'!A:A=A21),TIME(0,0,0),IF((G21*24)&gt;8,TIME(8,0,0),G21))</f>
        <v>0</v>
      </c>
      <c r="I21" s="95">
        <f t="array" ref="I21">IF(OR(WEEKDAY(A21)=1,WEEKDAY(A21)=7,'.'!A:A=A21),TIME(0,0,0),IF((G21*24)&gt;10,TIME(2,0,0),IF((G21*24)&lt;=8,TIME(0,0,0),G21-TIME(8,0,0))))</f>
        <v>0</v>
      </c>
      <c r="J21" s="95">
        <f t="array" ref="J21">IF(OR(WEEKDAY(A21)=1,WEEKDAY(A21)=7,'.'!A:A=A21),G21,IF((G21*24)&gt;10,IF((G21*24)&lt;=10,TIME(0,0,0),G21-TIME(10,0,0)),TIME(0,0,0)))</f>
        <v>0</v>
      </c>
      <c r="K21" s="95">
        <f t="shared" si="1"/>
        <v>0</v>
      </c>
      <c r="L21" s="143">
        <f t="shared" si="2"/>
        <v>0</v>
      </c>
      <c r="M21" s="146"/>
    </row>
    <row r="22" spans="1:13" s="144" customFormat="1" ht="15.95" customHeight="1">
      <c r="A22" s="149">
        <v>44581</v>
      </c>
      <c r="B22" s="145">
        <f t="shared" si="3"/>
        <v>44581</v>
      </c>
      <c r="C22" s="130">
        <v>0</v>
      </c>
      <c r="D22" s="131">
        <v>0</v>
      </c>
      <c r="E22" s="131">
        <v>0</v>
      </c>
      <c r="F22" s="132">
        <v>0</v>
      </c>
      <c r="G22" s="128">
        <f t="shared" si="0"/>
        <v>0</v>
      </c>
      <c r="H22" s="129">
        <f t="array" ref="H22">IF(OR(WEEKDAY(A22)=1,WEEKDAY(A22)=7,'.'!A:A=A22),TIME(0,0,0),IF((G22*24)&gt;8,TIME(8,0,0),G22))</f>
        <v>0</v>
      </c>
      <c r="I22" s="95">
        <f t="array" ref="I22">IF(OR(WEEKDAY(A22)=1,WEEKDAY(A22)=7,'.'!A:A=A22),TIME(0,0,0),IF((G22*24)&gt;10,TIME(2,0,0),IF((G22*24)&lt;=8,TIME(0,0,0),G22-TIME(8,0,0))))</f>
        <v>0</v>
      </c>
      <c r="J22" s="95">
        <f t="array" ref="J22">IF(OR(WEEKDAY(A22)=1,WEEKDAY(A22)=7,'.'!A:A=A22),G22,IF((G22*24)&gt;10,IF((G22*24)&lt;=10,TIME(0,0,0),G22-TIME(10,0,0)),TIME(0,0,0)))</f>
        <v>0</v>
      </c>
      <c r="K22" s="95">
        <f t="shared" si="1"/>
        <v>0</v>
      </c>
      <c r="L22" s="143">
        <f t="shared" si="2"/>
        <v>0</v>
      </c>
      <c r="M22" s="146"/>
    </row>
    <row r="23" spans="1:13" s="144" customFormat="1" ht="15.95" customHeight="1">
      <c r="A23" s="149">
        <v>44582</v>
      </c>
      <c r="B23" s="145">
        <f t="shared" si="3"/>
        <v>44582</v>
      </c>
      <c r="C23" s="130">
        <v>0</v>
      </c>
      <c r="D23" s="131">
        <v>0</v>
      </c>
      <c r="E23" s="131">
        <v>0</v>
      </c>
      <c r="F23" s="132">
        <v>0</v>
      </c>
      <c r="G23" s="128">
        <f t="shared" si="0"/>
        <v>0</v>
      </c>
      <c r="H23" s="129">
        <f t="array" ref="H23">IF(OR(WEEKDAY(A23)=1,WEEKDAY(A23)=7,'.'!A:A=A23),TIME(0,0,0),IF((G23*24)&gt;8,TIME(8,0,0),G23))</f>
        <v>0</v>
      </c>
      <c r="I23" s="95">
        <f t="array" ref="I23">IF(OR(WEEKDAY(A23)=1,WEEKDAY(A23)=7,'.'!A:A=A23),TIME(0,0,0),IF((G23*24)&gt;10,TIME(2,0,0),IF((G23*24)&lt;=8,TIME(0,0,0),G23-TIME(8,0,0))))</f>
        <v>0</v>
      </c>
      <c r="J23" s="95">
        <f t="array" ref="J23">IF(OR(WEEKDAY(A23)=1,WEEKDAY(A23)=7,'.'!A:A=A23),G23,IF((G23*24)&gt;10,IF((G23*24)&lt;=10,TIME(0,0,0),G23-TIME(10,0,0)),TIME(0,0,0)))</f>
        <v>0</v>
      </c>
      <c r="K23" s="95">
        <f t="shared" si="1"/>
        <v>0</v>
      </c>
      <c r="L23" s="143">
        <f t="shared" si="2"/>
        <v>0</v>
      </c>
      <c r="M23" s="146"/>
    </row>
    <row r="24" spans="1:13" s="144" customFormat="1" ht="15.95" customHeight="1">
      <c r="A24" s="152">
        <v>44583</v>
      </c>
      <c r="B24" s="111">
        <f t="shared" si="3"/>
        <v>44583</v>
      </c>
      <c r="C24" s="45">
        <v>0</v>
      </c>
      <c r="D24" s="39">
        <v>0</v>
      </c>
      <c r="E24" s="39">
        <v>0</v>
      </c>
      <c r="F24" s="46">
        <v>0</v>
      </c>
      <c r="G24" s="44">
        <f t="shared" si="0"/>
        <v>0</v>
      </c>
      <c r="H24" s="40">
        <f t="array" ref="H24">IF(OR(WEEKDAY(A24)=1,WEEKDAY(A24)=7,'.'!A:A=A24),TIME(0,0,0),IF((G24*24)&gt;8,TIME(8,0,0),G24))</f>
        <v>0</v>
      </c>
      <c r="I24" s="41">
        <f t="array" ref="I24">IF(OR(WEEKDAY(A24)=1,WEEKDAY(A24)=7,'.'!A:A=A24),TIME(0,0,0),IF((G24*24)&gt;10,TIME(2,0,0),IF((G24*24)&lt;=8,TIME(0,0,0),G24-TIME(8,0,0))))</f>
        <v>0</v>
      </c>
      <c r="J24" s="41">
        <f t="array" ref="J24">IF(OR(WEEKDAY(A24)=1,WEEKDAY(A24)=7,'.'!A:A=A24),G24,IF((G24*24)&gt;10,IF((G24*24)&lt;=10,TIME(0,0,0),G24-TIME(10,0,0)),TIME(0,0,0)))</f>
        <v>0</v>
      </c>
      <c r="K24" s="41">
        <f t="shared" si="1"/>
        <v>0</v>
      </c>
      <c r="L24" s="143">
        <f t="shared" si="2"/>
        <v>0</v>
      </c>
      <c r="M24" s="42"/>
    </row>
    <row r="25" spans="1:13" s="144" customFormat="1" ht="15.95" customHeight="1">
      <c r="A25" s="152">
        <v>44584</v>
      </c>
      <c r="B25" s="111">
        <f t="shared" si="3"/>
        <v>44584</v>
      </c>
      <c r="C25" s="45">
        <v>0</v>
      </c>
      <c r="D25" s="39">
        <v>0</v>
      </c>
      <c r="E25" s="39">
        <v>0</v>
      </c>
      <c r="F25" s="46">
        <v>0</v>
      </c>
      <c r="G25" s="44">
        <f t="shared" si="0"/>
        <v>0</v>
      </c>
      <c r="H25" s="40">
        <f t="array" ref="H25">IF(OR(WEEKDAY(A25)=1,WEEKDAY(A25)=7,'.'!A:A=A25),TIME(0,0,0),IF((G25*24)&gt;8,TIME(8,0,0),G25))</f>
        <v>0</v>
      </c>
      <c r="I25" s="41">
        <f t="array" ref="I25">IF(OR(WEEKDAY(A25)=1,WEEKDAY(A25)=7,'.'!A:A=A25),TIME(0,0,0),IF((G25*24)&gt;10,TIME(2,0,0),IF((G25*24)&lt;=8,TIME(0,0,0),G25-TIME(8,0,0))))</f>
        <v>0</v>
      </c>
      <c r="J25" s="41">
        <f t="array" ref="J25">IF(OR(WEEKDAY(A25)=1,WEEKDAY(A25)=7,'.'!A:A=A25),G25,IF((G25*24)&gt;10,IF((G25*24)&lt;=10,TIME(0,0,0),G25-TIME(10,0,0)),TIME(0,0,0)))</f>
        <v>0</v>
      </c>
      <c r="K25" s="41">
        <f t="shared" si="1"/>
        <v>0</v>
      </c>
      <c r="L25" s="143">
        <f t="shared" si="2"/>
        <v>0</v>
      </c>
      <c r="M25" s="42"/>
    </row>
    <row r="26" spans="1:13" s="144" customFormat="1" ht="15.95" customHeight="1">
      <c r="A26" s="149">
        <v>44585</v>
      </c>
      <c r="B26" s="145">
        <f t="shared" si="3"/>
        <v>44585</v>
      </c>
      <c r="C26" s="130">
        <v>0</v>
      </c>
      <c r="D26" s="131">
        <v>0</v>
      </c>
      <c r="E26" s="131">
        <v>0</v>
      </c>
      <c r="F26" s="132">
        <v>0</v>
      </c>
      <c r="G26" s="128">
        <f t="shared" si="0"/>
        <v>0</v>
      </c>
      <c r="H26" s="129">
        <f t="array" ref="H26">IF(OR(WEEKDAY(A26)=1,WEEKDAY(A26)=7,'.'!A:A=A26),TIME(0,0,0),IF((G26*24)&gt;8,TIME(8,0,0),G26))</f>
        <v>0</v>
      </c>
      <c r="I26" s="95">
        <f t="array" ref="I26">IF(OR(WEEKDAY(A26)=1,WEEKDAY(A26)=7,'.'!A:A=A26),TIME(0,0,0),IF((G26*24)&gt;10,TIME(2,0,0),IF((G26*24)&lt;=8,TIME(0,0,0),G26-TIME(8,0,0))))</f>
        <v>0</v>
      </c>
      <c r="J26" s="95">
        <f t="array" ref="J26">IF(OR(WEEKDAY(A26)=1,WEEKDAY(A26)=7,'.'!A:A=A26),G26,IF((G26*24)&gt;10,IF((G26*24)&lt;=10,TIME(0,0,0),G26-TIME(10,0,0)),TIME(0,0,0)))</f>
        <v>0</v>
      </c>
      <c r="K26" s="95">
        <f t="shared" si="1"/>
        <v>0</v>
      </c>
      <c r="L26" s="143">
        <f t="shared" si="2"/>
        <v>0</v>
      </c>
      <c r="M26" s="146"/>
    </row>
    <row r="27" spans="1:13" s="144" customFormat="1" ht="15.95" customHeight="1">
      <c r="A27" s="153">
        <v>44586</v>
      </c>
      <c r="B27" s="112">
        <f t="shared" si="3"/>
        <v>44586</v>
      </c>
      <c r="C27" s="104">
        <v>0</v>
      </c>
      <c r="D27" s="105">
        <v>0</v>
      </c>
      <c r="E27" s="105">
        <v>0</v>
      </c>
      <c r="F27" s="106">
        <v>0</v>
      </c>
      <c r="G27" s="107">
        <f t="shared" si="0"/>
        <v>0</v>
      </c>
      <c r="H27" s="108">
        <f t="array" ref="H27">IF(OR(WEEKDAY(A27)=1,WEEKDAY(A27)=7,'.'!A:A=A27),TIME(0,0,0),IF((G27*24)&gt;8,TIME(8,0,0),G27))</f>
        <v>0</v>
      </c>
      <c r="I27" s="101">
        <f t="array" ref="I27">IF(OR(WEEKDAY(A27)=1,WEEKDAY(A27)=7,'.'!A:A=A27),TIME(0,0,0),IF((G27*24)&gt;10,TIME(2,0,0),IF((G27*24)&lt;=8,TIME(0,0,0),G27-TIME(8,0,0))))</f>
        <v>0</v>
      </c>
      <c r="J27" s="101">
        <f t="array" ref="J27">IF(OR(WEEKDAY(A27)=1,WEEKDAY(A27)=7,'.'!A:A=A27),G27,IF((G27*24)&gt;10,IF((G27*24)&lt;=10,TIME(0,0,0),G27-TIME(10,0,0)),TIME(0,0,0)))</f>
        <v>0</v>
      </c>
      <c r="K27" s="101">
        <f t="shared" si="1"/>
        <v>0</v>
      </c>
      <c r="L27" s="143">
        <f t="shared" si="2"/>
        <v>0</v>
      </c>
      <c r="M27" s="109" t="s">
        <v>23</v>
      </c>
    </row>
    <row r="28" spans="1:13" s="144" customFormat="1" ht="15.95" customHeight="1">
      <c r="A28" s="149">
        <v>44587</v>
      </c>
      <c r="B28" s="145">
        <f t="shared" si="3"/>
        <v>44587</v>
      </c>
      <c r="C28" s="130">
        <v>0</v>
      </c>
      <c r="D28" s="131">
        <v>0</v>
      </c>
      <c r="E28" s="131">
        <v>0</v>
      </c>
      <c r="F28" s="132">
        <v>0</v>
      </c>
      <c r="G28" s="128">
        <f t="shared" si="0"/>
        <v>0</v>
      </c>
      <c r="H28" s="129">
        <f t="array" ref="H28">IF(OR(WEEKDAY(A28)=1,WEEKDAY(A28)=7,'.'!A:A=A28),TIME(0,0,0),IF((G28*24)&gt;8,TIME(8,0,0),G28))</f>
        <v>0</v>
      </c>
      <c r="I28" s="95">
        <f t="array" ref="I28">IF(OR(WEEKDAY(A28)=1,WEEKDAY(A28)=7,'.'!A:A=A28),TIME(0,0,0),IF((G28*24)&gt;10,TIME(2,0,0),IF((G28*24)&lt;=8,TIME(0,0,0),G28-TIME(8,0,0))))</f>
        <v>0</v>
      </c>
      <c r="J28" s="95">
        <f t="array" ref="J28">IF(OR(WEEKDAY(A28)=1,WEEKDAY(A28)=7,'.'!A:A=A28),G28,IF((G28*24)&gt;10,IF((G28*24)&lt;=10,TIME(0,0,0),G28-TIME(10,0,0)),TIME(0,0,0)))</f>
        <v>0</v>
      </c>
      <c r="K28" s="95">
        <f t="shared" si="1"/>
        <v>0</v>
      </c>
      <c r="L28" s="143">
        <f t="shared" si="2"/>
        <v>0</v>
      </c>
      <c r="M28" s="146"/>
    </row>
    <row r="29" spans="1:13" s="144" customFormat="1" ht="15.95" customHeight="1">
      <c r="A29" s="149">
        <v>44588</v>
      </c>
      <c r="B29" s="145">
        <f t="shared" si="3"/>
        <v>44588</v>
      </c>
      <c r="C29" s="130">
        <v>0</v>
      </c>
      <c r="D29" s="131">
        <v>0</v>
      </c>
      <c r="E29" s="131">
        <v>0</v>
      </c>
      <c r="F29" s="132">
        <v>0</v>
      </c>
      <c r="G29" s="128">
        <f t="shared" si="0"/>
        <v>0</v>
      </c>
      <c r="H29" s="129">
        <f t="array" ref="H29">IF(OR(WEEKDAY(A29)=1,WEEKDAY(A29)=7,'.'!A:A=A29),TIME(0,0,0),IF((G29*24)&gt;8,TIME(8,0,0),G29))</f>
        <v>0</v>
      </c>
      <c r="I29" s="95">
        <f t="array" ref="I29">IF(OR(WEEKDAY(A29)=1,WEEKDAY(A29)=7,'.'!A:A=A29),TIME(0,0,0),IF((G29*24)&gt;10,TIME(2,0,0),IF((G29*24)&lt;=8,TIME(0,0,0),G29-TIME(8,0,0))))</f>
        <v>0</v>
      </c>
      <c r="J29" s="95">
        <f t="array" ref="J29">IF(OR(WEEKDAY(A29)=1,WEEKDAY(A29)=7,'.'!A:A=A29),G29,IF((G29*24)&gt;10,IF((G29*24)&lt;=10,TIME(0,0,0),G29-TIME(10,0,0)),TIME(0,0,0)))</f>
        <v>0</v>
      </c>
      <c r="K29" s="95">
        <f t="shared" si="1"/>
        <v>0</v>
      </c>
      <c r="L29" s="143">
        <f t="shared" si="2"/>
        <v>0</v>
      </c>
      <c r="M29" s="146"/>
    </row>
    <row r="30" spans="1:13" s="144" customFormat="1" ht="15.95" customHeight="1">
      <c r="A30" s="149">
        <v>44589</v>
      </c>
      <c r="B30" s="145">
        <f>A30</f>
        <v>44589</v>
      </c>
      <c r="C30" s="130">
        <v>0</v>
      </c>
      <c r="D30" s="131">
        <v>0</v>
      </c>
      <c r="E30" s="131">
        <v>0</v>
      </c>
      <c r="F30" s="132">
        <v>0</v>
      </c>
      <c r="G30" s="128">
        <f t="shared" si="0"/>
        <v>0</v>
      </c>
      <c r="H30" s="129">
        <f t="array" ref="H30">IF(OR(WEEKDAY(A30)=1,WEEKDAY(A30)=7,'.'!A:A=A30),TIME(0,0,0),IF((G30*24)&gt;8,TIME(8,0,0),G30))</f>
        <v>0</v>
      </c>
      <c r="I30" s="95">
        <f t="array" ref="I30">IF(OR(WEEKDAY(A30)=1,WEEKDAY(A30)=7,'.'!A:A=A30),TIME(0,0,0),IF((G30*24)&gt;10,TIME(2,0,0),IF((G30*24)&lt;=8,TIME(0,0,0),G30-TIME(8,0,0))))</f>
        <v>0</v>
      </c>
      <c r="J30" s="95">
        <f t="array" ref="J30">IF(OR(WEEKDAY(A30)=1,WEEKDAY(A30)=7,'.'!A:A=A30),G30,IF((G30*24)&gt;10,IF((G30*24)&lt;=10,TIME(0,0,0),G30-TIME(10,0,0)),TIME(0,0,0)))</f>
        <v>0</v>
      </c>
      <c r="K30" s="95">
        <f t="shared" si="1"/>
        <v>0</v>
      </c>
      <c r="L30" s="143">
        <f t="shared" si="2"/>
        <v>0</v>
      </c>
      <c r="M30" s="146"/>
    </row>
    <row r="31" spans="1:13" s="144" customFormat="1" ht="15.95" customHeight="1">
      <c r="A31" s="152">
        <v>44590</v>
      </c>
      <c r="B31" s="111">
        <f>A31</f>
        <v>44590</v>
      </c>
      <c r="C31" s="45">
        <v>0</v>
      </c>
      <c r="D31" s="39">
        <v>0</v>
      </c>
      <c r="E31" s="39">
        <v>0</v>
      </c>
      <c r="F31" s="46">
        <v>0</v>
      </c>
      <c r="G31" s="44">
        <f t="shared" si="0"/>
        <v>0</v>
      </c>
      <c r="H31" s="40">
        <f t="array" ref="H31">IF(OR(WEEKDAY(A31)=1,WEEKDAY(A31)=7,'.'!A:A=A31),TIME(0,0,0),IF((G31*24)&gt;8,TIME(8,0,0),G31))</f>
        <v>0</v>
      </c>
      <c r="I31" s="41">
        <f t="array" ref="I31">IF(OR(WEEKDAY(A31)=1,WEEKDAY(A31)=7,'.'!A:A=A31),TIME(0,0,0),IF((G31*24)&gt;10,TIME(2,0,0),IF((G31*24)&lt;=8,TIME(0,0,0),G31-TIME(8,0,0))))</f>
        <v>0</v>
      </c>
      <c r="J31" s="41">
        <f t="array" ref="J31">IF(OR(WEEKDAY(A31)=1,WEEKDAY(A31)=7,'.'!A:A=A31),G31,IF((G31*24)&gt;10,IF((G31*24)&lt;=10,TIME(0,0,0),G31-TIME(10,0,0)),TIME(0,0,0)))</f>
        <v>0</v>
      </c>
      <c r="K31" s="41">
        <f t="shared" si="1"/>
        <v>0</v>
      </c>
      <c r="L31" s="143">
        <f t="shared" si="2"/>
        <v>0</v>
      </c>
      <c r="M31" s="42"/>
    </row>
    <row r="32" spans="1:13" s="144" customFormat="1" ht="15.95" customHeight="1">
      <c r="A32" s="152">
        <v>44591</v>
      </c>
      <c r="B32" s="111">
        <f>A32</f>
        <v>44591</v>
      </c>
      <c r="C32" s="45">
        <v>0</v>
      </c>
      <c r="D32" s="39">
        <v>0</v>
      </c>
      <c r="E32" s="39">
        <v>0</v>
      </c>
      <c r="F32" s="46">
        <v>0</v>
      </c>
      <c r="G32" s="44">
        <f t="shared" si="0"/>
        <v>0</v>
      </c>
      <c r="H32" s="40">
        <f t="array" ref="H32">IF(OR(WEEKDAY(A32)=1,WEEKDAY(A32)=7,'.'!A:A=A32),TIME(0,0,0),IF((G32*24)&gt;8,TIME(8,0,0),G32))</f>
        <v>0</v>
      </c>
      <c r="I32" s="41">
        <f t="array" ref="I32">IF(OR(WEEKDAY(A32)=1,WEEKDAY(A32)=7,'.'!A:A=A32),TIME(0,0,0),IF((G32*24)&gt;10,TIME(2,0,0),IF((G32*24)&lt;=8,TIME(0,0,0),G32-TIME(8,0,0))))</f>
        <v>0</v>
      </c>
      <c r="J32" s="41">
        <f t="array" ref="J32">IF(OR(WEEKDAY(A32)=1,WEEKDAY(A32)=7,'.'!A:A=A32),G32,IF((G32*24)&gt;10,IF((G32*24)&lt;=10,TIME(0,0,0),G32-TIME(10,0,0)),TIME(0,0,0)))</f>
        <v>0</v>
      </c>
      <c r="K32" s="41">
        <f t="shared" si="1"/>
        <v>0</v>
      </c>
      <c r="L32" s="143">
        <f t="shared" si="2"/>
        <v>0</v>
      </c>
      <c r="M32" s="42"/>
    </row>
    <row r="33" spans="1:13" s="144" customFormat="1" ht="15.95" customHeight="1" thickBot="1">
      <c r="A33" s="150">
        <v>44592</v>
      </c>
      <c r="B33" s="147">
        <f>A33</f>
        <v>44592</v>
      </c>
      <c r="C33" s="133">
        <v>0</v>
      </c>
      <c r="D33" s="134">
        <v>0</v>
      </c>
      <c r="E33" s="134">
        <v>0</v>
      </c>
      <c r="F33" s="135">
        <v>0</v>
      </c>
      <c r="G33" s="136">
        <f t="shared" si="0"/>
        <v>0</v>
      </c>
      <c r="H33" s="137">
        <f t="array" ref="H33">IF(OR(WEEKDAY(A33)=1,WEEKDAY(A33)=7,'.'!A:A=A33),TIME(0,0,0),IF((G33*24)&gt;8,TIME(8,0,0),G33))</f>
        <v>0</v>
      </c>
      <c r="I33" s="137">
        <f t="array" ref="I33">IF(OR(WEEKDAY(A33)=1,WEEKDAY(A33)=7,'.'!A:A=A33),TIME(0,0,0),IF((G33*24)&gt;10,TIME(2,0,0),IF((G33*24)&lt;=8,TIME(0,0,0),G33-TIME(8,0,0))))</f>
        <v>0</v>
      </c>
      <c r="J33" s="137">
        <f t="array" ref="J33">IF(OR(WEEKDAY(A33)=1,WEEKDAY(A33)=7,'.'!A:A=A33),G33,IF((G33*24)&gt;10,IF((G33*24)&lt;=10,TIME(0,0,0),G33-TIME(10,0,0)),TIME(0,0,0)))</f>
        <v>0</v>
      </c>
      <c r="K33" s="137">
        <f t="shared" si="1"/>
        <v>0</v>
      </c>
      <c r="L33" s="143">
        <f t="shared" si="2"/>
        <v>0</v>
      </c>
      <c r="M33" s="148"/>
    </row>
    <row r="34" spans="1:13" s="22" customFormat="1" ht="15.95" customHeight="1">
      <c r="A34" s="265" t="s">
        <v>34</v>
      </c>
      <c r="B34" s="266"/>
      <c r="C34" s="266"/>
      <c r="D34" s="266"/>
      <c r="E34" s="266"/>
      <c r="F34" s="267"/>
      <c r="G34" s="25">
        <f>SUM(G3:G33)*24</f>
        <v>0</v>
      </c>
      <c r="H34" s="25">
        <f>SUM(H3:H33)*24</f>
        <v>0</v>
      </c>
      <c r="I34" s="25">
        <f>SUM(I3:I33)*24</f>
        <v>0</v>
      </c>
      <c r="J34" s="25">
        <f>SUM(J3:J33)*24</f>
        <v>0</v>
      </c>
      <c r="K34" s="25">
        <f>SUM(K3:K33)*24</f>
        <v>0</v>
      </c>
      <c r="L34" s="26"/>
      <c r="M34" s="47"/>
    </row>
    <row r="35" spans="1:13" s="22" customFormat="1" ht="15.95" customHeight="1">
      <c r="A35" s="268" t="s">
        <v>8</v>
      </c>
      <c r="B35" s="269"/>
      <c r="C35" s="269"/>
      <c r="D35" s="269"/>
      <c r="E35" s="269"/>
      <c r="F35" s="270"/>
      <c r="G35" s="26"/>
      <c r="H35" s="26">
        <f>H34*1</f>
        <v>0</v>
      </c>
      <c r="I35" s="26">
        <f>I34*1.75</f>
        <v>0</v>
      </c>
      <c r="J35" s="26">
        <f>J34*2</f>
        <v>0</v>
      </c>
      <c r="K35" s="26">
        <f>K34*0.3</f>
        <v>0</v>
      </c>
      <c r="L35" s="26">
        <f>SUM(L3:L33)</f>
        <v>0</v>
      </c>
      <c r="M35" s="27"/>
    </row>
    <row r="36" spans="1:13" ht="15" thickBot="1"/>
    <row r="37" spans="1:13" ht="32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</row>
    <row r="38" spans="1:13">
      <c r="A38" s="253" t="s">
        <v>0</v>
      </c>
      <c r="B38" s="254"/>
      <c r="C38" s="254"/>
      <c r="D38" s="254"/>
      <c r="E38" s="254"/>
      <c r="F38" s="254"/>
      <c r="G38" s="254"/>
      <c r="H38" s="254"/>
      <c r="I38" s="254"/>
      <c r="J38" s="255"/>
    </row>
    <row r="39" spans="1:13" ht="15.75">
      <c r="A39" s="256" t="s">
        <v>40</v>
      </c>
      <c r="B39" s="257"/>
      <c r="C39" s="257"/>
      <c r="D39" s="257"/>
      <c r="E39" s="257"/>
      <c r="F39" s="257"/>
      <c r="G39" s="257"/>
      <c r="H39" s="257"/>
      <c r="I39" s="257"/>
      <c r="J39" s="258"/>
    </row>
    <row r="40" spans="1:13">
      <c r="A40" s="259" t="s">
        <v>12</v>
      </c>
      <c r="B40" s="260"/>
      <c r="C40" s="260"/>
      <c r="D40" s="260"/>
      <c r="E40" s="260"/>
      <c r="F40" s="261"/>
      <c r="G40" s="262" t="s">
        <v>13</v>
      </c>
      <c r="H40" s="263"/>
      <c r="I40" s="263"/>
      <c r="J40" s="264"/>
    </row>
    <row r="41" spans="1:13" ht="15.75">
      <c r="A41" s="226" t="s">
        <v>14</v>
      </c>
      <c r="B41" s="227"/>
      <c r="C41" s="227"/>
      <c r="D41" s="227"/>
      <c r="E41" s="227"/>
      <c r="F41" s="228"/>
      <c r="G41" s="229"/>
      <c r="H41" s="227"/>
      <c r="I41" s="227"/>
      <c r="J41" s="230"/>
    </row>
    <row r="42" spans="1:13" ht="25.5">
      <c r="A42" s="239" t="s">
        <v>15</v>
      </c>
      <c r="B42" s="240"/>
      <c r="C42" s="240"/>
      <c r="D42" s="240"/>
      <c r="E42" s="240"/>
      <c r="F42" s="241"/>
      <c r="G42" s="30" t="s">
        <v>16</v>
      </c>
      <c r="H42" s="31"/>
      <c r="I42" s="32" t="s">
        <v>17</v>
      </c>
      <c r="J42" s="33"/>
    </row>
    <row r="43" spans="1:13" ht="15" thickBot="1">
      <c r="A43" s="242"/>
      <c r="B43" s="243"/>
      <c r="C43" s="243"/>
      <c r="D43" s="243"/>
      <c r="E43" s="243"/>
      <c r="F43" s="244"/>
      <c r="G43" s="245">
        <v>44562</v>
      </c>
      <c r="H43" s="246"/>
      <c r="I43" s="247">
        <v>44592</v>
      </c>
      <c r="J43" s="246"/>
    </row>
    <row r="45" spans="1:13" ht="15">
      <c r="A45" s="34" t="s">
        <v>19</v>
      </c>
      <c r="B45" s="22"/>
      <c r="C45" s="22"/>
    </row>
    <row r="46" spans="1:13">
      <c r="A46" s="35"/>
      <c r="B46" s="22" t="s">
        <v>20</v>
      </c>
      <c r="C46" s="22"/>
    </row>
    <row r="47" spans="1:13">
      <c r="A47" s="36"/>
      <c r="B47" s="22" t="s">
        <v>18</v>
      </c>
      <c r="C47" s="22"/>
    </row>
  </sheetData>
  <sheetProtection sheet="1" objects="1" scenarios="1" formatCells="0" formatColumns="0" formatRows="0" insertColumns="0" insertRows="0" deleteColumns="0" deleteRows="0"/>
  <mergeCells count="25">
    <mergeCell ref="A42:F42"/>
    <mergeCell ref="A43:F43"/>
    <mergeCell ref="G43:H43"/>
    <mergeCell ref="I43:J43"/>
    <mergeCell ref="M1:M2"/>
    <mergeCell ref="A37:J37"/>
    <mergeCell ref="A38:J38"/>
    <mergeCell ref="A39:J39"/>
    <mergeCell ref="A40:F40"/>
    <mergeCell ref="G40:J40"/>
    <mergeCell ref="K1:K2"/>
    <mergeCell ref="I1:I2"/>
    <mergeCell ref="J1:J2"/>
    <mergeCell ref="A34:F34"/>
    <mergeCell ref="A35:F35"/>
    <mergeCell ref="A1:A2"/>
    <mergeCell ref="D1:D2"/>
    <mergeCell ref="E1:E2"/>
    <mergeCell ref="F1:F2"/>
    <mergeCell ref="A41:F41"/>
    <mergeCell ref="G41:J41"/>
    <mergeCell ref="B1:B2"/>
    <mergeCell ref="G1:G2"/>
    <mergeCell ref="H1:H2"/>
    <mergeCell ref="C1:C2"/>
  </mergeCells>
  <pageMargins left="0.511811024" right="0.511811024" top="0.78740157499999996" bottom="0.78740157499999996" header="0.31496062000000002" footer="0.31496062000000002"/>
  <pageSetup orientation="portrait" r:id="rId1"/>
  <legacyDrawing r:id="rId2"/>
  <oleObjects>
    <oleObject progId="PBrush" shapeId="22529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M45"/>
  <sheetViews>
    <sheetView showGridLines="0" zoomScale="110" zoomScaleNormal="110" workbookViewId="0">
      <pane ySplit="2" topLeftCell="A3" activePane="bottomLeft" state="frozen"/>
      <selection pane="bottomLeft" activeCell="G10" sqref="G10"/>
    </sheetView>
  </sheetViews>
  <sheetFormatPr defaultColWidth="9.140625" defaultRowHeight="14.25"/>
  <cols>
    <col min="1" max="1" width="7.42578125" style="28" customWidth="1"/>
    <col min="2" max="2" width="9.42578125" style="28" customWidth="1"/>
    <col min="3" max="3" width="9.7109375" style="28" customWidth="1"/>
    <col min="4" max="4" width="9.28515625" style="28" customWidth="1"/>
    <col min="5" max="5" width="9.140625" style="28"/>
    <col min="6" max="6" width="8.42578125" style="28" customWidth="1"/>
    <col min="7" max="11" width="9.140625" style="28"/>
    <col min="12" max="12" width="1.5703125" style="50" customWidth="1"/>
    <col min="13" max="13" width="66.140625" style="29" customWidth="1"/>
    <col min="14" max="16384" width="9.140625" style="28"/>
  </cols>
  <sheetData>
    <row r="1" spans="1:13" ht="14.25" customHeight="1">
      <c r="A1" s="271" t="s">
        <v>1</v>
      </c>
      <c r="B1" s="231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1"/>
      <c r="M1" s="273" t="s">
        <v>10</v>
      </c>
    </row>
    <row r="2" spans="1:13" ht="15.75" customHeight="1" thickBot="1">
      <c r="A2" s="272"/>
      <c r="B2" s="232"/>
      <c r="C2" s="238"/>
      <c r="D2" s="223"/>
      <c r="E2" s="223"/>
      <c r="F2" s="225"/>
      <c r="G2" s="234"/>
      <c r="H2" s="236"/>
      <c r="I2" s="236"/>
      <c r="J2" s="236"/>
      <c r="K2" s="236"/>
      <c r="L2" s="23" t="s">
        <v>3</v>
      </c>
      <c r="M2" s="274"/>
    </row>
    <row r="3" spans="1:13" s="156" customFormat="1">
      <c r="A3" s="24">
        <v>44593</v>
      </c>
      <c r="B3" s="154">
        <f>A3</f>
        <v>44593</v>
      </c>
      <c r="C3" s="130">
        <v>0</v>
      </c>
      <c r="D3" s="131">
        <v>0</v>
      </c>
      <c r="E3" s="131">
        <v>0</v>
      </c>
      <c r="F3" s="132">
        <v>0</v>
      </c>
      <c r="G3" s="128">
        <f t="shared" ref="G3:G30" si="0">IF(A3=" "," ",(D3-C3)+(F3-E3))</f>
        <v>0</v>
      </c>
      <c r="H3" s="129">
        <f t="array" ref="H3">IF(OR(WEEKDAY(A3)=1,WEEKDAY(A3)=7,'.'!A:A=A3),TIME(0,0,0),IF((G3*24)&gt;8,TIME(8,0,0),G3))</f>
        <v>0</v>
      </c>
      <c r="I3" s="95">
        <f t="array" ref="I3">IF(OR(WEEKDAY(A3)=1,WEEKDAY(A3)=7,'.'!A:A=A3),TIME(0,0,0),IF((G3*24)&gt;10,TIME(2,0,0),IF((G3*24)&lt;=8,TIME(0,0,0),G3-TIME(8,0,0))))</f>
        <v>0</v>
      </c>
      <c r="J3" s="95">
        <f t="array" ref="J3">IF(OR(WEEKDAY(A3)=1,WEEKDAY(A3)=7,'.'!A:A=A3),G3,IF((G3*24)&gt;10,IF((G3*24)&lt;=10,TIME(0,0,0),G3-TIME(10,0,0)),TIME(0,0,0)))</f>
        <v>0</v>
      </c>
      <c r="K3" s="95">
        <f t="shared" ref="K3:K30" si="1">IF((G3*24)=0,TIME(0,0,0),IF((C3*24)&lt;6,TIME(6-(C3*24),0,0),TIME(0,0,0))+IF((F3*24)&gt;22,F3-TIME(22,0,0),TIME(0,0,0)))</f>
        <v>0</v>
      </c>
      <c r="L3" s="143">
        <f t="shared" ref="L3:L30" si="2">IF(A3=" "," ",((H3*24)+(I3*24*1.75)+(J3*24*2)+(K3*24*0.3)))</f>
        <v>0</v>
      </c>
      <c r="M3" s="155"/>
    </row>
    <row r="4" spans="1:13" s="156" customFormat="1">
      <c r="A4" s="24">
        <v>44594</v>
      </c>
      <c r="B4" s="157">
        <f t="shared" ref="B4:B29" si="3">A4</f>
        <v>44594</v>
      </c>
      <c r="C4" s="130">
        <v>0</v>
      </c>
      <c r="D4" s="131">
        <v>0</v>
      </c>
      <c r="E4" s="131">
        <v>0</v>
      </c>
      <c r="F4" s="132">
        <v>0</v>
      </c>
      <c r="G4" s="128">
        <f t="shared" si="0"/>
        <v>0</v>
      </c>
      <c r="H4" s="129">
        <f t="array" ref="H4">IF(OR(WEEKDAY(A4)=1,WEEKDAY(A4)=7,'.'!A:A=A4),TIME(0,0,0),IF((G4*24)&gt;8,TIME(8,0,0),G4))</f>
        <v>0</v>
      </c>
      <c r="I4" s="95">
        <f t="array" ref="I4">IF(OR(WEEKDAY(A4)=1,WEEKDAY(A4)=7,'.'!A:A=A4),TIME(0,0,0),IF((G4*24)&gt;10,TIME(2,0,0),IF((G4*24)&lt;=8,TIME(0,0,0),G4-TIME(8,0,0))))</f>
        <v>0</v>
      </c>
      <c r="J4" s="95">
        <f t="array" ref="J4">IF(OR(WEEKDAY(A4)=1,WEEKDAY(A4)=7,'.'!A:A=A4),G4,IF((G4*24)&gt;10,IF((G4*24)&lt;=10,TIME(0,0,0),G4-TIME(10,0,0)),TIME(0,0,0)))</f>
        <v>0</v>
      </c>
      <c r="K4" s="95">
        <f t="shared" si="1"/>
        <v>0</v>
      </c>
      <c r="L4" s="143">
        <f t="shared" si="2"/>
        <v>0</v>
      </c>
      <c r="M4" s="158"/>
    </row>
    <row r="5" spans="1:13" s="156" customFormat="1">
      <c r="A5" s="24">
        <v>44595</v>
      </c>
      <c r="B5" s="157">
        <f t="shared" si="3"/>
        <v>44595</v>
      </c>
      <c r="C5" s="130">
        <v>0</v>
      </c>
      <c r="D5" s="131">
        <v>0</v>
      </c>
      <c r="E5" s="131">
        <v>0</v>
      </c>
      <c r="F5" s="132">
        <v>0</v>
      </c>
      <c r="G5" s="128">
        <f t="shared" si="0"/>
        <v>0</v>
      </c>
      <c r="H5" s="129">
        <f t="array" ref="H5">IF(OR(WEEKDAY(A5)=1,WEEKDAY(A5)=7,'.'!A:A=A5),TIME(0,0,0),IF((G5*24)&gt;8,TIME(8,0,0),G5))</f>
        <v>0</v>
      </c>
      <c r="I5" s="95">
        <f t="array" ref="I5">IF(OR(WEEKDAY(A5)=1,WEEKDAY(A5)=7,'.'!A:A=A5),TIME(0,0,0),IF((G5*24)&gt;10,TIME(2,0,0),IF((G5*24)&lt;=8,TIME(0,0,0),G5-TIME(8,0,0))))</f>
        <v>0</v>
      </c>
      <c r="J5" s="95">
        <f t="array" ref="J5">IF(OR(WEEKDAY(A5)=1,WEEKDAY(A5)=7,'.'!A:A=A5),G5,IF((G5*24)&gt;10,IF((G5*24)&lt;=10,TIME(0,0,0),G5-TIME(10,0,0)),TIME(0,0,0)))</f>
        <v>0</v>
      </c>
      <c r="K5" s="95">
        <f t="shared" si="1"/>
        <v>0</v>
      </c>
      <c r="L5" s="143">
        <f t="shared" si="2"/>
        <v>0</v>
      </c>
      <c r="M5" s="158"/>
    </row>
    <row r="6" spans="1:13" s="156" customFormat="1">
      <c r="A6" s="24">
        <v>44596</v>
      </c>
      <c r="B6" s="157">
        <f t="shared" si="3"/>
        <v>44596</v>
      </c>
      <c r="C6" s="130">
        <v>0</v>
      </c>
      <c r="D6" s="131">
        <v>0</v>
      </c>
      <c r="E6" s="131">
        <v>0</v>
      </c>
      <c r="F6" s="132">
        <v>0</v>
      </c>
      <c r="G6" s="128">
        <f t="shared" si="0"/>
        <v>0</v>
      </c>
      <c r="H6" s="129">
        <f t="array" ref="H6">IF(OR(WEEKDAY(A6)=1,WEEKDAY(A6)=7,'.'!A:A=A6),TIME(0,0,0),IF((G6*24)&gt;8,TIME(8,0,0),G6))</f>
        <v>0</v>
      </c>
      <c r="I6" s="95">
        <f t="array" ref="I6">IF(OR(WEEKDAY(A6)=1,WEEKDAY(A6)=7,'.'!A:A=A6),TIME(0,0,0),IF((G6*24)&gt;10,TIME(2,0,0),IF((G6*24)&lt;=8,TIME(0,0,0),G6-TIME(8,0,0))))</f>
        <v>0</v>
      </c>
      <c r="J6" s="95">
        <f t="array" ref="J6">IF(OR(WEEKDAY(A6)=1,WEEKDAY(A6)=7,'.'!A:A=A6),G6,IF((G6*24)&gt;10,IF((G6*24)&lt;=10,TIME(0,0,0),G6-TIME(10,0,0)),TIME(0,0,0)))</f>
        <v>0</v>
      </c>
      <c r="K6" s="95">
        <f t="shared" si="1"/>
        <v>0</v>
      </c>
      <c r="L6" s="143">
        <f t="shared" si="2"/>
        <v>0</v>
      </c>
      <c r="M6" s="158"/>
    </row>
    <row r="7" spans="1:13" s="156" customFormat="1">
      <c r="A7" s="38">
        <v>44597</v>
      </c>
      <c r="B7" s="43">
        <f t="shared" si="3"/>
        <v>44597</v>
      </c>
      <c r="C7" s="45">
        <v>0</v>
      </c>
      <c r="D7" s="39">
        <v>0</v>
      </c>
      <c r="E7" s="39">
        <v>0</v>
      </c>
      <c r="F7" s="46">
        <v>0</v>
      </c>
      <c r="G7" s="44">
        <f t="shared" si="0"/>
        <v>0</v>
      </c>
      <c r="H7" s="40">
        <f t="array" ref="H7">IF(OR(WEEKDAY(A7)=1,WEEKDAY(A7)=7,'.'!A:A=A7),TIME(0,0,0),IF((G7*24)&gt;8,TIME(8,0,0),G7))</f>
        <v>0</v>
      </c>
      <c r="I7" s="41">
        <f t="array" ref="I7">IF(OR(WEEKDAY(A7)=1,WEEKDAY(A7)=7,'.'!A:A=A7),TIME(0,0,0),IF((G7*24)&gt;10,TIME(2,0,0),IF((G7*24)&lt;=8,TIME(0,0,0),G7-TIME(8,0,0))))</f>
        <v>0</v>
      </c>
      <c r="J7" s="41">
        <f t="array" ref="J7">IF(OR(WEEKDAY(A7)=1,WEEKDAY(A7)=7,'.'!A:A=A7),G7,IF((G7*24)&gt;10,IF((G7*24)&lt;=10,TIME(0,0,0),G7-TIME(10,0,0)),TIME(0,0,0)))</f>
        <v>0</v>
      </c>
      <c r="K7" s="41">
        <f t="shared" si="1"/>
        <v>0</v>
      </c>
      <c r="L7" s="143">
        <f t="shared" si="2"/>
        <v>0</v>
      </c>
      <c r="M7" s="113"/>
    </row>
    <row r="8" spans="1:13" s="156" customFormat="1">
      <c r="A8" s="38">
        <v>44598</v>
      </c>
      <c r="B8" s="43">
        <f t="shared" si="3"/>
        <v>44598</v>
      </c>
      <c r="C8" s="45">
        <v>0</v>
      </c>
      <c r="D8" s="39">
        <v>0</v>
      </c>
      <c r="E8" s="39">
        <v>0</v>
      </c>
      <c r="F8" s="46">
        <v>0</v>
      </c>
      <c r="G8" s="44">
        <f t="shared" si="0"/>
        <v>0</v>
      </c>
      <c r="H8" s="40">
        <f t="array" ref="H8">IF(OR(WEEKDAY(A8)=1,WEEKDAY(A8)=7,'.'!A:A=A8),TIME(0,0,0),IF((G8*24)&gt;8,TIME(8,0,0),G8))</f>
        <v>0</v>
      </c>
      <c r="I8" s="41">
        <f t="array" ref="I8">IF(OR(WEEKDAY(A8)=1,WEEKDAY(A8)=7,'.'!A:A=A8),TIME(0,0,0),IF((G8*24)&gt;10,TIME(2,0,0),IF((G8*24)&lt;=8,TIME(0,0,0),G8-TIME(8,0,0))))</f>
        <v>0</v>
      </c>
      <c r="J8" s="41">
        <f t="array" ref="J8">IF(OR(WEEKDAY(A8)=1,WEEKDAY(A8)=7,'.'!A:A=A8),G8,IF((G8*24)&gt;10,IF((G8*24)&lt;=10,TIME(0,0,0),G8-TIME(10,0,0)),TIME(0,0,0)))</f>
        <v>0</v>
      </c>
      <c r="K8" s="41">
        <f t="shared" si="1"/>
        <v>0</v>
      </c>
      <c r="L8" s="143">
        <f t="shared" si="2"/>
        <v>0</v>
      </c>
      <c r="M8" s="113"/>
    </row>
    <row r="9" spans="1:13" s="156" customFormat="1">
      <c r="A9" s="24">
        <v>44599</v>
      </c>
      <c r="B9" s="157">
        <f t="shared" si="3"/>
        <v>44599</v>
      </c>
      <c r="C9" s="130">
        <v>0</v>
      </c>
      <c r="D9" s="131">
        <v>0</v>
      </c>
      <c r="E9" s="131">
        <v>0</v>
      </c>
      <c r="F9" s="132">
        <v>0</v>
      </c>
      <c r="G9" s="128">
        <f t="shared" si="0"/>
        <v>0</v>
      </c>
      <c r="H9" s="129">
        <f t="array" ref="H9">IF(OR(WEEKDAY(A9)=1,WEEKDAY(A9)=7,'.'!A:A=A9),TIME(0,0,0),IF((G9*24)&gt;8,TIME(8,0,0),G9))</f>
        <v>0</v>
      </c>
      <c r="I9" s="95">
        <f t="array" ref="I9">IF(OR(WEEKDAY(A9)=1,WEEKDAY(A9)=7,'.'!A:A=A9),TIME(0,0,0),IF((G9*24)&gt;10,TIME(2,0,0),IF((G9*24)&lt;=8,TIME(0,0,0),G9-TIME(8,0,0))))</f>
        <v>0</v>
      </c>
      <c r="J9" s="95">
        <f t="array" ref="J9">IF(OR(WEEKDAY(A9)=1,WEEKDAY(A9)=7,'.'!A:A=A9),G9,IF((G9*24)&gt;10,IF((G9*24)&lt;=10,TIME(0,0,0),G9-TIME(10,0,0)),TIME(0,0,0)))</f>
        <v>0</v>
      </c>
      <c r="K9" s="95">
        <f t="shared" si="1"/>
        <v>0</v>
      </c>
      <c r="L9" s="143">
        <f t="shared" si="2"/>
        <v>0</v>
      </c>
      <c r="M9" s="158"/>
    </row>
    <row r="10" spans="1:13" s="156" customFormat="1">
      <c r="A10" s="24">
        <v>44600</v>
      </c>
      <c r="B10" s="157">
        <f t="shared" si="3"/>
        <v>44600</v>
      </c>
      <c r="C10" s="130">
        <v>0</v>
      </c>
      <c r="D10" s="131">
        <v>0</v>
      </c>
      <c r="E10" s="131">
        <v>0</v>
      </c>
      <c r="F10" s="132">
        <v>0</v>
      </c>
      <c r="G10" s="128">
        <f t="shared" si="0"/>
        <v>0</v>
      </c>
      <c r="H10" s="129">
        <f t="array" ref="H10">IF(OR(WEEKDAY(A10)=1,WEEKDAY(A10)=7,'.'!A:A=A10),TIME(0,0,0),IF((G10*24)&gt;8,TIME(8,0,0),G10))</f>
        <v>0</v>
      </c>
      <c r="I10" s="95">
        <f t="array" ref="I10">IF(OR(WEEKDAY(A10)=1,WEEKDAY(A10)=7,'.'!A:A=A10),TIME(0,0,0),IF((G10*24)&gt;10,TIME(2,0,0),IF((G10*24)&lt;=8,TIME(0,0,0),G10-TIME(8,0,0))))</f>
        <v>0</v>
      </c>
      <c r="J10" s="95">
        <f t="array" ref="J10">IF(OR(WEEKDAY(A10)=1,WEEKDAY(A10)=7,'.'!A:A=A10),G10,IF((G10*24)&gt;10,IF((G10*24)&lt;=10,TIME(0,0,0),G10-TIME(10,0,0)),TIME(0,0,0)))</f>
        <v>0</v>
      </c>
      <c r="K10" s="95">
        <f t="shared" si="1"/>
        <v>0</v>
      </c>
      <c r="L10" s="143">
        <f t="shared" si="2"/>
        <v>0</v>
      </c>
      <c r="M10" s="158"/>
    </row>
    <row r="11" spans="1:13" s="156" customFormat="1">
      <c r="A11" s="24">
        <v>44601</v>
      </c>
      <c r="B11" s="157">
        <f t="shared" si="3"/>
        <v>44601</v>
      </c>
      <c r="C11" s="130">
        <v>0</v>
      </c>
      <c r="D11" s="131">
        <v>0</v>
      </c>
      <c r="E11" s="131">
        <v>0</v>
      </c>
      <c r="F11" s="132">
        <v>0</v>
      </c>
      <c r="G11" s="128">
        <f t="shared" si="0"/>
        <v>0</v>
      </c>
      <c r="H11" s="129">
        <f t="array" ref="H11">IF(OR(WEEKDAY(A11)=1,WEEKDAY(A11)=7,'.'!A:A=A11),TIME(0,0,0),IF((G11*24)&gt;8,TIME(8,0,0),G11))</f>
        <v>0</v>
      </c>
      <c r="I11" s="95">
        <f t="array" ref="I11">IF(OR(WEEKDAY(A11)=1,WEEKDAY(A11)=7,'.'!A:A=A11),TIME(0,0,0),IF((G11*24)&gt;10,TIME(2,0,0),IF((G11*24)&lt;=8,TIME(0,0,0),G11-TIME(8,0,0))))</f>
        <v>0</v>
      </c>
      <c r="J11" s="95">
        <f t="array" ref="J11">IF(OR(WEEKDAY(A11)=1,WEEKDAY(A11)=7,'.'!A:A=A11),G11,IF((G11*24)&gt;10,IF((G11*24)&lt;=10,TIME(0,0,0),G11-TIME(10,0,0)),TIME(0,0,0)))</f>
        <v>0</v>
      </c>
      <c r="K11" s="95">
        <f t="shared" si="1"/>
        <v>0</v>
      </c>
      <c r="L11" s="143">
        <f t="shared" si="2"/>
        <v>0</v>
      </c>
      <c r="M11" s="158"/>
    </row>
    <row r="12" spans="1:13" s="156" customFormat="1">
      <c r="A12" s="24">
        <v>44602</v>
      </c>
      <c r="B12" s="157">
        <f t="shared" si="3"/>
        <v>44602</v>
      </c>
      <c r="C12" s="130">
        <v>0</v>
      </c>
      <c r="D12" s="131">
        <v>0</v>
      </c>
      <c r="E12" s="131">
        <v>0</v>
      </c>
      <c r="F12" s="132">
        <v>0</v>
      </c>
      <c r="G12" s="128">
        <f t="shared" si="0"/>
        <v>0</v>
      </c>
      <c r="H12" s="129">
        <f t="array" ref="H12">IF(OR(WEEKDAY(A12)=1,WEEKDAY(A12)=7,'.'!A:A=A12),TIME(0,0,0),IF((G12*24)&gt;8,TIME(8,0,0),G12))</f>
        <v>0</v>
      </c>
      <c r="I12" s="95">
        <f t="array" ref="I12">IF(OR(WEEKDAY(A12)=1,WEEKDAY(A12)=7,'.'!A:A=A12),TIME(0,0,0),IF((G12*24)&gt;10,TIME(2,0,0),IF((G12*24)&lt;=8,TIME(0,0,0),G12-TIME(8,0,0))))</f>
        <v>0</v>
      </c>
      <c r="J12" s="95">
        <f t="array" ref="J12">IF(OR(WEEKDAY(A12)=1,WEEKDAY(A12)=7,'.'!A:A=A12),G12,IF((G12*24)&gt;10,IF((G12*24)&lt;=10,TIME(0,0,0),G12-TIME(10,0,0)),TIME(0,0,0)))</f>
        <v>0</v>
      </c>
      <c r="K12" s="95">
        <f t="shared" si="1"/>
        <v>0</v>
      </c>
      <c r="L12" s="143">
        <f t="shared" si="2"/>
        <v>0</v>
      </c>
      <c r="M12" s="158"/>
    </row>
    <row r="13" spans="1:13" s="156" customFormat="1">
      <c r="A13" s="24">
        <v>44603</v>
      </c>
      <c r="B13" s="157">
        <f t="shared" si="3"/>
        <v>44603</v>
      </c>
      <c r="C13" s="130">
        <v>0</v>
      </c>
      <c r="D13" s="131">
        <v>0</v>
      </c>
      <c r="E13" s="131">
        <v>0</v>
      </c>
      <c r="F13" s="132">
        <v>0</v>
      </c>
      <c r="G13" s="128">
        <f t="shared" si="0"/>
        <v>0</v>
      </c>
      <c r="H13" s="129">
        <f t="array" ref="H13">IF(OR(WEEKDAY(A13)=1,WEEKDAY(A13)=7,'.'!A:A=A13),TIME(0,0,0),IF((G13*24)&gt;8,TIME(8,0,0),G13))</f>
        <v>0</v>
      </c>
      <c r="I13" s="95">
        <f t="array" ref="I13">IF(OR(WEEKDAY(A13)=1,WEEKDAY(A13)=7,'.'!A:A=A13),TIME(0,0,0),IF((G13*24)&gt;10,TIME(2,0,0),IF((G13*24)&lt;=8,TIME(0,0,0),G13-TIME(8,0,0))))</f>
        <v>0</v>
      </c>
      <c r="J13" s="95">
        <f t="array" ref="J13">IF(OR(WEEKDAY(A13)=1,WEEKDAY(A13)=7,'.'!A:A=A13),G13,IF((G13*24)&gt;10,IF((G13*24)&lt;=10,TIME(0,0,0),G13-TIME(10,0,0)),TIME(0,0,0)))</f>
        <v>0</v>
      </c>
      <c r="K13" s="95">
        <f t="shared" si="1"/>
        <v>0</v>
      </c>
      <c r="L13" s="143">
        <f t="shared" si="2"/>
        <v>0</v>
      </c>
      <c r="M13" s="158"/>
    </row>
    <row r="14" spans="1:13" s="156" customFormat="1">
      <c r="A14" s="38">
        <v>44604</v>
      </c>
      <c r="B14" s="43">
        <f t="shared" si="3"/>
        <v>44604</v>
      </c>
      <c r="C14" s="45">
        <v>0</v>
      </c>
      <c r="D14" s="39">
        <v>0</v>
      </c>
      <c r="E14" s="39">
        <v>0</v>
      </c>
      <c r="F14" s="46">
        <v>0</v>
      </c>
      <c r="G14" s="44">
        <f t="shared" si="0"/>
        <v>0</v>
      </c>
      <c r="H14" s="40">
        <f t="array" ref="H14">IF(OR(WEEKDAY(A14)=1,WEEKDAY(A14)=7,'.'!A:A=A14),TIME(0,0,0),IF((G14*24)&gt;8,TIME(8,0,0),G14))</f>
        <v>0</v>
      </c>
      <c r="I14" s="41">
        <f t="array" ref="I14">IF(OR(WEEKDAY(A14)=1,WEEKDAY(A14)=7,'.'!A:A=A14),TIME(0,0,0),IF((G14*24)&gt;10,TIME(2,0,0),IF((G14*24)&lt;=8,TIME(0,0,0),G14-TIME(8,0,0))))</f>
        <v>0</v>
      </c>
      <c r="J14" s="41">
        <f t="array" ref="J14">IF(OR(WEEKDAY(A14)=1,WEEKDAY(A14)=7,'.'!A:A=A14),G14,IF((G14*24)&gt;10,IF((G14*24)&lt;=10,TIME(0,0,0),G14-TIME(10,0,0)),TIME(0,0,0)))</f>
        <v>0</v>
      </c>
      <c r="K14" s="41">
        <f t="shared" si="1"/>
        <v>0</v>
      </c>
      <c r="L14" s="143">
        <f t="shared" si="2"/>
        <v>0</v>
      </c>
      <c r="M14" s="113"/>
    </row>
    <row r="15" spans="1:13" s="156" customFormat="1">
      <c r="A15" s="38">
        <v>44605</v>
      </c>
      <c r="B15" s="43">
        <f t="shared" si="3"/>
        <v>44605</v>
      </c>
      <c r="C15" s="45">
        <v>0</v>
      </c>
      <c r="D15" s="39">
        <v>0</v>
      </c>
      <c r="E15" s="39">
        <v>0</v>
      </c>
      <c r="F15" s="46">
        <v>0</v>
      </c>
      <c r="G15" s="44">
        <f t="shared" si="0"/>
        <v>0</v>
      </c>
      <c r="H15" s="40">
        <f t="array" ref="H15">IF(OR(WEEKDAY(A15)=1,WEEKDAY(A15)=7,'.'!A:A=A15),TIME(0,0,0),IF((G15*24)&gt;8,TIME(8,0,0),G15))</f>
        <v>0</v>
      </c>
      <c r="I15" s="41">
        <f t="array" ref="I15">IF(OR(WEEKDAY(A15)=1,WEEKDAY(A15)=7,'.'!A:A=A15),TIME(0,0,0),IF((G15*24)&gt;10,TIME(2,0,0),IF((G15*24)&lt;=8,TIME(0,0,0),G15-TIME(8,0,0))))</f>
        <v>0</v>
      </c>
      <c r="J15" s="41">
        <f t="array" ref="J15">IF(OR(WEEKDAY(A15)=1,WEEKDAY(A15)=7,'.'!A:A=A15),G15,IF((G15*24)&gt;10,IF((G15*24)&lt;=10,TIME(0,0,0),G15-TIME(10,0,0)),TIME(0,0,0)))</f>
        <v>0</v>
      </c>
      <c r="K15" s="41">
        <f t="shared" si="1"/>
        <v>0</v>
      </c>
      <c r="L15" s="143">
        <f t="shared" si="2"/>
        <v>0</v>
      </c>
      <c r="M15" s="113"/>
    </row>
    <row r="16" spans="1:13" s="156" customFormat="1">
      <c r="A16" s="24">
        <v>44606</v>
      </c>
      <c r="B16" s="157">
        <f t="shared" si="3"/>
        <v>44606</v>
      </c>
      <c r="C16" s="130">
        <v>0</v>
      </c>
      <c r="D16" s="131">
        <v>0</v>
      </c>
      <c r="E16" s="131">
        <v>0</v>
      </c>
      <c r="F16" s="132">
        <v>0</v>
      </c>
      <c r="G16" s="128">
        <f t="shared" si="0"/>
        <v>0</v>
      </c>
      <c r="H16" s="129">
        <f t="array" ref="H16">IF(OR(WEEKDAY(A16)=1,WEEKDAY(A16)=7,'.'!A:A=A16),TIME(0,0,0),IF((G16*24)&gt;8,TIME(8,0,0),G16))</f>
        <v>0</v>
      </c>
      <c r="I16" s="95">
        <f t="array" ref="I16">IF(OR(WEEKDAY(A16)=1,WEEKDAY(A16)=7,'.'!A:A=A16),TIME(0,0,0),IF((G16*24)&gt;10,TIME(2,0,0),IF((G16*24)&lt;=8,TIME(0,0,0),G16-TIME(8,0,0))))</f>
        <v>0</v>
      </c>
      <c r="J16" s="95">
        <f t="array" ref="J16">IF(OR(WEEKDAY(A16)=1,WEEKDAY(A16)=7,'.'!A:A=A16),G16,IF((G16*24)&gt;10,IF((G16*24)&lt;=10,TIME(0,0,0),G16-TIME(10,0,0)),TIME(0,0,0)))</f>
        <v>0</v>
      </c>
      <c r="K16" s="95">
        <f t="shared" si="1"/>
        <v>0</v>
      </c>
      <c r="L16" s="143">
        <f t="shared" si="2"/>
        <v>0</v>
      </c>
      <c r="M16" s="158"/>
    </row>
    <row r="17" spans="1:13" s="156" customFormat="1">
      <c r="A17" s="24">
        <v>44607</v>
      </c>
      <c r="B17" s="157">
        <f t="shared" si="3"/>
        <v>44607</v>
      </c>
      <c r="C17" s="130">
        <v>0</v>
      </c>
      <c r="D17" s="131">
        <v>0</v>
      </c>
      <c r="E17" s="131">
        <v>0</v>
      </c>
      <c r="F17" s="132">
        <v>0</v>
      </c>
      <c r="G17" s="128">
        <f t="shared" si="0"/>
        <v>0</v>
      </c>
      <c r="H17" s="129">
        <f t="array" ref="H17">IF(OR(WEEKDAY(A17)=1,WEEKDAY(A17)=7,'.'!A:A=A17),TIME(0,0,0),IF((G17*24)&gt;8,TIME(8,0,0),G17))</f>
        <v>0</v>
      </c>
      <c r="I17" s="95">
        <f t="array" ref="I17">IF(OR(WEEKDAY(A17)=1,WEEKDAY(A17)=7,'.'!A:A=A17),TIME(0,0,0),IF((G17*24)&gt;10,TIME(2,0,0),IF((G17*24)&lt;=8,TIME(0,0,0),G17-TIME(8,0,0))))</f>
        <v>0</v>
      </c>
      <c r="J17" s="95">
        <f t="array" ref="J17">IF(OR(WEEKDAY(A17)=1,WEEKDAY(A17)=7,'.'!A:A=A17),G17,IF((G17*24)&gt;10,IF((G17*24)&lt;=10,TIME(0,0,0),G17-TIME(10,0,0)),TIME(0,0,0)))</f>
        <v>0</v>
      </c>
      <c r="K17" s="95">
        <f t="shared" si="1"/>
        <v>0</v>
      </c>
      <c r="L17" s="143">
        <f t="shared" si="2"/>
        <v>0</v>
      </c>
      <c r="M17" s="158"/>
    </row>
    <row r="18" spans="1:13" s="156" customFormat="1">
      <c r="A18" s="24">
        <v>44608</v>
      </c>
      <c r="B18" s="157">
        <f t="shared" si="3"/>
        <v>44608</v>
      </c>
      <c r="C18" s="130">
        <v>0</v>
      </c>
      <c r="D18" s="131">
        <v>0</v>
      </c>
      <c r="E18" s="131">
        <v>0</v>
      </c>
      <c r="F18" s="132">
        <v>0</v>
      </c>
      <c r="G18" s="128">
        <f t="shared" si="0"/>
        <v>0</v>
      </c>
      <c r="H18" s="129">
        <f t="array" ref="H18">IF(OR(WEEKDAY(A18)=1,WEEKDAY(A18)=7,'.'!A:A=A18),TIME(0,0,0),IF((G18*24)&gt;8,TIME(8,0,0),G18))</f>
        <v>0</v>
      </c>
      <c r="I18" s="95">
        <f t="array" ref="I18">IF(OR(WEEKDAY(A18)=1,WEEKDAY(A18)=7,'.'!A:A=A18),TIME(0,0,0),IF((G18*24)&gt;10,TIME(2,0,0),IF((G18*24)&lt;=8,TIME(0,0,0),G18-TIME(8,0,0))))</f>
        <v>0</v>
      </c>
      <c r="J18" s="95">
        <f t="array" ref="J18">IF(OR(WEEKDAY(A18)=1,WEEKDAY(A18)=7,'.'!A:A=A18),G18,IF((G18*24)&gt;10,IF((G18*24)&lt;=10,TIME(0,0,0),G18-TIME(10,0,0)),TIME(0,0,0)))</f>
        <v>0</v>
      </c>
      <c r="K18" s="95">
        <f t="shared" si="1"/>
        <v>0</v>
      </c>
      <c r="L18" s="143">
        <f t="shared" si="2"/>
        <v>0</v>
      </c>
      <c r="M18" s="158"/>
    </row>
    <row r="19" spans="1:13" s="156" customFormat="1">
      <c r="A19" s="24">
        <v>44609</v>
      </c>
      <c r="B19" s="157">
        <f t="shared" si="3"/>
        <v>44609</v>
      </c>
      <c r="C19" s="130">
        <v>0</v>
      </c>
      <c r="D19" s="131">
        <v>0</v>
      </c>
      <c r="E19" s="131">
        <v>0</v>
      </c>
      <c r="F19" s="132">
        <v>0</v>
      </c>
      <c r="G19" s="128">
        <f t="shared" si="0"/>
        <v>0</v>
      </c>
      <c r="H19" s="129">
        <f t="array" ref="H19">IF(OR(WEEKDAY(A19)=1,WEEKDAY(A19)=7,'.'!A:A=A19),TIME(0,0,0),IF((G19*24)&gt;8,TIME(8,0,0),G19))</f>
        <v>0</v>
      </c>
      <c r="I19" s="95">
        <f t="array" ref="I19">IF(OR(WEEKDAY(A19)=1,WEEKDAY(A19)=7,'.'!A:A=A19),TIME(0,0,0),IF((G19*24)&gt;10,TIME(2,0,0),IF((G19*24)&lt;=8,TIME(0,0,0),G19-TIME(8,0,0))))</f>
        <v>0</v>
      </c>
      <c r="J19" s="95">
        <f t="array" ref="J19">IF(OR(WEEKDAY(A19)=1,WEEKDAY(A19)=7,'.'!A:A=A19),G19,IF((G19*24)&gt;10,IF((G19*24)&lt;=10,TIME(0,0,0),G19-TIME(10,0,0)),TIME(0,0,0)))</f>
        <v>0</v>
      </c>
      <c r="K19" s="95">
        <f t="shared" si="1"/>
        <v>0</v>
      </c>
      <c r="L19" s="143">
        <f t="shared" si="2"/>
        <v>0</v>
      </c>
      <c r="M19" s="158"/>
    </row>
    <row r="20" spans="1:13" s="156" customFormat="1">
      <c r="A20" s="24">
        <v>44610</v>
      </c>
      <c r="B20" s="157">
        <f t="shared" si="3"/>
        <v>44610</v>
      </c>
      <c r="C20" s="130">
        <v>0</v>
      </c>
      <c r="D20" s="131">
        <v>0</v>
      </c>
      <c r="E20" s="131">
        <v>0</v>
      </c>
      <c r="F20" s="132">
        <v>0</v>
      </c>
      <c r="G20" s="128">
        <f t="shared" si="0"/>
        <v>0</v>
      </c>
      <c r="H20" s="129">
        <f t="array" ref="H20">IF(OR(WEEKDAY(A20)=1,WEEKDAY(A20)=7,'.'!A:A=A20),TIME(0,0,0),IF((G20*24)&gt;8,TIME(8,0,0),G20))</f>
        <v>0</v>
      </c>
      <c r="I20" s="95">
        <f t="array" ref="I20">IF(OR(WEEKDAY(A20)=1,WEEKDAY(A20)=7,'.'!A:A=A20),TIME(0,0,0),IF((G20*24)&gt;10,TIME(2,0,0),IF((G20*24)&lt;=8,TIME(0,0,0),G20-TIME(8,0,0))))</f>
        <v>0</v>
      </c>
      <c r="J20" s="95">
        <f t="array" ref="J20">IF(OR(WEEKDAY(A20)=1,WEEKDAY(A20)=7,'.'!A:A=A20),G20,IF((G20*24)&gt;10,IF((G20*24)&lt;=10,TIME(0,0,0),G20-TIME(10,0,0)),TIME(0,0,0)))</f>
        <v>0</v>
      </c>
      <c r="K20" s="95">
        <f t="shared" si="1"/>
        <v>0</v>
      </c>
      <c r="L20" s="143">
        <f t="shared" si="2"/>
        <v>0</v>
      </c>
      <c r="M20" s="158"/>
    </row>
    <row r="21" spans="1:13" s="156" customFormat="1">
      <c r="A21" s="38">
        <v>44611</v>
      </c>
      <c r="B21" s="43">
        <f t="shared" si="3"/>
        <v>44611</v>
      </c>
      <c r="C21" s="45">
        <v>0</v>
      </c>
      <c r="D21" s="39">
        <v>0</v>
      </c>
      <c r="E21" s="39">
        <v>0</v>
      </c>
      <c r="F21" s="46">
        <v>0</v>
      </c>
      <c r="G21" s="44">
        <f t="shared" si="0"/>
        <v>0</v>
      </c>
      <c r="H21" s="40">
        <f t="array" ref="H21">IF(OR(WEEKDAY(A21)=1,WEEKDAY(A21)=7,'.'!A:A=A21),TIME(0,0,0),IF((G21*24)&gt;8,TIME(8,0,0),G21))</f>
        <v>0</v>
      </c>
      <c r="I21" s="41">
        <f t="array" ref="I21">IF(OR(WEEKDAY(A21)=1,WEEKDAY(A21)=7,'.'!A:A=A21),TIME(0,0,0),IF((G21*24)&gt;10,TIME(2,0,0),IF((G21*24)&lt;=8,TIME(0,0,0),G21-TIME(8,0,0))))</f>
        <v>0</v>
      </c>
      <c r="J21" s="41">
        <f t="array" ref="J21">IF(OR(WEEKDAY(A21)=1,WEEKDAY(A21)=7,'.'!A:A=A21),G21,IF((G21*24)&gt;10,IF((G21*24)&lt;=10,TIME(0,0,0),G21-TIME(10,0,0)),TIME(0,0,0)))</f>
        <v>0</v>
      </c>
      <c r="K21" s="41">
        <f t="shared" si="1"/>
        <v>0</v>
      </c>
      <c r="L21" s="143">
        <f t="shared" si="2"/>
        <v>0</v>
      </c>
      <c r="M21" s="113"/>
    </row>
    <row r="22" spans="1:13" s="156" customFormat="1">
      <c r="A22" s="38">
        <v>44612</v>
      </c>
      <c r="B22" s="43">
        <f t="shared" si="3"/>
        <v>44612</v>
      </c>
      <c r="C22" s="45">
        <v>0</v>
      </c>
      <c r="D22" s="39">
        <v>0</v>
      </c>
      <c r="E22" s="39">
        <v>0</v>
      </c>
      <c r="F22" s="46">
        <v>0</v>
      </c>
      <c r="G22" s="44">
        <f t="shared" si="0"/>
        <v>0</v>
      </c>
      <c r="H22" s="40">
        <f t="array" ref="H22">IF(OR(WEEKDAY(A22)=1,WEEKDAY(A22)=7,'.'!A:A=A22),TIME(0,0,0),IF((G22*24)&gt;8,TIME(8,0,0),G22))</f>
        <v>0</v>
      </c>
      <c r="I22" s="41">
        <f t="array" ref="I22">IF(OR(WEEKDAY(A22)=1,WEEKDAY(A22)=7,'.'!A:A=A22),TIME(0,0,0),IF((G22*24)&gt;10,TIME(2,0,0),IF((G22*24)&lt;=8,TIME(0,0,0),G22-TIME(8,0,0))))</f>
        <v>0</v>
      </c>
      <c r="J22" s="41">
        <f t="array" ref="J22">IF(OR(WEEKDAY(A22)=1,WEEKDAY(A22)=7,'.'!A:A=A22),G22,IF((G22*24)&gt;10,IF((G22*24)&lt;=10,TIME(0,0,0),G22-TIME(10,0,0)),TIME(0,0,0)))</f>
        <v>0</v>
      </c>
      <c r="K22" s="41">
        <f t="shared" si="1"/>
        <v>0</v>
      </c>
      <c r="L22" s="143">
        <f t="shared" si="2"/>
        <v>0</v>
      </c>
      <c r="M22" s="113"/>
    </row>
    <row r="23" spans="1:13" s="156" customFormat="1">
      <c r="A23" s="24">
        <v>44613</v>
      </c>
      <c r="B23" s="157">
        <f t="shared" si="3"/>
        <v>44613</v>
      </c>
      <c r="C23" s="130">
        <v>0</v>
      </c>
      <c r="D23" s="131">
        <v>0</v>
      </c>
      <c r="E23" s="131">
        <v>0</v>
      </c>
      <c r="F23" s="132">
        <v>0</v>
      </c>
      <c r="G23" s="128">
        <f t="shared" si="0"/>
        <v>0</v>
      </c>
      <c r="H23" s="129">
        <f t="array" ref="H23">IF(OR(WEEKDAY(A23)=1,WEEKDAY(A23)=7,'.'!A:A=A23),TIME(0,0,0),IF((G23*24)&gt;8,TIME(8,0,0),G23))</f>
        <v>0</v>
      </c>
      <c r="I23" s="95">
        <f t="array" ref="I23">IF(OR(WEEKDAY(A23)=1,WEEKDAY(A23)=7,'.'!A:A=A23),TIME(0,0,0),IF((G23*24)&gt;10,TIME(2,0,0),IF((G23*24)&lt;=8,TIME(0,0,0),G23-TIME(8,0,0))))</f>
        <v>0</v>
      </c>
      <c r="J23" s="95">
        <f t="array" ref="J23">IF(OR(WEEKDAY(A23)=1,WEEKDAY(A23)=7,'.'!A:A=A23),G23,IF((G23*24)&gt;10,IF((G23*24)&lt;=10,TIME(0,0,0),G23-TIME(10,0,0)),TIME(0,0,0)))</f>
        <v>0</v>
      </c>
      <c r="K23" s="95">
        <f t="shared" si="1"/>
        <v>0</v>
      </c>
      <c r="L23" s="143">
        <f t="shared" si="2"/>
        <v>0</v>
      </c>
      <c r="M23" s="158"/>
    </row>
    <row r="24" spans="1:13" s="156" customFormat="1">
      <c r="A24" s="24">
        <v>44614</v>
      </c>
      <c r="B24" s="157">
        <f t="shared" si="3"/>
        <v>44614</v>
      </c>
      <c r="C24" s="130">
        <v>0</v>
      </c>
      <c r="D24" s="131">
        <v>0</v>
      </c>
      <c r="E24" s="131">
        <v>0</v>
      </c>
      <c r="F24" s="132">
        <v>0</v>
      </c>
      <c r="G24" s="128">
        <f t="shared" si="0"/>
        <v>0</v>
      </c>
      <c r="H24" s="129">
        <f t="array" ref="H24">IF(OR(WEEKDAY(A24)=1,WEEKDAY(A24)=7,'.'!A:A=A24),TIME(0,0,0),IF((G24*24)&gt;8,TIME(8,0,0),G24))</f>
        <v>0</v>
      </c>
      <c r="I24" s="95">
        <f t="array" ref="I24">IF(OR(WEEKDAY(A24)=1,WEEKDAY(A24)=7,'.'!A:A=A24),TIME(0,0,0),IF((G24*24)&gt;10,TIME(2,0,0),IF((G24*24)&lt;=8,TIME(0,0,0),G24-TIME(8,0,0))))</f>
        <v>0</v>
      </c>
      <c r="J24" s="95">
        <f t="array" ref="J24">IF(OR(WEEKDAY(A24)=1,WEEKDAY(A24)=7,'.'!A:A=A24),G24,IF((G24*24)&gt;10,IF((G24*24)&lt;=10,TIME(0,0,0),G24-TIME(10,0,0)),TIME(0,0,0)))</f>
        <v>0</v>
      </c>
      <c r="K24" s="95">
        <f t="shared" si="1"/>
        <v>0</v>
      </c>
      <c r="L24" s="143">
        <f t="shared" si="2"/>
        <v>0</v>
      </c>
      <c r="M24" s="158"/>
    </row>
    <row r="25" spans="1:13" s="156" customFormat="1">
      <c r="A25" s="24">
        <v>44615</v>
      </c>
      <c r="B25" s="157">
        <f t="shared" si="3"/>
        <v>44615</v>
      </c>
      <c r="C25" s="130">
        <v>0</v>
      </c>
      <c r="D25" s="131">
        <v>0</v>
      </c>
      <c r="E25" s="131">
        <v>0</v>
      </c>
      <c r="F25" s="132">
        <v>0</v>
      </c>
      <c r="G25" s="128">
        <f t="shared" si="0"/>
        <v>0</v>
      </c>
      <c r="H25" s="129">
        <f t="array" ref="H25">IF(OR(WEEKDAY(A25)=1,WEEKDAY(A25)=7,'.'!A:A=A25),TIME(0,0,0),IF((G25*24)&gt;8,TIME(8,0,0),G25))</f>
        <v>0</v>
      </c>
      <c r="I25" s="95">
        <f t="array" ref="I25">IF(OR(WEEKDAY(A25)=1,WEEKDAY(A25)=7,'.'!A:A=A25),TIME(0,0,0),IF((G25*24)&gt;10,TIME(2,0,0),IF((G25*24)&lt;=8,TIME(0,0,0),G25-TIME(8,0,0))))</f>
        <v>0</v>
      </c>
      <c r="J25" s="95">
        <f t="array" ref="J25">IF(OR(WEEKDAY(A25)=1,WEEKDAY(A25)=7,'.'!A:A=A25),G25,IF((G25*24)&gt;10,IF((G25*24)&lt;=10,TIME(0,0,0),G25-TIME(10,0,0)),TIME(0,0,0)))</f>
        <v>0</v>
      </c>
      <c r="K25" s="95">
        <f t="shared" si="1"/>
        <v>0</v>
      </c>
      <c r="L25" s="143">
        <f t="shared" si="2"/>
        <v>0</v>
      </c>
      <c r="M25" s="158"/>
    </row>
    <row r="26" spans="1:13" s="156" customFormat="1">
      <c r="A26" s="24">
        <v>44616</v>
      </c>
      <c r="B26" s="157">
        <f t="shared" si="3"/>
        <v>44616</v>
      </c>
      <c r="C26" s="130">
        <v>0</v>
      </c>
      <c r="D26" s="131">
        <v>0</v>
      </c>
      <c r="E26" s="131">
        <v>0</v>
      </c>
      <c r="F26" s="132">
        <v>0</v>
      </c>
      <c r="G26" s="128">
        <f t="shared" si="0"/>
        <v>0</v>
      </c>
      <c r="H26" s="129">
        <f t="array" ref="H26">IF(OR(WEEKDAY(A26)=1,WEEKDAY(A26)=7,'.'!A:A=A26),TIME(0,0,0),IF((G26*24)&gt;8,TIME(8,0,0),G26))</f>
        <v>0</v>
      </c>
      <c r="I26" s="95">
        <f t="array" ref="I26">IF(OR(WEEKDAY(A26)=1,WEEKDAY(A26)=7,'.'!A:A=A26),TIME(0,0,0),IF((G26*24)&gt;10,TIME(2,0,0),IF((G26*24)&lt;=8,TIME(0,0,0),G26-TIME(8,0,0))))</f>
        <v>0</v>
      </c>
      <c r="J26" s="95">
        <f t="array" ref="J26">IF(OR(WEEKDAY(A26)=1,WEEKDAY(A26)=7,'.'!A:A=A26),G26,IF((G26*24)&gt;10,IF((G26*24)&lt;=10,TIME(0,0,0),G26-TIME(10,0,0)),TIME(0,0,0)))</f>
        <v>0</v>
      </c>
      <c r="K26" s="95">
        <f t="shared" si="1"/>
        <v>0</v>
      </c>
      <c r="L26" s="143">
        <f t="shared" si="2"/>
        <v>0</v>
      </c>
      <c r="M26" s="123"/>
    </row>
    <row r="27" spans="1:13" s="156" customFormat="1">
      <c r="A27" s="24">
        <v>44617</v>
      </c>
      <c r="B27" s="157">
        <f t="shared" si="3"/>
        <v>44617</v>
      </c>
      <c r="C27" s="130">
        <v>0</v>
      </c>
      <c r="D27" s="131">
        <v>0</v>
      </c>
      <c r="E27" s="131">
        <v>0</v>
      </c>
      <c r="F27" s="132">
        <v>0</v>
      </c>
      <c r="G27" s="128">
        <f t="shared" si="0"/>
        <v>0</v>
      </c>
      <c r="H27" s="129">
        <f t="array" ref="H27">IF(OR(WEEKDAY(A27)=1,WEEKDAY(A27)=7,'.'!A:A=A27),TIME(0,0,0),IF((G27*24)&gt;8,TIME(8,0,0),G27))</f>
        <v>0</v>
      </c>
      <c r="I27" s="95">
        <f t="array" ref="I27">IF(OR(WEEKDAY(A27)=1,WEEKDAY(A27)=7,'.'!A:A=A27),TIME(0,0,0),IF((G27*24)&gt;10,TIME(2,0,0),IF((G27*24)&lt;=8,TIME(0,0,0),G27-TIME(8,0,0))))</f>
        <v>0</v>
      </c>
      <c r="J27" s="95">
        <f t="array" ref="J27">IF(OR(WEEKDAY(A27)=1,WEEKDAY(A27)=7,'.'!A:A=A27),G27,IF((G27*24)&gt;10,IF((G27*24)&lt;=10,TIME(0,0,0),G27-TIME(10,0,0)),TIME(0,0,0)))</f>
        <v>0</v>
      </c>
      <c r="K27" s="95">
        <f t="shared" si="1"/>
        <v>0</v>
      </c>
      <c r="L27" s="143">
        <f t="shared" si="2"/>
        <v>0</v>
      </c>
      <c r="M27" s="123"/>
    </row>
    <row r="28" spans="1:13" s="156" customFormat="1">
      <c r="A28" s="38">
        <v>44618</v>
      </c>
      <c r="B28" s="43">
        <f t="shared" si="3"/>
        <v>44618</v>
      </c>
      <c r="C28" s="45">
        <v>0</v>
      </c>
      <c r="D28" s="39">
        <v>0</v>
      </c>
      <c r="E28" s="39">
        <v>0</v>
      </c>
      <c r="F28" s="46">
        <v>0</v>
      </c>
      <c r="G28" s="44">
        <f t="shared" si="0"/>
        <v>0</v>
      </c>
      <c r="H28" s="40">
        <f t="array" ref="H28">IF(OR(WEEKDAY(A28)=1,WEEKDAY(A28)=7,'.'!A:A=A28),TIME(0,0,0),IF((G28*24)&gt;8,TIME(8,0,0),G28))</f>
        <v>0</v>
      </c>
      <c r="I28" s="41">
        <f t="array" ref="I28">IF(OR(WEEKDAY(A28)=1,WEEKDAY(A28)=7,'.'!A:A=A28),TIME(0,0,0),IF((G28*24)&gt;10,TIME(2,0,0),IF((G28*24)&lt;=8,TIME(0,0,0),G28-TIME(8,0,0))))</f>
        <v>0</v>
      </c>
      <c r="J28" s="41">
        <f t="array" ref="J28">IF(OR(WEEKDAY(A28)=1,WEEKDAY(A28)=7,'.'!A:A=A28),G28,IF((G28*24)&gt;10,IF((G28*24)&lt;=10,TIME(0,0,0),G28-TIME(10,0,0)),TIME(0,0,0)))</f>
        <v>0</v>
      </c>
      <c r="K28" s="41">
        <f t="shared" si="1"/>
        <v>0</v>
      </c>
      <c r="L28" s="143">
        <f t="shared" si="2"/>
        <v>0</v>
      </c>
      <c r="M28" s="62"/>
    </row>
    <row r="29" spans="1:13" s="156" customFormat="1">
      <c r="A29" s="38">
        <v>44619</v>
      </c>
      <c r="B29" s="43">
        <f t="shared" si="3"/>
        <v>44619</v>
      </c>
      <c r="C29" s="45">
        <v>0</v>
      </c>
      <c r="D29" s="39">
        <v>0</v>
      </c>
      <c r="E29" s="39">
        <v>0</v>
      </c>
      <c r="F29" s="46">
        <v>0</v>
      </c>
      <c r="G29" s="44">
        <f t="shared" si="0"/>
        <v>0</v>
      </c>
      <c r="H29" s="40">
        <f t="array" ref="H29">IF(OR(WEEKDAY(A29)=1,WEEKDAY(A29)=7,'.'!A:A=A29),TIME(0,0,0),IF((G29*24)&gt;8,TIME(8,0,0),G29))</f>
        <v>0</v>
      </c>
      <c r="I29" s="41">
        <f t="array" ref="I29">IF(OR(WEEKDAY(A29)=1,WEEKDAY(A29)=7,'.'!A:A=A29),TIME(0,0,0),IF((G29*24)&gt;10,TIME(2,0,0),IF((G29*24)&lt;=8,TIME(0,0,0),G29-TIME(8,0,0))))</f>
        <v>0</v>
      </c>
      <c r="J29" s="41">
        <f t="array" ref="J29">IF(OR(WEEKDAY(A29)=1,WEEKDAY(A29)=7,'.'!A:A=A29),G29,IF((G29*24)&gt;10,IF((G29*24)&lt;=10,TIME(0,0,0),G29-TIME(10,0,0)),TIME(0,0,0)))</f>
        <v>0</v>
      </c>
      <c r="K29" s="41">
        <f t="shared" si="1"/>
        <v>0</v>
      </c>
      <c r="L29" s="143">
        <f t="shared" si="2"/>
        <v>0</v>
      </c>
      <c r="M29" s="62"/>
    </row>
    <row r="30" spans="1:13" s="156" customFormat="1">
      <c r="A30" s="24">
        <v>44620</v>
      </c>
      <c r="B30" s="157">
        <f>A30</f>
        <v>44620</v>
      </c>
      <c r="C30" s="130">
        <v>0</v>
      </c>
      <c r="D30" s="131">
        <v>0</v>
      </c>
      <c r="E30" s="131">
        <v>0</v>
      </c>
      <c r="F30" s="132">
        <v>0</v>
      </c>
      <c r="G30" s="128">
        <f t="shared" si="0"/>
        <v>0</v>
      </c>
      <c r="H30" s="129">
        <f t="array" ref="H30">IF(OR(WEEKDAY(A30)=1,WEEKDAY(A30)=7,'.'!A:A=A30),TIME(0,0,0),IF((G30*24)&gt;8,TIME(8,0,0),G30))</f>
        <v>0</v>
      </c>
      <c r="I30" s="95">
        <f t="array" ref="I30">IF(OR(WEEKDAY(A30)=1,WEEKDAY(A30)=7,'.'!A:A=A30),TIME(0,0,0),IF((G30*24)&gt;10,TIME(2,0,0),IF((G30*24)&lt;=8,TIME(0,0,0),G30-TIME(8,0,0))))</f>
        <v>0</v>
      </c>
      <c r="J30" s="95">
        <f t="array" ref="J30">IF(OR(WEEKDAY(A30)=1,WEEKDAY(A30)=7,'.'!A:A=A30),G30,IF((G30*24)&gt;10,IF((G30*24)&lt;=10,TIME(0,0,0),G30-TIME(10,0,0)),TIME(0,0,0)))</f>
        <v>0</v>
      </c>
      <c r="K30" s="95">
        <f t="shared" si="1"/>
        <v>0</v>
      </c>
      <c r="L30" s="143">
        <f t="shared" si="2"/>
        <v>0</v>
      </c>
      <c r="M30" s="123"/>
    </row>
    <row r="31" spans="1:13" s="156" customFormat="1" ht="15" customHeight="1" thickBot="1">
      <c r="A31" s="159"/>
      <c r="B31" s="160"/>
      <c r="C31" s="133"/>
      <c r="D31" s="134"/>
      <c r="E31" s="134"/>
      <c r="F31" s="135"/>
      <c r="G31" s="136"/>
      <c r="H31" s="137"/>
      <c r="I31" s="137"/>
      <c r="J31" s="137"/>
      <c r="K31" s="137"/>
      <c r="L31" s="143"/>
      <c r="M31" s="124"/>
    </row>
    <row r="32" spans="1:13">
      <c r="A32" s="275" t="s">
        <v>34</v>
      </c>
      <c r="B32" s="276"/>
      <c r="C32" s="276"/>
      <c r="D32" s="276"/>
      <c r="E32" s="276"/>
      <c r="F32" s="277"/>
      <c r="G32" s="48">
        <f>SUM(G3:G31)*24</f>
        <v>0</v>
      </c>
      <c r="H32" s="48">
        <f>SUM(H3:H31)*24</f>
        <v>0</v>
      </c>
      <c r="I32" s="48">
        <f>SUM(I3:I31)*24</f>
        <v>0</v>
      </c>
      <c r="J32" s="48">
        <f>SUM(J3:J31)*24</f>
        <v>0</v>
      </c>
      <c r="K32" s="48">
        <f>SUM(K3:K31)*24</f>
        <v>0</v>
      </c>
      <c r="L32" s="26"/>
      <c r="M32" s="63"/>
    </row>
    <row r="33" spans="1:13">
      <c r="A33" s="268" t="s">
        <v>8</v>
      </c>
      <c r="B33" s="269"/>
      <c r="C33" s="269"/>
      <c r="D33" s="269"/>
      <c r="E33" s="269"/>
      <c r="F33" s="270"/>
      <c r="G33" s="26"/>
      <c r="H33" s="26">
        <f>H32*1</f>
        <v>0</v>
      </c>
      <c r="I33" s="26">
        <f>I32*1.75</f>
        <v>0</v>
      </c>
      <c r="J33" s="26">
        <f>J32*2</f>
        <v>0</v>
      </c>
      <c r="K33" s="26">
        <f>K32*0.3</f>
        <v>0</v>
      </c>
      <c r="L33" s="26">
        <f>SUM(L3:L31)</f>
        <v>0</v>
      </c>
      <c r="M33" s="49"/>
    </row>
    <row r="34" spans="1:13" ht="15" thickBot="1"/>
    <row r="35" spans="1:13" ht="40.5" customHeight="1" thickBot="1">
      <c r="A35" s="250" t="s">
        <v>11</v>
      </c>
      <c r="B35" s="251"/>
      <c r="C35" s="251"/>
      <c r="D35" s="251"/>
      <c r="E35" s="251"/>
      <c r="F35" s="251"/>
      <c r="G35" s="251"/>
      <c r="H35" s="251"/>
      <c r="I35" s="251"/>
      <c r="J35" s="252"/>
    </row>
    <row r="36" spans="1:13">
      <c r="A36" s="253" t="s">
        <v>0</v>
      </c>
      <c r="B36" s="254"/>
      <c r="C36" s="254"/>
      <c r="D36" s="254"/>
      <c r="E36" s="254"/>
      <c r="F36" s="254"/>
      <c r="G36" s="254"/>
      <c r="H36" s="254"/>
      <c r="I36" s="254"/>
      <c r="J36" s="255"/>
    </row>
    <row r="37" spans="1:13" ht="15.75">
      <c r="A37" s="278" t="str">
        <f>Janeiro_22!A39</f>
        <v>COLOQUE SEU NOME COMPLETO AQUI!</v>
      </c>
      <c r="B37" s="279"/>
      <c r="C37" s="279"/>
      <c r="D37" s="279"/>
      <c r="E37" s="279"/>
      <c r="F37" s="279"/>
      <c r="G37" s="279"/>
      <c r="H37" s="279"/>
      <c r="I37" s="279"/>
      <c r="J37" s="280"/>
    </row>
    <row r="38" spans="1:13">
      <c r="A38" s="259" t="s">
        <v>12</v>
      </c>
      <c r="B38" s="260"/>
      <c r="C38" s="260"/>
      <c r="D38" s="260"/>
      <c r="E38" s="260"/>
      <c r="F38" s="261"/>
      <c r="G38" s="262" t="s">
        <v>13</v>
      </c>
      <c r="H38" s="263"/>
      <c r="I38" s="263"/>
      <c r="J38" s="264"/>
    </row>
    <row r="39" spans="1:13" ht="15.75">
      <c r="A39" s="226" t="s">
        <v>14</v>
      </c>
      <c r="B39" s="227"/>
      <c r="C39" s="227"/>
      <c r="D39" s="227"/>
      <c r="E39" s="227"/>
      <c r="F39" s="228"/>
      <c r="G39" s="229"/>
      <c r="H39" s="227"/>
      <c r="I39" s="227"/>
      <c r="J39" s="230"/>
    </row>
    <row r="40" spans="1:13" ht="25.5">
      <c r="A40" s="239" t="s">
        <v>15</v>
      </c>
      <c r="B40" s="240"/>
      <c r="C40" s="240"/>
      <c r="D40" s="240"/>
      <c r="E40" s="240"/>
      <c r="F40" s="241"/>
      <c r="G40" s="30" t="s">
        <v>16</v>
      </c>
      <c r="H40" s="31"/>
      <c r="I40" s="32" t="s">
        <v>17</v>
      </c>
      <c r="J40" s="33"/>
    </row>
    <row r="41" spans="1:13" ht="15" thickBot="1">
      <c r="A41" s="242"/>
      <c r="B41" s="243"/>
      <c r="C41" s="243"/>
      <c r="D41" s="243"/>
      <c r="E41" s="243"/>
      <c r="F41" s="244"/>
      <c r="G41" s="245">
        <v>44593</v>
      </c>
      <c r="H41" s="246"/>
      <c r="I41" s="247">
        <v>44620</v>
      </c>
      <c r="J41" s="246"/>
    </row>
    <row r="43" spans="1:13" ht="15">
      <c r="A43" s="34" t="s">
        <v>19</v>
      </c>
      <c r="B43" s="22"/>
    </row>
    <row r="44" spans="1:13">
      <c r="A44" s="35"/>
      <c r="B44" s="22" t="s">
        <v>20</v>
      </c>
    </row>
    <row r="45" spans="1:13">
      <c r="A45" s="36"/>
      <c r="B45" s="22" t="s">
        <v>18</v>
      </c>
    </row>
  </sheetData>
  <sheetProtection sheet="1" objects="1" scenarios="1" formatCells="0" formatColumns="0" formatRows="0" insertColumns="0" insertRows="0" deleteColumns="0" deleteRows="0"/>
  <mergeCells count="25">
    <mergeCell ref="A41:F41"/>
    <mergeCell ref="G41:H41"/>
    <mergeCell ref="I41:J41"/>
    <mergeCell ref="A37:J37"/>
    <mergeCell ref="A38:F38"/>
    <mergeCell ref="G38:J38"/>
    <mergeCell ref="A39:F39"/>
    <mergeCell ref="G39:J39"/>
    <mergeCell ref="A40:F40"/>
    <mergeCell ref="K1:K2"/>
    <mergeCell ref="M1:M2"/>
    <mergeCell ref="A32:F32"/>
    <mergeCell ref="A33:F33"/>
    <mergeCell ref="A35:J35"/>
    <mergeCell ref="A36:J36"/>
    <mergeCell ref="A1:A2"/>
    <mergeCell ref="B1:B2"/>
    <mergeCell ref="G1:G2"/>
    <mergeCell ref="H1:H2"/>
    <mergeCell ref="I1:I2"/>
    <mergeCell ref="J1:J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orientation="portrait" horizontalDpi="300" verticalDpi="300" r:id="rId1"/>
  <legacyDrawing r:id="rId2"/>
  <oleObjects>
    <oleObject progId="PBrush" shapeId="33793" r:id="rId3"/>
  </oleObjects>
</worksheet>
</file>

<file path=xl/worksheets/sheet4.xml><?xml version="1.0" encoding="utf-8"?>
<worksheet xmlns="http://schemas.openxmlformats.org/spreadsheetml/2006/main" xmlns:r="http://schemas.openxmlformats.org/officeDocument/2006/relationships">
  <dimension ref="A1:M47"/>
  <sheetViews>
    <sheetView showGridLines="0" zoomScale="110" zoomScaleNormal="110" workbookViewId="0">
      <pane ySplit="2" topLeftCell="A3" activePane="bottomLeft" state="frozen"/>
      <selection pane="bottomLeft" activeCell="F9" sqref="F9"/>
    </sheetView>
  </sheetViews>
  <sheetFormatPr defaultColWidth="9.140625" defaultRowHeight="14.25"/>
  <cols>
    <col min="1" max="1" width="9.140625" style="28"/>
    <col min="2" max="2" width="9.140625" style="28" customWidth="1"/>
    <col min="3" max="3" width="9.42578125" style="28" customWidth="1"/>
    <col min="4" max="4" width="9.7109375" style="28" customWidth="1"/>
    <col min="5" max="5" width="9.140625" style="28"/>
    <col min="6" max="6" width="8.42578125" style="28" customWidth="1"/>
    <col min="7" max="11" width="9.140625" style="28"/>
    <col min="12" max="12" width="1.5703125" style="61" customWidth="1"/>
    <col min="13" max="13" width="66.140625" style="29" customWidth="1"/>
    <col min="14" max="16384" width="9.140625" style="28"/>
  </cols>
  <sheetData>
    <row r="1" spans="1:13" ht="14.25" customHeight="1">
      <c r="A1" s="271" t="s">
        <v>1</v>
      </c>
      <c r="B1" s="231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81" t="s">
        <v>3</v>
      </c>
      <c r="M1" s="273" t="s">
        <v>10</v>
      </c>
    </row>
    <row r="2" spans="1:13" ht="15.75" customHeight="1" thickBot="1">
      <c r="A2" s="272"/>
      <c r="B2" s="232"/>
      <c r="C2" s="238"/>
      <c r="D2" s="223"/>
      <c r="E2" s="223"/>
      <c r="F2" s="225"/>
      <c r="G2" s="234"/>
      <c r="H2" s="236"/>
      <c r="I2" s="236"/>
      <c r="J2" s="236"/>
      <c r="K2" s="236"/>
      <c r="L2" s="282"/>
      <c r="M2" s="274"/>
    </row>
    <row r="3" spans="1:13" s="169" customFormat="1">
      <c r="A3" s="184">
        <v>44621</v>
      </c>
      <c r="B3" s="116">
        <f>A3</f>
        <v>44621</v>
      </c>
      <c r="C3" s="104">
        <v>0</v>
      </c>
      <c r="D3" s="105">
        <v>0</v>
      </c>
      <c r="E3" s="105">
        <v>0</v>
      </c>
      <c r="F3" s="106">
        <v>0</v>
      </c>
      <c r="G3" s="107">
        <f t="shared" ref="G3:G33" si="0">IF(A3=" "," ",(D3-C3)+(F3-E3))</f>
        <v>0</v>
      </c>
      <c r="H3" s="108">
        <f t="array" ref="H3">IF(OR(WEEKDAY(A3)=1,WEEKDAY(A3)=7,'.'!A:A=A3),TIME(0,0,0),IF((G3*24)&gt;8,TIME(8,0,0),G3))</f>
        <v>0</v>
      </c>
      <c r="I3" s="101">
        <f t="array" ref="I3">IF(OR(WEEKDAY(A3)=1,WEEKDAY(A3)=7,'.'!A:A=A3),TIME(0,0,0),IF((G3*24)&gt;10,TIME(2,0,0),IF((G3*24)&lt;=8,TIME(0,0,0),G3-TIME(8,0,0))))</f>
        <v>0</v>
      </c>
      <c r="J3" s="101">
        <f t="array" ref="J3">IF(OR(WEEKDAY(A3)=1,WEEKDAY(A3)=7,'.'!A:A=A3),G3,IF((G3*24)&gt;10,IF((G3*24)&lt;=10,TIME(0,0,0),G3-TIME(10,0,0)),TIME(0,0,0)))</f>
        <v>0</v>
      </c>
      <c r="K3" s="101">
        <f t="shared" ref="K3:K33" si="1">IF((G3*24)=0,TIME(0,0,0),IF((C3*24)&lt;6,TIME(6-(C3*24),0,0),TIME(0,0,0))+IF((F3*24)&gt;22,F3-TIME(22,0,0),TIME(0,0,0)))</f>
        <v>0</v>
      </c>
      <c r="L3" s="37">
        <f t="shared" ref="L3:L33" si="2">IF(A3=" "," ",((H3*24)+(I3*24*1.75)+(J3*24*2)+(K3*24*0.3)))</f>
        <v>0</v>
      </c>
      <c r="M3" s="120" t="s">
        <v>22</v>
      </c>
    </row>
    <row r="4" spans="1:13" s="169" customFormat="1">
      <c r="A4" s="182">
        <v>44622</v>
      </c>
      <c r="B4" s="171">
        <f t="shared" ref="B4:B33" si="3">A4</f>
        <v>44622</v>
      </c>
      <c r="C4" s="162">
        <v>0</v>
      </c>
      <c r="D4" s="163">
        <v>0</v>
      </c>
      <c r="E4" s="163">
        <v>0</v>
      </c>
      <c r="F4" s="164">
        <v>0</v>
      </c>
      <c r="G4" s="165">
        <f t="shared" si="0"/>
        <v>0</v>
      </c>
      <c r="H4" s="166">
        <f t="array" ref="H4">IF(OR(WEEKDAY(A4)=1,WEEKDAY(A4)=7,'.'!A:A=A4),TIME(0,0,0),IF((G4*24)&gt;8,TIME(8,0,0),G4))</f>
        <v>0</v>
      </c>
      <c r="I4" s="167">
        <f t="array" ref="I4">IF(OR(WEEKDAY(A4)=1,WEEKDAY(A4)=7,'.'!A:A=A4),TIME(0,0,0),IF((G4*24)&gt;10,TIME(2,0,0),IF((G4*24)&lt;=8,TIME(0,0,0),G4-TIME(8,0,0))))</f>
        <v>0</v>
      </c>
      <c r="J4" s="167">
        <f t="array" ref="J4">IF(OR(WEEKDAY(A4)=1,WEEKDAY(A4)=7,'.'!A:A=A4),G4,IF((G4*24)&gt;10,IF((G4*24)&lt;=10,TIME(0,0,0),G4-TIME(10,0,0)),TIME(0,0,0)))</f>
        <v>0</v>
      </c>
      <c r="K4" s="167">
        <f t="shared" si="1"/>
        <v>0</v>
      </c>
      <c r="L4" s="37">
        <f t="shared" si="2"/>
        <v>0</v>
      </c>
      <c r="M4" s="172"/>
    </row>
    <row r="5" spans="1:13" s="169" customFormat="1">
      <c r="A5" s="182">
        <v>44623</v>
      </c>
      <c r="B5" s="171">
        <f t="shared" si="3"/>
        <v>44623</v>
      </c>
      <c r="C5" s="162">
        <v>0</v>
      </c>
      <c r="D5" s="163">
        <v>0</v>
      </c>
      <c r="E5" s="163">
        <v>0</v>
      </c>
      <c r="F5" s="164">
        <v>0</v>
      </c>
      <c r="G5" s="165">
        <f t="shared" si="0"/>
        <v>0</v>
      </c>
      <c r="H5" s="166">
        <f t="array" ref="H5">IF(OR(WEEKDAY(A5)=1,WEEKDAY(A5)=7,'.'!A:A=A5),TIME(0,0,0),IF((G5*24)&gt;8,TIME(8,0,0),G5))</f>
        <v>0</v>
      </c>
      <c r="I5" s="167">
        <f t="array" ref="I5">IF(OR(WEEKDAY(A5)=1,WEEKDAY(A5)=7,'.'!A:A=A5),TIME(0,0,0),IF((G5*24)&gt;10,TIME(2,0,0),IF((G5*24)&lt;=8,TIME(0,0,0),G5-TIME(8,0,0))))</f>
        <v>0</v>
      </c>
      <c r="J5" s="167">
        <f t="array" ref="J5">IF(OR(WEEKDAY(A5)=1,WEEKDAY(A5)=7,'.'!A:A=A5),G5,IF((G5*24)&gt;10,IF((G5*24)&lt;=10,TIME(0,0,0),G5-TIME(10,0,0)),TIME(0,0,0)))</f>
        <v>0</v>
      </c>
      <c r="K5" s="167">
        <f t="shared" si="1"/>
        <v>0</v>
      </c>
      <c r="L5" s="37">
        <f t="shared" si="2"/>
        <v>0</v>
      </c>
      <c r="M5" s="172"/>
    </row>
    <row r="6" spans="1:13" s="169" customFormat="1">
      <c r="A6" s="182">
        <v>44624</v>
      </c>
      <c r="B6" s="171">
        <f t="shared" si="3"/>
        <v>44624</v>
      </c>
      <c r="C6" s="162">
        <v>0</v>
      </c>
      <c r="D6" s="163">
        <v>0</v>
      </c>
      <c r="E6" s="163">
        <v>0</v>
      </c>
      <c r="F6" s="164">
        <v>0</v>
      </c>
      <c r="G6" s="165">
        <f t="shared" si="0"/>
        <v>0</v>
      </c>
      <c r="H6" s="166">
        <f t="array" ref="H6">IF(OR(WEEKDAY(A6)=1,WEEKDAY(A6)=7,'.'!A:A=A6),TIME(0,0,0),IF((G6*24)&gt;8,TIME(8,0,0),G6))</f>
        <v>0</v>
      </c>
      <c r="I6" s="167">
        <f t="array" ref="I6">IF(OR(WEEKDAY(A6)=1,WEEKDAY(A6)=7,'.'!A:A=A6),TIME(0,0,0),IF((G6*24)&gt;10,TIME(2,0,0),IF((G6*24)&lt;=8,TIME(0,0,0),G6-TIME(8,0,0))))</f>
        <v>0</v>
      </c>
      <c r="J6" s="167">
        <f t="array" ref="J6">IF(OR(WEEKDAY(A6)=1,WEEKDAY(A6)=7,'.'!A:A=A6),G6,IF((G6*24)&gt;10,IF((G6*24)&lt;=10,TIME(0,0,0),G6-TIME(10,0,0)),TIME(0,0,0)))</f>
        <v>0</v>
      </c>
      <c r="K6" s="167">
        <f t="shared" si="1"/>
        <v>0</v>
      </c>
      <c r="L6" s="37">
        <f t="shared" si="2"/>
        <v>0</v>
      </c>
      <c r="M6" s="172"/>
    </row>
    <row r="7" spans="1:13" s="169" customFormat="1">
      <c r="A7" s="185">
        <v>44625</v>
      </c>
      <c r="B7" s="114">
        <f t="shared" si="3"/>
        <v>44625</v>
      </c>
      <c r="C7" s="45">
        <v>0</v>
      </c>
      <c r="D7" s="39">
        <v>0</v>
      </c>
      <c r="E7" s="39">
        <v>0</v>
      </c>
      <c r="F7" s="46">
        <v>0</v>
      </c>
      <c r="G7" s="44">
        <f t="shared" si="0"/>
        <v>0</v>
      </c>
      <c r="H7" s="40">
        <f t="array" ref="H7">IF(OR(WEEKDAY(A7)=1,WEEKDAY(A7)=7,'.'!A:A=A7),TIME(0,0,0),IF((G7*24)&gt;8,TIME(8,0,0),G7))</f>
        <v>0</v>
      </c>
      <c r="I7" s="41">
        <f t="array" ref="I7">IF(OR(WEEKDAY(A7)=1,WEEKDAY(A7)=7,'.'!A:A=A7),TIME(0,0,0),IF((G7*24)&gt;10,TIME(2,0,0),IF((G7*24)&lt;=8,TIME(0,0,0),G7-TIME(8,0,0))))</f>
        <v>0</v>
      </c>
      <c r="J7" s="41">
        <f t="array" ref="J7">IF(OR(WEEKDAY(A7)=1,WEEKDAY(A7)=7,'.'!A:A=A7),G7,IF((G7*24)&gt;10,IF((G7*24)&lt;=10,TIME(0,0,0),G7-TIME(10,0,0)),TIME(0,0,0)))</f>
        <v>0</v>
      </c>
      <c r="K7" s="41">
        <f t="shared" si="1"/>
        <v>0</v>
      </c>
      <c r="L7" s="37">
        <f t="shared" si="2"/>
        <v>0</v>
      </c>
      <c r="M7" s="53"/>
    </row>
    <row r="8" spans="1:13" s="169" customFormat="1">
      <c r="A8" s="185">
        <v>44626</v>
      </c>
      <c r="B8" s="114">
        <f t="shared" si="3"/>
        <v>44626</v>
      </c>
      <c r="C8" s="45">
        <v>0</v>
      </c>
      <c r="D8" s="39">
        <v>0</v>
      </c>
      <c r="E8" s="39">
        <v>0</v>
      </c>
      <c r="F8" s="46">
        <v>0</v>
      </c>
      <c r="G8" s="44">
        <f t="shared" si="0"/>
        <v>0</v>
      </c>
      <c r="H8" s="40">
        <f t="array" ref="H8">IF(OR(WEEKDAY(A8)=1,WEEKDAY(A8)=7,'.'!A:A=A8),TIME(0,0,0),IF((G8*24)&gt;8,TIME(8,0,0),G8))</f>
        <v>0</v>
      </c>
      <c r="I8" s="41">
        <f t="array" ref="I8">IF(OR(WEEKDAY(A8)=1,WEEKDAY(A8)=7,'.'!A:A=A8),TIME(0,0,0),IF((G8*24)&gt;10,TIME(2,0,0),IF((G8*24)&lt;=8,TIME(0,0,0),G8-TIME(8,0,0))))</f>
        <v>0</v>
      </c>
      <c r="J8" s="41">
        <f t="array" ref="J8">IF(OR(WEEKDAY(A8)=1,WEEKDAY(A8)=7,'.'!A:A=A8),G8,IF((G8*24)&gt;10,IF((G8*24)&lt;=10,TIME(0,0,0),G8-TIME(10,0,0)),TIME(0,0,0)))</f>
        <v>0</v>
      </c>
      <c r="K8" s="41">
        <f t="shared" si="1"/>
        <v>0</v>
      </c>
      <c r="L8" s="37">
        <f t="shared" si="2"/>
        <v>0</v>
      </c>
      <c r="M8" s="53"/>
    </row>
    <row r="9" spans="1:13" s="169" customFormat="1">
      <c r="A9" s="182">
        <v>44627</v>
      </c>
      <c r="B9" s="171">
        <f t="shared" si="3"/>
        <v>44627</v>
      </c>
      <c r="C9" s="162">
        <v>0</v>
      </c>
      <c r="D9" s="163">
        <v>0</v>
      </c>
      <c r="E9" s="163">
        <v>0</v>
      </c>
      <c r="F9" s="164">
        <v>0</v>
      </c>
      <c r="G9" s="165">
        <f t="shared" si="0"/>
        <v>0</v>
      </c>
      <c r="H9" s="166">
        <f t="array" ref="H9">IF(OR(WEEKDAY(A9)=1,WEEKDAY(A9)=7,'.'!A:A=A9),TIME(0,0,0),IF((G9*24)&gt;8,TIME(8,0,0),G9))</f>
        <v>0</v>
      </c>
      <c r="I9" s="167">
        <f t="array" ref="I9">IF(OR(WEEKDAY(A9)=1,WEEKDAY(A9)=7,'.'!A:A=A9),TIME(0,0,0),IF((G9*24)&gt;10,TIME(2,0,0),IF((G9*24)&lt;=8,TIME(0,0,0),G9-TIME(8,0,0))))</f>
        <v>0</v>
      </c>
      <c r="J9" s="167">
        <f t="array" ref="J9">IF(OR(WEEKDAY(A9)=1,WEEKDAY(A9)=7,'.'!A:A=A9),G9,IF((G9*24)&gt;10,IF((G9*24)&lt;=10,TIME(0,0,0),G9-TIME(10,0,0)),TIME(0,0,0)))</f>
        <v>0</v>
      </c>
      <c r="K9" s="167">
        <f t="shared" si="1"/>
        <v>0</v>
      </c>
      <c r="L9" s="37">
        <f t="shared" si="2"/>
        <v>0</v>
      </c>
      <c r="M9" s="172"/>
    </row>
    <row r="10" spans="1:13" s="169" customFormat="1">
      <c r="A10" s="182">
        <v>44628</v>
      </c>
      <c r="B10" s="171">
        <f t="shared" si="3"/>
        <v>44628</v>
      </c>
      <c r="C10" s="162">
        <v>0</v>
      </c>
      <c r="D10" s="163">
        <v>0</v>
      </c>
      <c r="E10" s="163">
        <v>0</v>
      </c>
      <c r="F10" s="164">
        <v>0</v>
      </c>
      <c r="G10" s="165">
        <f t="shared" si="0"/>
        <v>0</v>
      </c>
      <c r="H10" s="166">
        <f t="array" ref="H10">IF(OR(WEEKDAY(A10)=1,WEEKDAY(A10)=7,'.'!A:A=A10),TIME(0,0,0),IF((G10*24)&gt;8,TIME(8,0,0),G10))</f>
        <v>0</v>
      </c>
      <c r="I10" s="167">
        <f t="array" ref="I10">IF(OR(WEEKDAY(A10)=1,WEEKDAY(A10)=7,'.'!A:A=A10),TIME(0,0,0),IF((G10*24)&gt;10,TIME(2,0,0),IF((G10*24)&lt;=8,TIME(0,0,0),G10-TIME(8,0,0))))</f>
        <v>0</v>
      </c>
      <c r="J10" s="167">
        <f t="array" ref="J10">IF(OR(WEEKDAY(A10)=1,WEEKDAY(A10)=7,'.'!A:A=A10),G10,IF((G10*24)&gt;10,IF((G10*24)&lt;=10,TIME(0,0,0),G10-TIME(10,0,0)),TIME(0,0,0)))</f>
        <v>0</v>
      </c>
      <c r="K10" s="167">
        <f t="shared" si="1"/>
        <v>0</v>
      </c>
      <c r="L10" s="37">
        <f t="shared" si="2"/>
        <v>0</v>
      </c>
      <c r="M10" s="172"/>
    </row>
    <row r="11" spans="1:13" s="169" customFormat="1">
      <c r="A11" s="182">
        <v>44629</v>
      </c>
      <c r="B11" s="171">
        <f t="shared" si="3"/>
        <v>44629</v>
      </c>
      <c r="C11" s="162">
        <v>0</v>
      </c>
      <c r="D11" s="163">
        <v>0</v>
      </c>
      <c r="E11" s="163">
        <v>0</v>
      </c>
      <c r="F11" s="164">
        <v>0</v>
      </c>
      <c r="G11" s="165">
        <f t="shared" si="0"/>
        <v>0</v>
      </c>
      <c r="H11" s="166">
        <f t="array" ref="H11">IF(OR(WEEKDAY(A11)=1,WEEKDAY(A11)=7,'.'!A:A=A11),TIME(0,0,0),IF((G11*24)&gt;8,TIME(8,0,0),G11))</f>
        <v>0</v>
      </c>
      <c r="I11" s="167">
        <f t="array" ref="I11">IF(OR(WEEKDAY(A11)=1,WEEKDAY(A11)=7,'.'!A:A=A11),TIME(0,0,0),IF((G11*24)&gt;10,TIME(2,0,0),IF((G11*24)&lt;=8,TIME(0,0,0),G11-TIME(8,0,0))))</f>
        <v>0</v>
      </c>
      <c r="J11" s="167">
        <f t="array" ref="J11">IF(OR(WEEKDAY(A11)=1,WEEKDAY(A11)=7,'.'!A:A=A11),G11,IF((G11*24)&gt;10,IF((G11*24)&lt;=10,TIME(0,0,0),G11-TIME(10,0,0)),TIME(0,0,0)))</f>
        <v>0</v>
      </c>
      <c r="K11" s="167">
        <f t="shared" si="1"/>
        <v>0</v>
      </c>
      <c r="L11" s="37">
        <f t="shared" si="2"/>
        <v>0</v>
      </c>
      <c r="M11" s="172"/>
    </row>
    <row r="12" spans="1:13" s="169" customFormat="1">
      <c r="A12" s="182">
        <v>44630</v>
      </c>
      <c r="B12" s="171">
        <f t="shared" si="3"/>
        <v>44630</v>
      </c>
      <c r="C12" s="162">
        <v>0</v>
      </c>
      <c r="D12" s="163">
        <v>0</v>
      </c>
      <c r="E12" s="163">
        <v>0</v>
      </c>
      <c r="F12" s="164">
        <v>0</v>
      </c>
      <c r="G12" s="165">
        <f t="shared" si="0"/>
        <v>0</v>
      </c>
      <c r="H12" s="166">
        <f t="array" ref="H12">IF(OR(WEEKDAY(A12)=1,WEEKDAY(A12)=7,'.'!A:A=A12),TIME(0,0,0),IF((G12*24)&gt;8,TIME(8,0,0),G12))</f>
        <v>0</v>
      </c>
      <c r="I12" s="167">
        <f t="array" ref="I12">IF(OR(WEEKDAY(A12)=1,WEEKDAY(A12)=7,'.'!A:A=A12),TIME(0,0,0),IF((G12*24)&gt;10,TIME(2,0,0),IF((G12*24)&lt;=8,TIME(0,0,0),G12-TIME(8,0,0))))</f>
        <v>0</v>
      </c>
      <c r="J12" s="167">
        <f t="array" ref="J12">IF(OR(WEEKDAY(A12)=1,WEEKDAY(A12)=7,'.'!A:A=A12),G12,IF((G12*24)&gt;10,IF((G12*24)&lt;=10,TIME(0,0,0),G12-TIME(10,0,0)),TIME(0,0,0)))</f>
        <v>0</v>
      </c>
      <c r="K12" s="167">
        <f t="shared" si="1"/>
        <v>0</v>
      </c>
      <c r="L12" s="37">
        <f t="shared" si="2"/>
        <v>0</v>
      </c>
      <c r="M12" s="172"/>
    </row>
    <row r="13" spans="1:13" s="169" customFormat="1">
      <c r="A13" s="182">
        <v>44631</v>
      </c>
      <c r="B13" s="171">
        <f t="shared" si="3"/>
        <v>44631</v>
      </c>
      <c r="C13" s="162">
        <v>0</v>
      </c>
      <c r="D13" s="163">
        <v>0</v>
      </c>
      <c r="E13" s="163">
        <v>0</v>
      </c>
      <c r="F13" s="164">
        <v>0</v>
      </c>
      <c r="G13" s="165">
        <f t="shared" si="0"/>
        <v>0</v>
      </c>
      <c r="H13" s="166">
        <f t="array" ref="H13">IF(OR(WEEKDAY(A13)=1,WEEKDAY(A13)=7,'.'!A:A=A13),TIME(0,0,0),IF((G13*24)&gt;8,TIME(8,0,0),G13))</f>
        <v>0</v>
      </c>
      <c r="I13" s="167">
        <f t="array" ref="I13">IF(OR(WEEKDAY(A13)=1,WEEKDAY(A13)=7,'.'!A:A=A13),TIME(0,0,0),IF((G13*24)&gt;10,TIME(2,0,0),IF((G13*24)&lt;=8,TIME(0,0,0),G13-TIME(8,0,0))))</f>
        <v>0</v>
      </c>
      <c r="J13" s="167">
        <f t="array" ref="J13">IF(OR(WEEKDAY(A13)=1,WEEKDAY(A13)=7,'.'!A:A=A13),G13,IF((G13*24)&gt;10,IF((G13*24)&lt;=10,TIME(0,0,0),G13-TIME(10,0,0)),TIME(0,0,0)))</f>
        <v>0</v>
      </c>
      <c r="K13" s="167">
        <f t="shared" si="1"/>
        <v>0</v>
      </c>
      <c r="L13" s="37">
        <f t="shared" si="2"/>
        <v>0</v>
      </c>
      <c r="M13" s="172"/>
    </row>
    <row r="14" spans="1:13" s="169" customFormat="1">
      <c r="A14" s="185">
        <v>44632</v>
      </c>
      <c r="B14" s="114">
        <f t="shared" si="3"/>
        <v>44632</v>
      </c>
      <c r="C14" s="45">
        <v>0</v>
      </c>
      <c r="D14" s="39">
        <v>0</v>
      </c>
      <c r="E14" s="39">
        <v>0</v>
      </c>
      <c r="F14" s="46">
        <v>0</v>
      </c>
      <c r="G14" s="44">
        <f t="shared" si="0"/>
        <v>0</v>
      </c>
      <c r="H14" s="40">
        <f t="array" ref="H14">IF(OR(WEEKDAY(A14)=1,WEEKDAY(A14)=7,'.'!A:A=A14),TIME(0,0,0),IF((G14*24)&gt;8,TIME(8,0,0),G14))</f>
        <v>0</v>
      </c>
      <c r="I14" s="41">
        <f t="array" ref="I14">IF(OR(WEEKDAY(A14)=1,WEEKDAY(A14)=7,'.'!A:A=A14),TIME(0,0,0),IF((G14*24)&gt;10,TIME(2,0,0),IF((G14*24)&lt;=8,TIME(0,0,0),G14-TIME(8,0,0))))</f>
        <v>0</v>
      </c>
      <c r="J14" s="41">
        <f t="array" ref="J14">IF(OR(WEEKDAY(A14)=1,WEEKDAY(A14)=7,'.'!A:A=A14),G14,IF((G14*24)&gt;10,IF((G14*24)&lt;=10,TIME(0,0,0),G14-TIME(10,0,0)),TIME(0,0,0)))</f>
        <v>0</v>
      </c>
      <c r="K14" s="41">
        <f t="shared" si="1"/>
        <v>0</v>
      </c>
      <c r="L14" s="37">
        <f t="shared" si="2"/>
        <v>0</v>
      </c>
      <c r="M14" s="53"/>
    </row>
    <row r="15" spans="1:13" s="169" customFormat="1">
      <c r="A15" s="185">
        <v>44633</v>
      </c>
      <c r="B15" s="114">
        <f t="shared" si="3"/>
        <v>44633</v>
      </c>
      <c r="C15" s="45">
        <v>0</v>
      </c>
      <c r="D15" s="39">
        <v>0</v>
      </c>
      <c r="E15" s="39">
        <v>0</v>
      </c>
      <c r="F15" s="46">
        <v>0</v>
      </c>
      <c r="G15" s="44">
        <f t="shared" si="0"/>
        <v>0</v>
      </c>
      <c r="H15" s="40">
        <f t="array" ref="H15">IF(OR(WEEKDAY(A15)=1,WEEKDAY(A15)=7,'.'!A:A=A15),TIME(0,0,0),IF((G15*24)&gt;8,TIME(8,0,0),G15))</f>
        <v>0</v>
      </c>
      <c r="I15" s="41">
        <f t="array" ref="I15">IF(OR(WEEKDAY(A15)=1,WEEKDAY(A15)=7,'.'!A:A=A15),TIME(0,0,0),IF((G15*24)&gt;10,TIME(2,0,0),IF((G15*24)&lt;=8,TIME(0,0,0),G15-TIME(8,0,0))))</f>
        <v>0</v>
      </c>
      <c r="J15" s="41">
        <f t="array" ref="J15">IF(OR(WEEKDAY(A15)=1,WEEKDAY(A15)=7,'.'!A:A=A15),G15,IF((G15*24)&gt;10,IF((G15*24)&lt;=10,TIME(0,0,0),G15-TIME(10,0,0)),TIME(0,0,0)))</f>
        <v>0</v>
      </c>
      <c r="K15" s="41">
        <f t="shared" si="1"/>
        <v>0</v>
      </c>
      <c r="L15" s="37">
        <f t="shared" si="2"/>
        <v>0</v>
      </c>
      <c r="M15" s="53"/>
    </row>
    <row r="16" spans="1:13" s="169" customFormat="1">
      <c r="A16" s="182">
        <v>44634</v>
      </c>
      <c r="B16" s="171">
        <f t="shared" si="3"/>
        <v>44634</v>
      </c>
      <c r="C16" s="162">
        <v>0</v>
      </c>
      <c r="D16" s="163">
        <v>0</v>
      </c>
      <c r="E16" s="163">
        <v>0</v>
      </c>
      <c r="F16" s="164">
        <v>0</v>
      </c>
      <c r="G16" s="165">
        <f t="shared" si="0"/>
        <v>0</v>
      </c>
      <c r="H16" s="166">
        <f t="array" ref="H16">IF(OR(WEEKDAY(A16)=1,WEEKDAY(A16)=7,'.'!A:A=A16),TIME(0,0,0),IF((G16*24)&gt;8,TIME(8,0,0),G16))</f>
        <v>0</v>
      </c>
      <c r="I16" s="167">
        <f t="array" ref="I16">IF(OR(WEEKDAY(A16)=1,WEEKDAY(A16)=7,'.'!A:A=A16),TIME(0,0,0),IF((G16*24)&gt;10,TIME(2,0,0),IF((G16*24)&lt;=8,TIME(0,0,0),G16-TIME(8,0,0))))</f>
        <v>0</v>
      </c>
      <c r="J16" s="167">
        <f t="array" ref="J16">IF(OR(WEEKDAY(A16)=1,WEEKDAY(A16)=7,'.'!A:A=A16),G16,IF((G16*24)&gt;10,IF((G16*24)&lt;=10,TIME(0,0,0),G16-TIME(10,0,0)),TIME(0,0,0)))</f>
        <v>0</v>
      </c>
      <c r="K16" s="167">
        <f t="shared" si="1"/>
        <v>0</v>
      </c>
      <c r="L16" s="37">
        <f t="shared" si="2"/>
        <v>0</v>
      </c>
      <c r="M16" s="172"/>
    </row>
    <row r="17" spans="1:13" s="169" customFormat="1">
      <c r="A17" s="182">
        <v>44635</v>
      </c>
      <c r="B17" s="171">
        <f t="shared" si="3"/>
        <v>44635</v>
      </c>
      <c r="C17" s="162">
        <v>0</v>
      </c>
      <c r="D17" s="163">
        <v>0</v>
      </c>
      <c r="E17" s="163">
        <v>0</v>
      </c>
      <c r="F17" s="164">
        <v>0</v>
      </c>
      <c r="G17" s="165">
        <f t="shared" si="0"/>
        <v>0</v>
      </c>
      <c r="H17" s="166">
        <f t="array" ref="H17">IF(OR(WEEKDAY(A17)=1,WEEKDAY(A17)=7,'.'!A:A=A17),TIME(0,0,0),IF((G17*24)&gt;8,TIME(8,0,0),G17))</f>
        <v>0</v>
      </c>
      <c r="I17" s="167">
        <f t="array" ref="I17">IF(OR(WEEKDAY(A17)=1,WEEKDAY(A17)=7,'.'!A:A=A17),TIME(0,0,0),IF((G17*24)&gt;10,TIME(2,0,0),IF((G17*24)&lt;=8,TIME(0,0,0),G17-TIME(8,0,0))))</f>
        <v>0</v>
      </c>
      <c r="J17" s="167">
        <f t="array" ref="J17">IF(OR(WEEKDAY(A17)=1,WEEKDAY(A17)=7,'.'!A:A=A17),G17,IF((G17*24)&gt;10,IF((G17*24)&lt;=10,TIME(0,0,0),G17-TIME(10,0,0)),TIME(0,0,0)))</f>
        <v>0</v>
      </c>
      <c r="K17" s="167">
        <f t="shared" si="1"/>
        <v>0</v>
      </c>
      <c r="L17" s="37">
        <f t="shared" si="2"/>
        <v>0</v>
      </c>
      <c r="M17" s="172"/>
    </row>
    <row r="18" spans="1:13" s="169" customFormat="1">
      <c r="A18" s="182">
        <v>44636</v>
      </c>
      <c r="B18" s="171">
        <f t="shared" si="3"/>
        <v>44636</v>
      </c>
      <c r="C18" s="162">
        <v>0</v>
      </c>
      <c r="D18" s="163">
        <v>0</v>
      </c>
      <c r="E18" s="163">
        <v>0</v>
      </c>
      <c r="F18" s="164">
        <v>0</v>
      </c>
      <c r="G18" s="165">
        <f t="shared" si="0"/>
        <v>0</v>
      </c>
      <c r="H18" s="166">
        <f t="array" ref="H18">IF(OR(WEEKDAY(A18)=1,WEEKDAY(A18)=7,'.'!A:A=A18),TIME(0,0,0),IF((G18*24)&gt;8,TIME(8,0,0),G18))</f>
        <v>0</v>
      </c>
      <c r="I18" s="167">
        <f t="array" ref="I18">IF(OR(WEEKDAY(A18)=1,WEEKDAY(A18)=7,'.'!A:A=A18),TIME(0,0,0),IF((G18*24)&gt;10,TIME(2,0,0),IF((G18*24)&lt;=8,TIME(0,0,0),G18-TIME(8,0,0))))</f>
        <v>0</v>
      </c>
      <c r="J18" s="167">
        <f t="array" ref="J18">IF(OR(WEEKDAY(A18)=1,WEEKDAY(A18)=7,'.'!A:A=A18),G18,IF((G18*24)&gt;10,IF((G18*24)&lt;=10,TIME(0,0,0),G18-TIME(10,0,0)),TIME(0,0,0)))</f>
        <v>0</v>
      </c>
      <c r="K18" s="167">
        <f t="shared" si="1"/>
        <v>0</v>
      </c>
      <c r="L18" s="37">
        <f t="shared" si="2"/>
        <v>0</v>
      </c>
      <c r="M18" s="172"/>
    </row>
    <row r="19" spans="1:13" s="169" customFormat="1">
      <c r="A19" s="182">
        <v>44637</v>
      </c>
      <c r="B19" s="171">
        <f t="shared" si="3"/>
        <v>44637</v>
      </c>
      <c r="C19" s="162">
        <v>0</v>
      </c>
      <c r="D19" s="163">
        <v>0</v>
      </c>
      <c r="E19" s="163">
        <v>0</v>
      </c>
      <c r="F19" s="164">
        <v>0</v>
      </c>
      <c r="G19" s="165">
        <f t="shared" si="0"/>
        <v>0</v>
      </c>
      <c r="H19" s="166">
        <f t="array" ref="H19">IF(OR(WEEKDAY(A19)=1,WEEKDAY(A19)=7,'.'!A:A=A19),TIME(0,0,0),IF((G19*24)&gt;8,TIME(8,0,0),G19))</f>
        <v>0</v>
      </c>
      <c r="I19" s="167">
        <f t="array" ref="I19">IF(OR(WEEKDAY(A19)=1,WEEKDAY(A19)=7,'.'!A:A=A19),TIME(0,0,0),IF((G19*24)&gt;10,TIME(2,0,0),IF((G19*24)&lt;=8,TIME(0,0,0),G19-TIME(8,0,0))))</f>
        <v>0</v>
      </c>
      <c r="J19" s="167">
        <f t="array" ref="J19">IF(OR(WEEKDAY(A19)=1,WEEKDAY(A19)=7,'.'!A:A=A19),G19,IF((G19*24)&gt;10,IF((G19*24)&lt;=10,TIME(0,0,0),G19-TIME(10,0,0)),TIME(0,0,0)))</f>
        <v>0</v>
      </c>
      <c r="K19" s="167">
        <f t="shared" si="1"/>
        <v>0</v>
      </c>
      <c r="L19" s="37">
        <f t="shared" si="2"/>
        <v>0</v>
      </c>
      <c r="M19" s="172"/>
    </row>
    <row r="20" spans="1:13" s="169" customFormat="1">
      <c r="A20" s="182">
        <v>44638</v>
      </c>
      <c r="B20" s="171">
        <f t="shared" si="3"/>
        <v>44638</v>
      </c>
      <c r="C20" s="162">
        <v>0</v>
      </c>
      <c r="D20" s="163">
        <v>0</v>
      </c>
      <c r="E20" s="163">
        <v>0</v>
      </c>
      <c r="F20" s="164">
        <v>0</v>
      </c>
      <c r="G20" s="165">
        <f t="shared" si="0"/>
        <v>0</v>
      </c>
      <c r="H20" s="166">
        <f t="array" ref="H20">IF(OR(WEEKDAY(A20)=1,WEEKDAY(A20)=7,'.'!A:A=A20),TIME(0,0,0),IF((G20*24)&gt;8,TIME(8,0,0),G20))</f>
        <v>0</v>
      </c>
      <c r="I20" s="167">
        <f t="array" ref="I20">IF(OR(WEEKDAY(A20)=1,WEEKDAY(A20)=7,'.'!A:A=A20),TIME(0,0,0),IF((G20*24)&gt;10,TIME(2,0,0),IF((G20*24)&lt;=8,TIME(0,0,0),G20-TIME(8,0,0))))</f>
        <v>0</v>
      </c>
      <c r="J20" s="167">
        <f t="array" ref="J20">IF(OR(WEEKDAY(A20)=1,WEEKDAY(A20)=7,'.'!A:A=A20),G20,IF((G20*24)&gt;10,IF((G20*24)&lt;=10,TIME(0,0,0),G20-TIME(10,0,0)),TIME(0,0,0)))</f>
        <v>0</v>
      </c>
      <c r="K20" s="167">
        <f t="shared" si="1"/>
        <v>0</v>
      </c>
      <c r="L20" s="37">
        <f t="shared" si="2"/>
        <v>0</v>
      </c>
      <c r="M20" s="172"/>
    </row>
    <row r="21" spans="1:13" s="169" customFormat="1">
      <c r="A21" s="185">
        <v>44639</v>
      </c>
      <c r="B21" s="114">
        <f t="shared" si="3"/>
        <v>44639</v>
      </c>
      <c r="C21" s="45">
        <v>0</v>
      </c>
      <c r="D21" s="39">
        <v>0</v>
      </c>
      <c r="E21" s="39">
        <v>0</v>
      </c>
      <c r="F21" s="46">
        <v>0</v>
      </c>
      <c r="G21" s="44">
        <f t="shared" si="0"/>
        <v>0</v>
      </c>
      <c r="H21" s="40">
        <f t="array" ref="H21">IF(OR(WEEKDAY(A21)=1,WEEKDAY(A21)=7,'.'!A:A=A21),TIME(0,0,0),IF((G21*24)&gt;8,TIME(8,0,0),G21))</f>
        <v>0</v>
      </c>
      <c r="I21" s="41">
        <f t="array" ref="I21">IF(OR(WEEKDAY(A21)=1,WEEKDAY(A21)=7,'.'!A:A=A21),TIME(0,0,0),IF((G21*24)&gt;10,TIME(2,0,0),IF((G21*24)&lt;=8,TIME(0,0,0),G21-TIME(8,0,0))))</f>
        <v>0</v>
      </c>
      <c r="J21" s="41">
        <f t="array" ref="J21">IF(OR(WEEKDAY(A21)=1,WEEKDAY(A21)=7,'.'!A:A=A21),G21,IF((G21*24)&gt;10,IF((G21*24)&lt;=10,TIME(0,0,0),G21-TIME(10,0,0)),TIME(0,0,0)))</f>
        <v>0</v>
      </c>
      <c r="K21" s="41">
        <f t="shared" si="1"/>
        <v>0</v>
      </c>
      <c r="L21" s="37">
        <f t="shared" si="2"/>
        <v>0</v>
      </c>
      <c r="M21" s="53"/>
    </row>
    <row r="22" spans="1:13" s="169" customFormat="1">
      <c r="A22" s="185">
        <v>44640</v>
      </c>
      <c r="B22" s="114">
        <f t="shared" si="3"/>
        <v>44640</v>
      </c>
      <c r="C22" s="45">
        <v>0</v>
      </c>
      <c r="D22" s="39">
        <v>0</v>
      </c>
      <c r="E22" s="39">
        <v>0</v>
      </c>
      <c r="F22" s="46">
        <v>0</v>
      </c>
      <c r="G22" s="44">
        <f t="shared" si="0"/>
        <v>0</v>
      </c>
      <c r="H22" s="40">
        <f t="array" ref="H22">IF(OR(WEEKDAY(A22)=1,WEEKDAY(A22)=7,'.'!A:A=A22),TIME(0,0,0),IF((G22*24)&gt;8,TIME(8,0,0),G22))</f>
        <v>0</v>
      </c>
      <c r="I22" s="41">
        <f t="array" ref="I22">IF(OR(WEEKDAY(A22)=1,WEEKDAY(A22)=7,'.'!A:A=A22),TIME(0,0,0),IF((G22*24)&gt;10,TIME(2,0,0),IF((G22*24)&lt;=8,TIME(0,0,0),G22-TIME(8,0,0))))</f>
        <v>0</v>
      </c>
      <c r="J22" s="41">
        <f t="array" ref="J22">IF(OR(WEEKDAY(A22)=1,WEEKDAY(A22)=7,'.'!A:A=A22),G22,IF((G22*24)&gt;10,IF((G22*24)&lt;=10,TIME(0,0,0),G22-TIME(10,0,0)),TIME(0,0,0)))</f>
        <v>0</v>
      </c>
      <c r="K22" s="41">
        <f t="shared" si="1"/>
        <v>0</v>
      </c>
      <c r="L22" s="37">
        <f t="shared" si="2"/>
        <v>0</v>
      </c>
      <c r="M22" s="53"/>
    </row>
    <row r="23" spans="1:13" s="169" customFormat="1">
      <c r="A23" s="182">
        <v>44641</v>
      </c>
      <c r="B23" s="171">
        <f t="shared" si="3"/>
        <v>44641</v>
      </c>
      <c r="C23" s="162">
        <v>0</v>
      </c>
      <c r="D23" s="163">
        <v>0</v>
      </c>
      <c r="E23" s="163">
        <v>0</v>
      </c>
      <c r="F23" s="164">
        <v>0</v>
      </c>
      <c r="G23" s="165">
        <f t="shared" si="0"/>
        <v>0</v>
      </c>
      <c r="H23" s="166">
        <f t="array" ref="H23">IF(OR(WEEKDAY(A23)=1,WEEKDAY(A23)=7,'.'!A:A=A23),TIME(0,0,0),IF((G23*24)&gt;8,TIME(8,0,0),G23))</f>
        <v>0</v>
      </c>
      <c r="I23" s="167">
        <f t="array" ref="I23">IF(OR(WEEKDAY(A23)=1,WEEKDAY(A23)=7,'.'!A:A=A23),TIME(0,0,0),IF((G23*24)&gt;10,TIME(2,0,0),IF((G23*24)&lt;=8,TIME(0,0,0),G23-TIME(8,0,0))))</f>
        <v>0</v>
      </c>
      <c r="J23" s="167">
        <f t="array" ref="J23">IF(OR(WEEKDAY(A23)=1,WEEKDAY(A23)=7,'.'!A:A=A23),G23,IF((G23*24)&gt;10,IF((G23*24)&lt;=10,TIME(0,0,0),G23-TIME(10,0,0)),TIME(0,0,0)))</f>
        <v>0</v>
      </c>
      <c r="K23" s="167">
        <f t="shared" si="1"/>
        <v>0</v>
      </c>
      <c r="L23" s="37">
        <f t="shared" si="2"/>
        <v>0</v>
      </c>
      <c r="M23" s="172"/>
    </row>
    <row r="24" spans="1:13" s="169" customFormat="1">
      <c r="A24" s="182">
        <v>44642</v>
      </c>
      <c r="B24" s="171">
        <f t="shared" si="3"/>
        <v>44642</v>
      </c>
      <c r="C24" s="162">
        <v>0</v>
      </c>
      <c r="D24" s="163">
        <v>0</v>
      </c>
      <c r="E24" s="163">
        <v>0</v>
      </c>
      <c r="F24" s="164">
        <v>0</v>
      </c>
      <c r="G24" s="165">
        <f t="shared" si="0"/>
        <v>0</v>
      </c>
      <c r="H24" s="166">
        <f t="array" ref="H24">IF(OR(WEEKDAY(A24)=1,WEEKDAY(A24)=7,'.'!A:A=A24),TIME(0,0,0),IF((G24*24)&gt;8,TIME(8,0,0),G24))</f>
        <v>0</v>
      </c>
      <c r="I24" s="167">
        <f t="array" ref="I24">IF(OR(WEEKDAY(A24)=1,WEEKDAY(A24)=7,'.'!A:A=A24),TIME(0,0,0),IF((G24*24)&gt;10,TIME(2,0,0),IF((G24*24)&lt;=8,TIME(0,0,0),G24-TIME(8,0,0))))</f>
        <v>0</v>
      </c>
      <c r="J24" s="167">
        <f t="array" ref="J24">IF(OR(WEEKDAY(A24)=1,WEEKDAY(A24)=7,'.'!A:A=A24),G24,IF((G24*24)&gt;10,IF((G24*24)&lt;=10,TIME(0,0,0),G24-TIME(10,0,0)),TIME(0,0,0)))</f>
        <v>0</v>
      </c>
      <c r="K24" s="167">
        <f t="shared" si="1"/>
        <v>0</v>
      </c>
      <c r="L24" s="37">
        <f t="shared" si="2"/>
        <v>0</v>
      </c>
      <c r="M24" s="172"/>
    </row>
    <row r="25" spans="1:13" s="169" customFormat="1">
      <c r="A25" s="182">
        <v>44643</v>
      </c>
      <c r="B25" s="171">
        <f t="shared" si="3"/>
        <v>44643</v>
      </c>
      <c r="C25" s="162">
        <v>0</v>
      </c>
      <c r="D25" s="163">
        <v>0</v>
      </c>
      <c r="E25" s="163">
        <v>0</v>
      </c>
      <c r="F25" s="164">
        <v>0</v>
      </c>
      <c r="G25" s="165">
        <f t="shared" si="0"/>
        <v>0</v>
      </c>
      <c r="H25" s="166">
        <f t="array" ref="H25">IF(OR(WEEKDAY(A25)=1,WEEKDAY(A25)=7,'.'!A:A=A25),TIME(0,0,0),IF((G25*24)&gt;8,TIME(8,0,0),G25))</f>
        <v>0</v>
      </c>
      <c r="I25" s="167">
        <f t="array" ref="I25">IF(OR(WEEKDAY(A25)=1,WEEKDAY(A25)=7,'.'!A:A=A25),TIME(0,0,0),IF((G25*24)&gt;10,TIME(2,0,0),IF((G25*24)&lt;=8,TIME(0,0,0),G25-TIME(8,0,0))))</f>
        <v>0</v>
      </c>
      <c r="J25" s="167">
        <f t="array" ref="J25">IF(OR(WEEKDAY(A25)=1,WEEKDAY(A25)=7,'.'!A:A=A25),G25,IF((G25*24)&gt;10,IF((G25*24)&lt;=10,TIME(0,0,0),G25-TIME(10,0,0)),TIME(0,0,0)))</f>
        <v>0</v>
      </c>
      <c r="K25" s="167">
        <f t="shared" si="1"/>
        <v>0</v>
      </c>
      <c r="L25" s="37">
        <f t="shared" si="2"/>
        <v>0</v>
      </c>
      <c r="M25" s="172"/>
    </row>
    <row r="26" spans="1:13" s="169" customFormat="1">
      <c r="A26" s="182">
        <v>44644</v>
      </c>
      <c r="B26" s="171">
        <f t="shared" si="3"/>
        <v>44644</v>
      </c>
      <c r="C26" s="162">
        <v>0</v>
      </c>
      <c r="D26" s="163">
        <v>0</v>
      </c>
      <c r="E26" s="163">
        <v>0</v>
      </c>
      <c r="F26" s="164">
        <v>0</v>
      </c>
      <c r="G26" s="165">
        <f t="shared" si="0"/>
        <v>0</v>
      </c>
      <c r="H26" s="166">
        <f t="array" ref="H26">IF(OR(WEEKDAY(A26)=1,WEEKDAY(A26)=7,'.'!A:A=A26),TIME(0,0,0),IF((G26*24)&gt;8,TIME(8,0,0),G26))</f>
        <v>0</v>
      </c>
      <c r="I26" s="167">
        <f t="array" ref="I26">IF(OR(WEEKDAY(A26)=1,WEEKDAY(A26)=7,'.'!A:A=A26),TIME(0,0,0),IF((G26*24)&gt;10,TIME(2,0,0),IF((G26*24)&lt;=8,TIME(0,0,0),G26-TIME(8,0,0))))</f>
        <v>0</v>
      </c>
      <c r="J26" s="167">
        <f t="array" ref="J26">IF(OR(WEEKDAY(A26)=1,WEEKDAY(A26)=7,'.'!A:A=A26),G26,IF((G26*24)&gt;10,IF((G26*24)&lt;=10,TIME(0,0,0),G26-TIME(10,0,0)),TIME(0,0,0)))</f>
        <v>0</v>
      </c>
      <c r="K26" s="167">
        <f t="shared" si="1"/>
        <v>0</v>
      </c>
      <c r="L26" s="37">
        <f t="shared" si="2"/>
        <v>0</v>
      </c>
      <c r="M26" s="172"/>
    </row>
    <row r="27" spans="1:13" s="169" customFormat="1">
      <c r="A27" s="182">
        <v>44645</v>
      </c>
      <c r="B27" s="171">
        <f t="shared" si="3"/>
        <v>44645</v>
      </c>
      <c r="C27" s="162">
        <v>0</v>
      </c>
      <c r="D27" s="163">
        <v>0</v>
      </c>
      <c r="E27" s="163">
        <v>0</v>
      </c>
      <c r="F27" s="164">
        <v>0</v>
      </c>
      <c r="G27" s="165">
        <f t="shared" si="0"/>
        <v>0</v>
      </c>
      <c r="H27" s="166">
        <f t="array" ref="H27">IF(OR(WEEKDAY(A27)=1,WEEKDAY(A27)=7,'.'!A:A=A27),TIME(0,0,0),IF((G27*24)&gt;8,TIME(8,0,0),G27))</f>
        <v>0</v>
      </c>
      <c r="I27" s="167">
        <f t="array" ref="I27">IF(OR(WEEKDAY(A27)=1,WEEKDAY(A27)=7,'.'!A:A=A27),TIME(0,0,0),IF((G27*24)&gt;10,TIME(2,0,0),IF((G27*24)&lt;=8,TIME(0,0,0),G27-TIME(8,0,0))))</f>
        <v>0</v>
      </c>
      <c r="J27" s="167">
        <f t="array" ref="J27">IF(OR(WEEKDAY(A27)=1,WEEKDAY(A27)=7,'.'!A:A=A27),G27,IF((G27*24)&gt;10,IF((G27*24)&lt;=10,TIME(0,0,0),G27-TIME(10,0,0)),TIME(0,0,0)))</f>
        <v>0</v>
      </c>
      <c r="K27" s="167">
        <f t="shared" si="1"/>
        <v>0</v>
      </c>
      <c r="L27" s="37">
        <f t="shared" si="2"/>
        <v>0</v>
      </c>
      <c r="M27" s="172"/>
    </row>
    <row r="28" spans="1:13" s="169" customFormat="1">
      <c r="A28" s="185">
        <v>44646</v>
      </c>
      <c r="B28" s="114">
        <f t="shared" si="3"/>
        <v>44646</v>
      </c>
      <c r="C28" s="45">
        <v>0</v>
      </c>
      <c r="D28" s="39">
        <v>0</v>
      </c>
      <c r="E28" s="39">
        <v>0</v>
      </c>
      <c r="F28" s="46">
        <v>0</v>
      </c>
      <c r="G28" s="44">
        <f t="shared" si="0"/>
        <v>0</v>
      </c>
      <c r="H28" s="40">
        <f t="array" ref="H28">IF(OR(WEEKDAY(A28)=1,WEEKDAY(A28)=7,'.'!A:A=A28),TIME(0,0,0),IF((G28*24)&gt;8,TIME(8,0,0),G28))</f>
        <v>0</v>
      </c>
      <c r="I28" s="41">
        <f t="array" ref="I28">IF(OR(WEEKDAY(A28)=1,WEEKDAY(A28)=7,'.'!A:A=A28),TIME(0,0,0),IF((G28*24)&gt;10,TIME(2,0,0),IF((G28*24)&lt;=8,TIME(0,0,0),G28-TIME(8,0,0))))</f>
        <v>0</v>
      </c>
      <c r="J28" s="41">
        <f t="array" ref="J28">IF(OR(WEEKDAY(A28)=1,WEEKDAY(A28)=7,'.'!A:A=A28),G28,IF((G28*24)&gt;10,IF((G28*24)&lt;=10,TIME(0,0,0),G28-TIME(10,0,0)),TIME(0,0,0)))</f>
        <v>0</v>
      </c>
      <c r="K28" s="41">
        <f t="shared" si="1"/>
        <v>0</v>
      </c>
      <c r="L28" s="37">
        <f t="shared" si="2"/>
        <v>0</v>
      </c>
      <c r="M28" s="53"/>
    </row>
    <row r="29" spans="1:13" s="169" customFormat="1">
      <c r="A29" s="185">
        <v>44647</v>
      </c>
      <c r="B29" s="114">
        <f t="shared" si="3"/>
        <v>44647</v>
      </c>
      <c r="C29" s="45">
        <v>0</v>
      </c>
      <c r="D29" s="39">
        <v>0</v>
      </c>
      <c r="E29" s="39">
        <v>0</v>
      </c>
      <c r="F29" s="46">
        <v>0</v>
      </c>
      <c r="G29" s="44">
        <f t="shared" si="0"/>
        <v>0</v>
      </c>
      <c r="H29" s="40">
        <f t="array" ref="H29">IF(OR(WEEKDAY(A29)=1,WEEKDAY(A29)=7,'.'!A:A=A29),TIME(0,0,0),IF((G29*24)&gt;8,TIME(8,0,0),G29))</f>
        <v>0</v>
      </c>
      <c r="I29" s="41">
        <f t="array" ref="I29">IF(OR(WEEKDAY(A29)=1,WEEKDAY(A29)=7,'.'!A:A=A29),TIME(0,0,0),IF((G29*24)&gt;10,TIME(2,0,0),IF((G29*24)&lt;=8,TIME(0,0,0),G29-TIME(8,0,0))))</f>
        <v>0</v>
      </c>
      <c r="J29" s="41">
        <f t="array" ref="J29">IF(OR(WEEKDAY(A29)=1,WEEKDAY(A29)=7,'.'!A:A=A29),G29,IF((G29*24)&gt;10,IF((G29*24)&lt;=10,TIME(0,0,0),G29-TIME(10,0,0)),TIME(0,0,0)))</f>
        <v>0</v>
      </c>
      <c r="K29" s="41">
        <f t="shared" si="1"/>
        <v>0</v>
      </c>
      <c r="L29" s="37">
        <f t="shared" si="2"/>
        <v>0</v>
      </c>
      <c r="M29" s="53"/>
    </row>
    <row r="30" spans="1:13" s="169" customFormat="1">
      <c r="A30" s="182">
        <v>44648</v>
      </c>
      <c r="B30" s="171">
        <f t="shared" si="3"/>
        <v>44648</v>
      </c>
      <c r="C30" s="162">
        <v>0</v>
      </c>
      <c r="D30" s="163">
        <v>0</v>
      </c>
      <c r="E30" s="163">
        <v>0</v>
      </c>
      <c r="F30" s="164">
        <v>0</v>
      </c>
      <c r="G30" s="165">
        <f t="shared" si="0"/>
        <v>0</v>
      </c>
      <c r="H30" s="166">
        <f t="array" ref="H30">IF(OR(WEEKDAY(A30)=1,WEEKDAY(A30)=7,'.'!A:A=A30),TIME(0,0,0),IF((G30*24)&gt;8,TIME(8,0,0),G30))</f>
        <v>0</v>
      </c>
      <c r="I30" s="167">
        <f t="array" ref="I30">IF(OR(WEEKDAY(A30)=1,WEEKDAY(A30)=7,'.'!A:A=A30),TIME(0,0,0),IF((G30*24)&gt;10,TIME(2,0,0),IF((G30*24)&lt;=8,TIME(0,0,0),G30-TIME(8,0,0))))</f>
        <v>0</v>
      </c>
      <c r="J30" s="167">
        <f t="array" ref="J30">IF(OR(WEEKDAY(A30)=1,WEEKDAY(A30)=7,'.'!A:A=A30),G30,IF((G30*24)&gt;10,IF((G30*24)&lt;=10,TIME(0,0,0),G30-TIME(10,0,0)),TIME(0,0,0)))</f>
        <v>0</v>
      </c>
      <c r="K30" s="167">
        <f t="shared" si="1"/>
        <v>0</v>
      </c>
      <c r="L30" s="37">
        <f t="shared" si="2"/>
        <v>0</v>
      </c>
      <c r="M30" s="172"/>
    </row>
    <row r="31" spans="1:13" s="169" customFormat="1">
      <c r="A31" s="182">
        <v>44649</v>
      </c>
      <c r="B31" s="171">
        <f t="shared" si="3"/>
        <v>44649</v>
      </c>
      <c r="C31" s="162">
        <v>0</v>
      </c>
      <c r="D31" s="163">
        <v>0</v>
      </c>
      <c r="E31" s="163">
        <v>0</v>
      </c>
      <c r="F31" s="164">
        <v>0</v>
      </c>
      <c r="G31" s="165">
        <f t="shared" si="0"/>
        <v>0</v>
      </c>
      <c r="H31" s="166">
        <f t="array" ref="H31">IF(OR(WEEKDAY(A31)=1,WEEKDAY(A31)=7,'.'!A:A=A31),TIME(0,0,0),IF((G31*24)&gt;8,TIME(8,0,0),G31))</f>
        <v>0</v>
      </c>
      <c r="I31" s="167">
        <f t="array" ref="I31">IF(OR(WEEKDAY(A31)=1,WEEKDAY(A31)=7,'.'!A:A=A31),TIME(0,0,0),IF((G31*24)&gt;10,TIME(2,0,0),IF((G31*24)&lt;=8,TIME(0,0,0),G31-TIME(8,0,0))))</f>
        <v>0</v>
      </c>
      <c r="J31" s="167">
        <f t="array" ref="J31">IF(OR(WEEKDAY(A31)=1,WEEKDAY(A31)=7,'.'!A:A=A31),G31,IF((G31*24)&gt;10,IF((G31*24)&lt;=10,TIME(0,0,0),G31-TIME(10,0,0)),TIME(0,0,0)))</f>
        <v>0</v>
      </c>
      <c r="K31" s="167">
        <f t="shared" si="1"/>
        <v>0</v>
      </c>
      <c r="L31" s="37">
        <f t="shared" si="2"/>
        <v>0</v>
      </c>
      <c r="M31" s="172"/>
    </row>
    <row r="32" spans="1:13" s="169" customFormat="1">
      <c r="A32" s="182">
        <v>44650</v>
      </c>
      <c r="B32" s="171">
        <f t="shared" si="3"/>
        <v>44650</v>
      </c>
      <c r="C32" s="162">
        <v>0</v>
      </c>
      <c r="D32" s="163">
        <v>0</v>
      </c>
      <c r="E32" s="163">
        <v>0</v>
      </c>
      <c r="F32" s="164">
        <v>0</v>
      </c>
      <c r="G32" s="165">
        <f t="shared" si="0"/>
        <v>0</v>
      </c>
      <c r="H32" s="166">
        <f t="array" ref="H32">IF(OR(WEEKDAY(A32)=1,WEEKDAY(A32)=7,'.'!A:A=A32),TIME(0,0,0),IF((G32*24)&gt;8,TIME(8,0,0),G32))</f>
        <v>0</v>
      </c>
      <c r="I32" s="167">
        <f t="array" ref="I32">IF(OR(WEEKDAY(A32)=1,WEEKDAY(A32)=7,'.'!A:A=A32),TIME(0,0,0),IF((G32*24)&gt;10,TIME(2,0,0),IF((G32*24)&lt;=8,TIME(0,0,0),G32-TIME(8,0,0))))</f>
        <v>0</v>
      </c>
      <c r="J32" s="167">
        <f t="array" ref="J32">IF(OR(WEEKDAY(A32)=1,WEEKDAY(A32)=7,'.'!A:A=A32),G32,IF((G32*24)&gt;10,IF((G32*24)&lt;=10,TIME(0,0,0),G32-TIME(10,0,0)),TIME(0,0,0)))</f>
        <v>0</v>
      </c>
      <c r="K32" s="167">
        <f t="shared" si="1"/>
        <v>0</v>
      </c>
      <c r="L32" s="37">
        <f t="shared" si="2"/>
        <v>0</v>
      </c>
      <c r="M32" s="172"/>
    </row>
    <row r="33" spans="1:13" s="169" customFormat="1" ht="15" thickBot="1">
      <c r="A33" s="183">
        <v>44651</v>
      </c>
      <c r="B33" s="173">
        <f t="shared" si="3"/>
        <v>44651</v>
      </c>
      <c r="C33" s="174">
        <v>0</v>
      </c>
      <c r="D33" s="175">
        <v>0</v>
      </c>
      <c r="E33" s="175">
        <v>0</v>
      </c>
      <c r="F33" s="176">
        <v>0</v>
      </c>
      <c r="G33" s="177">
        <f t="shared" si="0"/>
        <v>0</v>
      </c>
      <c r="H33" s="178">
        <f t="array" ref="H33">IF(OR(WEEKDAY(A33)=1,WEEKDAY(A33)=7,'.'!A:A=A33),TIME(0,0,0),IF((G33*24)&gt;8,TIME(8,0,0),G33))</f>
        <v>0</v>
      </c>
      <c r="I33" s="178">
        <f t="array" ref="I33">IF(OR(WEEKDAY(A33)=1,WEEKDAY(A33)=7,'.'!A:A=A33),TIME(0,0,0),IF((G33*24)&gt;10,TIME(2,0,0),IF((G33*24)&lt;=8,TIME(0,0,0),G33-TIME(8,0,0))))</f>
        <v>0</v>
      </c>
      <c r="J33" s="178">
        <f t="array" ref="J33">IF(OR(WEEKDAY(A33)=1,WEEKDAY(A33)=7,'.'!A:A=A33),G33,IF((G33*24)&gt;10,IF((G33*24)&lt;=10,TIME(0,0,0),G33-TIME(10,0,0)),TIME(0,0,0)))</f>
        <v>0</v>
      </c>
      <c r="K33" s="178">
        <f t="shared" si="1"/>
        <v>0</v>
      </c>
      <c r="L33" s="179">
        <f t="shared" si="2"/>
        <v>0</v>
      </c>
      <c r="M33" s="180"/>
    </row>
    <row r="34" spans="1:13">
      <c r="A34" s="286" t="s">
        <v>34</v>
      </c>
      <c r="B34" s="287"/>
      <c r="C34" s="287"/>
      <c r="D34" s="287"/>
      <c r="E34" s="287"/>
      <c r="F34" s="288"/>
      <c r="G34" s="48">
        <f>SUM(G3:G33)*24</f>
        <v>0</v>
      </c>
      <c r="H34" s="48">
        <f>SUM(H3:H33)*24</f>
        <v>0</v>
      </c>
      <c r="I34" s="48">
        <f>SUM(I3:I33)*24</f>
        <v>0</v>
      </c>
      <c r="J34" s="48">
        <f>SUM(J3:J33)*24</f>
        <v>0</v>
      </c>
      <c r="K34" s="48">
        <f>SUM(K3:K33)*24</f>
        <v>0</v>
      </c>
      <c r="L34" s="59"/>
    </row>
    <row r="35" spans="1:13" s="61" customFormat="1">
      <c r="A35" s="289" t="s">
        <v>8</v>
      </c>
      <c r="B35" s="290"/>
      <c r="C35" s="290"/>
      <c r="D35" s="290"/>
      <c r="E35" s="290"/>
      <c r="F35" s="291"/>
      <c r="G35" s="59"/>
      <c r="H35" s="59">
        <f>H34*1</f>
        <v>0</v>
      </c>
      <c r="I35" s="59">
        <f>I34*1.75</f>
        <v>0</v>
      </c>
      <c r="J35" s="59">
        <f>J34*2</f>
        <v>0</v>
      </c>
      <c r="K35" s="59">
        <f>K34*0.3</f>
        <v>0</v>
      </c>
      <c r="L35" s="59">
        <f>SUM(L3:L33)</f>
        <v>0</v>
      </c>
      <c r="M35" s="60"/>
    </row>
    <row r="36" spans="1:13" ht="15" thickBot="1"/>
    <row r="37" spans="1:13" ht="41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</row>
    <row r="38" spans="1:13">
      <c r="A38" s="253" t="s">
        <v>0</v>
      </c>
      <c r="B38" s="254"/>
      <c r="C38" s="254"/>
      <c r="D38" s="254"/>
      <c r="E38" s="254"/>
      <c r="F38" s="254"/>
      <c r="G38" s="254"/>
      <c r="H38" s="254"/>
      <c r="I38" s="254"/>
      <c r="J38" s="255"/>
    </row>
    <row r="39" spans="1:13" ht="15.75">
      <c r="A39" s="278" t="str">
        <f>Janeiro_22!A39</f>
        <v>COLOQUE SEU NOME COMPLETO AQUI!</v>
      </c>
      <c r="B39" s="279"/>
      <c r="C39" s="279"/>
      <c r="D39" s="279"/>
      <c r="E39" s="279"/>
      <c r="F39" s="279"/>
      <c r="G39" s="279"/>
      <c r="H39" s="279"/>
      <c r="I39" s="279"/>
      <c r="J39" s="280"/>
    </row>
    <row r="40" spans="1:13">
      <c r="A40" s="259" t="s">
        <v>12</v>
      </c>
      <c r="B40" s="260"/>
      <c r="C40" s="260"/>
      <c r="D40" s="260"/>
      <c r="E40" s="260"/>
      <c r="F40" s="261"/>
      <c r="G40" s="262" t="s">
        <v>13</v>
      </c>
      <c r="H40" s="263"/>
      <c r="I40" s="263"/>
      <c r="J40" s="264"/>
    </row>
    <row r="41" spans="1:13" ht="16.5">
      <c r="A41" s="283" t="s">
        <v>14</v>
      </c>
      <c r="B41" s="284"/>
      <c r="C41" s="284"/>
      <c r="D41" s="284"/>
      <c r="E41" s="284"/>
      <c r="F41" s="285"/>
      <c r="G41" s="229"/>
      <c r="H41" s="227"/>
      <c r="I41" s="227"/>
      <c r="J41" s="230"/>
    </row>
    <row r="42" spans="1:13" ht="25.5">
      <c r="A42" s="239" t="s">
        <v>15</v>
      </c>
      <c r="B42" s="240"/>
      <c r="C42" s="240"/>
      <c r="D42" s="240"/>
      <c r="E42" s="240"/>
      <c r="F42" s="241"/>
      <c r="G42" s="30" t="s">
        <v>16</v>
      </c>
      <c r="H42" s="31"/>
      <c r="I42" s="32" t="s">
        <v>17</v>
      </c>
      <c r="J42" s="33"/>
    </row>
    <row r="43" spans="1:13" ht="15" thickBot="1">
      <c r="A43" s="242"/>
      <c r="B43" s="243"/>
      <c r="C43" s="243"/>
      <c r="D43" s="243"/>
      <c r="E43" s="243"/>
      <c r="F43" s="244"/>
      <c r="G43" s="245">
        <v>44621</v>
      </c>
      <c r="H43" s="246"/>
      <c r="I43" s="247">
        <v>44651</v>
      </c>
      <c r="J43" s="246"/>
    </row>
    <row r="45" spans="1:13" ht="15">
      <c r="A45" s="34" t="s">
        <v>19</v>
      </c>
      <c r="B45" s="22"/>
    </row>
    <row r="46" spans="1:13">
      <c r="A46" s="35"/>
      <c r="B46" s="22" t="s">
        <v>20</v>
      </c>
    </row>
    <row r="47" spans="1:13">
      <c r="A47" s="36"/>
      <c r="B47" s="22" t="s">
        <v>18</v>
      </c>
    </row>
  </sheetData>
  <sheetProtection sheet="1" objects="1" scenarios="1" formatCells="0" formatColumns="0" formatRows="0" insertColumns="0" insertRows="0" deleteColumns="0" deleteRows="0"/>
  <mergeCells count="26">
    <mergeCell ref="A42:F42"/>
    <mergeCell ref="A43:F43"/>
    <mergeCell ref="G43:H43"/>
    <mergeCell ref="I43:J43"/>
    <mergeCell ref="L1:L2"/>
    <mergeCell ref="A38:J38"/>
    <mergeCell ref="A39:J39"/>
    <mergeCell ref="A40:F40"/>
    <mergeCell ref="G40:J40"/>
    <mergeCell ref="A41:F41"/>
    <mergeCell ref="G41:J41"/>
    <mergeCell ref="K1:K2"/>
    <mergeCell ref="A34:F34"/>
    <mergeCell ref="A35:F35"/>
    <mergeCell ref="M1:M2"/>
    <mergeCell ref="A37:J37"/>
    <mergeCell ref="A1:A2"/>
    <mergeCell ref="B1:B2"/>
    <mergeCell ref="G1:G2"/>
    <mergeCell ref="H1:H2"/>
    <mergeCell ref="I1:I2"/>
    <mergeCell ref="J1:J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orientation="portrait" horizontalDpi="0" verticalDpi="0" r:id="rId1"/>
  <legacyDrawing r:id="rId2"/>
  <oleObjects>
    <oleObject progId="PBrush" shapeId="4097" r:id="rId3"/>
  </oleObjects>
</worksheet>
</file>

<file path=xl/worksheets/sheet5.xml><?xml version="1.0" encoding="utf-8"?>
<worksheet xmlns="http://schemas.openxmlformats.org/spreadsheetml/2006/main" xmlns:r="http://schemas.openxmlformats.org/officeDocument/2006/relationships">
  <dimension ref="A1:M47"/>
  <sheetViews>
    <sheetView showGridLines="0" zoomScale="110" zoomScaleNormal="110" workbookViewId="0">
      <pane ySplit="2" topLeftCell="A21" activePane="bottomLeft" state="frozen"/>
      <selection pane="bottomLeft" activeCell="E8" sqref="E8"/>
    </sheetView>
  </sheetViews>
  <sheetFormatPr defaultColWidth="9.140625" defaultRowHeight="14.25"/>
  <cols>
    <col min="1" max="1" width="9.140625" style="28"/>
    <col min="2" max="2" width="9.7109375" style="28" customWidth="1"/>
    <col min="3" max="3" width="9.5703125" style="28" customWidth="1"/>
    <col min="4" max="4" width="9.7109375" style="28" customWidth="1"/>
    <col min="5" max="11" width="9.140625" style="28"/>
    <col min="12" max="12" width="2" style="50" customWidth="1"/>
    <col min="13" max="13" width="64.140625" style="29" customWidth="1"/>
    <col min="14" max="16384" width="9.140625" style="28"/>
  </cols>
  <sheetData>
    <row r="1" spans="1:13" ht="15" customHeight="1">
      <c r="A1" s="271" t="s">
        <v>1</v>
      </c>
      <c r="B1" s="231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99" t="s">
        <v>3</v>
      </c>
      <c r="M1" s="292" t="s">
        <v>10</v>
      </c>
    </row>
    <row r="2" spans="1:13" ht="15.75" customHeight="1" thickBot="1">
      <c r="A2" s="272"/>
      <c r="B2" s="232"/>
      <c r="C2" s="238"/>
      <c r="D2" s="223"/>
      <c r="E2" s="223"/>
      <c r="F2" s="225"/>
      <c r="G2" s="234"/>
      <c r="H2" s="236"/>
      <c r="I2" s="236"/>
      <c r="J2" s="236"/>
      <c r="K2" s="236"/>
      <c r="L2" s="300"/>
      <c r="M2" s="293"/>
    </row>
    <row r="3" spans="1:13" s="186" customFormat="1">
      <c r="A3" s="24">
        <v>44652</v>
      </c>
      <c r="B3" s="154">
        <f>A3</f>
        <v>44652</v>
      </c>
      <c r="C3" s="125">
        <v>0</v>
      </c>
      <c r="D3" s="126">
        <v>0</v>
      </c>
      <c r="E3" s="126">
        <v>0</v>
      </c>
      <c r="F3" s="127">
        <v>0</v>
      </c>
      <c r="G3" s="128">
        <f t="shared" ref="G3" si="0">IF(A3=" "," ",(D3-C3)+(F3-E3))</f>
        <v>0</v>
      </c>
      <c r="H3" s="129">
        <f t="array" ref="H3">IF(OR(WEEKDAY(A3)=1,WEEKDAY(A3)=7,'.'!A:A=A3),TIME(0,0,0),IF((G3*24)&gt;8,TIME(8,0,0),G3))</f>
        <v>0</v>
      </c>
      <c r="I3" s="95">
        <f t="array" ref="I3">IF(OR(WEEKDAY(A3)=1,WEEKDAY(A3)=7,'.'!A:A=A3),TIME(0,0,0),IF((G3*24)&gt;10,TIME(2,0,0),IF((G3*24)&lt;=8,TIME(0,0,0),G3-TIME(8,0,0))))</f>
        <v>0</v>
      </c>
      <c r="J3" s="95">
        <f t="array" ref="J3">IF(OR(WEEKDAY(A3)=1,WEEKDAY(A3)=7,'.'!A:A=A3),G3,IF((G3*24)&gt;10,IF((G3*24)&lt;=10,TIME(0,0,0),G3-TIME(10,0,0)),TIME(0,0,0)))</f>
        <v>0</v>
      </c>
      <c r="K3" s="95">
        <f t="shared" ref="K3:K32" si="1">IF((G3*24)=0,TIME(0,0,0),IF((C3*24)&lt;6,TIME(6-(C3*24),0,0),TIME(0,0,0))+IF((F3*24)&gt;22,F3-TIME(22,0,0),TIME(0,0,0)))</f>
        <v>0</v>
      </c>
      <c r="L3" s="26">
        <f t="shared" ref="L3" si="2">IF(A3=" "," ",((H3*24)+(I3*24*1.75)+(J3*24*2)+(K3*24*0.3)))</f>
        <v>0</v>
      </c>
      <c r="M3" s="122"/>
    </row>
    <row r="4" spans="1:13" s="186" customFormat="1">
      <c r="A4" s="38">
        <v>44653</v>
      </c>
      <c r="B4" s="43">
        <f t="shared" ref="B4:B29" si="3">A4</f>
        <v>44653</v>
      </c>
      <c r="C4" s="45">
        <v>0</v>
      </c>
      <c r="D4" s="39">
        <v>0</v>
      </c>
      <c r="E4" s="39">
        <v>0</v>
      </c>
      <c r="F4" s="46">
        <v>0</v>
      </c>
      <c r="G4" s="44">
        <f t="shared" ref="G4:G32" si="4">IF(A4=" "," ",(D4-C4)+(F4-E4))</f>
        <v>0</v>
      </c>
      <c r="H4" s="40">
        <f t="array" ref="H4">IF(OR(WEEKDAY(A4)=1,WEEKDAY(A4)=7,'.'!A:A=A4),TIME(0,0,0),IF((G4*24)&gt;8,TIME(8,0,0),G4))</f>
        <v>0</v>
      </c>
      <c r="I4" s="41">
        <f t="array" ref="I4">IF(OR(WEEKDAY(A4)=1,WEEKDAY(A4)=7,'.'!A:A=A4),TIME(0,0,0),IF((G4*24)&gt;10,TIME(2,0,0),IF((G4*24)&lt;=8,TIME(0,0,0),G4-TIME(8,0,0))))</f>
        <v>0</v>
      </c>
      <c r="J4" s="41">
        <f t="array" ref="J4">IF(OR(WEEKDAY(A4)=1,WEEKDAY(A4)=7,'.'!A:A=A4),G4,IF((G4*24)&gt;10,IF((G4*24)&lt;=10,TIME(0,0,0),G4-TIME(10,0,0)),TIME(0,0,0)))</f>
        <v>0</v>
      </c>
      <c r="K4" s="41">
        <f t="shared" si="1"/>
        <v>0</v>
      </c>
      <c r="L4" s="26">
        <f t="shared" ref="L4:L32" si="5">IF(A4=" "," ",((H4*24)+(I4*24*1.75)+(J4*24*2)+(K4*24*0.3)))</f>
        <v>0</v>
      </c>
      <c r="M4" s="62"/>
    </row>
    <row r="5" spans="1:13" s="186" customFormat="1">
      <c r="A5" s="38">
        <v>44654</v>
      </c>
      <c r="B5" s="43">
        <f t="shared" si="3"/>
        <v>44654</v>
      </c>
      <c r="C5" s="45">
        <v>0</v>
      </c>
      <c r="D5" s="39">
        <v>0</v>
      </c>
      <c r="E5" s="39">
        <v>0</v>
      </c>
      <c r="F5" s="46">
        <v>0</v>
      </c>
      <c r="G5" s="44">
        <f t="shared" si="4"/>
        <v>0</v>
      </c>
      <c r="H5" s="40">
        <f t="array" ref="H5">IF(OR(WEEKDAY(A5)=1,WEEKDAY(A5)=7,'.'!A:A=A5),TIME(0,0,0),IF((G5*24)&gt;8,TIME(8,0,0),G5))</f>
        <v>0</v>
      </c>
      <c r="I5" s="41">
        <f t="array" ref="I5">IF(OR(WEEKDAY(A5)=1,WEEKDAY(A5)=7,'.'!A:A=A5),TIME(0,0,0),IF((G5*24)&gt;10,TIME(2,0,0),IF((G5*24)&lt;=8,TIME(0,0,0),G5-TIME(8,0,0))))</f>
        <v>0</v>
      </c>
      <c r="J5" s="41">
        <f t="array" ref="J5">IF(OR(WEEKDAY(A5)=1,WEEKDAY(A5)=7,'.'!A:A=A5),G5,IF((G5*24)&gt;10,IF((G5*24)&lt;=10,TIME(0,0,0),G5-TIME(10,0,0)),TIME(0,0,0)))</f>
        <v>0</v>
      </c>
      <c r="K5" s="41">
        <f t="shared" si="1"/>
        <v>0</v>
      </c>
      <c r="L5" s="26">
        <f t="shared" si="5"/>
        <v>0</v>
      </c>
      <c r="M5" s="62"/>
    </row>
    <row r="6" spans="1:13" s="186" customFormat="1">
      <c r="A6" s="24">
        <v>44655</v>
      </c>
      <c r="B6" s="157">
        <f t="shared" si="3"/>
        <v>44655</v>
      </c>
      <c r="C6" s="130">
        <v>0</v>
      </c>
      <c r="D6" s="131">
        <v>0</v>
      </c>
      <c r="E6" s="131">
        <v>0</v>
      </c>
      <c r="F6" s="132">
        <v>0</v>
      </c>
      <c r="G6" s="128">
        <f t="shared" si="4"/>
        <v>0</v>
      </c>
      <c r="H6" s="129">
        <f t="array" ref="H6">IF(OR(WEEKDAY(A6)=1,WEEKDAY(A6)=7,'.'!A:A=A6),TIME(0,0,0),IF((G6*24)&gt;8,TIME(8,0,0),G6))</f>
        <v>0</v>
      </c>
      <c r="I6" s="95">
        <f t="array" ref="I6">IF(OR(WEEKDAY(A6)=1,WEEKDAY(A6)=7,'.'!A:A=A6),TIME(0,0,0),IF((G6*24)&gt;10,TIME(2,0,0),IF((G6*24)&lt;=8,TIME(0,0,0),G6-TIME(8,0,0))))</f>
        <v>0</v>
      </c>
      <c r="J6" s="95">
        <f t="array" ref="J6">IF(OR(WEEKDAY(A6)=1,WEEKDAY(A6)=7,'.'!A:A=A6),G6,IF((G6*24)&gt;10,IF((G6*24)&lt;=10,TIME(0,0,0),G6-TIME(10,0,0)),TIME(0,0,0)))</f>
        <v>0</v>
      </c>
      <c r="K6" s="95">
        <f t="shared" si="1"/>
        <v>0</v>
      </c>
      <c r="L6" s="26">
        <f t="shared" si="5"/>
        <v>0</v>
      </c>
      <c r="M6" s="123"/>
    </row>
    <row r="7" spans="1:13" s="186" customFormat="1">
      <c r="A7" s="24">
        <v>44656</v>
      </c>
      <c r="B7" s="157">
        <f t="shared" si="3"/>
        <v>44656</v>
      </c>
      <c r="C7" s="130">
        <v>0</v>
      </c>
      <c r="D7" s="131">
        <v>0</v>
      </c>
      <c r="E7" s="131">
        <v>0</v>
      </c>
      <c r="F7" s="132">
        <v>0</v>
      </c>
      <c r="G7" s="128">
        <f t="shared" si="4"/>
        <v>0</v>
      </c>
      <c r="H7" s="129">
        <f t="array" ref="H7">IF(OR(WEEKDAY(A7)=1,WEEKDAY(A7)=7,'.'!A:A=A7),TIME(0,0,0),IF((G7*24)&gt;8,TIME(8,0,0),G7))</f>
        <v>0</v>
      </c>
      <c r="I7" s="95">
        <f t="array" ref="I7">IF(OR(WEEKDAY(A7)=1,WEEKDAY(A7)=7,'.'!A:A=A7),TIME(0,0,0),IF((G7*24)&gt;10,TIME(2,0,0),IF((G7*24)&lt;=8,TIME(0,0,0),G7-TIME(8,0,0))))</f>
        <v>0</v>
      </c>
      <c r="J7" s="95">
        <f t="array" ref="J7">IF(OR(WEEKDAY(A7)=1,WEEKDAY(A7)=7,'.'!A:A=A7),G7,IF((G7*24)&gt;10,IF((G7*24)&lt;=10,TIME(0,0,0),G7-TIME(10,0,0)),TIME(0,0,0)))</f>
        <v>0</v>
      </c>
      <c r="K7" s="95">
        <f t="shared" si="1"/>
        <v>0</v>
      </c>
      <c r="L7" s="26">
        <f t="shared" si="5"/>
        <v>0</v>
      </c>
      <c r="M7" s="123"/>
    </row>
    <row r="8" spans="1:13" s="186" customFormat="1">
      <c r="A8" s="24">
        <v>44657</v>
      </c>
      <c r="B8" s="157">
        <f t="shared" si="3"/>
        <v>44657</v>
      </c>
      <c r="C8" s="130">
        <v>0</v>
      </c>
      <c r="D8" s="131">
        <v>0</v>
      </c>
      <c r="E8" s="131">
        <v>0</v>
      </c>
      <c r="F8" s="132">
        <v>0</v>
      </c>
      <c r="G8" s="128">
        <f t="shared" si="4"/>
        <v>0</v>
      </c>
      <c r="H8" s="129">
        <f t="array" ref="H8">IF(OR(WEEKDAY(A8)=1,WEEKDAY(A8)=7,'.'!A:A=A8),TIME(0,0,0),IF((G8*24)&gt;8,TIME(8,0,0),G8))</f>
        <v>0</v>
      </c>
      <c r="I8" s="95">
        <f t="array" ref="I8">IF(OR(WEEKDAY(A8)=1,WEEKDAY(A8)=7,'.'!A:A=A8),TIME(0,0,0),IF((G8*24)&gt;10,TIME(2,0,0),IF((G8*24)&lt;=8,TIME(0,0,0),G8-TIME(8,0,0))))</f>
        <v>0</v>
      </c>
      <c r="J8" s="95">
        <f t="array" ref="J8">IF(OR(WEEKDAY(A8)=1,WEEKDAY(A8)=7,'.'!A:A=A8),G8,IF((G8*24)&gt;10,IF((G8*24)&lt;=10,TIME(0,0,0),G8-TIME(10,0,0)),TIME(0,0,0)))</f>
        <v>0</v>
      </c>
      <c r="K8" s="95">
        <f t="shared" si="1"/>
        <v>0</v>
      </c>
      <c r="L8" s="26">
        <f t="shared" si="5"/>
        <v>0</v>
      </c>
      <c r="M8" s="123"/>
    </row>
    <row r="9" spans="1:13" s="186" customFormat="1">
      <c r="A9" s="24">
        <v>44658</v>
      </c>
      <c r="B9" s="157">
        <f t="shared" si="3"/>
        <v>44658</v>
      </c>
      <c r="C9" s="130">
        <v>0</v>
      </c>
      <c r="D9" s="131">
        <v>0</v>
      </c>
      <c r="E9" s="131">
        <v>0</v>
      </c>
      <c r="F9" s="132">
        <v>0</v>
      </c>
      <c r="G9" s="128">
        <f t="shared" si="4"/>
        <v>0</v>
      </c>
      <c r="H9" s="129">
        <f t="array" ref="H9">IF(OR(WEEKDAY(A9)=1,WEEKDAY(A9)=7,'.'!A:A=A9),TIME(0,0,0),IF((G9*24)&gt;8,TIME(8,0,0),G9))</f>
        <v>0</v>
      </c>
      <c r="I9" s="95">
        <f t="array" ref="I9">IF(OR(WEEKDAY(A9)=1,WEEKDAY(A9)=7,'.'!A:A=A9),TIME(0,0,0),IF((G9*24)&gt;10,TIME(2,0,0),IF((G9*24)&lt;=8,TIME(0,0,0),G9-TIME(8,0,0))))</f>
        <v>0</v>
      </c>
      <c r="J9" s="95">
        <f t="array" ref="J9">IF(OR(WEEKDAY(A9)=1,WEEKDAY(A9)=7,'.'!A:A=A9),G9,IF((G9*24)&gt;10,IF((G9*24)&lt;=10,TIME(0,0,0),G9-TIME(10,0,0)),TIME(0,0,0)))</f>
        <v>0</v>
      </c>
      <c r="K9" s="95">
        <f t="shared" si="1"/>
        <v>0</v>
      </c>
      <c r="L9" s="26">
        <f t="shared" si="5"/>
        <v>0</v>
      </c>
      <c r="M9" s="123"/>
    </row>
    <row r="10" spans="1:13" s="186" customFormat="1">
      <c r="A10" s="24">
        <v>44659</v>
      </c>
      <c r="B10" s="157">
        <f t="shared" si="3"/>
        <v>44659</v>
      </c>
      <c r="C10" s="130">
        <v>0</v>
      </c>
      <c r="D10" s="131">
        <v>0</v>
      </c>
      <c r="E10" s="131">
        <v>0</v>
      </c>
      <c r="F10" s="132">
        <v>0</v>
      </c>
      <c r="G10" s="128">
        <f t="shared" si="4"/>
        <v>0</v>
      </c>
      <c r="H10" s="129">
        <f t="array" ref="H10">IF(OR(WEEKDAY(A10)=1,WEEKDAY(A10)=7,'.'!A:A=A10),TIME(0,0,0),IF((G10*24)&gt;8,TIME(8,0,0),G10))</f>
        <v>0</v>
      </c>
      <c r="I10" s="95">
        <f t="array" ref="I10">IF(OR(WEEKDAY(A10)=1,WEEKDAY(A10)=7,'.'!A:A=A10),TIME(0,0,0),IF((G10*24)&gt;10,TIME(2,0,0),IF((G10*24)&lt;=8,TIME(0,0,0),G10-TIME(8,0,0))))</f>
        <v>0</v>
      </c>
      <c r="J10" s="95">
        <f t="array" ref="J10">IF(OR(WEEKDAY(A10)=1,WEEKDAY(A10)=7,'.'!A:A=A10),G10,IF((G10*24)&gt;10,IF((G10*24)&lt;=10,TIME(0,0,0),G10-TIME(10,0,0)),TIME(0,0,0)))</f>
        <v>0</v>
      </c>
      <c r="K10" s="95">
        <f t="shared" si="1"/>
        <v>0</v>
      </c>
      <c r="L10" s="26">
        <f t="shared" si="5"/>
        <v>0</v>
      </c>
      <c r="M10" s="123"/>
    </row>
    <row r="11" spans="1:13" s="186" customFormat="1">
      <c r="A11" s="38">
        <v>44660</v>
      </c>
      <c r="B11" s="43">
        <f t="shared" si="3"/>
        <v>44660</v>
      </c>
      <c r="C11" s="45">
        <v>0</v>
      </c>
      <c r="D11" s="39">
        <v>0</v>
      </c>
      <c r="E11" s="39">
        <v>0</v>
      </c>
      <c r="F11" s="46">
        <v>0</v>
      </c>
      <c r="G11" s="44">
        <f t="shared" si="4"/>
        <v>0</v>
      </c>
      <c r="H11" s="40">
        <f t="array" ref="H11">IF(OR(WEEKDAY(A11)=1,WEEKDAY(A11)=7,'.'!A:A=A11),TIME(0,0,0),IF((G11*24)&gt;8,TIME(8,0,0),G11))</f>
        <v>0</v>
      </c>
      <c r="I11" s="41">
        <f t="array" ref="I11">IF(OR(WEEKDAY(A11)=1,WEEKDAY(A11)=7,'.'!A:A=A11),TIME(0,0,0),IF((G11*24)&gt;10,TIME(2,0,0),IF((G11*24)&lt;=8,TIME(0,0,0),G11-TIME(8,0,0))))</f>
        <v>0</v>
      </c>
      <c r="J11" s="41">
        <f t="array" ref="J11">IF(OR(WEEKDAY(A11)=1,WEEKDAY(A11)=7,'.'!A:A=A11),G11,IF((G11*24)&gt;10,IF((G11*24)&lt;=10,TIME(0,0,0),G11-TIME(10,0,0)),TIME(0,0,0)))</f>
        <v>0</v>
      </c>
      <c r="K11" s="41">
        <f t="shared" si="1"/>
        <v>0</v>
      </c>
      <c r="L11" s="26">
        <f t="shared" si="5"/>
        <v>0</v>
      </c>
      <c r="M11" s="62"/>
    </row>
    <row r="12" spans="1:13" s="186" customFormat="1">
      <c r="A12" s="38">
        <v>44661</v>
      </c>
      <c r="B12" s="43">
        <f t="shared" si="3"/>
        <v>44661</v>
      </c>
      <c r="C12" s="45">
        <v>0</v>
      </c>
      <c r="D12" s="39">
        <v>0</v>
      </c>
      <c r="E12" s="39">
        <v>0</v>
      </c>
      <c r="F12" s="46">
        <v>0</v>
      </c>
      <c r="G12" s="44">
        <f t="shared" si="4"/>
        <v>0</v>
      </c>
      <c r="H12" s="40">
        <f t="array" ref="H12">IF(OR(WEEKDAY(A12)=1,WEEKDAY(A12)=7,'.'!A:A=A12),TIME(0,0,0),IF((G12*24)&gt;8,TIME(8,0,0),G12))</f>
        <v>0</v>
      </c>
      <c r="I12" s="41">
        <f t="array" ref="I12">IF(OR(WEEKDAY(A12)=1,WEEKDAY(A12)=7,'.'!A:A=A12),TIME(0,0,0),IF((G12*24)&gt;10,TIME(2,0,0),IF((G12*24)&lt;=8,TIME(0,0,0),G12-TIME(8,0,0))))</f>
        <v>0</v>
      </c>
      <c r="J12" s="41">
        <f t="array" ref="J12">IF(OR(WEEKDAY(A12)=1,WEEKDAY(A12)=7,'.'!A:A=A12),G12,IF((G12*24)&gt;10,IF((G12*24)&lt;=10,TIME(0,0,0),G12-TIME(10,0,0)),TIME(0,0,0)))</f>
        <v>0</v>
      </c>
      <c r="K12" s="41">
        <f t="shared" si="1"/>
        <v>0</v>
      </c>
      <c r="L12" s="26">
        <f t="shared" si="5"/>
        <v>0</v>
      </c>
      <c r="M12" s="62"/>
    </row>
    <row r="13" spans="1:13" s="186" customFormat="1">
      <c r="A13" s="24">
        <v>44662</v>
      </c>
      <c r="B13" s="157">
        <f t="shared" si="3"/>
        <v>44662</v>
      </c>
      <c r="C13" s="130">
        <v>0</v>
      </c>
      <c r="D13" s="131">
        <v>0</v>
      </c>
      <c r="E13" s="131">
        <v>0</v>
      </c>
      <c r="F13" s="132">
        <v>0</v>
      </c>
      <c r="G13" s="128">
        <f t="shared" si="4"/>
        <v>0</v>
      </c>
      <c r="H13" s="129">
        <f t="array" ref="H13">IF(OR(WEEKDAY(A13)=1,WEEKDAY(A13)=7,'.'!A:A=A13),TIME(0,0,0),IF((G13*24)&gt;8,TIME(8,0,0),G13))</f>
        <v>0</v>
      </c>
      <c r="I13" s="95">
        <f t="array" ref="I13">IF(OR(WEEKDAY(A13)=1,WEEKDAY(A13)=7,'.'!A:A=A13),TIME(0,0,0),IF((G13*24)&gt;10,TIME(2,0,0),IF((G13*24)&lt;=8,TIME(0,0,0),G13-TIME(8,0,0))))</f>
        <v>0</v>
      </c>
      <c r="J13" s="95">
        <f t="array" ref="J13">IF(OR(WEEKDAY(A13)=1,WEEKDAY(A13)=7,'.'!A:A=A13),G13,IF((G13*24)&gt;10,IF((G13*24)&lt;=10,TIME(0,0,0),G13-TIME(10,0,0)),TIME(0,0,0)))</f>
        <v>0</v>
      </c>
      <c r="K13" s="95">
        <f t="shared" si="1"/>
        <v>0</v>
      </c>
      <c r="L13" s="26">
        <f t="shared" si="5"/>
        <v>0</v>
      </c>
      <c r="M13" s="123"/>
    </row>
    <row r="14" spans="1:13" s="186" customFormat="1">
      <c r="A14" s="24">
        <v>44663</v>
      </c>
      <c r="B14" s="157">
        <f t="shared" si="3"/>
        <v>44663</v>
      </c>
      <c r="C14" s="130">
        <v>0</v>
      </c>
      <c r="D14" s="131">
        <v>0</v>
      </c>
      <c r="E14" s="131">
        <v>0</v>
      </c>
      <c r="F14" s="132">
        <v>0</v>
      </c>
      <c r="G14" s="128">
        <f t="shared" si="4"/>
        <v>0</v>
      </c>
      <c r="H14" s="129">
        <f t="array" ref="H14">IF(OR(WEEKDAY(A14)=1,WEEKDAY(A14)=7,'.'!A:A=A14),TIME(0,0,0),IF((G14*24)&gt;8,TIME(8,0,0),G14))</f>
        <v>0</v>
      </c>
      <c r="I14" s="95">
        <f t="array" ref="I14">IF(OR(WEEKDAY(A14)=1,WEEKDAY(A14)=7,'.'!A:A=A14),TIME(0,0,0),IF((G14*24)&gt;10,TIME(2,0,0),IF((G14*24)&lt;=8,TIME(0,0,0),G14-TIME(8,0,0))))</f>
        <v>0</v>
      </c>
      <c r="J14" s="95">
        <f t="array" ref="J14">IF(OR(WEEKDAY(A14)=1,WEEKDAY(A14)=7,'.'!A:A=A14),G14,IF((G14*24)&gt;10,IF((G14*24)&lt;=10,TIME(0,0,0),G14-TIME(10,0,0)),TIME(0,0,0)))</f>
        <v>0</v>
      </c>
      <c r="K14" s="95">
        <f t="shared" si="1"/>
        <v>0</v>
      </c>
      <c r="L14" s="26">
        <f t="shared" si="5"/>
        <v>0</v>
      </c>
      <c r="M14" s="123"/>
    </row>
    <row r="15" spans="1:13" s="186" customFormat="1">
      <c r="A15" s="24">
        <v>44664</v>
      </c>
      <c r="B15" s="157">
        <f t="shared" si="3"/>
        <v>44664</v>
      </c>
      <c r="C15" s="130">
        <v>0</v>
      </c>
      <c r="D15" s="131">
        <v>0</v>
      </c>
      <c r="E15" s="131">
        <v>0</v>
      </c>
      <c r="F15" s="132">
        <v>0</v>
      </c>
      <c r="G15" s="128">
        <f t="shared" si="4"/>
        <v>0</v>
      </c>
      <c r="H15" s="129">
        <f t="array" ref="H15">IF(OR(WEEKDAY(A15)=1,WEEKDAY(A15)=7,'.'!A:A=A15),TIME(0,0,0),IF((G15*24)&gt;8,TIME(8,0,0),G15))</f>
        <v>0</v>
      </c>
      <c r="I15" s="95">
        <f t="array" ref="I15">IF(OR(WEEKDAY(A15)=1,WEEKDAY(A15)=7,'.'!A:A=A15),TIME(0,0,0),IF((G15*24)&gt;10,TIME(2,0,0),IF((G15*24)&lt;=8,TIME(0,0,0),G15-TIME(8,0,0))))</f>
        <v>0</v>
      </c>
      <c r="J15" s="95">
        <f t="array" ref="J15">IF(OR(WEEKDAY(A15)=1,WEEKDAY(A15)=7,'.'!A:A=A15),G15,IF((G15*24)&gt;10,IF((G15*24)&lt;=10,TIME(0,0,0),G15-TIME(10,0,0)),TIME(0,0,0)))</f>
        <v>0</v>
      </c>
      <c r="K15" s="95">
        <f t="shared" si="1"/>
        <v>0</v>
      </c>
      <c r="L15" s="26">
        <f t="shared" si="5"/>
        <v>0</v>
      </c>
      <c r="M15" s="123"/>
    </row>
    <row r="16" spans="1:13" s="186" customFormat="1">
      <c r="A16" s="24">
        <v>44665</v>
      </c>
      <c r="B16" s="157">
        <f t="shared" si="3"/>
        <v>44665</v>
      </c>
      <c r="C16" s="130">
        <v>0</v>
      </c>
      <c r="D16" s="131">
        <v>0</v>
      </c>
      <c r="E16" s="131">
        <v>0</v>
      </c>
      <c r="F16" s="132">
        <v>0</v>
      </c>
      <c r="G16" s="128">
        <f t="shared" si="4"/>
        <v>0</v>
      </c>
      <c r="H16" s="129">
        <f t="array" ref="H16">IF(OR(WEEKDAY(A16)=1,WEEKDAY(A16)=7,'.'!A:A=A16),TIME(0,0,0),IF((G16*24)&gt;8,TIME(8,0,0),G16))</f>
        <v>0</v>
      </c>
      <c r="I16" s="95">
        <f t="array" ref="I16">IF(OR(WEEKDAY(A16)=1,WEEKDAY(A16)=7,'.'!A:A=A16),TIME(0,0,0),IF((G16*24)&gt;10,TIME(2,0,0),IF((G16*24)&lt;=8,TIME(0,0,0),G16-TIME(8,0,0))))</f>
        <v>0</v>
      </c>
      <c r="J16" s="95">
        <f t="array" ref="J16">IF(OR(WEEKDAY(A16)=1,WEEKDAY(A16)=7,'.'!A:A=A16),G16,IF((G16*24)&gt;10,IF((G16*24)&lt;=10,TIME(0,0,0),G16-TIME(10,0,0)),TIME(0,0,0)))</f>
        <v>0</v>
      </c>
      <c r="K16" s="95">
        <f t="shared" si="1"/>
        <v>0</v>
      </c>
      <c r="L16" s="26">
        <f t="shared" si="5"/>
        <v>0</v>
      </c>
      <c r="M16" s="123"/>
    </row>
    <row r="17" spans="1:13" s="186" customFormat="1">
      <c r="A17" s="96">
        <v>44666</v>
      </c>
      <c r="B17" s="103">
        <f t="shared" si="3"/>
        <v>44666</v>
      </c>
      <c r="C17" s="104">
        <v>0</v>
      </c>
      <c r="D17" s="105">
        <v>0</v>
      </c>
      <c r="E17" s="105">
        <v>0</v>
      </c>
      <c r="F17" s="106">
        <v>0</v>
      </c>
      <c r="G17" s="107">
        <f t="shared" si="4"/>
        <v>0</v>
      </c>
      <c r="H17" s="108">
        <f t="array" ref="H17">IF(OR(WEEKDAY(A17)=1,WEEKDAY(A17)=7,'.'!A:A=A17),TIME(0,0,0),IF((G17*24)&gt;8,TIME(8,0,0),G17))</f>
        <v>0</v>
      </c>
      <c r="I17" s="101">
        <f t="array" ref="I17">IF(OR(WEEKDAY(A17)=1,WEEKDAY(A17)=7,'.'!A:A=A17),TIME(0,0,0),IF((G17*24)&gt;10,TIME(2,0,0),IF((G17*24)&lt;=8,TIME(0,0,0),G17-TIME(8,0,0))))</f>
        <v>0</v>
      </c>
      <c r="J17" s="101">
        <f t="array" ref="J17">IF(OR(WEEKDAY(A17)=1,WEEKDAY(A17)=7,'.'!A:A=A17),G17,IF((G17*24)&gt;10,IF((G17*24)&lt;=10,TIME(0,0,0),G17-TIME(10,0,0)),TIME(0,0,0)))</f>
        <v>0</v>
      </c>
      <c r="K17" s="101">
        <f t="shared" si="1"/>
        <v>0</v>
      </c>
      <c r="L17" s="26">
        <f t="shared" si="5"/>
        <v>0</v>
      </c>
      <c r="M17" s="115" t="s">
        <v>58</v>
      </c>
    </row>
    <row r="18" spans="1:13" s="186" customFormat="1">
      <c r="A18" s="38">
        <v>44667</v>
      </c>
      <c r="B18" s="43">
        <f t="shared" si="3"/>
        <v>44667</v>
      </c>
      <c r="C18" s="45">
        <v>0</v>
      </c>
      <c r="D18" s="39">
        <v>0</v>
      </c>
      <c r="E18" s="39">
        <v>0</v>
      </c>
      <c r="F18" s="46">
        <v>0</v>
      </c>
      <c r="G18" s="44">
        <f t="shared" si="4"/>
        <v>0</v>
      </c>
      <c r="H18" s="40">
        <f t="array" ref="H18">IF(OR(WEEKDAY(A18)=1,WEEKDAY(A18)=7,'.'!A:A=A18),TIME(0,0,0),IF((G18*24)&gt;8,TIME(8,0,0),G18))</f>
        <v>0</v>
      </c>
      <c r="I18" s="41">
        <f t="array" ref="I18">IF(OR(WEEKDAY(A18)=1,WEEKDAY(A18)=7,'.'!A:A=A18),TIME(0,0,0),IF((G18*24)&gt;10,TIME(2,0,0),IF((G18*24)&lt;=8,TIME(0,0,0),G18-TIME(8,0,0))))</f>
        <v>0</v>
      </c>
      <c r="J18" s="41">
        <f t="array" ref="J18">IF(OR(WEEKDAY(A18)=1,WEEKDAY(A18)=7,'.'!A:A=A18),G18,IF((G18*24)&gt;10,IF((G18*24)&lt;=10,TIME(0,0,0),G18-TIME(10,0,0)),TIME(0,0,0)))</f>
        <v>0</v>
      </c>
      <c r="K18" s="41">
        <f t="shared" si="1"/>
        <v>0</v>
      </c>
      <c r="L18" s="26">
        <f t="shared" si="5"/>
        <v>0</v>
      </c>
      <c r="M18" s="62"/>
    </row>
    <row r="19" spans="1:13" s="186" customFormat="1">
      <c r="A19" s="38">
        <v>44668</v>
      </c>
      <c r="B19" s="43">
        <f t="shared" si="3"/>
        <v>44668</v>
      </c>
      <c r="C19" s="45">
        <v>0</v>
      </c>
      <c r="D19" s="39">
        <v>0</v>
      </c>
      <c r="E19" s="39">
        <v>0</v>
      </c>
      <c r="F19" s="46">
        <v>0</v>
      </c>
      <c r="G19" s="44">
        <f t="shared" si="4"/>
        <v>0</v>
      </c>
      <c r="H19" s="40">
        <f t="array" ref="H19">IF(OR(WEEKDAY(A19)=1,WEEKDAY(A19)=7,'.'!A:A=A19),TIME(0,0,0),IF((G19*24)&gt;8,TIME(8,0,0),G19))</f>
        <v>0</v>
      </c>
      <c r="I19" s="41">
        <f t="array" ref="I19">IF(OR(WEEKDAY(A19)=1,WEEKDAY(A19)=7,'.'!A:A=A19),TIME(0,0,0),IF((G19*24)&gt;10,TIME(2,0,0),IF((G19*24)&lt;=8,TIME(0,0,0),G19-TIME(8,0,0))))</f>
        <v>0</v>
      </c>
      <c r="J19" s="41">
        <f t="array" ref="J19">IF(OR(WEEKDAY(A19)=1,WEEKDAY(A19)=7,'.'!A:A=A19),G19,IF((G19*24)&gt;10,IF((G19*24)&lt;=10,TIME(0,0,0),G19-TIME(10,0,0)),TIME(0,0,0)))</f>
        <v>0</v>
      </c>
      <c r="K19" s="41">
        <f t="shared" si="1"/>
        <v>0</v>
      </c>
      <c r="L19" s="26">
        <f t="shared" si="5"/>
        <v>0</v>
      </c>
      <c r="M19" s="62" t="s">
        <v>41</v>
      </c>
    </row>
    <row r="20" spans="1:13" s="186" customFormat="1">
      <c r="A20" s="24">
        <v>44669</v>
      </c>
      <c r="B20" s="157">
        <f t="shared" si="3"/>
        <v>44669</v>
      </c>
      <c r="C20" s="130">
        <v>0</v>
      </c>
      <c r="D20" s="131">
        <v>0</v>
      </c>
      <c r="E20" s="131">
        <v>0</v>
      </c>
      <c r="F20" s="132">
        <v>0</v>
      </c>
      <c r="G20" s="128">
        <f t="shared" si="4"/>
        <v>0</v>
      </c>
      <c r="H20" s="129">
        <f t="array" ref="H20">IF(OR(WEEKDAY(A20)=1,WEEKDAY(A20)=7,'.'!A:A=A20),TIME(0,0,0),IF((G20*24)&gt;8,TIME(8,0,0),G20))</f>
        <v>0</v>
      </c>
      <c r="I20" s="95">
        <f t="array" ref="I20">IF(OR(WEEKDAY(A20)=1,WEEKDAY(A20)=7,'.'!A:A=A20),TIME(0,0,0),IF((G20*24)&gt;10,TIME(2,0,0),IF((G20*24)&lt;=8,TIME(0,0,0),G20-TIME(8,0,0))))</f>
        <v>0</v>
      </c>
      <c r="J20" s="95">
        <f t="array" ref="J20">IF(OR(WEEKDAY(A20)=1,WEEKDAY(A20)=7,'.'!A:A=A20),G20,IF((G20*24)&gt;10,IF((G20*24)&lt;=10,TIME(0,0,0),G20-TIME(10,0,0)),TIME(0,0,0)))</f>
        <v>0</v>
      </c>
      <c r="K20" s="95">
        <f t="shared" si="1"/>
        <v>0</v>
      </c>
      <c r="L20" s="26">
        <f t="shared" si="5"/>
        <v>0</v>
      </c>
      <c r="M20" s="123"/>
    </row>
    <row r="21" spans="1:13" s="186" customFormat="1">
      <c r="A21" s="24">
        <v>44670</v>
      </c>
      <c r="B21" s="157">
        <f t="shared" si="3"/>
        <v>44670</v>
      </c>
      <c r="C21" s="130">
        <v>0</v>
      </c>
      <c r="D21" s="131">
        <v>0</v>
      </c>
      <c r="E21" s="131">
        <v>0</v>
      </c>
      <c r="F21" s="132">
        <v>0</v>
      </c>
      <c r="G21" s="128">
        <f t="shared" si="4"/>
        <v>0</v>
      </c>
      <c r="H21" s="129">
        <f t="array" ref="H21">IF(OR(WEEKDAY(A21)=1,WEEKDAY(A21)=7,'.'!A:A=A21),TIME(0,0,0),IF((G21*24)&gt;8,TIME(8,0,0),G21))</f>
        <v>0</v>
      </c>
      <c r="I21" s="95">
        <f t="array" ref="I21">IF(OR(WEEKDAY(A21)=1,WEEKDAY(A21)=7,'.'!A:A=A21),TIME(0,0,0),IF((G21*24)&gt;10,TIME(2,0,0),IF((G21*24)&lt;=8,TIME(0,0,0),G21-TIME(8,0,0))))</f>
        <v>0</v>
      </c>
      <c r="J21" s="95">
        <f t="array" ref="J21">IF(OR(WEEKDAY(A21)=1,WEEKDAY(A21)=7,'.'!A:A=A21),G21,IF((G21*24)&gt;10,IF((G21*24)&lt;=10,TIME(0,0,0),G21-TIME(10,0,0)),TIME(0,0,0)))</f>
        <v>0</v>
      </c>
      <c r="K21" s="95">
        <f t="shared" si="1"/>
        <v>0</v>
      </c>
      <c r="L21" s="26">
        <f t="shared" si="5"/>
        <v>0</v>
      </c>
      <c r="M21" s="123"/>
    </row>
    <row r="22" spans="1:13" s="186" customFormat="1">
      <c r="A22" s="24">
        <v>44671</v>
      </c>
      <c r="B22" s="157">
        <f t="shared" si="3"/>
        <v>44671</v>
      </c>
      <c r="C22" s="130">
        <v>0</v>
      </c>
      <c r="D22" s="131">
        <v>0</v>
      </c>
      <c r="E22" s="131">
        <v>0</v>
      </c>
      <c r="F22" s="132">
        <v>0</v>
      </c>
      <c r="G22" s="128">
        <f t="shared" si="4"/>
        <v>0</v>
      </c>
      <c r="H22" s="129">
        <f t="array" ref="H22">IF(OR(WEEKDAY(A22)=1,WEEKDAY(A22)=7,'.'!A:A=A22),TIME(0,0,0),IF((G22*24)&gt;8,TIME(8,0,0),G22))</f>
        <v>0</v>
      </c>
      <c r="I22" s="95">
        <f t="array" ref="I22">IF(OR(WEEKDAY(A22)=1,WEEKDAY(A22)=7,'.'!A:A=A22),TIME(0,0,0),IF((G22*24)&gt;10,TIME(2,0,0),IF((G22*24)&lt;=8,TIME(0,0,0),G22-TIME(8,0,0))))</f>
        <v>0</v>
      </c>
      <c r="J22" s="95">
        <f t="array" ref="J22">IF(OR(WEEKDAY(A22)=1,WEEKDAY(A22)=7,'.'!A:A=A22),G22,IF((G22*24)&gt;10,IF((G22*24)&lt;=10,TIME(0,0,0),G22-TIME(10,0,0)),TIME(0,0,0)))</f>
        <v>0</v>
      </c>
      <c r="K22" s="95">
        <f t="shared" si="1"/>
        <v>0</v>
      </c>
      <c r="L22" s="26">
        <f t="shared" si="5"/>
        <v>0</v>
      </c>
      <c r="M22" s="123"/>
    </row>
    <row r="23" spans="1:13" s="186" customFormat="1">
      <c r="A23" s="96">
        <v>44672</v>
      </c>
      <c r="B23" s="103">
        <f t="shared" si="3"/>
        <v>44672</v>
      </c>
      <c r="C23" s="104">
        <v>0</v>
      </c>
      <c r="D23" s="105">
        <v>0</v>
      </c>
      <c r="E23" s="105">
        <v>0</v>
      </c>
      <c r="F23" s="106">
        <v>0</v>
      </c>
      <c r="G23" s="107">
        <f t="shared" si="4"/>
        <v>0</v>
      </c>
      <c r="H23" s="108">
        <f t="array" ref="H23">IF(OR(WEEKDAY(A23)=1,WEEKDAY(A23)=7,'.'!A:A=A23),TIME(0,0,0),IF((G23*24)&gt;8,TIME(8,0,0),G23))</f>
        <v>0</v>
      </c>
      <c r="I23" s="101">
        <f t="array" ref="I23">IF(OR(WEEKDAY(A23)=1,WEEKDAY(A23)=7,'.'!A:A=A23),TIME(0,0,0),IF((G23*24)&gt;10,TIME(2,0,0),IF((G23*24)&lt;=8,TIME(0,0,0),G23-TIME(8,0,0))))</f>
        <v>0</v>
      </c>
      <c r="J23" s="101">
        <f t="array" ref="J23">IF(OR(WEEKDAY(A23)=1,WEEKDAY(A23)=7,'.'!A:A=A23),G23,IF((G23*24)&gt;10,IF((G23*24)&lt;=10,TIME(0,0,0),G23-TIME(10,0,0)),TIME(0,0,0)))</f>
        <v>0</v>
      </c>
      <c r="K23" s="101">
        <f t="shared" si="1"/>
        <v>0</v>
      </c>
      <c r="L23" s="26">
        <f t="shared" si="5"/>
        <v>0</v>
      </c>
      <c r="M23" s="115" t="s">
        <v>59</v>
      </c>
    </row>
    <row r="24" spans="1:13" s="186" customFormat="1">
      <c r="A24" s="24">
        <v>44673</v>
      </c>
      <c r="B24" s="157">
        <f t="shared" si="3"/>
        <v>44673</v>
      </c>
      <c r="C24" s="130">
        <v>0</v>
      </c>
      <c r="D24" s="131">
        <v>0</v>
      </c>
      <c r="E24" s="131">
        <v>0</v>
      </c>
      <c r="F24" s="132">
        <v>0</v>
      </c>
      <c r="G24" s="128">
        <f t="shared" si="4"/>
        <v>0</v>
      </c>
      <c r="H24" s="129">
        <f t="array" ref="H24">IF(OR(WEEKDAY(A24)=1,WEEKDAY(A24)=7,'.'!A:A=A24),TIME(0,0,0),IF((G24*24)&gt;8,TIME(8,0,0),G24))</f>
        <v>0</v>
      </c>
      <c r="I24" s="95">
        <f t="array" ref="I24">IF(OR(WEEKDAY(A24)=1,WEEKDAY(A24)=7,'.'!A:A=A24),TIME(0,0,0),IF((G24*24)&gt;10,TIME(2,0,0),IF((G24*24)&lt;=8,TIME(0,0,0),G24-TIME(8,0,0))))</f>
        <v>0</v>
      </c>
      <c r="J24" s="95">
        <f t="array" ref="J24">IF(OR(WEEKDAY(A24)=1,WEEKDAY(A24)=7,'.'!A:A=A24),G24,IF((G24*24)&gt;10,IF((G24*24)&lt;=10,TIME(0,0,0),G24-TIME(10,0,0)),TIME(0,0,0)))</f>
        <v>0</v>
      </c>
      <c r="K24" s="95">
        <f t="shared" si="1"/>
        <v>0</v>
      </c>
      <c r="L24" s="26">
        <f t="shared" si="5"/>
        <v>0</v>
      </c>
      <c r="M24" s="123"/>
    </row>
    <row r="25" spans="1:13" s="186" customFormat="1">
      <c r="A25" s="38">
        <v>44674</v>
      </c>
      <c r="B25" s="43">
        <f t="shared" si="3"/>
        <v>44674</v>
      </c>
      <c r="C25" s="45">
        <v>0</v>
      </c>
      <c r="D25" s="39">
        <v>0</v>
      </c>
      <c r="E25" s="39">
        <v>0</v>
      </c>
      <c r="F25" s="46">
        <v>0</v>
      </c>
      <c r="G25" s="44">
        <f t="shared" si="4"/>
        <v>0</v>
      </c>
      <c r="H25" s="40">
        <f t="array" ref="H25">IF(OR(WEEKDAY(A25)=1,WEEKDAY(A25)=7,'.'!A:A=A25),TIME(0,0,0),IF((G25*24)&gt;8,TIME(8,0,0),G25))</f>
        <v>0</v>
      </c>
      <c r="I25" s="41">
        <f t="array" ref="I25">IF(OR(WEEKDAY(A25)=1,WEEKDAY(A25)=7,'.'!A:A=A25),TIME(0,0,0),IF((G25*24)&gt;10,TIME(2,0,0),IF((G25*24)&lt;=8,TIME(0,0,0),G25-TIME(8,0,0))))</f>
        <v>0</v>
      </c>
      <c r="J25" s="41">
        <f t="array" ref="J25">IF(OR(WEEKDAY(A25)=1,WEEKDAY(A25)=7,'.'!A:A=A25),G25,IF((G25*24)&gt;10,IF((G25*24)&lt;=10,TIME(0,0,0),G25-TIME(10,0,0)),TIME(0,0,0)))</f>
        <v>0</v>
      </c>
      <c r="K25" s="41">
        <f t="shared" si="1"/>
        <v>0</v>
      </c>
      <c r="L25" s="26">
        <f t="shared" si="5"/>
        <v>0</v>
      </c>
      <c r="M25" s="62"/>
    </row>
    <row r="26" spans="1:13" s="186" customFormat="1">
      <c r="A26" s="38">
        <v>44675</v>
      </c>
      <c r="B26" s="43">
        <f t="shared" si="3"/>
        <v>44675</v>
      </c>
      <c r="C26" s="45">
        <v>0</v>
      </c>
      <c r="D26" s="39">
        <v>0</v>
      </c>
      <c r="E26" s="39">
        <v>0</v>
      </c>
      <c r="F26" s="46">
        <v>0</v>
      </c>
      <c r="G26" s="44">
        <f t="shared" si="4"/>
        <v>0</v>
      </c>
      <c r="H26" s="40">
        <f t="array" ref="H26">IF(OR(WEEKDAY(A26)=1,WEEKDAY(A26)=7,'.'!A:A=A26),TIME(0,0,0),IF((G26*24)&gt;8,TIME(8,0,0),G26))</f>
        <v>0</v>
      </c>
      <c r="I26" s="41">
        <f t="array" ref="I26">IF(OR(WEEKDAY(A26)=1,WEEKDAY(A26)=7,'.'!A:A=A26),TIME(0,0,0),IF((G26*24)&gt;10,TIME(2,0,0),IF((G26*24)&lt;=8,TIME(0,0,0),G26-TIME(8,0,0))))</f>
        <v>0</v>
      </c>
      <c r="J26" s="41">
        <f t="array" ref="J26">IF(OR(WEEKDAY(A26)=1,WEEKDAY(A26)=7,'.'!A:A=A26),G26,IF((G26*24)&gt;10,IF((G26*24)&lt;=10,TIME(0,0,0),G26-TIME(10,0,0)),TIME(0,0,0)))</f>
        <v>0</v>
      </c>
      <c r="K26" s="41">
        <f t="shared" si="1"/>
        <v>0</v>
      </c>
      <c r="L26" s="26">
        <f t="shared" si="5"/>
        <v>0</v>
      </c>
      <c r="M26" s="62"/>
    </row>
    <row r="27" spans="1:13" s="186" customFormat="1">
      <c r="A27" s="24">
        <v>44676</v>
      </c>
      <c r="B27" s="157">
        <f t="shared" si="3"/>
        <v>44676</v>
      </c>
      <c r="C27" s="130">
        <v>0</v>
      </c>
      <c r="D27" s="131">
        <v>0</v>
      </c>
      <c r="E27" s="131">
        <v>0</v>
      </c>
      <c r="F27" s="132">
        <v>0</v>
      </c>
      <c r="G27" s="128">
        <f t="shared" si="4"/>
        <v>0</v>
      </c>
      <c r="H27" s="129">
        <f t="array" ref="H27">IF(OR(WEEKDAY(A27)=1,WEEKDAY(A27)=7,'.'!A:A=A27),TIME(0,0,0),IF((G27*24)&gt;8,TIME(8,0,0),G27))</f>
        <v>0</v>
      </c>
      <c r="I27" s="95">
        <f t="array" ref="I27">IF(OR(WEEKDAY(A27)=1,WEEKDAY(A27)=7,'.'!A:A=A27),TIME(0,0,0),IF((G27*24)&gt;10,TIME(2,0,0),IF((G27*24)&lt;=8,TIME(0,0,0),G27-TIME(8,0,0))))</f>
        <v>0</v>
      </c>
      <c r="J27" s="95">
        <f t="array" ref="J27">IF(OR(WEEKDAY(A27)=1,WEEKDAY(A27)=7,'.'!A:A=A27),G27,IF((G27*24)&gt;10,IF((G27*24)&lt;=10,TIME(0,0,0),G27-TIME(10,0,0)),TIME(0,0,0)))</f>
        <v>0</v>
      </c>
      <c r="K27" s="95">
        <f t="shared" si="1"/>
        <v>0</v>
      </c>
      <c r="L27" s="26">
        <f t="shared" si="5"/>
        <v>0</v>
      </c>
      <c r="M27" s="123"/>
    </row>
    <row r="28" spans="1:13" s="186" customFormat="1">
      <c r="A28" s="24">
        <v>44677</v>
      </c>
      <c r="B28" s="157">
        <f t="shared" si="3"/>
        <v>44677</v>
      </c>
      <c r="C28" s="130">
        <v>0</v>
      </c>
      <c r="D28" s="131">
        <v>0</v>
      </c>
      <c r="E28" s="131">
        <v>0</v>
      </c>
      <c r="F28" s="132">
        <v>0</v>
      </c>
      <c r="G28" s="128">
        <f t="shared" si="4"/>
        <v>0</v>
      </c>
      <c r="H28" s="129">
        <f t="array" ref="H28">IF(OR(WEEKDAY(A28)=1,WEEKDAY(A28)=7,'.'!A:A=A28),TIME(0,0,0),IF((G28*24)&gt;8,TIME(8,0,0),G28))</f>
        <v>0</v>
      </c>
      <c r="I28" s="95">
        <f t="array" ref="I28">IF(OR(WEEKDAY(A28)=1,WEEKDAY(A28)=7,'.'!A:A=A28),TIME(0,0,0),IF((G28*24)&gt;10,TIME(2,0,0),IF((G28*24)&lt;=8,TIME(0,0,0),G28-TIME(8,0,0))))</f>
        <v>0</v>
      </c>
      <c r="J28" s="95">
        <f t="array" ref="J28">IF(OR(WEEKDAY(A28)=1,WEEKDAY(A28)=7,'.'!A:A=A28),G28,IF((G28*24)&gt;10,IF((G28*24)&lt;=10,TIME(0,0,0),G28-TIME(10,0,0)),TIME(0,0,0)))</f>
        <v>0</v>
      </c>
      <c r="K28" s="95">
        <f t="shared" si="1"/>
        <v>0</v>
      </c>
      <c r="L28" s="26">
        <f t="shared" si="5"/>
        <v>0</v>
      </c>
      <c r="M28" s="123"/>
    </row>
    <row r="29" spans="1:13" s="186" customFormat="1">
      <c r="A29" s="24">
        <v>44678</v>
      </c>
      <c r="B29" s="157">
        <f t="shared" si="3"/>
        <v>44678</v>
      </c>
      <c r="C29" s="130">
        <v>0</v>
      </c>
      <c r="D29" s="131">
        <v>0</v>
      </c>
      <c r="E29" s="131">
        <v>0</v>
      </c>
      <c r="F29" s="132">
        <v>0</v>
      </c>
      <c r="G29" s="128">
        <f t="shared" si="4"/>
        <v>0</v>
      </c>
      <c r="H29" s="129">
        <f t="array" ref="H29">IF(OR(WEEKDAY(A29)=1,WEEKDAY(A29)=7,'.'!A:A=A29),TIME(0,0,0),IF((G29*24)&gt;8,TIME(8,0,0),G29))</f>
        <v>0</v>
      </c>
      <c r="I29" s="95">
        <f t="array" ref="I29">IF(OR(WEEKDAY(A29)=1,WEEKDAY(A29)=7,'.'!A:A=A29),TIME(0,0,0),IF((G29*24)&gt;10,TIME(2,0,0),IF((G29*24)&lt;=8,TIME(0,0,0),G29-TIME(8,0,0))))</f>
        <v>0</v>
      </c>
      <c r="J29" s="95">
        <f t="array" ref="J29">IF(OR(WEEKDAY(A29)=1,WEEKDAY(A29)=7,'.'!A:A=A29),G29,IF((G29*24)&gt;10,IF((G29*24)&lt;=10,TIME(0,0,0),G29-TIME(10,0,0)),TIME(0,0,0)))</f>
        <v>0</v>
      </c>
      <c r="K29" s="95">
        <f t="shared" si="1"/>
        <v>0</v>
      </c>
      <c r="L29" s="26">
        <f t="shared" si="5"/>
        <v>0</v>
      </c>
      <c r="M29" s="123"/>
    </row>
    <row r="30" spans="1:13" s="186" customFormat="1">
      <c r="A30" s="24">
        <v>44679</v>
      </c>
      <c r="B30" s="157">
        <f>A30</f>
        <v>44679</v>
      </c>
      <c r="C30" s="130">
        <v>0</v>
      </c>
      <c r="D30" s="131">
        <v>0</v>
      </c>
      <c r="E30" s="131">
        <v>0</v>
      </c>
      <c r="F30" s="132">
        <v>0</v>
      </c>
      <c r="G30" s="128">
        <f t="shared" si="4"/>
        <v>0</v>
      </c>
      <c r="H30" s="129">
        <f t="array" ref="H30">IF(OR(WEEKDAY(A30)=1,WEEKDAY(A30)=7,'.'!A:A=A30),TIME(0,0,0),IF((G30*24)&gt;8,TIME(8,0,0),G30))</f>
        <v>0</v>
      </c>
      <c r="I30" s="95">
        <f t="array" ref="I30">IF(OR(WEEKDAY(A30)=1,WEEKDAY(A30)=7,'.'!A:A=A30),TIME(0,0,0),IF((G30*24)&gt;10,TIME(2,0,0),IF((G30*24)&lt;=8,TIME(0,0,0),G30-TIME(8,0,0))))</f>
        <v>0</v>
      </c>
      <c r="J30" s="95">
        <f t="array" ref="J30">IF(OR(WEEKDAY(A30)=1,WEEKDAY(A30)=7,'.'!A:A=A30),G30,IF((G30*24)&gt;10,IF((G30*24)&lt;=10,TIME(0,0,0),G30-TIME(10,0,0)),TIME(0,0,0)))</f>
        <v>0</v>
      </c>
      <c r="K30" s="95">
        <f t="shared" si="1"/>
        <v>0</v>
      </c>
      <c r="L30" s="26">
        <f t="shared" si="5"/>
        <v>0</v>
      </c>
      <c r="M30" s="123"/>
    </row>
    <row r="31" spans="1:13" s="186" customFormat="1">
      <c r="A31" s="24">
        <v>44680</v>
      </c>
      <c r="B31" s="157">
        <f>A31</f>
        <v>44680</v>
      </c>
      <c r="C31" s="130">
        <v>0</v>
      </c>
      <c r="D31" s="131">
        <v>0</v>
      </c>
      <c r="E31" s="131">
        <v>0</v>
      </c>
      <c r="F31" s="132">
        <v>0</v>
      </c>
      <c r="G31" s="128">
        <f t="shared" si="4"/>
        <v>0</v>
      </c>
      <c r="H31" s="129">
        <f t="array" ref="H31">IF(OR(WEEKDAY(A31)=1,WEEKDAY(A31)=7,'.'!A:A=A31),TIME(0,0,0),IF((G31*24)&gt;8,TIME(8,0,0),G31))</f>
        <v>0</v>
      </c>
      <c r="I31" s="95">
        <f t="array" ref="I31">IF(OR(WEEKDAY(A31)=1,WEEKDAY(A31)=7,'.'!A:A=A31),TIME(0,0,0),IF((G31*24)&gt;10,TIME(2,0,0),IF((G31*24)&lt;=8,TIME(0,0,0),G31-TIME(8,0,0))))</f>
        <v>0</v>
      </c>
      <c r="J31" s="95">
        <f t="array" ref="J31">IF(OR(WEEKDAY(A31)=1,WEEKDAY(A31)=7,'.'!A:A=A31),G31,IF((G31*24)&gt;10,IF((G31*24)&lt;=10,TIME(0,0,0),G31-TIME(10,0,0)),TIME(0,0,0)))</f>
        <v>0</v>
      </c>
      <c r="K31" s="95">
        <f t="shared" si="1"/>
        <v>0</v>
      </c>
      <c r="L31" s="26">
        <f t="shared" si="5"/>
        <v>0</v>
      </c>
      <c r="M31" s="123"/>
    </row>
    <row r="32" spans="1:13" s="186" customFormat="1">
      <c r="A32" s="38">
        <v>44681</v>
      </c>
      <c r="B32" s="187">
        <f>A32</f>
        <v>44681</v>
      </c>
      <c r="C32" s="188">
        <v>0</v>
      </c>
      <c r="D32" s="189">
        <v>0</v>
      </c>
      <c r="E32" s="189">
        <v>0</v>
      </c>
      <c r="F32" s="190">
        <v>0</v>
      </c>
      <c r="G32" s="191">
        <f t="shared" si="4"/>
        <v>0</v>
      </c>
      <c r="H32" s="192">
        <f t="array" ref="H32">IF(OR(WEEKDAY(A32)=1,WEEKDAY(A32)=7,'.'!A:A=A32),TIME(0,0,0),IF((G32*24)&gt;8,TIME(8,0,0),G32))</f>
        <v>0</v>
      </c>
      <c r="I32" s="193">
        <f t="array" ref="I32">IF(OR(WEEKDAY(A32)=1,WEEKDAY(A32)=7,'.'!A:A=A32),TIME(0,0,0),IF((G32*24)&gt;10,TIME(2,0,0),IF((G32*24)&lt;=8,TIME(0,0,0),G32-TIME(8,0,0))))</f>
        <v>0</v>
      </c>
      <c r="J32" s="193">
        <f t="array" ref="J32">IF(OR(WEEKDAY(A32)=1,WEEKDAY(A32)=7,'.'!A:A=A32),G32,IF((G32*24)&gt;10,IF((G32*24)&lt;=10,TIME(0,0,0),G32-TIME(10,0,0)),TIME(0,0,0)))</f>
        <v>0</v>
      </c>
      <c r="K32" s="193">
        <f t="shared" si="1"/>
        <v>0</v>
      </c>
      <c r="L32" s="26">
        <f t="shared" si="5"/>
        <v>0</v>
      </c>
      <c r="M32" s="194"/>
    </row>
    <row r="33" spans="1:13" s="66" customFormat="1" ht="15" thickBot="1">
      <c r="A33" s="75"/>
      <c r="B33" s="76"/>
      <c r="C33" s="77"/>
      <c r="D33" s="78"/>
      <c r="E33" s="78"/>
      <c r="F33" s="79"/>
      <c r="G33" s="80"/>
      <c r="H33" s="81"/>
      <c r="I33" s="81"/>
      <c r="J33" s="81"/>
      <c r="K33" s="81"/>
      <c r="L33" s="26"/>
      <c r="M33" s="82"/>
    </row>
    <row r="34" spans="1:13" s="66" customFormat="1">
      <c r="A34" s="275" t="s">
        <v>34</v>
      </c>
      <c r="B34" s="276"/>
      <c r="C34" s="276"/>
      <c r="D34" s="276"/>
      <c r="E34" s="276"/>
      <c r="F34" s="277"/>
      <c r="G34" s="48">
        <f>SUM(G3:G33)*24</f>
        <v>0</v>
      </c>
      <c r="H34" s="48">
        <f>SUM(H3:H33)*24</f>
        <v>0</v>
      </c>
      <c r="I34" s="48">
        <f>SUM(I3:I33)*24</f>
        <v>0</v>
      </c>
      <c r="J34" s="48">
        <f>SUM(J3:J33)*24</f>
        <v>0</v>
      </c>
      <c r="K34" s="48">
        <f>SUM(K3:K33)*24</f>
        <v>0</v>
      </c>
      <c r="L34" s="26"/>
      <c r="M34" s="67"/>
    </row>
    <row r="35" spans="1:13" s="66" customFormat="1">
      <c r="A35" s="268" t="s">
        <v>8</v>
      </c>
      <c r="B35" s="269"/>
      <c r="C35" s="269"/>
      <c r="D35" s="269"/>
      <c r="E35" s="269"/>
      <c r="F35" s="270"/>
      <c r="G35" s="26"/>
      <c r="H35" s="26">
        <f>H34*1</f>
        <v>0</v>
      </c>
      <c r="I35" s="26">
        <f>I34*1.75</f>
        <v>0</v>
      </c>
      <c r="J35" s="26">
        <f>J34*2</f>
        <v>0</v>
      </c>
      <c r="K35" s="26">
        <f>K34*0.3</f>
        <v>0</v>
      </c>
      <c r="L35" s="26">
        <f>SUM(L3:L33)</f>
        <v>0</v>
      </c>
      <c r="M35" s="67"/>
    </row>
    <row r="36" spans="1:13" s="66" customFormat="1" ht="15" thickBot="1">
      <c r="L36" s="68"/>
      <c r="M36" s="67"/>
    </row>
    <row r="37" spans="1:13" s="66" customFormat="1" ht="41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  <c r="L37" s="68"/>
      <c r="M37" s="67"/>
    </row>
    <row r="38" spans="1:13" s="66" customFormat="1">
      <c r="A38" s="294" t="s">
        <v>0</v>
      </c>
      <c r="B38" s="295"/>
      <c r="C38" s="295"/>
      <c r="D38" s="295"/>
      <c r="E38" s="295"/>
      <c r="F38" s="295"/>
      <c r="G38" s="295"/>
      <c r="H38" s="295"/>
      <c r="I38" s="295"/>
      <c r="J38" s="296"/>
      <c r="L38" s="68"/>
      <c r="M38" s="67"/>
    </row>
    <row r="39" spans="1:13" s="66" customFormat="1" ht="15.75">
      <c r="A39" s="278" t="str">
        <f>Janeiro_22!A39</f>
        <v>COLOQUE SEU NOME COMPLETO AQUI!</v>
      </c>
      <c r="B39" s="279"/>
      <c r="C39" s="279"/>
      <c r="D39" s="279"/>
      <c r="E39" s="279"/>
      <c r="F39" s="279"/>
      <c r="G39" s="279"/>
      <c r="H39" s="279"/>
      <c r="I39" s="279"/>
      <c r="J39" s="280"/>
      <c r="L39" s="68"/>
      <c r="M39" s="67"/>
    </row>
    <row r="40" spans="1:13" s="66" customFormat="1">
      <c r="A40" s="301" t="s">
        <v>12</v>
      </c>
      <c r="B40" s="302"/>
      <c r="C40" s="302"/>
      <c r="D40" s="302"/>
      <c r="E40" s="302"/>
      <c r="F40" s="303"/>
      <c r="G40" s="262" t="s">
        <v>13</v>
      </c>
      <c r="H40" s="263"/>
      <c r="I40" s="263"/>
      <c r="J40" s="264"/>
      <c r="L40" s="68"/>
      <c r="M40" s="67"/>
    </row>
    <row r="41" spans="1:13" s="66" customFormat="1" ht="15.75">
      <c r="A41" s="304" t="s">
        <v>14</v>
      </c>
      <c r="B41" s="305"/>
      <c r="C41" s="305"/>
      <c r="D41" s="305"/>
      <c r="E41" s="305"/>
      <c r="F41" s="306"/>
      <c r="G41" s="307"/>
      <c r="H41" s="305"/>
      <c r="I41" s="305"/>
      <c r="J41" s="308"/>
      <c r="L41" s="68"/>
      <c r="M41" s="67"/>
    </row>
    <row r="42" spans="1:13" s="66" customFormat="1" ht="25.5">
      <c r="A42" s="239" t="s">
        <v>15</v>
      </c>
      <c r="B42" s="240"/>
      <c r="C42" s="240"/>
      <c r="D42" s="240"/>
      <c r="E42" s="240"/>
      <c r="F42" s="241"/>
      <c r="G42" s="64" t="s">
        <v>16</v>
      </c>
      <c r="H42" s="69"/>
      <c r="I42" s="65" t="s">
        <v>17</v>
      </c>
      <c r="J42" s="70"/>
      <c r="L42" s="68"/>
      <c r="M42" s="67"/>
    </row>
    <row r="43" spans="1:13" s="66" customFormat="1" ht="15" thickBot="1">
      <c r="A43" s="242"/>
      <c r="B43" s="243"/>
      <c r="C43" s="243"/>
      <c r="D43" s="243"/>
      <c r="E43" s="243"/>
      <c r="F43" s="244"/>
      <c r="G43" s="245">
        <v>44652</v>
      </c>
      <c r="H43" s="297"/>
      <c r="I43" s="298">
        <v>44681</v>
      </c>
      <c r="J43" s="246"/>
      <c r="L43" s="68"/>
      <c r="M43" s="67"/>
    </row>
    <row r="44" spans="1:13" s="66" customFormat="1">
      <c r="L44" s="68"/>
      <c r="M44" s="67"/>
    </row>
    <row r="45" spans="1:13" s="66" customFormat="1" ht="15">
      <c r="A45" s="71" t="s">
        <v>19</v>
      </c>
      <c r="B45" s="72"/>
      <c r="L45" s="68"/>
      <c r="M45" s="67"/>
    </row>
    <row r="46" spans="1:13" s="66" customFormat="1">
      <c r="A46" s="73"/>
      <c r="B46" s="72" t="s">
        <v>20</v>
      </c>
      <c r="L46" s="68"/>
      <c r="M46" s="67"/>
    </row>
    <row r="47" spans="1:13" s="66" customFormat="1">
      <c r="A47" s="74"/>
      <c r="B47" s="72" t="s">
        <v>18</v>
      </c>
      <c r="L47" s="68"/>
      <c r="M47" s="67"/>
    </row>
  </sheetData>
  <sheetProtection sheet="1" objects="1" scenarios="1" formatCells="0" formatColumns="0" formatRows="0" insertColumns="0" insertRows="0" deleteColumns="0" deleteRows="0"/>
  <mergeCells count="26">
    <mergeCell ref="A43:F43"/>
    <mergeCell ref="G43:H43"/>
    <mergeCell ref="I43:J43"/>
    <mergeCell ref="L1:L2"/>
    <mergeCell ref="A39:J39"/>
    <mergeCell ref="A40:F40"/>
    <mergeCell ref="G40:J40"/>
    <mergeCell ref="A41:F41"/>
    <mergeCell ref="G41:J41"/>
    <mergeCell ref="A42:F42"/>
    <mergeCell ref="K1:K2"/>
    <mergeCell ref="C1:C2"/>
    <mergeCell ref="D1:D2"/>
    <mergeCell ref="E1:E2"/>
    <mergeCell ref="F1:F2"/>
    <mergeCell ref="M1:M2"/>
    <mergeCell ref="A34:F34"/>
    <mergeCell ref="A35:F35"/>
    <mergeCell ref="A37:J37"/>
    <mergeCell ref="A38:J38"/>
    <mergeCell ref="A1:A2"/>
    <mergeCell ref="B1:B2"/>
    <mergeCell ref="G1:G2"/>
    <mergeCell ref="H1:H2"/>
    <mergeCell ref="I1:I2"/>
    <mergeCell ref="J1:J2"/>
  </mergeCells>
  <pageMargins left="0.511811024" right="0.511811024" top="0.78740157499999996" bottom="0.78740157499999996" header="0.31496062000000002" footer="0.31496062000000002"/>
  <pageSetup orientation="portrait" horizontalDpi="300" verticalDpi="300" r:id="rId1"/>
  <legacyDrawing r:id="rId2"/>
  <oleObjects>
    <oleObject progId="PBrush" shapeId="13313" r:id="rId3"/>
  </oleObjects>
</worksheet>
</file>

<file path=xl/worksheets/sheet6.xml><?xml version="1.0" encoding="utf-8"?>
<worksheet xmlns="http://schemas.openxmlformats.org/spreadsheetml/2006/main" xmlns:r="http://schemas.openxmlformats.org/officeDocument/2006/relationships">
  <dimension ref="A1:M47"/>
  <sheetViews>
    <sheetView showGridLines="0" tabSelected="1" zoomScale="110" zoomScaleNormal="110" workbookViewId="0">
      <pane ySplit="2" topLeftCell="A3" activePane="bottomLeft" state="frozen"/>
      <selection pane="bottomLeft" activeCell="M25" sqref="M25"/>
    </sheetView>
  </sheetViews>
  <sheetFormatPr defaultColWidth="9.140625" defaultRowHeight="14.25"/>
  <cols>
    <col min="1" max="1" width="9.140625" style="28"/>
    <col min="2" max="2" width="10" style="28" customWidth="1"/>
    <col min="3" max="3" width="9.7109375" style="28" customWidth="1"/>
    <col min="4" max="4" width="8.7109375" style="28" customWidth="1"/>
    <col min="5" max="11" width="9.140625" style="28"/>
    <col min="12" max="12" width="1.85546875" style="61" customWidth="1"/>
    <col min="13" max="13" width="65" style="29" customWidth="1"/>
    <col min="14" max="16384" width="9.140625" style="28"/>
  </cols>
  <sheetData>
    <row r="1" spans="1:13" ht="15" customHeight="1">
      <c r="A1" s="271" t="s">
        <v>1</v>
      </c>
      <c r="B1" s="231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81" t="s">
        <v>3</v>
      </c>
      <c r="M1" s="248" t="s">
        <v>10</v>
      </c>
    </row>
    <row r="2" spans="1:13" ht="15.75" customHeight="1" thickBot="1">
      <c r="A2" s="272"/>
      <c r="B2" s="232"/>
      <c r="C2" s="238"/>
      <c r="D2" s="223"/>
      <c r="E2" s="223"/>
      <c r="F2" s="225"/>
      <c r="G2" s="234"/>
      <c r="H2" s="236"/>
      <c r="I2" s="236"/>
      <c r="J2" s="236"/>
      <c r="K2" s="236"/>
      <c r="L2" s="282"/>
      <c r="M2" s="249"/>
    </row>
    <row r="3" spans="1:13" s="156" customFormat="1">
      <c r="A3" s="184">
        <v>44682</v>
      </c>
      <c r="B3" s="116">
        <f>A3</f>
        <v>44682</v>
      </c>
      <c r="C3" s="117">
        <v>0</v>
      </c>
      <c r="D3" s="118">
        <v>0</v>
      </c>
      <c r="E3" s="118">
        <v>0</v>
      </c>
      <c r="F3" s="119">
        <v>0</v>
      </c>
      <c r="G3" s="107">
        <f t="shared" ref="G3:G33" si="0">IF(A3=" "," ",(D3-C3)+(F3-E3))</f>
        <v>0</v>
      </c>
      <c r="H3" s="108">
        <f t="array" ref="H3">IF(OR(WEEKDAY(A3)=1,WEEKDAY(A3)=7,'.'!A:A=A3),TIME(0,0,0),IF((G3*24)&gt;8,TIME(8,0,0),G3))</f>
        <v>0</v>
      </c>
      <c r="I3" s="101">
        <f t="array" ref="I3">IF(OR(WEEKDAY(A3)=1,WEEKDAY(A3)=7,'.'!A:A=A3),TIME(0,0,0),IF((G3*24)&gt;10,TIME(2,0,0),IF((G3*24)&lt;=8,TIME(0,0,0),G3-TIME(8,0,0))))</f>
        <v>0</v>
      </c>
      <c r="J3" s="101">
        <f t="array" ref="J3">IF(OR(WEEKDAY(A3)=1,WEEKDAY(A3)=7,'.'!A:A=A3),G3,IF((G3*24)&gt;10,IF((G3*24)&lt;=10,TIME(0,0,0),G3-TIME(10,0,0)),TIME(0,0,0)))</f>
        <v>0</v>
      </c>
      <c r="K3" s="101">
        <f t="shared" ref="K3:K33" si="1">IF((G3*24)=0,TIME(0,0,0),IF((C3*24)&lt;6,TIME(6-(C3*24),0,0),TIME(0,0,0))+IF((F3*24)&gt;22,F3-TIME(22,0,0),TIME(0,0,0)))</f>
        <v>0</v>
      </c>
      <c r="L3" s="26">
        <f t="shared" ref="L3:L33" si="2">IF(A3=" "," ",((H3*24)+(I3*24*1.75)+(J3*24*2)+(K3*24*0.3)))</f>
        <v>0</v>
      </c>
      <c r="M3" s="120" t="s">
        <v>25</v>
      </c>
    </row>
    <row r="4" spans="1:13" s="156" customFormat="1">
      <c r="A4" s="197">
        <v>44683</v>
      </c>
      <c r="B4" s="138">
        <f t="shared" ref="B4:B29" si="3">A4</f>
        <v>44683</v>
      </c>
      <c r="C4" s="130">
        <v>0</v>
      </c>
      <c r="D4" s="131">
        <v>0</v>
      </c>
      <c r="E4" s="131">
        <v>0</v>
      </c>
      <c r="F4" s="132">
        <v>0</v>
      </c>
      <c r="G4" s="128">
        <f t="shared" si="0"/>
        <v>0</v>
      </c>
      <c r="H4" s="129">
        <f t="array" ref="H4">IF(OR(WEEKDAY(A4)=1,WEEKDAY(A4)=7,'.'!A:A=A4),TIME(0,0,0),IF((G4*24)&gt;8,TIME(8,0,0),G4))</f>
        <v>0</v>
      </c>
      <c r="I4" s="95">
        <f t="array" ref="I4">IF(OR(WEEKDAY(A4)=1,WEEKDAY(A4)=7,'.'!A:A=A4),TIME(0,0,0),IF((G4*24)&gt;10,TIME(2,0,0),IF((G4*24)&lt;=8,TIME(0,0,0),G4-TIME(8,0,0))))</f>
        <v>0</v>
      </c>
      <c r="J4" s="95">
        <f t="array" ref="J4">IF(OR(WEEKDAY(A4)=1,WEEKDAY(A4)=7,'.'!A:A=A4),G4,IF((G4*24)&gt;10,IF((G4*24)&lt;=10,TIME(0,0,0),G4-TIME(10,0,0)),TIME(0,0,0)))</f>
        <v>0</v>
      </c>
      <c r="K4" s="95">
        <f t="shared" si="1"/>
        <v>0</v>
      </c>
      <c r="L4" s="26">
        <f t="shared" si="2"/>
        <v>0</v>
      </c>
      <c r="M4" s="195"/>
    </row>
    <row r="5" spans="1:13" s="156" customFormat="1">
      <c r="A5" s="197">
        <v>44684</v>
      </c>
      <c r="B5" s="138">
        <f t="shared" si="3"/>
        <v>44684</v>
      </c>
      <c r="C5" s="130">
        <v>0</v>
      </c>
      <c r="D5" s="131">
        <v>0</v>
      </c>
      <c r="E5" s="131">
        <v>0</v>
      </c>
      <c r="F5" s="132">
        <v>0</v>
      </c>
      <c r="G5" s="128">
        <f t="shared" si="0"/>
        <v>0</v>
      </c>
      <c r="H5" s="129">
        <f t="array" ref="H5">IF(OR(WEEKDAY(A5)=1,WEEKDAY(A5)=7,'.'!A:A=A5),TIME(0,0,0),IF((G5*24)&gt;8,TIME(8,0,0),G5))</f>
        <v>0</v>
      </c>
      <c r="I5" s="95">
        <f t="array" ref="I5">IF(OR(WEEKDAY(A5)=1,WEEKDAY(A5)=7,'.'!A:A=A5),TIME(0,0,0),IF((G5*24)&gt;10,TIME(2,0,0),IF((G5*24)&lt;=8,TIME(0,0,0),G5-TIME(8,0,0))))</f>
        <v>0</v>
      </c>
      <c r="J5" s="95">
        <f t="array" ref="J5">IF(OR(WEEKDAY(A5)=1,WEEKDAY(A5)=7,'.'!A:A=A5),G5,IF((G5*24)&gt;10,IF((G5*24)&lt;=10,TIME(0,0,0),G5-TIME(10,0,0)),TIME(0,0,0)))</f>
        <v>0</v>
      </c>
      <c r="K5" s="95">
        <f t="shared" si="1"/>
        <v>0</v>
      </c>
      <c r="L5" s="26">
        <f t="shared" si="2"/>
        <v>0</v>
      </c>
      <c r="M5" s="195"/>
    </row>
    <row r="6" spans="1:13" s="156" customFormat="1">
      <c r="A6" s="197">
        <v>44685</v>
      </c>
      <c r="B6" s="138">
        <f t="shared" si="3"/>
        <v>44685</v>
      </c>
      <c r="C6" s="130">
        <v>0</v>
      </c>
      <c r="D6" s="131">
        <v>0</v>
      </c>
      <c r="E6" s="131">
        <v>0</v>
      </c>
      <c r="F6" s="132">
        <v>0</v>
      </c>
      <c r="G6" s="128">
        <f t="shared" si="0"/>
        <v>0</v>
      </c>
      <c r="H6" s="129">
        <f t="array" ref="H6">IF(OR(WEEKDAY(A6)=1,WEEKDAY(A6)=7,'.'!A:A=A6),TIME(0,0,0),IF((G6*24)&gt;8,TIME(8,0,0),G6))</f>
        <v>0</v>
      </c>
      <c r="I6" s="95">
        <f t="array" ref="I6">IF(OR(WEEKDAY(A6)=1,WEEKDAY(A6)=7,'.'!A:A=A6),TIME(0,0,0),IF((G6*24)&gt;10,TIME(2,0,0),IF((G6*24)&lt;=8,TIME(0,0,0),G6-TIME(8,0,0))))</f>
        <v>0</v>
      </c>
      <c r="J6" s="95">
        <f t="array" ref="J6">IF(OR(WEEKDAY(A6)=1,WEEKDAY(A6)=7,'.'!A:A=A6),G6,IF((G6*24)&gt;10,IF((G6*24)&lt;=10,TIME(0,0,0),G6-TIME(10,0,0)),TIME(0,0,0)))</f>
        <v>0</v>
      </c>
      <c r="K6" s="95">
        <f t="shared" si="1"/>
        <v>0</v>
      </c>
      <c r="L6" s="26">
        <f t="shared" si="2"/>
        <v>0</v>
      </c>
      <c r="M6" s="195"/>
    </row>
    <row r="7" spans="1:13" s="156" customFormat="1">
      <c r="A7" s="197">
        <v>44686</v>
      </c>
      <c r="B7" s="138">
        <f t="shared" si="3"/>
        <v>44686</v>
      </c>
      <c r="C7" s="130">
        <v>0</v>
      </c>
      <c r="D7" s="131">
        <v>0</v>
      </c>
      <c r="E7" s="131">
        <v>0</v>
      </c>
      <c r="F7" s="132">
        <v>0</v>
      </c>
      <c r="G7" s="128">
        <f t="shared" si="0"/>
        <v>0</v>
      </c>
      <c r="H7" s="129">
        <f t="array" ref="H7">IF(OR(WEEKDAY(A7)=1,WEEKDAY(A7)=7,'.'!A:A=A7),TIME(0,0,0),IF((G7*24)&gt;8,TIME(8,0,0),G7))</f>
        <v>0</v>
      </c>
      <c r="I7" s="95">
        <f t="array" ref="I7">IF(OR(WEEKDAY(A7)=1,WEEKDAY(A7)=7,'.'!A:A=A7),TIME(0,0,0),IF((G7*24)&gt;10,TIME(2,0,0),IF((G7*24)&lt;=8,TIME(0,0,0),G7-TIME(8,0,0))))</f>
        <v>0</v>
      </c>
      <c r="J7" s="95">
        <f t="array" ref="J7">IF(OR(WEEKDAY(A7)=1,WEEKDAY(A7)=7,'.'!A:A=A7),G7,IF((G7*24)&gt;10,IF((G7*24)&lt;=10,TIME(0,0,0),G7-TIME(10,0,0)),TIME(0,0,0)))</f>
        <v>0</v>
      </c>
      <c r="K7" s="95">
        <f t="shared" si="1"/>
        <v>0</v>
      </c>
      <c r="L7" s="26">
        <f t="shared" si="2"/>
        <v>0</v>
      </c>
      <c r="M7" s="195"/>
    </row>
    <row r="8" spans="1:13" s="156" customFormat="1">
      <c r="A8" s="197">
        <v>44687</v>
      </c>
      <c r="B8" s="138">
        <f t="shared" si="3"/>
        <v>44687</v>
      </c>
      <c r="C8" s="130">
        <v>0</v>
      </c>
      <c r="D8" s="131">
        <v>0</v>
      </c>
      <c r="E8" s="131">
        <v>0</v>
      </c>
      <c r="F8" s="132">
        <v>0</v>
      </c>
      <c r="G8" s="128">
        <f t="shared" si="0"/>
        <v>0</v>
      </c>
      <c r="H8" s="129">
        <f t="array" ref="H8">IF(OR(WEEKDAY(A8)=1,WEEKDAY(A8)=7,'.'!A:A=A8),TIME(0,0,0),IF((G8*24)&gt;8,TIME(8,0,0),G8))</f>
        <v>0</v>
      </c>
      <c r="I8" s="95">
        <f t="array" ref="I8">IF(OR(WEEKDAY(A8)=1,WEEKDAY(A8)=7,'.'!A:A=A8),TIME(0,0,0),IF((G8*24)&gt;10,TIME(2,0,0),IF((G8*24)&lt;=8,TIME(0,0,0),G8-TIME(8,0,0))))</f>
        <v>0</v>
      </c>
      <c r="J8" s="95">
        <f t="array" ref="J8">IF(OR(WEEKDAY(A8)=1,WEEKDAY(A8)=7,'.'!A:A=A8),G8,IF((G8*24)&gt;10,IF((G8*24)&lt;=10,TIME(0,0,0),G8-TIME(10,0,0)),TIME(0,0,0)))</f>
        <v>0</v>
      </c>
      <c r="K8" s="95">
        <f t="shared" si="1"/>
        <v>0</v>
      </c>
      <c r="L8" s="26">
        <f t="shared" si="2"/>
        <v>0</v>
      </c>
      <c r="M8" s="195"/>
    </row>
    <row r="9" spans="1:13" s="156" customFormat="1">
      <c r="A9" s="185">
        <v>44688</v>
      </c>
      <c r="B9" s="121">
        <f t="shared" si="3"/>
        <v>44688</v>
      </c>
      <c r="C9" s="45">
        <v>0</v>
      </c>
      <c r="D9" s="39">
        <v>0</v>
      </c>
      <c r="E9" s="39">
        <v>0</v>
      </c>
      <c r="F9" s="46">
        <v>0</v>
      </c>
      <c r="G9" s="44">
        <f t="shared" si="0"/>
        <v>0</v>
      </c>
      <c r="H9" s="40">
        <f t="array" ref="H9">IF(OR(WEEKDAY(A9)=1,WEEKDAY(A9)=7,'.'!A:A=A9),TIME(0,0,0),IF((G9*24)&gt;8,TIME(8,0,0),G9))</f>
        <v>0</v>
      </c>
      <c r="I9" s="41">
        <f t="array" ref="I9">IF(OR(WEEKDAY(A9)=1,WEEKDAY(A9)=7,'.'!A:A=A9),TIME(0,0,0),IF((G9*24)&gt;10,TIME(2,0,0),IF((G9*24)&lt;=8,TIME(0,0,0),G9-TIME(8,0,0))))</f>
        <v>0</v>
      </c>
      <c r="J9" s="41">
        <f t="array" ref="J9">IF(OR(WEEKDAY(A9)=1,WEEKDAY(A9)=7,'.'!A:A=A9),G9,IF((G9*24)&gt;10,IF((G9*24)&lt;=10,TIME(0,0,0),G9-TIME(10,0,0)),TIME(0,0,0)))</f>
        <v>0</v>
      </c>
      <c r="K9" s="41">
        <f t="shared" si="1"/>
        <v>0</v>
      </c>
      <c r="L9" s="26">
        <f t="shared" si="2"/>
        <v>0</v>
      </c>
      <c r="M9" s="53"/>
    </row>
    <row r="10" spans="1:13" s="156" customFormat="1">
      <c r="A10" s="185">
        <v>44689</v>
      </c>
      <c r="B10" s="121">
        <f t="shared" si="3"/>
        <v>44689</v>
      </c>
      <c r="C10" s="45">
        <v>0</v>
      </c>
      <c r="D10" s="39">
        <v>0</v>
      </c>
      <c r="E10" s="39">
        <v>0</v>
      </c>
      <c r="F10" s="46">
        <v>0</v>
      </c>
      <c r="G10" s="44">
        <f t="shared" si="0"/>
        <v>0</v>
      </c>
      <c r="H10" s="40">
        <f t="array" ref="H10">IF(OR(WEEKDAY(A10)=1,WEEKDAY(A10)=7,'.'!A:A=A10),TIME(0,0,0),IF((G10*24)&gt;8,TIME(8,0,0),G10))</f>
        <v>0</v>
      </c>
      <c r="I10" s="41">
        <f t="array" ref="I10">IF(OR(WEEKDAY(A10)=1,WEEKDAY(A10)=7,'.'!A:A=A10),TIME(0,0,0),IF((G10*24)&gt;10,TIME(2,0,0),IF((G10*24)&lt;=8,TIME(0,0,0),G10-TIME(8,0,0))))</f>
        <v>0</v>
      </c>
      <c r="J10" s="41">
        <f t="array" ref="J10">IF(OR(WEEKDAY(A10)=1,WEEKDAY(A10)=7,'.'!A:A=A10),G10,IF((G10*24)&gt;10,IF((G10*24)&lt;=10,TIME(0,0,0),G10-TIME(10,0,0)),TIME(0,0,0)))</f>
        <v>0</v>
      </c>
      <c r="K10" s="41">
        <f t="shared" si="1"/>
        <v>0</v>
      </c>
      <c r="L10" s="26">
        <f t="shared" si="2"/>
        <v>0</v>
      </c>
      <c r="M10" s="53"/>
    </row>
    <row r="11" spans="1:13" s="156" customFormat="1">
      <c r="A11" s="197">
        <v>44690</v>
      </c>
      <c r="B11" s="138">
        <f t="shared" si="3"/>
        <v>44690</v>
      </c>
      <c r="C11" s="130">
        <v>0</v>
      </c>
      <c r="D11" s="131">
        <v>0</v>
      </c>
      <c r="E11" s="131">
        <v>0</v>
      </c>
      <c r="F11" s="132">
        <v>0</v>
      </c>
      <c r="G11" s="128">
        <f t="shared" si="0"/>
        <v>0</v>
      </c>
      <c r="H11" s="129">
        <f t="array" ref="H11">IF(OR(WEEKDAY(A11)=1,WEEKDAY(A11)=7,'.'!A:A=A11),TIME(0,0,0),IF((G11*24)&gt;8,TIME(8,0,0),G11))</f>
        <v>0</v>
      </c>
      <c r="I11" s="95">
        <f t="array" ref="I11">IF(OR(WEEKDAY(A11)=1,WEEKDAY(A11)=7,'.'!A:A=A11),TIME(0,0,0),IF((G11*24)&gt;10,TIME(2,0,0),IF((G11*24)&lt;=8,TIME(0,0,0),G11-TIME(8,0,0))))</f>
        <v>0</v>
      </c>
      <c r="J11" s="95">
        <f t="array" ref="J11">IF(OR(WEEKDAY(A11)=1,WEEKDAY(A11)=7,'.'!A:A=A11),G11,IF((G11*24)&gt;10,IF((G11*24)&lt;=10,TIME(0,0,0),G11-TIME(10,0,0)),TIME(0,0,0)))</f>
        <v>0</v>
      </c>
      <c r="K11" s="95">
        <f t="shared" si="1"/>
        <v>0</v>
      </c>
      <c r="L11" s="26">
        <f t="shared" si="2"/>
        <v>0</v>
      </c>
      <c r="M11" s="195"/>
    </row>
    <row r="12" spans="1:13" s="156" customFormat="1">
      <c r="A12" s="197">
        <v>44691</v>
      </c>
      <c r="B12" s="138">
        <f t="shared" si="3"/>
        <v>44691</v>
      </c>
      <c r="C12" s="130">
        <v>0</v>
      </c>
      <c r="D12" s="131">
        <v>0</v>
      </c>
      <c r="E12" s="131">
        <v>0</v>
      </c>
      <c r="F12" s="132">
        <v>0</v>
      </c>
      <c r="G12" s="128">
        <f t="shared" si="0"/>
        <v>0</v>
      </c>
      <c r="H12" s="129">
        <f t="array" ref="H12">IF(OR(WEEKDAY(A12)=1,WEEKDAY(A12)=7,'.'!A:A=A12),TIME(0,0,0),IF((G12*24)&gt;8,TIME(8,0,0),G12))</f>
        <v>0</v>
      </c>
      <c r="I12" s="95">
        <f t="array" ref="I12">IF(OR(WEEKDAY(A12)=1,WEEKDAY(A12)=7,'.'!A:A=A12),TIME(0,0,0),IF((G12*24)&gt;10,TIME(2,0,0),IF((G12*24)&lt;=8,TIME(0,0,0),G12-TIME(8,0,0))))</f>
        <v>0</v>
      </c>
      <c r="J12" s="95">
        <f t="array" ref="J12">IF(OR(WEEKDAY(A12)=1,WEEKDAY(A12)=7,'.'!A:A=A12),G12,IF((G12*24)&gt;10,IF((G12*24)&lt;=10,TIME(0,0,0),G12-TIME(10,0,0)),TIME(0,0,0)))</f>
        <v>0</v>
      </c>
      <c r="K12" s="95">
        <f t="shared" si="1"/>
        <v>0</v>
      </c>
      <c r="L12" s="26">
        <f t="shared" si="2"/>
        <v>0</v>
      </c>
      <c r="M12" s="195"/>
    </row>
    <row r="13" spans="1:13" s="156" customFormat="1">
      <c r="A13" s="197">
        <v>44692</v>
      </c>
      <c r="B13" s="138">
        <f t="shared" si="3"/>
        <v>44692</v>
      </c>
      <c r="C13" s="130">
        <v>0</v>
      </c>
      <c r="D13" s="131">
        <v>0</v>
      </c>
      <c r="E13" s="131">
        <v>0</v>
      </c>
      <c r="F13" s="132">
        <v>0</v>
      </c>
      <c r="G13" s="128">
        <f t="shared" si="0"/>
        <v>0</v>
      </c>
      <c r="H13" s="129">
        <f t="array" ref="H13">IF(OR(WEEKDAY(A13)=1,WEEKDAY(A13)=7,'.'!A:A=A13),TIME(0,0,0),IF((G13*24)&gt;8,TIME(8,0,0),G13))</f>
        <v>0</v>
      </c>
      <c r="I13" s="95">
        <f t="array" ref="I13">IF(OR(WEEKDAY(A13)=1,WEEKDAY(A13)=7,'.'!A:A=A13),TIME(0,0,0),IF((G13*24)&gt;10,TIME(2,0,0),IF((G13*24)&lt;=8,TIME(0,0,0),G13-TIME(8,0,0))))</f>
        <v>0</v>
      </c>
      <c r="J13" s="95">
        <f t="array" ref="J13">IF(OR(WEEKDAY(A13)=1,WEEKDAY(A13)=7,'.'!A:A=A13),G13,IF((G13*24)&gt;10,IF((G13*24)&lt;=10,TIME(0,0,0),G13-TIME(10,0,0)),TIME(0,0,0)))</f>
        <v>0</v>
      </c>
      <c r="K13" s="95">
        <f t="shared" si="1"/>
        <v>0</v>
      </c>
      <c r="L13" s="26">
        <f t="shared" si="2"/>
        <v>0</v>
      </c>
      <c r="M13" s="195"/>
    </row>
    <row r="14" spans="1:13" s="156" customFormat="1">
      <c r="A14" s="197">
        <v>44693</v>
      </c>
      <c r="B14" s="138">
        <f t="shared" si="3"/>
        <v>44693</v>
      </c>
      <c r="C14" s="130">
        <v>0</v>
      </c>
      <c r="D14" s="131">
        <v>0</v>
      </c>
      <c r="E14" s="131">
        <v>0</v>
      </c>
      <c r="F14" s="132">
        <v>0</v>
      </c>
      <c r="G14" s="128">
        <f t="shared" si="0"/>
        <v>0</v>
      </c>
      <c r="H14" s="129">
        <f t="array" ref="H14">IF(OR(WEEKDAY(A14)=1,WEEKDAY(A14)=7,'.'!A:A=A14),TIME(0,0,0),IF((G14*24)&gt;8,TIME(8,0,0),G14))</f>
        <v>0</v>
      </c>
      <c r="I14" s="95">
        <f t="array" ref="I14">IF(OR(WEEKDAY(A14)=1,WEEKDAY(A14)=7,'.'!A:A=A14),TIME(0,0,0),IF((G14*24)&gt;10,TIME(2,0,0),IF((G14*24)&lt;=8,TIME(0,0,0),G14-TIME(8,0,0))))</f>
        <v>0</v>
      </c>
      <c r="J14" s="95">
        <f t="array" ref="J14">IF(OR(WEEKDAY(A14)=1,WEEKDAY(A14)=7,'.'!A:A=A14),G14,IF((G14*24)&gt;10,IF((G14*24)&lt;=10,TIME(0,0,0),G14-TIME(10,0,0)),TIME(0,0,0)))</f>
        <v>0</v>
      </c>
      <c r="K14" s="95">
        <f t="shared" si="1"/>
        <v>0</v>
      </c>
      <c r="L14" s="26">
        <f t="shared" si="2"/>
        <v>0</v>
      </c>
      <c r="M14" s="195"/>
    </row>
    <row r="15" spans="1:13" s="156" customFormat="1">
      <c r="A15" s="197">
        <v>44694</v>
      </c>
      <c r="B15" s="138">
        <f t="shared" si="3"/>
        <v>44694</v>
      </c>
      <c r="C15" s="130">
        <v>0</v>
      </c>
      <c r="D15" s="131">
        <v>0</v>
      </c>
      <c r="E15" s="131">
        <v>0</v>
      </c>
      <c r="F15" s="132">
        <v>0</v>
      </c>
      <c r="G15" s="128">
        <f t="shared" si="0"/>
        <v>0</v>
      </c>
      <c r="H15" s="129">
        <f t="array" ref="H15">IF(OR(WEEKDAY(A15)=1,WEEKDAY(A15)=7,'.'!A:A=A15),TIME(0,0,0),IF((G15*24)&gt;8,TIME(8,0,0),G15))</f>
        <v>0</v>
      </c>
      <c r="I15" s="95">
        <f t="array" ref="I15">IF(OR(WEEKDAY(A15)=1,WEEKDAY(A15)=7,'.'!A:A=A15),TIME(0,0,0),IF((G15*24)&gt;10,TIME(2,0,0),IF((G15*24)&lt;=8,TIME(0,0,0),G15-TIME(8,0,0))))</f>
        <v>0</v>
      </c>
      <c r="J15" s="95">
        <f t="array" ref="J15">IF(OR(WEEKDAY(A15)=1,WEEKDAY(A15)=7,'.'!A:A=A15),G15,IF((G15*24)&gt;10,IF((G15*24)&lt;=10,TIME(0,0,0),G15-TIME(10,0,0)),TIME(0,0,0)))</f>
        <v>0</v>
      </c>
      <c r="K15" s="95">
        <f t="shared" si="1"/>
        <v>0</v>
      </c>
      <c r="L15" s="26">
        <f t="shared" si="2"/>
        <v>0</v>
      </c>
      <c r="M15" s="195"/>
    </row>
    <row r="16" spans="1:13" s="156" customFormat="1">
      <c r="A16" s="185">
        <v>44695</v>
      </c>
      <c r="B16" s="121">
        <f t="shared" si="3"/>
        <v>44695</v>
      </c>
      <c r="C16" s="45">
        <v>0</v>
      </c>
      <c r="D16" s="39">
        <v>0</v>
      </c>
      <c r="E16" s="39">
        <v>0</v>
      </c>
      <c r="F16" s="46">
        <v>0</v>
      </c>
      <c r="G16" s="44">
        <f t="shared" si="0"/>
        <v>0</v>
      </c>
      <c r="H16" s="40">
        <f t="array" ref="H16">IF(OR(WEEKDAY(A16)=1,WEEKDAY(A16)=7,'.'!A:A=A16),TIME(0,0,0),IF((G16*24)&gt;8,TIME(8,0,0),G16))</f>
        <v>0</v>
      </c>
      <c r="I16" s="41">
        <f t="array" ref="I16">IF(OR(WEEKDAY(A16)=1,WEEKDAY(A16)=7,'.'!A:A=A16),TIME(0,0,0),IF((G16*24)&gt;10,TIME(2,0,0),IF((G16*24)&lt;=8,TIME(0,0,0),G16-TIME(8,0,0))))</f>
        <v>0</v>
      </c>
      <c r="J16" s="41">
        <f t="array" ref="J16">IF(OR(WEEKDAY(A16)=1,WEEKDAY(A16)=7,'.'!A:A=A16),G16,IF((G16*24)&gt;10,IF((G16*24)&lt;=10,TIME(0,0,0),G16-TIME(10,0,0)),TIME(0,0,0)))</f>
        <v>0</v>
      </c>
      <c r="K16" s="41">
        <f t="shared" si="1"/>
        <v>0</v>
      </c>
      <c r="L16" s="26">
        <f t="shared" si="2"/>
        <v>0</v>
      </c>
      <c r="M16" s="53"/>
    </row>
    <row r="17" spans="1:13" s="156" customFormat="1">
      <c r="A17" s="185">
        <v>44696</v>
      </c>
      <c r="B17" s="121">
        <f t="shared" si="3"/>
        <v>44696</v>
      </c>
      <c r="C17" s="45">
        <v>0</v>
      </c>
      <c r="D17" s="39">
        <v>0</v>
      </c>
      <c r="E17" s="39">
        <v>0</v>
      </c>
      <c r="F17" s="46">
        <v>0</v>
      </c>
      <c r="G17" s="44">
        <f t="shared" si="0"/>
        <v>0</v>
      </c>
      <c r="H17" s="40">
        <f t="array" ref="H17">IF(OR(WEEKDAY(A17)=1,WEEKDAY(A17)=7,'.'!A:A=A17),TIME(0,0,0),IF((G17*24)&gt;8,TIME(8,0,0),G17))</f>
        <v>0</v>
      </c>
      <c r="I17" s="41">
        <f t="array" ref="I17">IF(OR(WEEKDAY(A17)=1,WEEKDAY(A17)=7,'.'!A:A=A17),TIME(0,0,0),IF((G17*24)&gt;10,TIME(2,0,0),IF((G17*24)&lt;=8,TIME(0,0,0),G17-TIME(8,0,0))))</f>
        <v>0</v>
      </c>
      <c r="J17" s="41">
        <f t="array" ref="J17">IF(OR(WEEKDAY(A17)=1,WEEKDAY(A17)=7,'.'!A:A=A17),G17,IF((G17*24)&gt;10,IF((G17*24)&lt;=10,TIME(0,0,0),G17-TIME(10,0,0)),TIME(0,0,0)))</f>
        <v>0</v>
      </c>
      <c r="K17" s="41">
        <f t="shared" si="1"/>
        <v>0</v>
      </c>
      <c r="L17" s="26">
        <f t="shared" si="2"/>
        <v>0</v>
      </c>
      <c r="M17" s="53"/>
    </row>
    <row r="18" spans="1:13" s="156" customFormat="1">
      <c r="A18" s="197">
        <v>44697</v>
      </c>
      <c r="B18" s="138">
        <f t="shared" si="3"/>
        <v>44697</v>
      </c>
      <c r="C18" s="130">
        <v>0</v>
      </c>
      <c r="D18" s="131">
        <v>0</v>
      </c>
      <c r="E18" s="131">
        <v>0</v>
      </c>
      <c r="F18" s="132">
        <v>0</v>
      </c>
      <c r="G18" s="128">
        <f t="shared" si="0"/>
        <v>0</v>
      </c>
      <c r="H18" s="129">
        <f t="array" ref="H18">IF(OR(WEEKDAY(A18)=1,WEEKDAY(A18)=7,'.'!A:A=A18),TIME(0,0,0),IF((G18*24)&gt;8,TIME(8,0,0),G18))</f>
        <v>0</v>
      </c>
      <c r="I18" s="95">
        <f t="array" ref="I18">IF(OR(WEEKDAY(A18)=1,WEEKDAY(A18)=7,'.'!A:A=A18),TIME(0,0,0),IF((G18*24)&gt;10,TIME(2,0,0),IF((G18*24)&lt;=8,TIME(0,0,0),G18-TIME(8,0,0))))</f>
        <v>0</v>
      </c>
      <c r="J18" s="95">
        <f t="array" ref="J18">IF(OR(WEEKDAY(A18)=1,WEEKDAY(A18)=7,'.'!A:A=A18),G18,IF((G18*24)&gt;10,IF((G18*24)&lt;=10,TIME(0,0,0),G18-TIME(10,0,0)),TIME(0,0,0)))</f>
        <v>0</v>
      </c>
      <c r="K18" s="95">
        <f t="shared" si="1"/>
        <v>0</v>
      </c>
      <c r="L18" s="26">
        <f t="shared" si="2"/>
        <v>0</v>
      </c>
      <c r="M18" s="195"/>
    </row>
    <row r="19" spans="1:13" s="156" customFormat="1">
      <c r="A19" s="197">
        <v>44698</v>
      </c>
      <c r="B19" s="138">
        <f t="shared" si="3"/>
        <v>44698</v>
      </c>
      <c r="C19" s="130">
        <v>0</v>
      </c>
      <c r="D19" s="131">
        <v>0</v>
      </c>
      <c r="E19" s="131">
        <v>0</v>
      </c>
      <c r="F19" s="132">
        <v>0</v>
      </c>
      <c r="G19" s="128">
        <f t="shared" si="0"/>
        <v>0</v>
      </c>
      <c r="H19" s="129">
        <f t="array" ref="H19">IF(OR(WEEKDAY(A19)=1,WEEKDAY(A19)=7,'.'!A:A=A19),TIME(0,0,0),IF((G19*24)&gt;8,TIME(8,0,0),G19))</f>
        <v>0</v>
      </c>
      <c r="I19" s="95">
        <f t="array" ref="I19">IF(OR(WEEKDAY(A19)=1,WEEKDAY(A19)=7,'.'!A:A=A19),TIME(0,0,0),IF((G19*24)&gt;10,TIME(2,0,0),IF((G19*24)&lt;=8,TIME(0,0,0),G19-TIME(8,0,0))))</f>
        <v>0</v>
      </c>
      <c r="J19" s="95">
        <f t="array" ref="J19">IF(OR(WEEKDAY(A19)=1,WEEKDAY(A19)=7,'.'!A:A=A19),G19,IF((G19*24)&gt;10,IF((G19*24)&lt;=10,TIME(0,0,0),G19-TIME(10,0,0)),TIME(0,0,0)))</f>
        <v>0</v>
      </c>
      <c r="K19" s="95">
        <f t="shared" si="1"/>
        <v>0</v>
      </c>
      <c r="L19" s="26">
        <f t="shared" si="2"/>
        <v>0</v>
      </c>
      <c r="M19" s="195"/>
    </row>
    <row r="20" spans="1:13" s="156" customFormat="1">
      <c r="A20" s="197">
        <v>44699</v>
      </c>
      <c r="B20" s="138">
        <f t="shared" si="3"/>
        <v>44699</v>
      </c>
      <c r="C20" s="130">
        <v>0</v>
      </c>
      <c r="D20" s="131">
        <v>0</v>
      </c>
      <c r="E20" s="131">
        <v>0</v>
      </c>
      <c r="F20" s="132">
        <v>0</v>
      </c>
      <c r="G20" s="128">
        <f t="shared" si="0"/>
        <v>0</v>
      </c>
      <c r="H20" s="129">
        <f t="array" ref="H20">IF(OR(WEEKDAY(A20)=1,WEEKDAY(A20)=7,'.'!A:A=A20),TIME(0,0,0),IF((G20*24)&gt;8,TIME(8,0,0),G20))</f>
        <v>0</v>
      </c>
      <c r="I20" s="95">
        <f t="array" ref="I20">IF(OR(WEEKDAY(A20)=1,WEEKDAY(A20)=7,'.'!A:A=A20),TIME(0,0,0),IF((G20*24)&gt;10,TIME(2,0,0),IF((G20*24)&lt;=8,TIME(0,0,0),G20-TIME(8,0,0))))</f>
        <v>0</v>
      </c>
      <c r="J20" s="95">
        <f t="array" ref="J20">IF(OR(WEEKDAY(A20)=1,WEEKDAY(A20)=7,'.'!A:A=A20),G20,IF((G20*24)&gt;10,IF((G20*24)&lt;=10,TIME(0,0,0),G20-TIME(10,0,0)),TIME(0,0,0)))</f>
        <v>0</v>
      </c>
      <c r="K20" s="95">
        <f t="shared" si="1"/>
        <v>0</v>
      </c>
      <c r="L20" s="26">
        <f t="shared" si="2"/>
        <v>0</v>
      </c>
      <c r="M20" s="195"/>
    </row>
    <row r="21" spans="1:13" s="156" customFormat="1">
      <c r="A21" s="197">
        <v>44700</v>
      </c>
      <c r="B21" s="138">
        <f t="shared" si="3"/>
        <v>44700</v>
      </c>
      <c r="C21" s="130">
        <v>0</v>
      </c>
      <c r="D21" s="131">
        <v>0</v>
      </c>
      <c r="E21" s="131">
        <v>0</v>
      </c>
      <c r="F21" s="132">
        <v>0</v>
      </c>
      <c r="G21" s="128">
        <f t="shared" si="0"/>
        <v>0</v>
      </c>
      <c r="H21" s="129">
        <f t="array" ref="H21">IF(OR(WEEKDAY(A21)=1,WEEKDAY(A21)=7,'.'!A:A=A21),TIME(0,0,0),IF((G21*24)&gt;8,TIME(8,0,0),G21))</f>
        <v>0</v>
      </c>
      <c r="I21" s="95">
        <f t="array" ref="I21">IF(OR(WEEKDAY(A21)=1,WEEKDAY(A21)=7,'.'!A:A=A21),TIME(0,0,0),IF((G21*24)&gt;10,TIME(2,0,0),IF((G21*24)&lt;=8,TIME(0,0,0),G21-TIME(8,0,0))))</f>
        <v>0</v>
      </c>
      <c r="J21" s="95">
        <f t="array" ref="J21">IF(OR(WEEKDAY(A21)=1,WEEKDAY(A21)=7,'.'!A:A=A21),G21,IF((G21*24)&gt;10,IF((G21*24)&lt;=10,TIME(0,0,0),G21-TIME(10,0,0)),TIME(0,0,0)))</f>
        <v>0</v>
      </c>
      <c r="K21" s="95">
        <f t="shared" si="1"/>
        <v>0</v>
      </c>
      <c r="L21" s="26">
        <f t="shared" si="2"/>
        <v>0</v>
      </c>
      <c r="M21" s="195"/>
    </row>
    <row r="22" spans="1:13" s="156" customFormat="1">
      <c r="A22" s="197">
        <v>44701</v>
      </c>
      <c r="B22" s="138">
        <f t="shared" si="3"/>
        <v>44701</v>
      </c>
      <c r="C22" s="130">
        <v>0</v>
      </c>
      <c r="D22" s="131">
        <v>0</v>
      </c>
      <c r="E22" s="131">
        <v>0</v>
      </c>
      <c r="F22" s="132">
        <v>0</v>
      </c>
      <c r="G22" s="128">
        <f t="shared" si="0"/>
        <v>0</v>
      </c>
      <c r="H22" s="129">
        <f t="array" ref="H22">IF(OR(WEEKDAY(A22)=1,WEEKDAY(A22)=7,'.'!A:A=A22),TIME(0,0,0),IF((G22*24)&gt;8,TIME(8,0,0),G22))</f>
        <v>0</v>
      </c>
      <c r="I22" s="95">
        <f t="array" ref="I22">IF(OR(WEEKDAY(A22)=1,WEEKDAY(A22)=7,'.'!A:A=A22),TIME(0,0,0),IF((G22*24)&gt;10,TIME(2,0,0),IF((G22*24)&lt;=8,TIME(0,0,0),G22-TIME(8,0,0))))</f>
        <v>0</v>
      </c>
      <c r="J22" s="95">
        <f t="array" ref="J22">IF(OR(WEEKDAY(A22)=1,WEEKDAY(A22)=7,'.'!A:A=A22),G22,IF((G22*24)&gt;10,IF((G22*24)&lt;=10,TIME(0,0,0),G22-TIME(10,0,0)),TIME(0,0,0)))</f>
        <v>0</v>
      </c>
      <c r="K22" s="95">
        <f t="shared" si="1"/>
        <v>0</v>
      </c>
      <c r="L22" s="26">
        <f t="shared" si="2"/>
        <v>0</v>
      </c>
      <c r="M22" s="195"/>
    </row>
    <row r="23" spans="1:13" s="156" customFormat="1">
      <c r="A23" s="185">
        <v>44702</v>
      </c>
      <c r="B23" s="121">
        <f t="shared" si="3"/>
        <v>44702</v>
      </c>
      <c r="C23" s="45">
        <v>0</v>
      </c>
      <c r="D23" s="39">
        <v>0</v>
      </c>
      <c r="E23" s="39">
        <v>0</v>
      </c>
      <c r="F23" s="46">
        <v>0</v>
      </c>
      <c r="G23" s="44">
        <f t="shared" si="0"/>
        <v>0</v>
      </c>
      <c r="H23" s="40">
        <f t="array" ref="H23">IF(OR(WEEKDAY(A23)=1,WEEKDAY(A23)=7,'.'!A:A=A23),TIME(0,0,0),IF((G23*24)&gt;8,TIME(8,0,0),G23))</f>
        <v>0</v>
      </c>
      <c r="I23" s="41">
        <f t="array" ref="I23">IF(OR(WEEKDAY(A23)=1,WEEKDAY(A23)=7,'.'!A:A=A23),TIME(0,0,0),IF((G23*24)&gt;10,TIME(2,0,0),IF((G23*24)&lt;=8,TIME(0,0,0),G23-TIME(8,0,0))))</f>
        <v>0</v>
      </c>
      <c r="J23" s="41">
        <f t="array" ref="J23">IF(OR(WEEKDAY(A23)=1,WEEKDAY(A23)=7,'.'!A:A=A23),G23,IF((G23*24)&gt;10,IF((G23*24)&lt;=10,TIME(0,0,0),G23-TIME(10,0,0)),TIME(0,0,0)))</f>
        <v>0</v>
      </c>
      <c r="K23" s="41">
        <f t="shared" si="1"/>
        <v>0</v>
      </c>
      <c r="L23" s="26">
        <f t="shared" si="2"/>
        <v>0</v>
      </c>
      <c r="M23" s="53"/>
    </row>
    <row r="24" spans="1:13" s="156" customFormat="1">
      <c r="A24" s="185">
        <v>44703</v>
      </c>
      <c r="B24" s="121">
        <f t="shared" si="3"/>
        <v>44703</v>
      </c>
      <c r="C24" s="45">
        <v>0</v>
      </c>
      <c r="D24" s="39">
        <v>0</v>
      </c>
      <c r="E24" s="39">
        <v>0</v>
      </c>
      <c r="F24" s="46">
        <v>0</v>
      </c>
      <c r="G24" s="44">
        <f t="shared" si="0"/>
        <v>0</v>
      </c>
      <c r="H24" s="40">
        <f t="array" ref="H24">IF(OR(WEEKDAY(A24)=1,WEEKDAY(A24)=7,'.'!A:A=A24),TIME(0,0,0),IF((G24*24)&gt;8,TIME(8,0,0),G24))</f>
        <v>0</v>
      </c>
      <c r="I24" s="41">
        <f t="array" ref="I24">IF(OR(WEEKDAY(A24)=1,WEEKDAY(A24)=7,'.'!A:A=A24),TIME(0,0,0),IF((G24*24)&gt;10,TIME(2,0,0),IF((G24*24)&lt;=8,TIME(0,0,0),G24-TIME(8,0,0))))</f>
        <v>0</v>
      </c>
      <c r="J24" s="41">
        <f t="array" ref="J24">IF(OR(WEEKDAY(A24)=1,WEEKDAY(A24)=7,'.'!A:A=A24),G24,IF((G24*24)&gt;10,IF((G24*24)&lt;=10,TIME(0,0,0),G24-TIME(10,0,0)),TIME(0,0,0)))</f>
        <v>0</v>
      </c>
      <c r="K24" s="41">
        <f t="shared" si="1"/>
        <v>0</v>
      </c>
      <c r="L24" s="26">
        <f t="shared" si="2"/>
        <v>0</v>
      </c>
      <c r="M24" s="53"/>
    </row>
    <row r="25" spans="1:13" s="156" customFormat="1">
      <c r="A25" s="197">
        <v>44704</v>
      </c>
      <c r="B25" s="138">
        <f t="shared" si="3"/>
        <v>44704</v>
      </c>
      <c r="C25" s="130">
        <v>0.39583333333333331</v>
      </c>
      <c r="D25" s="131">
        <v>0.5</v>
      </c>
      <c r="E25" s="131">
        <v>0.54166666666666663</v>
      </c>
      <c r="F25" s="132">
        <v>0.77083333333333337</v>
      </c>
      <c r="G25" s="128">
        <f t="shared" si="0"/>
        <v>0.33333333333333343</v>
      </c>
      <c r="H25" s="129">
        <f t="array" ref="H25">IF(OR(WEEKDAY(A25)=1,WEEKDAY(A25)=7,'.'!A:A=A25),TIME(0,0,0),IF((G25*24)&gt;8,TIME(8,0,0),G25))</f>
        <v>0.33333333333333343</v>
      </c>
      <c r="I25" s="95">
        <f t="array" ref="I25">IF(OR(WEEKDAY(A25)=1,WEEKDAY(A25)=7,'.'!A:A=A25),TIME(0,0,0),IF((G25*24)&gt;10,TIME(2,0,0),IF((G25*24)&lt;=8,TIME(0,0,0),G25-TIME(8,0,0))))</f>
        <v>0</v>
      </c>
      <c r="J25" s="95">
        <f t="array" ref="J25">IF(OR(WEEKDAY(A25)=1,WEEKDAY(A25)=7,'.'!A:A=A25),G25,IF((G25*24)&gt;10,IF((G25*24)&lt;=10,TIME(0,0,0),G25-TIME(10,0,0)),TIME(0,0,0)))</f>
        <v>0</v>
      </c>
      <c r="K25" s="95">
        <f t="shared" si="1"/>
        <v>0</v>
      </c>
      <c r="L25" s="26">
        <f t="shared" si="2"/>
        <v>8.0000000000000018</v>
      </c>
      <c r="M25" s="334"/>
    </row>
    <row r="26" spans="1:13" s="156" customFormat="1">
      <c r="A26" s="197">
        <v>44705</v>
      </c>
      <c r="B26" s="138">
        <f t="shared" si="3"/>
        <v>44705</v>
      </c>
      <c r="C26" s="130">
        <v>0</v>
      </c>
      <c r="D26" s="131">
        <v>0</v>
      </c>
      <c r="E26" s="131">
        <v>0</v>
      </c>
      <c r="F26" s="132">
        <v>0</v>
      </c>
      <c r="G26" s="128">
        <f t="shared" si="0"/>
        <v>0</v>
      </c>
      <c r="H26" s="129">
        <f t="array" ref="H26">IF(OR(WEEKDAY(A26)=1,WEEKDAY(A26)=7,'.'!A:A=A26),TIME(0,0,0),IF((G26*24)&gt;8,TIME(8,0,0),G26))</f>
        <v>0</v>
      </c>
      <c r="I26" s="95">
        <f t="array" ref="I26">IF(OR(WEEKDAY(A26)=1,WEEKDAY(A26)=7,'.'!A:A=A26),TIME(0,0,0),IF((G26*24)&gt;10,TIME(2,0,0),IF((G26*24)&lt;=8,TIME(0,0,0),G26-TIME(8,0,0))))</f>
        <v>0</v>
      </c>
      <c r="J26" s="95">
        <f t="array" ref="J26">IF(OR(WEEKDAY(A26)=1,WEEKDAY(A26)=7,'.'!A:A=A26),G26,IF((G26*24)&gt;10,IF((G26*24)&lt;=10,TIME(0,0,0),G26-TIME(10,0,0)),TIME(0,0,0)))</f>
        <v>0</v>
      </c>
      <c r="K26" s="95">
        <f t="shared" si="1"/>
        <v>0</v>
      </c>
      <c r="L26" s="26">
        <f t="shared" si="2"/>
        <v>0</v>
      </c>
      <c r="M26" s="195"/>
    </row>
    <row r="27" spans="1:13" s="156" customFormat="1">
      <c r="A27" s="197">
        <v>44706</v>
      </c>
      <c r="B27" s="138">
        <f t="shared" si="3"/>
        <v>44706</v>
      </c>
      <c r="C27" s="130">
        <v>0</v>
      </c>
      <c r="D27" s="131">
        <v>0</v>
      </c>
      <c r="E27" s="131">
        <v>0</v>
      </c>
      <c r="F27" s="132">
        <v>0</v>
      </c>
      <c r="G27" s="128">
        <f t="shared" si="0"/>
        <v>0</v>
      </c>
      <c r="H27" s="129">
        <f t="array" ref="H27">IF(OR(WEEKDAY(A27)=1,WEEKDAY(A27)=7,'.'!A:A=A27),TIME(0,0,0),IF((G27*24)&gt;8,TIME(8,0,0),G27))</f>
        <v>0</v>
      </c>
      <c r="I27" s="95">
        <f t="array" ref="I27">IF(OR(WEEKDAY(A27)=1,WEEKDAY(A27)=7,'.'!A:A=A27),TIME(0,0,0),IF((G27*24)&gt;10,TIME(2,0,0),IF((G27*24)&lt;=8,TIME(0,0,0),G27-TIME(8,0,0))))</f>
        <v>0</v>
      </c>
      <c r="J27" s="95">
        <f t="array" ref="J27">IF(OR(WEEKDAY(A27)=1,WEEKDAY(A27)=7,'.'!A:A=A27),G27,IF((G27*24)&gt;10,IF((G27*24)&lt;=10,TIME(0,0,0),G27-TIME(10,0,0)),TIME(0,0,0)))</f>
        <v>0</v>
      </c>
      <c r="K27" s="95">
        <f t="shared" si="1"/>
        <v>0</v>
      </c>
      <c r="L27" s="26">
        <f t="shared" si="2"/>
        <v>0</v>
      </c>
      <c r="M27" s="195"/>
    </row>
    <row r="28" spans="1:13" s="156" customFormat="1">
      <c r="A28" s="197">
        <v>44707</v>
      </c>
      <c r="B28" s="138">
        <f t="shared" si="3"/>
        <v>44707</v>
      </c>
      <c r="C28" s="130">
        <v>0</v>
      </c>
      <c r="D28" s="131">
        <v>0</v>
      </c>
      <c r="E28" s="131">
        <v>0</v>
      </c>
      <c r="F28" s="132">
        <v>0</v>
      </c>
      <c r="G28" s="128">
        <f t="shared" si="0"/>
        <v>0</v>
      </c>
      <c r="H28" s="129">
        <f t="array" ref="H28">IF(OR(WEEKDAY(A28)=1,WEEKDAY(A28)=7,'.'!A:A=A28),TIME(0,0,0),IF((G28*24)&gt;8,TIME(8,0,0),G28))</f>
        <v>0</v>
      </c>
      <c r="I28" s="95">
        <f t="array" ref="I28">IF(OR(WEEKDAY(A28)=1,WEEKDAY(A28)=7,'.'!A:A=A28),TIME(0,0,0),IF((G28*24)&gt;10,TIME(2,0,0),IF((G28*24)&lt;=8,TIME(0,0,0),G28-TIME(8,0,0))))</f>
        <v>0</v>
      </c>
      <c r="J28" s="95">
        <f t="array" ref="J28">IF(OR(WEEKDAY(A28)=1,WEEKDAY(A28)=7,'.'!A:A=A28),G28,IF((G28*24)&gt;10,IF((G28*24)&lt;=10,TIME(0,0,0),G28-TIME(10,0,0)),TIME(0,0,0)))</f>
        <v>0</v>
      </c>
      <c r="K28" s="95">
        <f t="shared" si="1"/>
        <v>0</v>
      </c>
      <c r="L28" s="26">
        <f t="shared" si="2"/>
        <v>0</v>
      </c>
      <c r="M28" s="195"/>
    </row>
    <row r="29" spans="1:13" s="156" customFormat="1">
      <c r="A29" s="197">
        <v>44708</v>
      </c>
      <c r="B29" s="138">
        <f t="shared" si="3"/>
        <v>44708</v>
      </c>
      <c r="C29" s="130">
        <v>0</v>
      </c>
      <c r="D29" s="131">
        <v>0</v>
      </c>
      <c r="E29" s="131">
        <v>0</v>
      </c>
      <c r="F29" s="132">
        <v>0</v>
      </c>
      <c r="G29" s="128">
        <f t="shared" si="0"/>
        <v>0</v>
      </c>
      <c r="H29" s="129">
        <f t="array" ref="H29">IF(OR(WEEKDAY(A29)=1,WEEKDAY(A29)=7,'.'!A:A=A29),TIME(0,0,0),IF((G29*24)&gt;8,TIME(8,0,0),G29))</f>
        <v>0</v>
      </c>
      <c r="I29" s="95">
        <f t="array" ref="I29">IF(OR(WEEKDAY(A29)=1,WEEKDAY(A29)=7,'.'!A:A=A29),TIME(0,0,0),IF((G29*24)&gt;10,TIME(2,0,0),IF((G29*24)&lt;=8,TIME(0,0,0),G29-TIME(8,0,0))))</f>
        <v>0</v>
      </c>
      <c r="J29" s="95">
        <f t="array" ref="J29">IF(OR(WEEKDAY(A29)=1,WEEKDAY(A29)=7,'.'!A:A=A29),G29,IF((G29*24)&gt;10,IF((G29*24)&lt;=10,TIME(0,0,0),G29-TIME(10,0,0)),TIME(0,0,0)))</f>
        <v>0</v>
      </c>
      <c r="K29" s="95">
        <f t="shared" si="1"/>
        <v>0</v>
      </c>
      <c r="L29" s="26">
        <f t="shared" si="2"/>
        <v>0</v>
      </c>
      <c r="M29" s="195"/>
    </row>
    <row r="30" spans="1:13" s="156" customFormat="1">
      <c r="A30" s="185">
        <v>44709</v>
      </c>
      <c r="B30" s="121">
        <f>A30</f>
        <v>44709</v>
      </c>
      <c r="C30" s="45">
        <v>0</v>
      </c>
      <c r="D30" s="39">
        <v>0</v>
      </c>
      <c r="E30" s="39">
        <v>0</v>
      </c>
      <c r="F30" s="46">
        <v>0</v>
      </c>
      <c r="G30" s="44">
        <f t="shared" si="0"/>
        <v>0</v>
      </c>
      <c r="H30" s="40">
        <f t="array" ref="H30">IF(OR(WEEKDAY(A30)=1,WEEKDAY(A30)=7,'.'!A:A=A30),TIME(0,0,0),IF((G30*24)&gt;8,TIME(8,0,0),G30))</f>
        <v>0</v>
      </c>
      <c r="I30" s="41">
        <f t="array" ref="I30">IF(OR(WEEKDAY(A30)=1,WEEKDAY(A30)=7,'.'!A:A=A30),TIME(0,0,0),IF((G30*24)&gt;10,TIME(2,0,0),IF((G30*24)&lt;=8,TIME(0,0,0),G30-TIME(8,0,0))))</f>
        <v>0</v>
      </c>
      <c r="J30" s="41">
        <f t="array" ref="J30">IF(OR(WEEKDAY(A30)=1,WEEKDAY(A30)=7,'.'!A:A=A30),G30,IF((G30*24)&gt;10,IF((G30*24)&lt;=10,TIME(0,0,0),G30-TIME(10,0,0)),TIME(0,0,0)))</f>
        <v>0</v>
      </c>
      <c r="K30" s="41">
        <f t="shared" si="1"/>
        <v>0</v>
      </c>
      <c r="L30" s="26">
        <f t="shared" si="2"/>
        <v>0</v>
      </c>
      <c r="M30" s="53"/>
    </row>
    <row r="31" spans="1:13" s="156" customFormat="1">
      <c r="A31" s="185">
        <v>44710</v>
      </c>
      <c r="B31" s="121">
        <f>A31</f>
        <v>44710</v>
      </c>
      <c r="C31" s="45">
        <v>0</v>
      </c>
      <c r="D31" s="39">
        <v>0</v>
      </c>
      <c r="E31" s="39">
        <v>0</v>
      </c>
      <c r="F31" s="46">
        <v>0</v>
      </c>
      <c r="G31" s="44">
        <f t="shared" si="0"/>
        <v>0</v>
      </c>
      <c r="H31" s="40">
        <f t="array" ref="H31">IF(OR(WEEKDAY(A31)=1,WEEKDAY(A31)=7,'.'!A:A=A31),TIME(0,0,0),IF((G31*24)&gt;8,TIME(8,0,0),G31))</f>
        <v>0</v>
      </c>
      <c r="I31" s="41">
        <f t="array" ref="I31">IF(OR(WEEKDAY(A31)=1,WEEKDAY(A31)=7,'.'!A:A=A31),TIME(0,0,0),IF((G31*24)&gt;10,TIME(2,0,0),IF((G31*24)&lt;=8,TIME(0,0,0),G31-TIME(8,0,0))))</f>
        <v>0</v>
      </c>
      <c r="J31" s="41">
        <f t="array" ref="J31">IF(OR(WEEKDAY(A31)=1,WEEKDAY(A31)=7,'.'!A:A=A31),G31,IF((G31*24)&gt;10,IF((G31*24)&lt;=10,TIME(0,0,0),G31-TIME(10,0,0)),TIME(0,0,0)))</f>
        <v>0</v>
      </c>
      <c r="K31" s="41">
        <f t="shared" si="1"/>
        <v>0</v>
      </c>
      <c r="L31" s="26">
        <f t="shared" si="2"/>
        <v>0</v>
      </c>
      <c r="M31" s="53"/>
    </row>
    <row r="32" spans="1:13" s="156" customFormat="1">
      <c r="A32" s="197">
        <v>44711</v>
      </c>
      <c r="B32" s="138">
        <f>A32</f>
        <v>44711</v>
      </c>
      <c r="C32" s="130">
        <v>0</v>
      </c>
      <c r="D32" s="131">
        <v>0</v>
      </c>
      <c r="E32" s="131">
        <v>0</v>
      </c>
      <c r="F32" s="132">
        <v>0</v>
      </c>
      <c r="G32" s="128">
        <f t="shared" si="0"/>
        <v>0</v>
      </c>
      <c r="H32" s="129">
        <f t="array" ref="H32">IF(OR(WEEKDAY(A32)=1,WEEKDAY(A32)=7,'.'!A:A=A32),TIME(0,0,0),IF((G32*24)&gt;8,TIME(8,0,0),G32))</f>
        <v>0</v>
      </c>
      <c r="I32" s="95">
        <f t="array" ref="I32">IF(OR(WEEKDAY(A32)=1,WEEKDAY(A32)=7,'.'!A:A=A32),TIME(0,0,0),IF((G32*24)&gt;10,TIME(2,0,0),IF((G32*24)&lt;=8,TIME(0,0,0),G32-TIME(8,0,0))))</f>
        <v>0</v>
      </c>
      <c r="J32" s="95">
        <f t="array" ref="J32">IF(OR(WEEKDAY(A32)=1,WEEKDAY(A32)=7,'.'!A:A=A32),G32,IF((G32*24)&gt;10,IF((G32*24)&lt;=10,TIME(0,0,0),G32-TIME(10,0,0)),TIME(0,0,0)))</f>
        <v>0</v>
      </c>
      <c r="K32" s="95">
        <f t="shared" si="1"/>
        <v>0</v>
      </c>
      <c r="L32" s="26">
        <f t="shared" si="2"/>
        <v>0</v>
      </c>
      <c r="M32" s="195"/>
    </row>
    <row r="33" spans="1:13" s="156" customFormat="1" ht="15" thickBot="1">
      <c r="A33" s="159">
        <v>44712</v>
      </c>
      <c r="B33" s="139">
        <f t="shared" ref="B33" si="4">A33</f>
        <v>44712</v>
      </c>
      <c r="C33" s="133">
        <v>0</v>
      </c>
      <c r="D33" s="134">
        <v>0</v>
      </c>
      <c r="E33" s="134">
        <v>0</v>
      </c>
      <c r="F33" s="135">
        <v>0</v>
      </c>
      <c r="G33" s="136">
        <f t="shared" si="0"/>
        <v>0</v>
      </c>
      <c r="H33" s="137">
        <f t="array" ref="H33">IF(OR(WEEKDAY(A33)=1,WEEKDAY(A33)=7,'.'!A:A=A33),TIME(0,0,0),IF((G33*24)&gt;8,TIME(8,0,0),G33))</f>
        <v>0</v>
      </c>
      <c r="I33" s="137">
        <f t="array" ref="I33">IF(OR(WEEKDAY(A33)=1,WEEKDAY(A33)=7,'.'!A:A=A33),TIME(0,0,0),IF((G33*24)&gt;10,TIME(2,0,0),IF((G33*24)&lt;=8,TIME(0,0,0),G33-TIME(8,0,0))))</f>
        <v>0</v>
      </c>
      <c r="J33" s="137">
        <f t="array" ref="J33">IF(OR(WEEKDAY(A33)=1,WEEKDAY(A33)=7,'.'!A:A=A33),G33,IF((G33*24)&gt;10,IF((G33*24)&lt;=10,TIME(0,0,0),G33-TIME(10,0,0)),TIME(0,0,0)))</f>
        <v>0</v>
      </c>
      <c r="K33" s="137">
        <f t="shared" si="1"/>
        <v>0</v>
      </c>
      <c r="L33" s="26">
        <f t="shared" si="2"/>
        <v>0</v>
      </c>
      <c r="M33" s="196"/>
    </row>
    <row r="34" spans="1:13">
      <c r="A34" s="309" t="s">
        <v>34</v>
      </c>
      <c r="B34" s="310"/>
      <c r="C34" s="310"/>
      <c r="D34" s="310"/>
      <c r="E34" s="310"/>
      <c r="F34" s="311"/>
      <c r="G34" s="83">
        <f>SUM(G3:G33)*24</f>
        <v>8.0000000000000018</v>
      </c>
      <c r="H34" s="83">
        <f>SUM(H3:H33)*24</f>
        <v>8.0000000000000018</v>
      </c>
      <c r="I34" s="83">
        <f>SUM(I3:I33)*24</f>
        <v>0</v>
      </c>
      <c r="J34" s="83">
        <f>SUM(J3:J33)*24</f>
        <v>0</v>
      </c>
      <c r="K34" s="83">
        <f>SUM(K3:K33)*24</f>
        <v>0</v>
      </c>
      <c r="L34" s="59"/>
    </row>
    <row r="35" spans="1:13" s="61" customFormat="1">
      <c r="A35" s="312" t="s">
        <v>8</v>
      </c>
      <c r="B35" s="313"/>
      <c r="C35" s="313"/>
      <c r="D35" s="313"/>
      <c r="E35" s="313"/>
      <c r="F35" s="314"/>
      <c r="G35" s="59"/>
      <c r="H35" s="59">
        <f>H34*1</f>
        <v>8.0000000000000018</v>
      </c>
      <c r="I35" s="59">
        <f>I34*1.75</f>
        <v>0</v>
      </c>
      <c r="J35" s="59">
        <f>J34*2</f>
        <v>0</v>
      </c>
      <c r="K35" s="59">
        <f>K34*0.3</f>
        <v>0</v>
      </c>
      <c r="L35" s="59">
        <f>SUM(L3:L33)</f>
        <v>8.0000000000000018</v>
      </c>
      <c r="M35" s="60"/>
    </row>
    <row r="36" spans="1:13" ht="15" thickBot="1"/>
    <row r="37" spans="1:13" ht="41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</row>
    <row r="38" spans="1:13">
      <c r="A38" s="253" t="s">
        <v>0</v>
      </c>
      <c r="B38" s="254"/>
      <c r="C38" s="254"/>
      <c r="D38" s="254"/>
      <c r="E38" s="254"/>
      <c r="F38" s="254"/>
      <c r="G38" s="254"/>
      <c r="H38" s="254"/>
      <c r="I38" s="254"/>
      <c r="J38" s="255"/>
    </row>
    <row r="39" spans="1:13" ht="15.75">
      <c r="A39" s="278" t="str">
        <f>Janeiro_22!A39</f>
        <v>COLOQUE SEU NOME COMPLETO AQUI!</v>
      </c>
      <c r="B39" s="279"/>
      <c r="C39" s="279"/>
      <c r="D39" s="279"/>
      <c r="E39" s="279"/>
      <c r="F39" s="279"/>
      <c r="G39" s="279"/>
      <c r="H39" s="279"/>
      <c r="I39" s="279"/>
      <c r="J39" s="280"/>
    </row>
    <row r="40" spans="1:13">
      <c r="A40" s="259" t="s">
        <v>12</v>
      </c>
      <c r="B40" s="260"/>
      <c r="C40" s="260"/>
      <c r="D40" s="260"/>
      <c r="E40" s="260"/>
      <c r="F40" s="261"/>
      <c r="G40" s="262" t="s">
        <v>13</v>
      </c>
      <c r="H40" s="263"/>
      <c r="I40" s="263"/>
      <c r="J40" s="264"/>
    </row>
    <row r="41" spans="1:13" ht="15.75">
      <c r="A41" s="226" t="s">
        <v>14</v>
      </c>
      <c r="B41" s="227"/>
      <c r="C41" s="227"/>
      <c r="D41" s="227"/>
      <c r="E41" s="227"/>
      <c r="F41" s="228"/>
      <c r="G41" s="229"/>
      <c r="H41" s="227"/>
      <c r="I41" s="227"/>
      <c r="J41" s="230"/>
    </row>
    <row r="42" spans="1:13" ht="25.5">
      <c r="A42" s="239" t="s">
        <v>15</v>
      </c>
      <c r="B42" s="240"/>
      <c r="C42" s="240"/>
      <c r="D42" s="240"/>
      <c r="E42" s="240"/>
      <c r="F42" s="241"/>
      <c r="G42" s="30" t="s">
        <v>16</v>
      </c>
      <c r="H42" s="31"/>
      <c r="I42" s="32" t="s">
        <v>17</v>
      </c>
      <c r="J42" s="33"/>
    </row>
    <row r="43" spans="1:13" ht="15" thickBot="1">
      <c r="A43" s="242"/>
      <c r="B43" s="243"/>
      <c r="C43" s="243"/>
      <c r="D43" s="243"/>
      <c r="E43" s="243"/>
      <c r="F43" s="244"/>
      <c r="G43" s="245">
        <v>44682</v>
      </c>
      <c r="H43" s="246"/>
      <c r="I43" s="247">
        <v>44712</v>
      </c>
      <c r="J43" s="246"/>
    </row>
    <row r="45" spans="1:13" ht="15">
      <c r="A45" s="34" t="s">
        <v>19</v>
      </c>
      <c r="B45" s="22"/>
    </row>
    <row r="46" spans="1:13">
      <c r="A46" s="35"/>
      <c r="B46" s="22" t="s">
        <v>20</v>
      </c>
    </row>
    <row r="47" spans="1:13">
      <c r="A47" s="36"/>
      <c r="B47" s="22" t="s">
        <v>18</v>
      </c>
    </row>
  </sheetData>
  <sheetProtection sheet="1" objects="1" scenarios="1" formatCells="0" formatColumns="0" formatRows="0" insertColumns="0" insertRows="0" deleteColumns="0" deleteRows="0"/>
  <mergeCells count="26">
    <mergeCell ref="A42:F42"/>
    <mergeCell ref="A43:F43"/>
    <mergeCell ref="G43:H43"/>
    <mergeCell ref="I43:J43"/>
    <mergeCell ref="A38:J38"/>
    <mergeCell ref="A39:J39"/>
    <mergeCell ref="A40:F40"/>
    <mergeCell ref="G40:J40"/>
    <mergeCell ref="A41:F41"/>
    <mergeCell ref="G41:J41"/>
    <mergeCell ref="K1:K2"/>
    <mergeCell ref="L1:L2"/>
    <mergeCell ref="M1:M2"/>
    <mergeCell ref="A34:F34"/>
    <mergeCell ref="A35:F35"/>
    <mergeCell ref="C1:C2"/>
    <mergeCell ref="D1:D2"/>
    <mergeCell ref="E1:E2"/>
    <mergeCell ref="F1:F2"/>
    <mergeCell ref="A37:J37"/>
    <mergeCell ref="A1:A2"/>
    <mergeCell ref="B1:B2"/>
    <mergeCell ref="G1:G2"/>
    <mergeCell ref="H1:H2"/>
    <mergeCell ref="I1:I2"/>
    <mergeCell ref="J1:J2"/>
  </mergeCells>
  <pageMargins left="0.511811024" right="0.511811024" top="0.78740157499999996" bottom="0.78740157499999996" header="0.31496062000000002" footer="0.31496062000000002"/>
  <pageSetup orientation="portrait" r:id="rId1"/>
  <legacyDrawing r:id="rId2"/>
  <oleObjects>
    <oleObject progId="PBrush" shapeId="14337" r:id="rId3"/>
  </oleObjects>
</worksheet>
</file>

<file path=xl/worksheets/sheet7.xml><?xml version="1.0" encoding="utf-8"?>
<worksheet xmlns="http://schemas.openxmlformats.org/spreadsheetml/2006/main" xmlns:r="http://schemas.openxmlformats.org/officeDocument/2006/relationships">
  <dimension ref="A1:M46"/>
  <sheetViews>
    <sheetView showGridLines="0" zoomScale="110" zoomScaleNormal="110" workbookViewId="0">
      <pane ySplit="2" topLeftCell="A3" activePane="bottomLeft" state="frozen"/>
      <selection pane="bottomLeft" activeCell="H11" sqref="H11"/>
    </sheetView>
  </sheetViews>
  <sheetFormatPr defaultColWidth="9.140625" defaultRowHeight="14.25"/>
  <cols>
    <col min="1" max="1" width="9.140625" style="66"/>
    <col min="2" max="2" width="10.28515625" style="66" customWidth="1"/>
    <col min="3" max="3" width="9" style="66" customWidth="1"/>
    <col min="4" max="4" width="9.140625" style="66" customWidth="1"/>
    <col min="5" max="11" width="9.140625" style="66"/>
    <col min="12" max="12" width="1.7109375" style="68" customWidth="1"/>
    <col min="13" max="13" width="65.28515625" style="67" customWidth="1"/>
    <col min="14" max="16384" width="9.140625" style="66"/>
  </cols>
  <sheetData>
    <row r="1" spans="1:13" ht="15" customHeight="1">
      <c r="A1" s="271" t="s">
        <v>1</v>
      </c>
      <c r="B1" s="231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315" t="s">
        <v>3</v>
      </c>
      <c r="M1" s="317" t="s">
        <v>10</v>
      </c>
    </row>
    <row r="2" spans="1:13" ht="15.75" customHeight="1" thickBot="1">
      <c r="A2" s="272"/>
      <c r="B2" s="232"/>
      <c r="C2" s="238"/>
      <c r="D2" s="223"/>
      <c r="E2" s="223"/>
      <c r="F2" s="225"/>
      <c r="G2" s="234"/>
      <c r="H2" s="236"/>
      <c r="I2" s="236"/>
      <c r="J2" s="236"/>
      <c r="K2" s="236"/>
      <c r="L2" s="316"/>
      <c r="M2" s="318"/>
    </row>
    <row r="3" spans="1:13" s="205" customFormat="1">
      <c r="A3" s="181">
        <v>44713</v>
      </c>
      <c r="B3" s="161">
        <f>A3</f>
        <v>44713</v>
      </c>
      <c r="C3" s="198">
        <v>0</v>
      </c>
      <c r="D3" s="199">
        <v>0</v>
      </c>
      <c r="E3" s="199">
        <v>0</v>
      </c>
      <c r="F3" s="200">
        <v>0</v>
      </c>
      <c r="G3" s="165">
        <f t="shared" ref="G3:G32" si="0">IF(A3=" "," ",(D3-C3)+(F3-E3))</f>
        <v>0</v>
      </c>
      <c r="H3" s="166">
        <f t="array" ref="H3">IF(OR(WEEKDAY(A3)=1,WEEKDAY(A3)=7,'.'!A:A=A3),TIME(0,0,0),IF((G3*24)&gt;8,TIME(8,0,0),G3))</f>
        <v>0</v>
      </c>
      <c r="I3" s="167">
        <f t="array" ref="I3">IF(OR(WEEKDAY(A3)=1,WEEKDAY(A3)=7,'.'!A:A=A3),TIME(0,0,0),IF((G3*24)&gt;10,TIME(2,0,0),IF((G3*24)&lt;=8,TIME(0,0,0),G3-TIME(8,0,0))))</f>
        <v>0</v>
      </c>
      <c r="J3" s="167">
        <f t="array" ref="J3">IF(OR(WEEKDAY(A3)=1,WEEKDAY(A3)=7,'.'!A:A=A3),G3,IF((G3*24)&gt;10,IF((G3*24)&lt;=10,TIME(0,0,0),G3-TIME(10,0,0)),TIME(0,0,0)))</f>
        <v>0</v>
      </c>
      <c r="K3" s="167">
        <f t="shared" ref="K3:K32" si="1">IF((G3*24)=0,TIME(0,0,0),IF((C3*24)&lt;6,TIME(6-(C3*24),0,0),TIME(0,0,0))+IF((F3*24)&gt;22,F3-TIME(22,0,0),TIME(0,0,0)))</f>
        <v>0</v>
      </c>
      <c r="L3" s="59">
        <f t="shared" ref="L3:L32" si="2">IF(A3=" "," ",((H3*24)+(I3*24*1.75)+(J3*24*2)+(K3*24*0.3)))</f>
        <v>0</v>
      </c>
      <c r="M3" s="201"/>
    </row>
    <row r="4" spans="1:13" s="205" customFormat="1">
      <c r="A4" s="182">
        <v>44714</v>
      </c>
      <c r="B4" s="202">
        <f t="shared" ref="B4:B29" si="3">A4</f>
        <v>44714</v>
      </c>
      <c r="C4" s="198">
        <v>0</v>
      </c>
      <c r="D4" s="199">
        <v>0</v>
      </c>
      <c r="E4" s="199">
        <v>0</v>
      </c>
      <c r="F4" s="200">
        <v>0</v>
      </c>
      <c r="G4" s="165">
        <f t="shared" si="0"/>
        <v>0</v>
      </c>
      <c r="H4" s="166">
        <f t="array" ref="H4">IF(OR(WEEKDAY(A4)=1,WEEKDAY(A4)=7,'.'!A:A=A4),TIME(0,0,0),IF((G4*24)&gt;8,TIME(8,0,0),G4))</f>
        <v>0</v>
      </c>
      <c r="I4" s="167">
        <f t="array" ref="I4">IF(OR(WEEKDAY(A4)=1,WEEKDAY(A4)=7,'.'!A:A=A4),TIME(0,0,0),IF((G4*24)&gt;10,TIME(2,0,0),IF((G4*24)&lt;=8,TIME(0,0,0),G4-TIME(8,0,0))))</f>
        <v>0</v>
      </c>
      <c r="J4" s="167">
        <f t="array" ref="J4">IF(OR(WEEKDAY(A4)=1,WEEKDAY(A4)=7,'.'!A:A=A4),G4,IF((G4*24)&gt;10,IF((G4*24)&lt;=10,TIME(0,0,0),G4-TIME(10,0,0)),TIME(0,0,0)))</f>
        <v>0</v>
      </c>
      <c r="K4" s="167">
        <f t="shared" si="1"/>
        <v>0</v>
      </c>
      <c r="L4" s="59">
        <f t="shared" si="2"/>
        <v>0</v>
      </c>
      <c r="M4" s="203"/>
    </row>
    <row r="5" spans="1:13" s="205" customFormat="1">
      <c r="A5" s="182">
        <v>44715</v>
      </c>
      <c r="B5" s="202">
        <f t="shared" si="3"/>
        <v>44715</v>
      </c>
      <c r="C5" s="198">
        <v>0</v>
      </c>
      <c r="D5" s="199">
        <v>0</v>
      </c>
      <c r="E5" s="199">
        <v>0</v>
      </c>
      <c r="F5" s="200">
        <v>0</v>
      </c>
      <c r="G5" s="165">
        <f t="shared" si="0"/>
        <v>0</v>
      </c>
      <c r="H5" s="166">
        <f t="array" ref="H5">IF(OR(WEEKDAY(A5)=1,WEEKDAY(A5)=7,'.'!A:A=A5),TIME(0,0,0),IF((G5*24)&gt;8,TIME(8,0,0),G5))</f>
        <v>0</v>
      </c>
      <c r="I5" s="167">
        <f t="array" ref="I5">IF(OR(WEEKDAY(A5)=1,WEEKDAY(A5)=7,'.'!A:A=A5),TIME(0,0,0),IF((G5*24)&gt;10,TIME(2,0,0),IF((G5*24)&lt;=8,TIME(0,0,0),G5-TIME(8,0,0))))</f>
        <v>0</v>
      </c>
      <c r="J5" s="167">
        <f t="array" ref="J5">IF(OR(WEEKDAY(A5)=1,WEEKDAY(A5)=7,'.'!A:A=A5),G5,IF((G5*24)&gt;10,IF((G5*24)&lt;=10,TIME(0,0,0),G5-TIME(10,0,0)),TIME(0,0,0)))</f>
        <v>0</v>
      </c>
      <c r="K5" s="167">
        <f t="shared" si="1"/>
        <v>0</v>
      </c>
      <c r="L5" s="59">
        <f t="shared" si="2"/>
        <v>0</v>
      </c>
      <c r="M5" s="203"/>
    </row>
    <row r="6" spans="1:13" s="205" customFormat="1">
      <c r="A6" s="185">
        <v>44716</v>
      </c>
      <c r="B6" s="121">
        <f t="shared" si="3"/>
        <v>44716</v>
      </c>
      <c r="C6" s="89">
        <v>0</v>
      </c>
      <c r="D6" s="88">
        <v>0</v>
      </c>
      <c r="E6" s="88">
        <v>0</v>
      </c>
      <c r="F6" s="90">
        <v>0</v>
      </c>
      <c r="G6" s="44">
        <f t="shared" si="0"/>
        <v>0</v>
      </c>
      <c r="H6" s="40">
        <f t="array" ref="H6">IF(OR(WEEKDAY(A6)=1,WEEKDAY(A6)=7,'.'!A:A=A6),TIME(0,0,0),IF((G6*24)&gt;8,TIME(8,0,0),G6))</f>
        <v>0</v>
      </c>
      <c r="I6" s="41">
        <f t="array" ref="I6">IF(OR(WEEKDAY(A6)=1,WEEKDAY(A6)=7,'.'!A:A=A6),TIME(0,0,0),IF((G6*24)&gt;10,TIME(2,0,0),IF((G6*24)&lt;=8,TIME(0,0,0),G6-TIME(8,0,0))))</f>
        <v>0</v>
      </c>
      <c r="J6" s="41">
        <f t="array" ref="J6">IF(OR(WEEKDAY(A6)=1,WEEKDAY(A6)=7,'.'!A:A=A6),G6,IF((G6*24)&gt;10,IF((G6*24)&lt;=10,TIME(0,0,0),G6-TIME(10,0,0)),TIME(0,0,0)))</f>
        <v>0</v>
      </c>
      <c r="K6" s="41">
        <f t="shared" si="1"/>
        <v>0</v>
      </c>
      <c r="L6" s="59">
        <f t="shared" si="2"/>
        <v>0</v>
      </c>
      <c r="M6" s="62"/>
    </row>
    <row r="7" spans="1:13" s="205" customFormat="1">
      <c r="A7" s="185">
        <v>44717</v>
      </c>
      <c r="B7" s="121">
        <f t="shared" si="3"/>
        <v>44717</v>
      </c>
      <c r="C7" s="89">
        <v>0</v>
      </c>
      <c r="D7" s="88">
        <v>0</v>
      </c>
      <c r="E7" s="88">
        <v>0</v>
      </c>
      <c r="F7" s="90">
        <v>0</v>
      </c>
      <c r="G7" s="44">
        <f t="shared" si="0"/>
        <v>0</v>
      </c>
      <c r="H7" s="40">
        <f t="array" ref="H7">IF(OR(WEEKDAY(A7)=1,WEEKDAY(A7)=7,'.'!A:A=A7),TIME(0,0,0),IF((G7*24)&gt;8,TIME(8,0,0),G7))</f>
        <v>0</v>
      </c>
      <c r="I7" s="41">
        <f t="array" ref="I7">IF(OR(WEEKDAY(A7)=1,WEEKDAY(A7)=7,'.'!A:A=A7),TIME(0,0,0),IF((G7*24)&gt;10,TIME(2,0,0),IF((G7*24)&lt;=8,TIME(0,0,0),G7-TIME(8,0,0))))</f>
        <v>0</v>
      </c>
      <c r="J7" s="41">
        <f t="array" ref="J7">IF(OR(WEEKDAY(A7)=1,WEEKDAY(A7)=7,'.'!A:A=A7),G7,IF((G7*24)&gt;10,IF((G7*24)&lt;=10,TIME(0,0,0),G7-TIME(10,0,0)),TIME(0,0,0)))</f>
        <v>0</v>
      </c>
      <c r="K7" s="41">
        <f t="shared" si="1"/>
        <v>0</v>
      </c>
      <c r="L7" s="59">
        <f t="shared" si="2"/>
        <v>0</v>
      </c>
      <c r="M7" s="62"/>
    </row>
    <row r="8" spans="1:13" s="205" customFormat="1">
      <c r="A8" s="182">
        <v>44718</v>
      </c>
      <c r="B8" s="202">
        <f t="shared" si="3"/>
        <v>44718</v>
      </c>
      <c r="C8" s="162">
        <v>0</v>
      </c>
      <c r="D8" s="163">
        <v>0</v>
      </c>
      <c r="E8" s="163">
        <v>0</v>
      </c>
      <c r="F8" s="164">
        <v>0</v>
      </c>
      <c r="G8" s="165">
        <f t="shared" si="0"/>
        <v>0</v>
      </c>
      <c r="H8" s="166">
        <f t="array" ref="H8">IF(OR(WEEKDAY(A8)=1,WEEKDAY(A8)=7,'.'!A:A=A8),TIME(0,0,0),IF((G8*24)&gt;8,TIME(8,0,0),G8))</f>
        <v>0</v>
      </c>
      <c r="I8" s="167">
        <f t="array" ref="I8">IF(OR(WEEKDAY(A8)=1,WEEKDAY(A8)=7,'.'!A:A=A8),TIME(0,0,0),IF((G8*24)&gt;10,TIME(2,0,0),IF((G8*24)&lt;=8,TIME(0,0,0),G8-TIME(8,0,0))))</f>
        <v>0</v>
      </c>
      <c r="J8" s="167">
        <f t="array" ref="J8">IF(OR(WEEKDAY(A8)=1,WEEKDAY(A8)=7,'.'!A:A=A8),G8,IF((G8*24)&gt;10,IF((G8*24)&lt;=10,TIME(0,0,0),G8-TIME(10,0,0)),TIME(0,0,0)))</f>
        <v>0</v>
      </c>
      <c r="K8" s="167">
        <f t="shared" si="1"/>
        <v>0</v>
      </c>
      <c r="L8" s="59">
        <f t="shared" si="2"/>
        <v>0</v>
      </c>
      <c r="M8" s="203"/>
    </row>
    <row r="9" spans="1:13" s="205" customFormat="1">
      <c r="A9" s="182">
        <v>44719</v>
      </c>
      <c r="B9" s="202">
        <f t="shared" si="3"/>
        <v>44719</v>
      </c>
      <c r="C9" s="162">
        <v>0</v>
      </c>
      <c r="D9" s="163">
        <v>0</v>
      </c>
      <c r="E9" s="163">
        <v>0</v>
      </c>
      <c r="F9" s="164">
        <v>0</v>
      </c>
      <c r="G9" s="165">
        <f t="shared" si="0"/>
        <v>0</v>
      </c>
      <c r="H9" s="166">
        <f t="array" ref="H9">IF(OR(WEEKDAY(A9)=1,WEEKDAY(A9)=7,'.'!A:A=A9),TIME(0,0,0),IF((G9*24)&gt;8,TIME(8,0,0),G9))</f>
        <v>0</v>
      </c>
      <c r="I9" s="167">
        <f t="array" ref="I9">IF(OR(WEEKDAY(A9)=1,WEEKDAY(A9)=7,'.'!A:A=A9),TIME(0,0,0),IF((G9*24)&gt;10,TIME(2,0,0),IF((G9*24)&lt;=8,TIME(0,0,0),G9-TIME(8,0,0))))</f>
        <v>0</v>
      </c>
      <c r="J9" s="167">
        <f t="array" ref="J9">IF(OR(WEEKDAY(A9)=1,WEEKDAY(A9)=7,'.'!A:A=A9),G9,IF((G9*24)&gt;10,IF((G9*24)&lt;=10,TIME(0,0,0),G9-TIME(10,0,0)),TIME(0,0,0)))</f>
        <v>0</v>
      </c>
      <c r="K9" s="167">
        <f t="shared" si="1"/>
        <v>0</v>
      </c>
      <c r="L9" s="59">
        <f t="shared" si="2"/>
        <v>0</v>
      </c>
      <c r="M9" s="203"/>
    </row>
    <row r="10" spans="1:13" s="205" customFormat="1">
      <c r="A10" s="182">
        <v>44720</v>
      </c>
      <c r="B10" s="202">
        <f t="shared" si="3"/>
        <v>44720</v>
      </c>
      <c r="C10" s="162">
        <v>0</v>
      </c>
      <c r="D10" s="163">
        <v>0</v>
      </c>
      <c r="E10" s="163">
        <v>0</v>
      </c>
      <c r="F10" s="164">
        <v>0</v>
      </c>
      <c r="G10" s="165">
        <f t="shared" si="0"/>
        <v>0</v>
      </c>
      <c r="H10" s="166">
        <f t="array" ref="H10">IF(OR(WEEKDAY(A10)=1,WEEKDAY(A10)=7,'.'!A:A=A10),TIME(0,0,0),IF((G10*24)&gt;8,TIME(8,0,0),G10))</f>
        <v>0</v>
      </c>
      <c r="I10" s="167">
        <f t="array" ref="I10">IF(OR(WEEKDAY(A10)=1,WEEKDAY(A10)=7,'.'!A:A=A10),TIME(0,0,0),IF((G10*24)&gt;10,TIME(2,0,0),IF((G10*24)&lt;=8,TIME(0,0,0),G10-TIME(8,0,0))))</f>
        <v>0</v>
      </c>
      <c r="J10" s="167">
        <f t="array" ref="J10">IF(OR(WEEKDAY(A10)=1,WEEKDAY(A10)=7,'.'!A:A=A10),G10,IF((G10*24)&gt;10,IF((G10*24)&lt;=10,TIME(0,0,0),G10-TIME(10,0,0)),TIME(0,0,0)))</f>
        <v>0</v>
      </c>
      <c r="K10" s="167">
        <f t="shared" si="1"/>
        <v>0</v>
      </c>
      <c r="L10" s="59">
        <f t="shared" si="2"/>
        <v>0</v>
      </c>
      <c r="M10" s="203"/>
    </row>
    <row r="11" spans="1:13" s="205" customFormat="1">
      <c r="A11" s="182">
        <v>44721</v>
      </c>
      <c r="B11" s="202">
        <f t="shared" si="3"/>
        <v>44721</v>
      </c>
      <c r="C11" s="162">
        <v>0</v>
      </c>
      <c r="D11" s="163">
        <v>0</v>
      </c>
      <c r="E11" s="163">
        <v>0</v>
      </c>
      <c r="F11" s="164">
        <v>0</v>
      </c>
      <c r="G11" s="165">
        <f t="shared" si="0"/>
        <v>0</v>
      </c>
      <c r="H11" s="166">
        <f t="array" ref="H11">IF(OR(WEEKDAY(A11)=1,WEEKDAY(A11)=7,'.'!A:A=A11),TIME(0,0,0),IF((G11*24)&gt;8,TIME(8,0,0),G11))</f>
        <v>0</v>
      </c>
      <c r="I11" s="167">
        <f t="array" ref="I11">IF(OR(WEEKDAY(A11)=1,WEEKDAY(A11)=7,'.'!A:A=A11),TIME(0,0,0),IF((G11*24)&gt;10,TIME(2,0,0),IF((G11*24)&lt;=8,TIME(0,0,0),G11-TIME(8,0,0))))</f>
        <v>0</v>
      </c>
      <c r="J11" s="167">
        <f t="array" ref="J11">IF(OR(WEEKDAY(A11)=1,WEEKDAY(A11)=7,'.'!A:A=A11),G11,IF((G11*24)&gt;10,IF((G11*24)&lt;=10,TIME(0,0,0),G11-TIME(10,0,0)),TIME(0,0,0)))</f>
        <v>0</v>
      </c>
      <c r="K11" s="167">
        <f t="shared" si="1"/>
        <v>0</v>
      </c>
      <c r="L11" s="59">
        <f t="shared" si="2"/>
        <v>0</v>
      </c>
      <c r="M11" s="203"/>
    </row>
    <row r="12" spans="1:13" s="205" customFormat="1">
      <c r="A12" s="182">
        <v>44722</v>
      </c>
      <c r="B12" s="202">
        <f t="shared" si="3"/>
        <v>44722</v>
      </c>
      <c r="C12" s="162">
        <v>0</v>
      </c>
      <c r="D12" s="163">
        <v>0</v>
      </c>
      <c r="E12" s="163">
        <v>0</v>
      </c>
      <c r="F12" s="164">
        <v>0</v>
      </c>
      <c r="G12" s="165">
        <f t="shared" si="0"/>
        <v>0</v>
      </c>
      <c r="H12" s="166">
        <f t="array" ref="H12">IF(OR(WEEKDAY(A12)=1,WEEKDAY(A12)=7,'.'!A:A=A12),TIME(0,0,0),IF((G12*24)&gt;8,TIME(8,0,0),G12))</f>
        <v>0</v>
      </c>
      <c r="I12" s="167">
        <f t="array" ref="I12">IF(OR(WEEKDAY(A12)=1,WEEKDAY(A12)=7,'.'!A:A=A12),TIME(0,0,0),IF((G12*24)&gt;10,TIME(2,0,0),IF((G12*24)&lt;=8,TIME(0,0,0),G12-TIME(8,0,0))))</f>
        <v>0</v>
      </c>
      <c r="J12" s="167">
        <f t="array" ref="J12">IF(OR(WEEKDAY(A12)=1,WEEKDAY(A12)=7,'.'!A:A=A12),G12,IF((G12*24)&gt;10,IF((G12*24)&lt;=10,TIME(0,0,0),G12-TIME(10,0,0)),TIME(0,0,0)))</f>
        <v>0</v>
      </c>
      <c r="K12" s="167">
        <f t="shared" si="1"/>
        <v>0</v>
      </c>
      <c r="L12" s="59">
        <f t="shared" si="2"/>
        <v>0</v>
      </c>
      <c r="M12" s="203"/>
    </row>
    <row r="13" spans="1:13" s="205" customFormat="1">
      <c r="A13" s="185">
        <v>44723</v>
      </c>
      <c r="B13" s="121">
        <f t="shared" si="3"/>
        <v>44723</v>
      </c>
      <c r="C13" s="45">
        <v>0</v>
      </c>
      <c r="D13" s="39">
        <v>0</v>
      </c>
      <c r="E13" s="39">
        <v>0</v>
      </c>
      <c r="F13" s="46">
        <v>0</v>
      </c>
      <c r="G13" s="44">
        <f t="shared" si="0"/>
        <v>0</v>
      </c>
      <c r="H13" s="40">
        <f t="array" ref="H13">IF(OR(WEEKDAY(A13)=1,WEEKDAY(A13)=7,'.'!A:A=A13),TIME(0,0,0),IF((G13*24)&gt;8,TIME(8,0,0),G13))</f>
        <v>0</v>
      </c>
      <c r="I13" s="41">
        <f t="array" ref="I13">IF(OR(WEEKDAY(A13)=1,WEEKDAY(A13)=7,'.'!A:A=A13),TIME(0,0,0),IF((G13*24)&gt;10,TIME(2,0,0),IF((G13*24)&lt;=8,TIME(0,0,0),G13-TIME(8,0,0))))</f>
        <v>0</v>
      </c>
      <c r="J13" s="41">
        <f t="array" ref="J13">IF(OR(WEEKDAY(A13)=1,WEEKDAY(A13)=7,'.'!A:A=A13),G13,IF((G13*24)&gt;10,IF((G13*24)&lt;=10,TIME(0,0,0),G13-TIME(10,0,0)),TIME(0,0,0)))</f>
        <v>0</v>
      </c>
      <c r="K13" s="41">
        <f t="shared" si="1"/>
        <v>0</v>
      </c>
      <c r="L13" s="59">
        <f t="shared" si="2"/>
        <v>0</v>
      </c>
      <c r="M13" s="62"/>
    </row>
    <row r="14" spans="1:13" s="205" customFormat="1">
      <c r="A14" s="185">
        <v>44724</v>
      </c>
      <c r="B14" s="121">
        <f t="shared" si="3"/>
        <v>44724</v>
      </c>
      <c r="C14" s="45">
        <v>0</v>
      </c>
      <c r="D14" s="39">
        <v>0</v>
      </c>
      <c r="E14" s="39">
        <v>0</v>
      </c>
      <c r="F14" s="46">
        <v>0</v>
      </c>
      <c r="G14" s="44">
        <f t="shared" si="0"/>
        <v>0</v>
      </c>
      <c r="H14" s="40">
        <f t="array" ref="H14">IF(OR(WEEKDAY(A14)=1,WEEKDAY(A14)=7,'.'!A:A=A14),TIME(0,0,0),IF((G14*24)&gt;8,TIME(8,0,0),G14))</f>
        <v>0</v>
      </c>
      <c r="I14" s="41">
        <f t="array" ref="I14">IF(OR(WEEKDAY(A14)=1,WEEKDAY(A14)=7,'.'!A:A=A14),TIME(0,0,0),IF((G14*24)&gt;10,TIME(2,0,0),IF((G14*24)&lt;=8,TIME(0,0,0),G14-TIME(8,0,0))))</f>
        <v>0</v>
      </c>
      <c r="J14" s="41">
        <f t="array" ref="J14">IF(OR(WEEKDAY(A14)=1,WEEKDAY(A14)=7,'.'!A:A=A14),G14,IF((G14*24)&gt;10,IF((G14*24)&lt;=10,TIME(0,0,0),G14-TIME(10,0,0)),TIME(0,0,0)))</f>
        <v>0</v>
      </c>
      <c r="K14" s="41">
        <f t="shared" si="1"/>
        <v>0</v>
      </c>
      <c r="L14" s="59">
        <f t="shared" si="2"/>
        <v>0</v>
      </c>
      <c r="M14" s="62"/>
    </row>
    <row r="15" spans="1:13" s="205" customFormat="1">
      <c r="A15" s="182">
        <v>44725</v>
      </c>
      <c r="B15" s="202">
        <f t="shared" si="3"/>
        <v>44725</v>
      </c>
      <c r="C15" s="162">
        <v>0</v>
      </c>
      <c r="D15" s="163">
        <v>0</v>
      </c>
      <c r="E15" s="163">
        <v>0</v>
      </c>
      <c r="F15" s="164">
        <v>0</v>
      </c>
      <c r="G15" s="165">
        <f t="shared" si="0"/>
        <v>0</v>
      </c>
      <c r="H15" s="166">
        <f t="array" ref="H15">IF(OR(WEEKDAY(A15)=1,WEEKDAY(A15)=7,'.'!A:A=A15),TIME(0,0,0),IF((G15*24)&gt;8,TIME(8,0,0),G15))</f>
        <v>0</v>
      </c>
      <c r="I15" s="167">
        <f t="array" ref="I15">IF(OR(WEEKDAY(A15)=1,WEEKDAY(A15)=7,'.'!A:A=A15),TIME(0,0,0),IF((G15*24)&gt;10,TIME(2,0,0),IF((G15*24)&lt;=8,TIME(0,0,0),G15-TIME(8,0,0))))</f>
        <v>0</v>
      </c>
      <c r="J15" s="167">
        <f t="array" ref="J15">IF(OR(WEEKDAY(A15)=1,WEEKDAY(A15)=7,'.'!A:A=A15),G15,IF((G15*24)&gt;10,IF((G15*24)&lt;=10,TIME(0,0,0),G15-TIME(10,0,0)),TIME(0,0,0)))</f>
        <v>0</v>
      </c>
      <c r="K15" s="167">
        <f t="shared" si="1"/>
        <v>0</v>
      </c>
      <c r="L15" s="59">
        <f t="shared" si="2"/>
        <v>0</v>
      </c>
      <c r="M15" s="203"/>
    </row>
    <row r="16" spans="1:13" s="205" customFormat="1">
      <c r="A16" s="182">
        <v>44726</v>
      </c>
      <c r="B16" s="202">
        <f t="shared" si="3"/>
        <v>44726</v>
      </c>
      <c r="C16" s="162">
        <v>0</v>
      </c>
      <c r="D16" s="163">
        <v>0</v>
      </c>
      <c r="E16" s="163">
        <v>0</v>
      </c>
      <c r="F16" s="164">
        <v>0</v>
      </c>
      <c r="G16" s="165">
        <f t="shared" si="0"/>
        <v>0</v>
      </c>
      <c r="H16" s="166">
        <f t="array" ref="H16">IF(OR(WEEKDAY(A16)=1,WEEKDAY(A16)=7,'.'!A:A=A16),TIME(0,0,0),IF((G16*24)&gt;8,TIME(8,0,0),G16))</f>
        <v>0</v>
      </c>
      <c r="I16" s="167">
        <f t="array" ref="I16">IF(OR(WEEKDAY(A16)=1,WEEKDAY(A16)=7,'.'!A:A=A16),TIME(0,0,0),IF((G16*24)&gt;10,TIME(2,0,0),IF((G16*24)&lt;=8,TIME(0,0,0),G16-TIME(8,0,0))))</f>
        <v>0</v>
      </c>
      <c r="J16" s="167">
        <f t="array" ref="J16">IF(OR(WEEKDAY(A16)=1,WEEKDAY(A16)=7,'.'!A:A=A16),G16,IF((G16*24)&gt;10,IF((G16*24)&lt;=10,TIME(0,0,0),G16-TIME(10,0,0)),TIME(0,0,0)))</f>
        <v>0</v>
      </c>
      <c r="K16" s="167">
        <f t="shared" si="1"/>
        <v>0</v>
      </c>
      <c r="L16" s="59">
        <f t="shared" si="2"/>
        <v>0</v>
      </c>
      <c r="M16" s="203"/>
    </row>
    <row r="17" spans="1:13" s="205" customFormat="1">
      <c r="A17" s="182">
        <v>44727</v>
      </c>
      <c r="B17" s="202">
        <f t="shared" si="3"/>
        <v>44727</v>
      </c>
      <c r="C17" s="162">
        <v>0</v>
      </c>
      <c r="D17" s="163">
        <v>0</v>
      </c>
      <c r="E17" s="163">
        <v>0</v>
      </c>
      <c r="F17" s="164">
        <v>0</v>
      </c>
      <c r="G17" s="165">
        <f t="shared" si="0"/>
        <v>0</v>
      </c>
      <c r="H17" s="166">
        <f t="array" ref="H17">IF(OR(WEEKDAY(A17)=1,WEEKDAY(A17)=7,'.'!A:A=A17),TIME(0,0,0),IF((G17*24)&gt;8,TIME(8,0,0),G17))</f>
        <v>0</v>
      </c>
      <c r="I17" s="167">
        <f t="array" ref="I17">IF(OR(WEEKDAY(A17)=1,WEEKDAY(A17)=7,'.'!A:A=A17),TIME(0,0,0),IF((G17*24)&gt;10,TIME(2,0,0),IF((G17*24)&lt;=8,TIME(0,0,0),G17-TIME(8,0,0))))</f>
        <v>0</v>
      </c>
      <c r="J17" s="167">
        <f t="array" ref="J17">IF(OR(WEEKDAY(A17)=1,WEEKDAY(A17)=7,'.'!A:A=A17),G17,IF((G17*24)&gt;10,IF((G17*24)&lt;=10,TIME(0,0,0),G17-TIME(10,0,0)),TIME(0,0,0)))</f>
        <v>0</v>
      </c>
      <c r="K17" s="167">
        <f t="shared" si="1"/>
        <v>0</v>
      </c>
      <c r="L17" s="59">
        <f t="shared" si="2"/>
        <v>0</v>
      </c>
      <c r="M17" s="203"/>
    </row>
    <row r="18" spans="1:13" s="205" customFormat="1">
      <c r="A18" s="206">
        <v>44728</v>
      </c>
      <c r="B18" s="140">
        <f t="shared" si="3"/>
        <v>44728</v>
      </c>
      <c r="C18" s="104">
        <v>0</v>
      </c>
      <c r="D18" s="105">
        <v>0</v>
      </c>
      <c r="E18" s="105">
        <v>0</v>
      </c>
      <c r="F18" s="106">
        <v>0</v>
      </c>
      <c r="G18" s="107">
        <f t="shared" si="0"/>
        <v>0</v>
      </c>
      <c r="H18" s="108">
        <f t="array" ref="H18">IF(OR(WEEKDAY(A18)=1,WEEKDAY(A18)=7,'.'!A:A=A18),TIME(0,0,0),IF((G18*24)&gt;8,TIME(8,0,0),G18))</f>
        <v>0</v>
      </c>
      <c r="I18" s="101">
        <f t="array" ref="I18">IF(OR(WEEKDAY(A18)=1,WEEKDAY(A18)=7,'.'!A:A=A18),TIME(0,0,0),IF((G18*24)&gt;10,TIME(2,0,0),IF((G18*24)&lt;=8,TIME(0,0,0),G18-TIME(8,0,0))))</f>
        <v>0</v>
      </c>
      <c r="J18" s="101">
        <f t="array" ref="J18">IF(OR(WEEKDAY(A18)=1,WEEKDAY(A18)=7,'.'!A:A=A18),G18,IF((G18*24)&gt;10,IF((G18*24)&lt;=10,TIME(0,0,0),G18-TIME(10,0,0)),TIME(0,0,0)))</f>
        <v>0</v>
      </c>
      <c r="K18" s="101">
        <f t="shared" si="1"/>
        <v>0</v>
      </c>
      <c r="L18" s="59">
        <f t="shared" si="2"/>
        <v>0</v>
      </c>
      <c r="M18" s="115" t="s">
        <v>38</v>
      </c>
    </row>
    <row r="19" spans="1:13" s="205" customFormat="1">
      <c r="A19" s="182">
        <v>44729</v>
      </c>
      <c r="B19" s="202">
        <f t="shared" si="3"/>
        <v>44729</v>
      </c>
      <c r="C19" s="162">
        <v>0</v>
      </c>
      <c r="D19" s="163">
        <v>0</v>
      </c>
      <c r="E19" s="163">
        <v>0</v>
      </c>
      <c r="F19" s="164">
        <v>0</v>
      </c>
      <c r="G19" s="165">
        <f t="shared" si="0"/>
        <v>0</v>
      </c>
      <c r="H19" s="166">
        <f t="array" ref="H19">IF(OR(WEEKDAY(A19)=1,WEEKDAY(A19)=7,'.'!A:A=A19),TIME(0,0,0),IF((G19*24)&gt;8,TIME(8,0,0),G19))</f>
        <v>0</v>
      </c>
      <c r="I19" s="167">
        <f t="array" ref="I19">IF(OR(WEEKDAY(A19)=1,WEEKDAY(A19)=7,'.'!A:A=A19),TIME(0,0,0),IF((G19*24)&gt;10,TIME(2,0,0),IF((G19*24)&lt;=8,TIME(0,0,0),G19-TIME(8,0,0))))</f>
        <v>0</v>
      </c>
      <c r="J19" s="167">
        <f t="array" ref="J19">IF(OR(WEEKDAY(A19)=1,WEEKDAY(A19)=7,'.'!A:A=A19),G19,IF((G19*24)&gt;10,IF((G19*24)&lt;=10,TIME(0,0,0),G19-TIME(10,0,0)),TIME(0,0,0)))</f>
        <v>0</v>
      </c>
      <c r="K19" s="167">
        <f t="shared" si="1"/>
        <v>0</v>
      </c>
      <c r="L19" s="59">
        <f t="shared" si="2"/>
        <v>0</v>
      </c>
      <c r="M19" s="203"/>
    </row>
    <row r="20" spans="1:13" s="205" customFormat="1">
      <c r="A20" s="185">
        <v>44730</v>
      </c>
      <c r="B20" s="121">
        <f t="shared" si="3"/>
        <v>44730</v>
      </c>
      <c r="C20" s="45">
        <v>0</v>
      </c>
      <c r="D20" s="39">
        <v>0</v>
      </c>
      <c r="E20" s="39">
        <v>0</v>
      </c>
      <c r="F20" s="46">
        <v>0</v>
      </c>
      <c r="G20" s="44">
        <f t="shared" si="0"/>
        <v>0</v>
      </c>
      <c r="H20" s="40">
        <f t="array" ref="H20">IF(OR(WEEKDAY(A20)=1,WEEKDAY(A20)=7,'.'!A:A=A20),TIME(0,0,0),IF((G20*24)&gt;8,TIME(8,0,0),G20))</f>
        <v>0</v>
      </c>
      <c r="I20" s="41">
        <f t="array" ref="I20">IF(OR(WEEKDAY(A20)=1,WEEKDAY(A20)=7,'.'!A:A=A20),TIME(0,0,0),IF((G20*24)&gt;10,TIME(2,0,0),IF((G20*24)&lt;=8,TIME(0,0,0),G20-TIME(8,0,0))))</f>
        <v>0</v>
      </c>
      <c r="J20" s="41">
        <f t="array" ref="J20">IF(OR(WEEKDAY(A20)=1,WEEKDAY(A20)=7,'.'!A:A=A20),G20,IF((G20*24)&gt;10,IF((G20*24)&lt;=10,TIME(0,0,0),G20-TIME(10,0,0)),TIME(0,0,0)))</f>
        <v>0</v>
      </c>
      <c r="K20" s="41">
        <f t="shared" si="1"/>
        <v>0</v>
      </c>
      <c r="L20" s="59">
        <f t="shared" si="2"/>
        <v>0</v>
      </c>
      <c r="M20" s="62"/>
    </row>
    <row r="21" spans="1:13" s="205" customFormat="1">
      <c r="A21" s="185">
        <v>44731</v>
      </c>
      <c r="B21" s="121">
        <f t="shared" si="3"/>
        <v>44731</v>
      </c>
      <c r="C21" s="45">
        <v>0</v>
      </c>
      <c r="D21" s="39">
        <v>0</v>
      </c>
      <c r="E21" s="39">
        <v>0</v>
      </c>
      <c r="F21" s="46">
        <v>0</v>
      </c>
      <c r="G21" s="44">
        <f t="shared" si="0"/>
        <v>0</v>
      </c>
      <c r="H21" s="40">
        <f t="array" ref="H21">IF(OR(WEEKDAY(A21)=1,WEEKDAY(A21)=7,'.'!A:A=A21),TIME(0,0,0),IF((G21*24)&gt;8,TIME(8,0,0),G21))</f>
        <v>0</v>
      </c>
      <c r="I21" s="41">
        <f t="array" ref="I21">IF(OR(WEEKDAY(A21)=1,WEEKDAY(A21)=7,'.'!A:A=A21),TIME(0,0,0),IF((G21*24)&gt;10,TIME(2,0,0),IF((G21*24)&lt;=8,TIME(0,0,0),G21-TIME(8,0,0))))</f>
        <v>0</v>
      </c>
      <c r="J21" s="41">
        <f t="array" ref="J21">IF(OR(WEEKDAY(A21)=1,WEEKDAY(A21)=7,'.'!A:A=A21),G21,IF((G21*24)&gt;10,IF((G21*24)&lt;=10,TIME(0,0,0),G21-TIME(10,0,0)),TIME(0,0,0)))</f>
        <v>0</v>
      </c>
      <c r="K21" s="41">
        <f t="shared" si="1"/>
        <v>0</v>
      </c>
      <c r="L21" s="59">
        <f t="shared" si="2"/>
        <v>0</v>
      </c>
      <c r="M21" s="62"/>
    </row>
    <row r="22" spans="1:13" s="205" customFormat="1">
      <c r="A22" s="182">
        <v>44732</v>
      </c>
      <c r="B22" s="202">
        <f t="shared" si="3"/>
        <v>44732</v>
      </c>
      <c r="C22" s="162">
        <v>0</v>
      </c>
      <c r="D22" s="163">
        <v>0</v>
      </c>
      <c r="E22" s="163">
        <v>0</v>
      </c>
      <c r="F22" s="164">
        <v>0</v>
      </c>
      <c r="G22" s="165">
        <f t="shared" si="0"/>
        <v>0</v>
      </c>
      <c r="H22" s="166">
        <f t="array" ref="H22">IF(OR(WEEKDAY(A22)=1,WEEKDAY(A22)=7,'.'!A:A=A22),TIME(0,0,0),IF((G22*24)&gt;8,TIME(8,0,0),G22))</f>
        <v>0</v>
      </c>
      <c r="I22" s="167">
        <f t="array" ref="I22">IF(OR(WEEKDAY(A22)=1,WEEKDAY(A22)=7,'.'!A:A=A22),TIME(0,0,0),IF((G22*24)&gt;10,TIME(2,0,0),IF((G22*24)&lt;=8,TIME(0,0,0),G22-TIME(8,0,0))))</f>
        <v>0</v>
      </c>
      <c r="J22" s="167">
        <f t="array" ref="J22">IF(OR(WEEKDAY(A22)=1,WEEKDAY(A22)=7,'.'!A:A=A22),G22,IF((G22*24)&gt;10,IF((G22*24)&lt;=10,TIME(0,0,0),G22-TIME(10,0,0)),TIME(0,0,0)))</f>
        <v>0</v>
      </c>
      <c r="K22" s="167">
        <f t="shared" si="1"/>
        <v>0</v>
      </c>
      <c r="L22" s="59">
        <f t="shared" si="2"/>
        <v>0</v>
      </c>
      <c r="M22" s="203"/>
    </row>
    <row r="23" spans="1:13" s="205" customFormat="1">
      <c r="A23" s="182">
        <v>44733</v>
      </c>
      <c r="B23" s="202">
        <f t="shared" si="3"/>
        <v>44733</v>
      </c>
      <c r="C23" s="162">
        <v>0</v>
      </c>
      <c r="D23" s="163">
        <v>0</v>
      </c>
      <c r="E23" s="163">
        <v>0</v>
      </c>
      <c r="F23" s="164">
        <v>0</v>
      </c>
      <c r="G23" s="165">
        <f t="shared" si="0"/>
        <v>0</v>
      </c>
      <c r="H23" s="166">
        <f t="array" ref="H23">IF(OR(WEEKDAY(A23)=1,WEEKDAY(A23)=7,'.'!A:A=A23),TIME(0,0,0),IF((G23*24)&gt;8,TIME(8,0,0),G23))</f>
        <v>0</v>
      </c>
      <c r="I23" s="167">
        <f t="array" ref="I23">IF(OR(WEEKDAY(A23)=1,WEEKDAY(A23)=7,'.'!A:A=A23),TIME(0,0,0),IF((G23*24)&gt;10,TIME(2,0,0),IF((G23*24)&lt;=8,TIME(0,0,0),G23-TIME(8,0,0))))</f>
        <v>0</v>
      </c>
      <c r="J23" s="167">
        <f t="array" ref="J23">IF(OR(WEEKDAY(A23)=1,WEEKDAY(A23)=7,'.'!A:A=A23),G23,IF((G23*24)&gt;10,IF((G23*24)&lt;=10,TIME(0,0,0),G23-TIME(10,0,0)),TIME(0,0,0)))</f>
        <v>0</v>
      </c>
      <c r="K23" s="167">
        <f t="shared" si="1"/>
        <v>0</v>
      </c>
      <c r="L23" s="59">
        <f t="shared" si="2"/>
        <v>0</v>
      </c>
      <c r="M23" s="203"/>
    </row>
    <row r="24" spans="1:13" s="205" customFormat="1">
      <c r="A24" s="182">
        <v>44734</v>
      </c>
      <c r="B24" s="202">
        <f t="shared" si="3"/>
        <v>44734</v>
      </c>
      <c r="C24" s="162">
        <v>0</v>
      </c>
      <c r="D24" s="163">
        <v>0</v>
      </c>
      <c r="E24" s="163">
        <v>0</v>
      </c>
      <c r="F24" s="164">
        <v>0</v>
      </c>
      <c r="G24" s="165">
        <f t="shared" si="0"/>
        <v>0</v>
      </c>
      <c r="H24" s="166">
        <f t="array" ref="H24">IF(OR(WEEKDAY(A24)=1,WEEKDAY(A24)=7,'.'!A:A=A24),TIME(0,0,0),IF((G24*24)&gt;8,TIME(8,0,0),G24))</f>
        <v>0</v>
      </c>
      <c r="I24" s="167">
        <f t="array" ref="I24">IF(OR(WEEKDAY(A24)=1,WEEKDAY(A24)=7,'.'!A:A=A24),TIME(0,0,0),IF((G24*24)&gt;10,TIME(2,0,0),IF((G24*24)&lt;=8,TIME(0,0,0),G24-TIME(8,0,0))))</f>
        <v>0</v>
      </c>
      <c r="J24" s="167">
        <f t="array" ref="J24">IF(OR(WEEKDAY(A24)=1,WEEKDAY(A24)=7,'.'!A:A=A24),G24,IF((G24*24)&gt;10,IF((G24*24)&lt;=10,TIME(0,0,0),G24-TIME(10,0,0)),TIME(0,0,0)))</f>
        <v>0</v>
      </c>
      <c r="K24" s="167">
        <f t="shared" si="1"/>
        <v>0</v>
      </c>
      <c r="L24" s="59">
        <f t="shared" si="2"/>
        <v>0</v>
      </c>
      <c r="M24" s="203"/>
    </row>
    <row r="25" spans="1:13" s="205" customFormat="1">
      <c r="A25" s="182">
        <v>44735</v>
      </c>
      <c r="B25" s="202">
        <f t="shared" si="3"/>
        <v>44735</v>
      </c>
      <c r="C25" s="162">
        <v>0</v>
      </c>
      <c r="D25" s="163">
        <v>0</v>
      </c>
      <c r="E25" s="163">
        <v>0</v>
      </c>
      <c r="F25" s="164">
        <v>0</v>
      </c>
      <c r="G25" s="165">
        <f t="shared" si="0"/>
        <v>0</v>
      </c>
      <c r="H25" s="166">
        <f t="array" ref="H25">IF(OR(WEEKDAY(A25)=1,WEEKDAY(A25)=7,'.'!A:A=A25),TIME(0,0,0),IF((G25*24)&gt;8,TIME(8,0,0),G25))</f>
        <v>0</v>
      </c>
      <c r="I25" s="167">
        <f t="array" ref="I25">IF(OR(WEEKDAY(A25)=1,WEEKDAY(A25)=7,'.'!A:A=A25),TIME(0,0,0),IF((G25*24)&gt;10,TIME(2,0,0),IF((G25*24)&lt;=8,TIME(0,0,0),G25-TIME(8,0,0))))</f>
        <v>0</v>
      </c>
      <c r="J25" s="167">
        <f t="array" ref="J25">IF(OR(WEEKDAY(A25)=1,WEEKDAY(A25)=7,'.'!A:A=A25),G25,IF((G25*24)&gt;10,IF((G25*24)&lt;=10,TIME(0,0,0),G25-TIME(10,0,0)),TIME(0,0,0)))</f>
        <v>0</v>
      </c>
      <c r="K25" s="167">
        <f t="shared" si="1"/>
        <v>0</v>
      </c>
      <c r="L25" s="59">
        <f t="shared" si="2"/>
        <v>0</v>
      </c>
      <c r="M25" s="203"/>
    </row>
    <row r="26" spans="1:13" s="205" customFormat="1">
      <c r="A26" s="182">
        <v>44736</v>
      </c>
      <c r="B26" s="202">
        <f t="shared" si="3"/>
        <v>44736</v>
      </c>
      <c r="C26" s="162">
        <v>0</v>
      </c>
      <c r="D26" s="163">
        <v>0</v>
      </c>
      <c r="E26" s="163">
        <v>0</v>
      </c>
      <c r="F26" s="164">
        <v>0</v>
      </c>
      <c r="G26" s="165">
        <f t="shared" si="0"/>
        <v>0</v>
      </c>
      <c r="H26" s="166">
        <f t="array" ref="H26">IF(OR(WEEKDAY(A26)=1,WEEKDAY(A26)=7,'.'!A:A=A26),TIME(0,0,0),IF((G26*24)&gt;8,TIME(8,0,0),G26))</f>
        <v>0</v>
      </c>
      <c r="I26" s="167">
        <f t="array" ref="I26">IF(OR(WEEKDAY(A26)=1,WEEKDAY(A26)=7,'.'!A:A=A26),TIME(0,0,0),IF((G26*24)&gt;10,TIME(2,0,0),IF((G26*24)&lt;=8,TIME(0,0,0),G26-TIME(8,0,0))))</f>
        <v>0</v>
      </c>
      <c r="J26" s="167">
        <f t="array" ref="J26">IF(OR(WEEKDAY(A26)=1,WEEKDAY(A26)=7,'.'!A:A=A26),G26,IF((G26*24)&gt;10,IF((G26*24)&lt;=10,TIME(0,0,0),G26-TIME(10,0,0)),TIME(0,0,0)))</f>
        <v>0</v>
      </c>
      <c r="K26" s="167">
        <f t="shared" si="1"/>
        <v>0</v>
      </c>
      <c r="L26" s="59">
        <f t="shared" si="2"/>
        <v>0</v>
      </c>
      <c r="M26" s="203"/>
    </row>
    <row r="27" spans="1:13" s="205" customFormat="1">
      <c r="A27" s="185">
        <v>44737</v>
      </c>
      <c r="B27" s="121">
        <f t="shared" si="3"/>
        <v>44737</v>
      </c>
      <c r="C27" s="45">
        <v>0</v>
      </c>
      <c r="D27" s="39">
        <v>0</v>
      </c>
      <c r="E27" s="39">
        <v>0</v>
      </c>
      <c r="F27" s="46">
        <v>0</v>
      </c>
      <c r="G27" s="44">
        <f t="shared" si="0"/>
        <v>0</v>
      </c>
      <c r="H27" s="40">
        <f t="array" ref="H27">IF(OR(WEEKDAY(A27)=1,WEEKDAY(A27)=7,'.'!A:A=A27),TIME(0,0,0),IF((G27*24)&gt;8,TIME(8,0,0),G27))</f>
        <v>0</v>
      </c>
      <c r="I27" s="41">
        <f t="array" ref="I27">IF(OR(WEEKDAY(A27)=1,WEEKDAY(A27)=7,'.'!A:A=A27),TIME(0,0,0),IF((G27*24)&gt;10,TIME(2,0,0),IF((G27*24)&lt;=8,TIME(0,0,0),G27-TIME(8,0,0))))</f>
        <v>0</v>
      </c>
      <c r="J27" s="41">
        <f t="array" ref="J27">IF(OR(WEEKDAY(A27)=1,WEEKDAY(A27)=7,'.'!A:A=A27),G27,IF((G27*24)&gt;10,IF((G27*24)&lt;=10,TIME(0,0,0),G27-TIME(10,0,0)),TIME(0,0,0)))</f>
        <v>0</v>
      </c>
      <c r="K27" s="41">
        <f t="shared" si="1"/>
        <v>0</v>
      </c>
      <c r="L27" s="59">
        <f t="shared" si="2"/>
        <v>0</v>
      </c>
      <c r="M27" s="62"/>
    </row>
    <row r="28" spans="1:13" s="205" customFormat="1">
      <c r="A28" s="185">
        <v>44738</v>
      </c>
      <c r="B28" s="121">
        <f t="shared" si="3"/>
        <v>44738</v>
      </c>
      <c r="C28" s="45">
        <v>0</v>
      </c>
      <c r="D28" s="39">
        <v>0</v>
      </c>
      <c r="E28" s="39">
        <v>0</v>
      </c>
      <c r="F28" s="46">
        <v>0</v>
      </c>
      <c r="G28" s="44">
        <f t="shared" si="0"/>
        <v>0</v>
      </c>
      <c r="H28" s="40">
        <f t="array" ref="H28">IF(OR(WEEKDAY(A28)=1,WEEKDAY(A28)=7,'.'!A:A=A28),TIME(0,0,0),IF((G28*24)&gt;8,TIME(8,0,0),G28))</f>
        <v>0</v>
      </c>
      <c r="I28" s="41">
        <f t="array" ref="I28">IF(OR(WEEKDAY(A28)=1,WEEKDAY(A28)=7,'.'!A:A=A28),TIME(0,0,0),IF((G28*24)&gt;10,TIME(2,0,0),IF((G28*24)&lt;=8,TIME(0,0,0),G28-TIME(8,0,0))))</f>
        <v>0</v>
      </c>
      <c r="J28" s="41">
        <f t="array" ref="J28">IF(OR(WEEKDAY(A28)=1,WEEKDAY(A28)=7,'.'!A:A=A28),G28,IF((G28*24)&gt;10,IF((G28*24)&lt;=10,TIME(0,0,0),G28-TIME(10,0,0)),TIME(0,0,0)))</f>
        <v>0</v>
      </c>
      <c r="K28" s="41">
        <f t="shared" si="1"/>
        <v>0</v>
      </c>
      <c r="L28" s="59">
        <f t="shared" si="2"/>
        <v>0</v>
      </c>
      <c r="M28" s="62"/>
    </row>
    <row r="29" spans="1:13" s="205" customFormat="1">
      <c r="A29" s="182">
        <v>44739</v>
      </c>
      <c r="B29" s="202">
        <f t="shared" si="3"/>
        <v>44739</v>
      </c>
      <c r="C29" s="162">
        <v>0</v>
      </c>
      <c r="D29" s="163">
        <v>0</v>
      </c>
      <c r="E29" s="163">
        <v>0</v>
      </c>
      <c r="F29" s="164">
        <v>0</v>
      </c>
      <c r="G29" s="165">
        <f t="shared" si="0"/>
        <v>0</v>
      </c>
      <c r="H29" s="166">
        <f t="array" ref="H29">IF(OR(WEEKDAY(A29)=1,WEEKDAY(A29)=7,'.'!A:A=A29),TIME(0,0,0),IF((G29*24)&gt;8,TIME(8,0,0),G29))</f>
        <v>0</v>
      </c>
      <c r="I29" s="167">
        <f t="array" ref="I29">IF(OR(WEEKDAY(A29)=1,WEEKDAY(A29)=7,'.'!A:A=A29),TIME(0,0,0),IF((G29*24)&gt;10,TIME(2,0,0),IF((G29*24)&lt;=8,TIME(0,0,0),G29-TIME(8,0,0))))</f>
        <v>0</v>
      </c>
      <c r="J29" s="167">
        <f t="array" ref="J29">IF(OR(WEEKDAY(A29)=1,WEEKDAY(A29)=7,'.'!A:A=A29),G29,IF((G29*24)&gt;10,IF((G29*24)&lt;=10,TIME(0,0,0),G29-TIME(10,0,0)),TIME(0,0,0)))</f>
        <v>0</v>
      </c>
      <c r="K29" s="167">
        <f t="shared" si="1"/>
        <v>0</v>
      </c>
      <c r="L29" s="59">
        <f t="shared" si="2"/>
        <v>0</v>
      </c>
      <c r="M29" s="203"/>
    </row>
    <row r="30" spans="1:13" s="205" customFormat="1">
      <c r="A30" s="182">
        <v>44740</v>
      </c>
      <c r="B30" s="202">
        <f>A30</f>
        <v>44740</v>
      </c>
      <c r="C30" s="162">
        <v>0</v>
      </c>
      <c r="D30" s="163">
        <v>0</v>
      </c>
      <c r="E30" s="163">
        <v>0</v>
      </c>
      <c r="F30" s="164">
        <v>0</v>
      </c>
      <c r="G30" s="165">
        <f t="shared" si="0"/>
        <v>0</v>
      </c>
      <c r="H30" s="166">
        <f t="array" ref="H30">IF(OR(WEEKDAY(A30)=1,WEEKDAY(A30)=7,'.'!A:A=A30),TIME(0,0,0),IF((G30*24)&gt;8,TIME(8,0,0),G30))</f>
        <v>0</v>
      </c>
      <c r="I30" s="167">
        <f t="array" ref="I30">IF(OR(WEEKDAY(A30)=1,WEEKDAY(A30)=7,'.'!A:A=A30),TIME(0,0,0),IF((G30*24)&gt;10,TIME(2,0,0),IF((G30*24)&lt;=8,TIME(0,0,0),G30-TIME(8,0,0))))</f>
        <v>0</v>
      </c>
      <c r="J30" s="167">
        <f t="array" ref="J30">IF(OR(WEEKDAY(A30)=1,WEEKDAY(A30)=7,'.'!A:A=A30),G30,IF((G30*24)&gt;10,IF((G30*24)&lt;=10,TIME(0,0,0),G30-TIME(10,0,0)),TIME(0,0,0)))</f>
        <v>0</v>
      </c>
      <c r="K30" s="167">
        <f t="shared" si="1"/>
        <v>0</v>
      </c>
      <c r="L30" s="59">
        <f t="shared" si="2"/>
        <v>0</v>
      </c>
      <c r="M30" s="203"/>
    </row>
    <row r="31" spans="1:13" s="205" customFormat="1">
      <c r="A31" s="182">
        <v>44741</v>
      </c>
      <c r="B31" s="202">
        <f>A31</f>
        <v>44741</v>
      </c>
      <c r="C31" s="162">
        <v>0</v>
      </c>
      <c r="D31" s="163">
        <v>0</v>
      </c>
      <c r="E31" s="163">
        <v>0</v>
      </c>
      <c r="F31" s="164">
        <v>0</v>
      </c>
      <c r="G31" s="165">
        <f t="shared" si="0"/>
        <v>0</v>
      </c>
      <c r="H31" s="166">
        <f t="array" ref="H31">IF(OR(WEEKDAY(A31)=1,WEEKDAY(A31)=7,'.'!A:A=A31),TIME(0,0,0),IF((G31*24)&gt;8,TIME(8,0,0),G31))</f>
        <v>0</v>
      </c>
      <c r="I31" s="167">
        <f t="array" ref="I31">IF(OR(WEEKDAY(A31)=1,WEEKDAY(A31)=7,'.'!A:A=A31),TIME(0,0,0),IF((G31*24)&gt;10,TIME(2,0,0),IF((G31*24)&lt;=8,TIME(0,0,0),G31-TIME(8,0,0))))</f>
        <v>0</v>
      </c>
      <c r="J31" s="167">
        <f t="array" ref="J31">IF(OR(WEEKDAY(A31)=1,WEEKDAY(A31)=7,'.'!A:A=A31),G31,IF((G31*24)&gt;10,IF((G31*24)&lt;=10,TIME(0,0,0),G31-TIME(10,0,0)),TIME(0,0,0)))</f>
        <v>0</v>
      </c>
      <c r="K31" s="167">
        <f t="shared" si="1"/>
        <v>0</v>
      </c>
      <c r="L31" s="59">
        <f t="shared" si="2"/>
        <v>0</v>
      </c>
      <c r="M31" s="203"/>
    </row>
    <row r="32" spans="1:13" s="205" customFormat="1" ht="15" thickBot="1">
      <c r="A32" s="183">
        <v>44742</v>
      </c>
      <c r="B32" s="173">
        <f>A32</f>
        <v>44742</v>
      </c>
      <c r="C32" s="174">
        <v>0</v>
      </c>
      <c r="D32" s="175">
        <v>0</v>
      </c>
      <c r="E32" s="175">
        <v>0</v>
      </c>
      <c r="F32" s="176">
        <v>0</v>
      </c>
      <c r="G32" s="177">
        <f t="shared" si="0"/>
        <v>0</v>
      </c>
      <c r="H32" s="178">
        <f t="array" ref="H32">IF(OR(WEEKDAY(A32)=1,WEEKDAY(A32)=7,'.'!A:A=A32),TIME(0,0,0),IF((G32*24)&gt;8,TIME(8,0,0),G32))</f>
        <v>0</v>
      </c>
      <c r="I32" s="178">
        <f t="array" ref="I32">IF(OR(WEEKDAY(A32)=1,WEEKDAY(A32)=7,'.'!A:A=A32),TIME(0,0,0),IF((G32*24)&gt;10,TIME(2,0,0),IF((G32*24)&lt;=8,TIME(0,0,0),G32-TIME(8,0,0))))</f>
        <v>0</v>
      </c>
      <c r="J32" s="178">
        <f t="array" ref="J32">IF(OR(WEEKDAY(A32)=1,WEEKDAY(A32)=7,'.'!A:A=A32),G32,IF((G32*24)&gt;10,IF((G32*24)&lt;=10,TIME(0,0,0),G32-TIME(10,0,0)),TIME(0,0,0)))</f>
        <v>0</v>
      </c>
      <c r="K32" s="178">
        <f t="shared" si="1"/>
        <v>0</v>
      </c>
      <c r="L32" s="59">
        <f t="shared" si="2"/>
        <v>0</v>
      </c>
      <c r="M32" s="204"/>
    </row>
    <row r="33" spans="1:13">
      <c r="A33" s="286" t="s">
        <v>34</v>
      </c>
      <c r="B33" s="287"/>
      <c r="C33" s="287"/>
      <c r="D33" s="287"/>
      <c r="E33" s="287"/>
      <c r="F33" s="288"/>
      <c r="G33" s="48">
        <f>SUM(G3:G32)*24</f>
        <v>0</v>
      </c>
      <c r="H33" s="48">
        <f>SUM(H3:H32)*24</f>
        <v>0</v>
      </c>
      <c r="I33" s="48">
        <f>SUM(I3:I32)*24</f>
        <v>0</v>
      </c>
      <c r="J33" s="48">
        <f>SUM(J3:J32)*24</f>
        <v>0</v>
      </c>
      <c r="K33" s="48">
        <f>SUM(K3:K32)*24</f>
        <v>0</v>
      </c>
      <c r="L33" s="26"/>
    </row>
    <row r="34" spans="1:13" s="68" customFormat="1">
      <c r="A34" s="268" t="s">
        <v>8</v>
      </c>
      <c r="B34" s="269"/>
      <c r="C34" s="269"/>
      <c r="D34" s="269"/>
      <c r="E34" s="269"/>
      <c r="F34" s="270"/>
      <c r="G34" s="26"/>
      <c r="H34" s="26">
        <f>H33*1</f>
        <v>0</v>
      </c>
      <c r="I34" s="26">
        <f>I33*1.75</f>
        <v>0</v>
      </c>
      <c r="J34" s="26">
        <f>J33*2</f>
        <v>0</v>
      </c>
      <c r="K34" s="26">
        <f>K33*0.3</f>
        <v>0</v>
      </c>
      <c r="L34" s="26">
        <f>SUM(L3:L32)</f>
        <v>0</v>
      </c>
      <c r="M34" s="84"/>
    </row>
    <row r="35" spans="1:13" ht="15" thickBot="1"/>
    <row r="36" spans="1:13" ht="41.25" customHeight="1" thickBot="1">
      <c r="A36" s="250" t="s">
        <v>11</v>
      </c>
      <c r="B36" s="251"/>
      <c r="C36" s="251"/>
      <c r="D36" s="251"/>
      <c r="E36" s="251"/>
      <c r="F36" s="251"/>
      <c r="G36" s="251"/>
      <c r="H36" s="251"/>
      <c r="I36" s="251"/>
      <c r="J36" s="252"/>
    </row>
    <row r="37" spans="1:13">
      <c r="A37" s="294" t="s">
        <v>0</v>
      </c>
      <c r="B37" s="295"/>
      <c r="C37" s="295"/>
      <c r="D37" s="295"/>
      <c r="E37" s="295"/>
      <c r="F37" s="295"/>
      <c r="G37" s="295"/>
      <c r="H37" s="295"/>
      <c r="I37" s="295"/>
      <c r="J37" s="296"/>
    </row>
    <row r="38" spans="1:13" ht="15.75">
      <c r="A38" s="278" t="str">
        <f>Janeiro_22!A39</f>
        <v>COLOQUE SEU NOME COMPLETO AQUI!</v>
      </c>
      <c r="B38" s="279"/>
      <c r="C38" s="279"/>
      <c r="D38" s="279"/>
      <c r="E38" s="279"/>
      <c r="F38" s="279"/>
      <c r="G38" s="279"/>
      <c r="H38" s="279"/>
      <c r="I38" s="279"/>
      <c r="J38" s="280"/>
    </row>
    <row r="39" spans="1:13">
      <c r="A39" s="301" t="s">
        <v>12</v>
      </c>
      <c r="B39" s="302"/>
      <c r="C39" s="302"/>
      <c r="D39" s="302"/>
      <c r="E39" s="302"/>
      <c r="F39" s="303"/>
      <c r="G39" s="262" t="s">
        <v>13</v>
      </c>
      <c r="H39" s="263"/>
      <c r="I39" s="263"/>
      <c r="J39" s="264"/>
    </row>
    <row r="40" spans="1:13" ht="15.75">
      <c r="A40" s="304" t="s">
        <v>14</v>
      </c>
      <c r="B40" s="305"/>
      <c r="C40" s="305"/>
      <c r="D40" s="305"/>
      <c r="E40" s="305"/>
      <c r="F40" s="306"/>
      <c r="G40" s="307"/>
      <c r="H40" s="305"/>
      <c r="I40" s="305"/>
      <c r="J40" s="308"/>
    </row>
    <row r="41" spans="1:13" ht="25.5">
      <c r="A41" s="239" t="s">
        <v>15</v>
      </c>
      <c r="B41" s="240"/>
      <c r="C41" s="240"/>
      <c r="D41" s="240"/>
      <c r="E41" s="240"/>
      <c r="F41" s="241"/>
      <c r="G41" s="30" t="s">
        <v>16</v>
      </c>
      <c r="H41" s="85"/>
      <c r="I41" s="32" t="s">
        <v>17</v>
      </c>
      <c r="J41" s="70"/>
    </row>
    <row r="42" spans="1:13" ht="15" thickBot="1">
      <c r="A42" s="242"/>
      <c r="B42" s="243"/>
      <c r="C42" s="243"/>
      <c r="D42" s="243"/>
      <c r="E42" s="243"/>
      <c r="F42" s="244"/>
      <c r="G42" s="245">
        <v>44713</v>
      </c>
      <c r="H42" s="246"/>
      <c r="I42" s="247">
        <v>44742</v>
      </c>
      <c r="J42" s="246"/>
    </row>
    <row r="44" spans="1:13" ht="15">
      <c r="A44" s="71" t="s">
        <v>19</v>
      </c>
      <c r="B44" s="72"/>
    </row>
    <row r="45" spans="1:13">
      <c r="A45" s="73"/>
      <c r="B45" s="72" t="s">
        <v>20</v>
      </c>
    </row>
    <row r="46" spans="1:13">
      <c r="A46" s="74"/>
      <c r="B46" s="72" t="s">
        <v>18</v>
      </c>
    </row>
  </sheetData>
  <sheetProtection sheet="1" objects="1" scenarios="1" formatCells="0" formatColumns="0" formatRows="0" insertColumns="0" insertRows="0" insertHyperlinks="0" deleteColumns="0" deleteRows="0"/>
  <mergeCells count="26">
    <mergeCell ref="A41:F41"/>
    <mergeCell ref="A42:F42"/>
    <mergeCell ref="G42:H42"/>
    <mergeCell ref="I42:J42"/>
    <mergeCell ref="A37:J37"/>
    <mergeCell ref="A38:J38"/>
    <mergeCell ref="A39:F39"/>
    <mergeCell ref="G39:J39"/>
    <mergeCell ref="A40:F40"/>
    <mergeCell ref="G40:J40"/>
    <mergeCell ref="K1:K2"/>
    <mergeCell ref="L1:L2"/>
    <mergeCell ref="M1:M2"/>
    <mergeCell ref="A33:F33"/>
    <mergeCell ref="A34:F34"/>
    <mergeCell ref="C1:C2"/>
    <mergeCell ref="D1:D2"/>
    <mergeCell ref="E1:E2"/>
    <mergeCell ref="F1:F2"/>
    <mergeCell ref="A36:J36"/>
    <mergeCell ref="A1:A2"/>
    <mergeCell ref="B1:B2"/>
    <mergeCell ref="G1:G2"/>
    <mergeCell ref="H1:H2"/>
    <mergeCell ref="I1:I2"/>
    <mergeCell ref="J1:J2"/>
  </mergeCells>
  <pageMargins left="0.511811024" right="0.511811024" top="0.78740157499999996" bottom="0.78740157499999996" header="0.31496062000000002" footer="0.31496062000000002"/>
  <pageSetup orientation="portrait" r:id="rId1"/>
  <legacyDrawing r:id="rId2"/>
  <oleObjects>
    <oleObject progId="PBrush" shapeId="15361" r:id="rId3"/>
  </oleObjects>
</worksheet>
</file>

<file path=xl/worksheets/sheet8.xml><?xml version="1.0" encoding="utf-8"?>
<worksheet xmlns="http://schemas.openxmlformats.org/spreadsheetml/2006/main" xmlns:r="http://schemas.openxmlformats.org/officeDocument/2006/relationships">
  <dimension ref="A1:M47"/>
  <sheetViews>
    <sheetView showGridLines="0" zoomScale="110" zoomScaleNormal="110" workbookViewId="0">
      <pane ySplit="2" topLeftCell="A3" activePane="bottomLeft" state="frozen"/>
      <selection pane="bottomLeft" activeCell="A3" sqref="A3"/>
    </sheetView>
  </sheetViews>
  <sheetFormatPr defaultColWidth="9.140625" defaultRowHeight="14.25"/>
  <cols>
    <col min="1" max="1" width="8.140625" style="66" customWidth="1"/>
    <col min="2" max="2" width="9.42578125" style="66" customWidth="1"/>
    <col min="3" max="3" width="8.7109375" style="66" customWidth="1"/>
    <col min="4" max="4" width="9" style="66" customWidth="1"/>
    <col min="5" max="11" width="9.140625" style="66"/>
    <col min="12" max="12" width="1.42578125" style="87" customWidth="1"/>
    <col min="13" max="13" width="68" style="67" customWidth="1"/>
    <col min="14" max="16384" width="9.140625" style="66"/>
  </cols>
  <sheetData>
    <row r="1" spans="1:13" ht="15" customHeight="1">
      <c r="A1" s="271" t="s">
        <v>1</v>
      </c>
      <c r="B1" s="319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81" t="s">
        <v>3</v>
      </c>
      <c r="M1" s="317" t="s">
        <v>10</v>
      </c>
    </row>
    <row r="2" spans="1:13" ht="15.75" customHeight="1" thickBot="1">
      <c r="A2" s="272"/>
      <c r="B2" s="320"/>
      <c r="C2" s="238"/>
      <c r="D2" s="223"/>
      <c r="E2" s="223"/>
      <c r="F2" s="225"/>
      <c r="G2" s="234"/>
      <c r="H2" s="236"/>
      <c r="I2" s="236"/>
      <c r="J2" s="236"/>
      <c r="K2" s="236"/>
      <c r="L2" s="282"/>
      <c r="M2" s="318"/>
    </row>
    <row r="3" spans="1:13" s="205" customFormat="1">
      <c r="A3" s="170">
        <v>44743</v>
      </c>
      <c r="B3" s="171">
        <f>A3</f>
        <v>44743</v>
      </c>
      <c r="C3" s="198">
        <v>0</v>
      </c>
      <c r="D3" s="199">
        <v>0</v>
      </c>
      <c r="E3" s="199">
        <v>0</v>
      </c>
      <c r="F3" s="200">
        <v>0</v>
      </c>
      <c r="G3" s="165">
        <f t="shared" ref="G3:G33" si="0">IF(A3=" "," ",(D3-C3)+(F3-E3))</f>
        <v>0</v>
      </c>
      <c r="H3" s="166">
        <f t="array" ref="H3">IF(OR(WEEKDAY(A3)=1,WEEKDAY(A3)=7,'.'!A:A=A3),TIME(0,0,0),IF((G3*24)&gt;8,TIME(8,0,0),G3))</f>
        <v>0</v>
      </c>
      <c r="I3" s="167">
        <f t="array" ref="I3">IF(OR(WEEKDAY(A3)=1,WEEKDAY(A3)=7,'.'!A:A=A3),TIME(0,0,0),IF((G3*24)&gt;10,TIME(2,0,0),IF((G3*24)&lt;=8,TIME(0,0,0),G3-TIME(8,0,0))))</f>
        <v>0</v>
      </c>
      <c r="J3" s="167">
        <f t="array" ref="J3">IF(OR(WEEKDAY(A3)=1,WEEKDAY(A3)=7,'.'!A:A=A3),G3,IF((G3*24)&gt;10,IF((G3*24)&lt;=10,TIME(0,0,0),G3-TIME(10,0,0)),TIME(0,0,0)))</f>
        <v>0</v>
      </c>
      <c r="K3" s="167">
        <f t="shared" ref="K3:K33" si="1">IF((G3*24)=0,TIME(0,0,0),IF((C3*24)&lt;6,TIME(6-(C3*24),0,0),TIME(0,0,0))+IF((F3*24)&gt;22,F3-TIME(22,0,0),TIME(0,0,0)))</f>
        <v>0</v>
      </c>
      <c r="L3" s="37">
        <f t="shared" ref="L3:L33" si="2">IF(A3=" "," ",((H3*24)+(I3*24*1.75)+(J3*24*2)+(K3*24*0.3)))</f>
        <v>0</v>
      </c>
      <c r="M3" s="201"/>
    </row>
    <row r="4" spans="1:13" s="205" customFormat="1">
      <c r="A4" s="38">
        <v>44744</v>
      </c>
      <c r="B4" s="121">
        <f t="shared" ref="B4:B29" si="3">A4</f>
        <v>44744</v>
      </c>
      <c r="C4" s="89">
        <v>0</v>
      </c>
      <c r="D4" s="88">
        <v>0</v>
      </c>
      <c r="E4" s="88">
        <v>0</v>
      </c>
      <c r="F4" s="90">
        <v>0</v>
      </c>
      <c r="G4" s="44">
        <f t="shared" si="0"/>
        <v>0</v>
      </c>
      <c r="H4" s="40">
        <f t="array" ref="H4">IF(OR(WEEKDAY(A4)=1,WEEKDAY(A4)=7,'.'!A:A=A4),TIME(0,0,0),IF((G4*24)&gt;8,TIME(8,0,0),G4))</f>
        <v>0</v>
      </c>
      <c r="I4" s="41">
        <f t="array" ref="I4">IF(OR(WEEKDAY(A4)=1,WEEKDAY(A4)=7,'.'!A:A=A4),TIME(0,0,0),IF((G4*24)&gt;10,TIME(2,0,0),IF((G4*24)&lt;=8,TIME(0,0,0),G4-TIME(8,0,0))))</f>
        <v>0</v>
      </c>
      <c r="J4" s="41">
        <f t="array" ref="J4">IF(OR(WEEKDAY(A4)=1,WEEKDAY(A4)=7,'.'!A:A=A4),G4,IF((G4*24)&gt;10,IF((G4*24)&lt;=10,TIME(0,0,0),G4-TIME(10,0,0)),TIME(0,0,0)))</f>
        <v>0</v>
      </c>
      <c r="K4" s="41">
        <f t="shared" si="1"/>
        <v>0</v>
      </c>
      <c r="L4" s="37">
        <f t="shared" si="2"/>
        <v>0</v>
      </c>
      <c r="M4" s="62"/>
    </row>
    <row r="5" spans="1:13" s="205" customFormat="1">
      <c r="A5" s="38">
        <v>44745</v>
      </c>
      <c r="B5" s="121">
        <f t="shared" si="3"/>
        <v>44745</v>
      </c>
      <c r="C5" s="89">
        <v>0</v>
      </c>
      <c r="D5" s="88">
        <v>0</v>
      </c>
      <c r="E5" s="88">
        <v>0</v>
      </c>
      <c r="F5" s="90">
        <v>0</v>
      </c>
      <c r="G5" s="44">
        <f t="shared" si="0"/>
        <v>0</v>
      </c>
      <c r="H5" s="40">
        <f t="array" ref="H5">IF(OR(WEEKDAY(A5)=1,WEEKDAY(A5)=7,'.'!A:A=A5),TIME(0,0,0),IF((G5*24)&gt;8,TIME(8,0,0),G5))</f>
        <v>0</v>
      </c>
      <c r="I5" s="41">
        <f t="array" ref="I5">IF(OR(WEEKDAY(A5)=1,WEEKDAY(A5)=7,'.'!A:A=A5),TIME(0,0,0),IF((G5*24)&gt;10,TIME(2,0,0),IF((G5*24)&lt;=8,TIME(0,0,0),G5-TIME(8,0,0))))</f>
        <v>0</v>
      </c>
      <c r="J5" s="41">
        <f t="array" ref="J5">IF(OR(WEEKDAY(A5)=1,WEEKDAY(A5)=7,'.'!A:A=A5),G5,IF((G5*24)&gt;10,IF((G5*24)&lt;=10,TIME(0,0,0),G5-TIME(10,0,0)),TIME(0,0,0)))</f>
        <v>0</v>
      </c>
      <c r="K5" s="41">
        <f t="shared" si="1"/>
        <v>0</v>
      </c>
      <c r="L5" s="37">
        <f t="shared" si="2"/>
        <v>0</v>
      </c>
      <c r="M5" s="62"/>
    </row>
    <row r="6" spans="1:13" s="205" customFormat="1">
      <c r="A6" s="170">
        <v>44746</v>
      </c>
      <c r="B6" s="202">
        <f t="shared" si="3"/>
        <v>44746</v>
      </c>
      <c r="C6" s="198">
        <v>0</v>
      </c>
      <c r="D6" s="199">
        <v>0</v>
      </c>
      <c r="E6" s="199">
        <v>0</v>
      </c>
      <c r="F6" s="200">
        <v>0</v>
      </c>
      <c r="G6" s="165">
        <f t="shared" si="0"/>
        <v>0</v>
      </c>
      <c r="H6" s="166">
        <f t="array" ref="H6">IF(OR(WEEKDAY(A6)=1,WEEKDAY(A6)=7,'.'!A:A=A6),TIME(0,0,0),IF((G6*24)&gt;8,TIME(8,0,0),G6))</f>
        <v>0</v>
      </c>
      <c r="I6" s="167">
        <f t="array" ref="I6">IF(OR(WEEKDAY(A6)=1,WEEKDAY(A6)=7,'.'!A:A=A6),TIME(0,0,0),IF((G6*24)&gt;10,TIME(2,0,0),IF((G6*24)&lt;=8,TIME(0,0,0),G6-TIME(8,0,0))))</f>
        <v>0</v>
      </c>
      <c r="J6" s="167">
        <f t="array" ref="J6">IF(OR(WEEKDAY(A6)=1,WEEKDAY(A6)=7,'.'!A:A=A6),G6,IF((G6*24)&gt;10,IF((G6*24)&lt;=10,TIME(0,0,0),G6-TIME(10,0,0)),TIME(0,0,0)))</f>
        <v>0</v>
      </c>
      <c r="K6" s="167">
        <f t="shared" si="1"/>
        <v>0</v>
      </c>
      <c r="L6" s="37">
        <f t="shared" si="2"/>
        <v>0</v>
      </c>
      <c r="M6" s="203"/>
    </row>
    <row r="7" spans="1:13" s="205" customFormat="1">
      <c r="A7" s="170">
        <v>44747</v>
      </c>
      <c r="B7" s="202">
        <f t="shared" si="3"/>
        <v>44747</v>
      </c>
      <c r="C7" s="162">
        <v>0</v>
      </c>
      <c r="D7" s="163">
        <v>0</v>
      </c>
      <c r="E7" s="163">
        <v>0</v>
      </c>
      <c r="F7" s="164">
        <v>0</v>
      </c>
      <c r="G7" s="165">
        <f t="shared" si="0"/>
        <v>0</v>
      </c>
      <c r="H7" s="166">
        <f t="array" ref="H7">IF(OR(WEEKDAY(A7)=1,WEEKDAY(A7)=7,'.'!A:A=A7),TIME(0,0,0),IF((G7*24)&gt;8,TIME(8,0,0),G7))</f>
        <v>0</v>
      </c>
      <c r="I7" s="167">
        <f t="array" ref="I7">IF(OR(WEEKDAY(A7)=1,WEEKDAY(A7)=7,'.'!A:A=A7),TIME(0,0,0),IF((G7*24)&gt;10,TIME(2,0,0),IF((G7*24)&lt;=8,TIME(0,0,0),G7-TIME(8,0,0))))</f>
        <v>0</v>
      </c>
      <c r="J7" s="167">
        <f t="array" ref="J7">IF(OR(WEEKDAY(A7)=1,WEEKDAY(A7)=7,'.'!A:A=A7),G7,IF((G7*24)&gt;10,IF((G7*24)&lt;=10,TIME(0,0,0),G7-TIME(10,0,0)),TIME(0,0,0)))</f>
        <v>0</v>
      </c>
      <c r="K7" s="167">
        <f t="shared" si="1"/>
        <v>0</v>
      </c>
      <c r="L7" s="37">
        <f t="shared" si="2"/>
        <v>0</v>
      </c>
      <c r="M7" s="203"/>
    </row>
    <row r="8" spans="1:13" s="205" customFormat="1">
      <c r="A8" s="170">
        <v>44748</v>
      </c>
      <c r="B8" s="202">
        <f t="shared" si="3"/>
        <v>44748</v>
      </c>
      <c r="C8" s="162">
        <v>0</v>
      </c>
      <c r="D8" s="163">
        <v>0</v>
      </c>
      <c r="E8" s="163">
        <v>0</v>
      </c>
      <c r="F8" s="164">
        <v>0</v>
      </c>
      <c r="G8" s="165">
        <f t="shared" si="0"/>
        <v>0</v>
      </c>
      <c r="H8" s="166">
        <f t="array" ref="H8">IF(OR(WEEKDAY(A8)=1,WEEKDAY(A8)=7,'.'!A:A=A8),TIME(0,0,0),IF((G8*24)&gt;8,TIME(8,0,0),G8))</f>
        <v>0</v>
      </c>
      <c r="I8" s="167">
        <f t="array" ref="I8">IF(OR(WEEKDAY(A8)=1,WEEKDAY(A8)=7,'.'!A:A=A8),TIME(0,0,0),IF((G8*24)&gt;10,TIME(2,0,0),IF((G8*24)&lt;=8,TIME(0,0,0),G8-TIME(8,0,0))))</f>
        <v>0</v>
      </c>
      <c r="J8" s="167">
        <f t="array" ref="J8">IF(OR(WEEKDAY(A8)=1,WEEKDAY(A8)=7,'.'!A:A=A8),G8,IF((G8*24)&gt;10,IF((G8*24)&lt;=10,TIME(0,0,0),G8-TIME(10,0,0)),TIME(0,0,0)))</f>
        <v>0</v>
      </c>
      <c r="K8" s="167">
        <f t="shared" si="1"/>
        <v>0</v>
      </c>
      <c r="L8" s="37">
        <f t="shared" si="2"/>
        <v>0</v>
      </c>
      <c r="M8" s="203"/>
    </row>
    <row r="9" spans="1:13" s="205" customFormat="1">
      <c r="A9" s="170">
        <v>44749</v>
      </c>
      <c r="B9" s="202">
        <f t="shared" si="3"/>
        <v>44749</v>
      </c>
      <c r="C9" s="162">
        <v>0</v>
      </c>
      <c r="D9" s="163">
        <v>0</v>
      </c>
      <c r="E9" s="163">
        <v>0</v>
      </c>
      <c r="F9" s="164">
        <v>0</v>
      </c>
      <c r="G9" s="165">
        <f t="shared" si="0"/>
        <v>0</v>
      </c>
      <c r="H9" s="166">
        <f t="array" ref="H9">IF(OR(WEEKDAY(A9)=1,WEEKDAY(A9)=7,'.'!A:A=A9),TIME(0,0,0),IF((G9*24)&gt;8,TIME(8,0,0),G9))</f>
        <v>0</v>
      </c>
      <c r="I9" s="167">
        <f t="array" ref="I9">IF(OR(WEEKDAY(A9)=1,WEEKDAY(A9)=7,'.'!A:A=A9),TIME(0,0,0),IF((G9*24)&gt;10,TIME(2,0,0),IF((G9*24)&lt;=8,TIME(0,0,0),G9-TIME(8,0,0))))</f>
        <v>0</v>
      </c>
      <c r="J9" s="167">
        <f t="array" ref="J9">IF(OR(WEEKDAY(A9)=1,WEEKDAY(A9)=7,'.'!A:A=A9),G9,IF((G9*24)&gt;10,IF((G9*24)&lt;=10,TIME(0,0,0),G9-TIME(10,0,0)),TIME(0,0,0)))</f>
        <v>0</v>
      </c>
      <c r="K9" s="167">
        <f t="shared" si="1"/>
        <v>0</v>
      </c>
      <c r="L9" s="37">
        <f t="shared" si="2"/>
        <v>0</v>
      </c>
      <c r="M9" s="203"/>
    </row>
    <row r="10" spans="1:13" s="205" customFormat="1">
      <c r="A10" s="170">
        <v>44750</v>
      </c>
      <c r="B10" s="202">
        <f t="shared" si="3"/>
        <v>44750</v>
      </c>
      <c r="C10" s="162">
        <v>0</v>
      </c>
      <c r="D10" s="163">
        <v>0</v>
      </c>
      <c r="E10" s="163">
        <v>0</v>
      </c>
      <c r="F10" s="164">
        <v>0</v>
      </c>
      <c r="G10" s="165">
        <f t="shared" si="0"/>
        <v>0</v>
      </c>
      <c r="H10" s="166">
        <f t="array" ref="H10">IF(OR(WEEKDAY(A10)=1,WEEKDAY(A10)=7,'.'!A:A=A10),TIME(0,0,0),IF((G10*24)&gt;8,TIME(8,0,0),G10))</f>
        <v>0</v>
      </c>
      <c r="I10" s="167">
        <f t="array" ref="I10">IF(OR(WEEKDAY(A10)=1,WEEKDAY(A10)=7,'.'!A:A=A10),TIME(0,0,0),IF((G10*24)&gt;10,TIME(2,0,0),IF((G10*24)&lt;=8,TIME(0,0,0),G10-TIME(8,0,0))))</f>
        <v>0</v>
      </c>
      <c r="J10" s="167">
        <f t="array" ref="J10">IF(OR(WEEKDAY(A10)=1,WEEKDAY(A10)=7,'.'!A:A=A10),G10,IF((G10*24)&gt;10,IF((G10*24)&lt;=10,TIME(0,0,0),G10-TIME(10,0,0)),TIME(0,0,0)))</f>
        <v>0</v>
      </c>
      <c r="K10" s="167">
        <f t="shared" si="1"/>
        <v>0</v>
      </c>
      <c r="L10" s="37">
        <f t="shared" si="2"/>
        <v>0</v>
      </c>
      <c r="M10" s="203"/>
    </row>
    <row r="11" spans="1:13" s="205" customFormat="1">
      <c r="A11" s="96">
        <v>44751</v>
      </c>
      <c r="B11" s="140">
        <f t="shared" si="3"/>
        <v>44751</v>
      </c>
      <c r="C11" s="104">
        <v>0</v>
      </c>
      <c r="D11" s="105">
        <v>0</v>
      </c>
      <c r="E11" s="105">
        <v>0</v>
      </c>
      <c r="F11" s="106">
        <v>0</v>
      </c>
      <c r="G11" s="107">
        <f t="shared" si="0"/>
        <v>0</v>
      </c>
      <c r="H11" s="108">
        <f t="array" ref="H11">IF(OR(WEEKDAY(A11)=1,WEEKDAY(A11)=7,'.'!A:A=A11),TIME(0,0,0),IF((G11*24)&gt;8,TIME(8,0,0),G11))</f>
        <v>0</v>
      </c>
      <c r="I11" s="101">
        <f t="array" ref="I11">IF(OR(WEEKDAY(A11)=1,WEEKDAY(A11)=7,'.'!A:A=A11),TIME(0,0,0),IF((G11*24)&gt;10,TIME(2,0,0),IF((G11*24)&lt;=8,TIME(0,0,0),G11-TIME(8,0,0))))</f>
        <v>0</v>
      </c>
      <c r="J11" s="101">
        <f t="array" ref="J11">IF(OR(WEEKDAY(A11)=1,WEEKDAY(A11)=7,'.'!A:A=A11),G11,IF((G11*24)&gt;10,IF((G11*24)&lt;=10,TIME(0,0,0),G11-TIME(10,0,0)),TIME(0,0,0)))</f>
        <v>0</v>
      </c>
      <c r="K11" s="101">
        <f t="shared" si="1"/>
        <v>0</v>
      </c>
      <c r="L11" s="37">
        <f t="shared" si="2"/>
        <v>0</v>
      </c>
      <c r="M11" s="115" t="s">
        <v>42</v>
      </c>
    </row>
    <row r="12" spans="1:13" s="205" customFormat="1">
      <c r="A12" s="38">
        <v>44752</v>
      </c>
      <c r="B12" s="121">
        <f t="shared" si="3"/>
        <v>44752</v>
      </c>
      <c r="C12" s="45">
        <v>0</v>
      </c>
      <c r="D12" s="39">
        <v>0</v>
      </c>
      <c r="E12" s="39">
        <v>0</v>
      </c>
      <c r="F12" s="46">
        <v>0</v>
      </c>
      <c r="G12" s="44">
        <f t="shared" si="0"/>
        <v>0</v>
      </c>
      <c r="H12" s="40">
        <f t="array" ref="H12">IF(OR(WEEKDAY(A12)=1,WEEKDAY(A12)=7,'.'!A:A=A12),TIME(0,0,0),IF((G12*24)&gt;8,TIME(8,0,0),G12))</f>
        <v>0</v>
      </c>
      <c r="I12" s="41">
        <f t="array" ref="I12">IF(OR(WEEKDAY(A12)=1,WEEKDAY(A12)=7,'.'!A:A=A12),TIME(0,0,0),IF((G12*24)&gt;10,TIME(2,0,0),IF((G12*24)&lt;=8,TIME(0,0,0),G12-TIME(8,0,0))))</f>
        <v>0</v>
      </c>
      <c r="J12" s="41">
        <f t="array" ref="J12">IF(OR(WEEKDAY(A12)=1,WEEKDAY(A12)=7,'.'!A:A=A12),G12,IF((G12*24)&gt;10,IF((G12*24)&lt;=10,TIME(0,0,0),G12-TIME(10,0,0)),TIME(0,0,0)))</f>
        <v>0</v>
      </c>
      <c r="K12" s="41">
        <f t="shared" si="1"/>
        <v>0</v>
      </c>
      <c r="L12" s="37">
        <f t="shared" si="2"/>
        <v>0</v>
      </c>
      <c r="M12" s="62"/>
    </row>
    <row r="13" spans="1:13" s="205" customFormat="1">
      <c r="A13" s="170">
        <v>44753</v>
      </c>
      <c r="B13" s="202">
        <f t="shared" si="3"/>
        <v>44753</v>
      </c>
      <c r="C13" s="198">
        <v>0</v>
      </c>
      <c r="D13" s="199">
        <v>0</v>
      </c>
      <c r="E13" s="199">
        <v>0</v>
      </c>
      <c r="F13" s="200">
        <v>0</v>
      </c>
      <c r="G13" s="165">
        <f t="shared" si="0"/>
        <v>0</v>
      </c>
      <c r="H13" s="166">
        <f t="array" ref="H13">IF(OR(WEEKDAY(A13)=1,WEEKDAY(A13)=7,'.'!A:A=A13),TIME(0,0,0),IF((G13*24)&gt;8,TIME(8,0,0),G13))</f>
        <v>0</v>
      </c>
      <c r="I13" s="167">
        <f t="array" ref="I13">IF(OR(WEEKDAY(A13)=1,WEEKDAY(A13)=7,'.'!A:A=A13),TIME(0,0,0),IF((G13*24)&gt;10,TIME(2,0,0),IF((G13*24)&lt;=8,TIME(0,0,0),G13-TIME(8,0,0))))</f>
        <v>0</v>
      </c>
      <c r="J13" s="167">
        <f t="array" ref="J13">IF(OR(WEEKDAY(A13)=1,WEEKDAY(A13)=7,'.'!A:A=A13),G13,IF((G13*24)&gt;10,IF((G13*24)&lt;=10,TIME(0,0,0),G13-TIME(10,0,0)),TIME(0,0,0)))</f>
        <v>0</v>
      </c>
      <c r="K13" s="167">
        <f t="shared" si="1"/>
        <v>0</v>
      </c>
      <c r="L13" s="37">
        <f t="shared" si="2"/>
        <v>0</v>
      </c>
      <c r="M13" s="203"/>
    </row>
    <row r="14" spans="1:13" s="205" customFormat="1">
      <c r="A14" s="170">
        <v>44754</v>
      </c>
      <c r="B14" s="202">
        <f t="shared" si="3"/>
        <v>44754</v>
      </c>
      <c r="C14" s="162">
        <v>0</v>
      </c>
      <c r="D14" s="163">
        <v>0</v>
      </c>
      <c r="E14" s="163">
        <v>0</v>
      </c>
      <c r="F14" s="164">
        <v>0</v>
      </c>
      <c r="G14" s="165">
        <f t="shared" si="0"/>
        <v>0</v>
      </c>
      <c r="H14" s="166">
        <f t="array" ref="H14">IF(OR(WEEKDAY(A14)=1,WEEKDAY(A14)=7,'.'!A:A=A14),TIME(0,0,0),IF((G14*24)&gt;8,TIME(8,0,0),G14))</f>
        <v>0</v>
      </c>
      <c r="I14" s="167">
        <f t="array" ref="I14">IF(OR(WEEKDAY(A14)=1,WEEKDAY(A14)=7,'.'!A:A=A14),TIME(0,0,0),IF((G14*24)&gt;10,TIME(2,0,0),IF((G14*24)&lt;=8,TIME(0,0,0),G14-TIME(8,0,0))))</f>
        <v>0</v>
      </c>
      <c r="J14" s="167">
        <f t="array" ref="J14">IF(OR(WEEKDAY(A14)=1,WEEKDAY(A14)=7,'.'!A:A=A14),G14,IF((G14*24)&gt;10,IF((G14*24)&lt;=10,TIME(0,0,0),G14-TIME(10,0,0)),TIME(0,0,0)))</f>
        <v>0</v>
      </c>
      <c r="K14" s="167">
        <f t="shared" si="1"/>
        <v>0</v>
      </c>
      <c r="L14" s="37">
        <f t="shared" si="2"/>
        <v>0</v>
      </c>
      <c r="M14" s="203"/>
    </row>
    <row r="15" spans="1:13" s="205" customFormat="1">
      <c r="A15" s="170">
        <v>44755</v>
      </c>
      <c r="B15" s="202">
        <f t="shared" si="3"/>
        <v>44755</v>
      </c>
      <c r="C15" s="162">
        <v>0</v>
      </c>
      <c r="D15" s="163">
        <v>0</v>
      </c>
      <c r="E15" s="163">
        <v>0</v>
      </c>
      <c r="F15" s="164">
        <v>0</v>
      </c>
      <c r="G15" s="165">
        <f t="shared" si="0"/>
        <v>0</v>
      </c>
      <c r="H15" s="166">
        <f t="array" ref="H15">IF(OR(WEEKDAY(A15)=1,WEEKDAY(A15)=7,'.'!A:A=A15),TIME(0,0,0),IF((G15*24)&gt;8,TIME(8,0,0),G15))</f>
        <v>0</v>
      </c>
      <c r="I15" s="167">
        <f t="array" ref="I15">IF(OR(WEEKDAY(A15)=1,WEEKDAY(A15)=7,'.'!A:A=A15),TIME(0,0,0),IF((G15*24)&gt;10,TIME(2,0,0),IF((G15*24)&lt;=8,TIME(0,0,0),G15-TIME(8,0,0))))</f>
        <v>0</v>
      </c>
      <c r="J15" s="167">
        <f t="array" ref="J15">IF(OR(WEEKDAY(A15)=1,WEEKDAY(A15)=7,'.'!A:A=A15),G15,IF((G15*24)&gt;10,IF((G15*24)&lt;=10,TIME(0,0,0),G15-TIME(10,0,0)),TIME(0,0,0)))</f>
        <v>0</v>
      </c>
      <c r="K15" s="167">
        <f t="shared" si="1"/>
        <v>0</v>
      </c>
      <c r="L15" s="37">
        <f t="shared" si="2"/>
        <v>0</v>
      </c>
      <c r="M15" s="203"/>
    </row>
    <row r="16" spans="1:13" s="205" customFormat="1">
      <c r="A16" s="170">
        <v>44756</v>
      </c>
      <c r="B16" s="202">
        <f t="shared" si="3"/>
        <v>44756</v>
      </c>
      <c r="C16" s="162">
        <v>0</v>
      </c>
      <c r="D16" s="163">
        <v>0</v>
      </c>
      <c r="E16" s="163">
        <v>0</v>
      </c>
      <c r="F16" s="164">
        <v>0</v>
      </c>
      <c r="G16" s="165">
        <f t="shared" si="0"/>
        <v>0</v>
      </c>
      <c r="H16" s="166">
        <f t="array" ref="H16">IF(OR(WEEKDAY(A16)=1,WEEKDAY(A16)=7,'.'!A:A=A16),TIME(0,0,0),IF((G16*24)&gt;8,TIME(8,0,0),G16))</f>
        <v>0</v>
      </c>
      <c r="I16" s="167">
        <f t="array" ref="I16">IF(OR(WEEKDAY(A16)=1,WEEKDAY(A16)=7,'.'!A:A=A16),TIME(0,0,0),IF((G16*24)&gt;10,TIME(2,0,0),IF((G16*24)&lt;=8,TIME(0,0,0),G16-TIME(8,0,0))))</f>
        <v>0</v>
      </c>
      <c r="J16" s="167">
        <f t="array" ref="J16">IF(OR(WEEKDAY(A16)=1,WEEKDAY(A16)=7,'.'!A:A=A16),G16,IF((G16*24)&gt;10,IF((G16*24)&lt;=10,TIME(0,0,0),G16-TIME(10,0,0)),TIME(0,0,0)))</f>
        <v>0</v>
      </c>
      <c r="K16" s="167">
        <f t="shared" si="1"/>
        <v>0</v>
      </c>
      <c r="L16" s="37">
        <f t="shared" si="2"/>
        <v>0</v>
      </c>
      <c r="M16" s="203"/>
    </row>
    <row r="17" spans="1:13" s="205" customFormat="1">
      <c r="A17" s="170">
        <v>44757</v>
      </c>
      <c r="B17" s="202">
        <f t="shared" si="3"/>
        <v>44757</v>
      </c>
      <c r="C17" s="162">
        <v>0</v>
      </c>
      <c r="D17" s="163">
        <v>0</v>
      </c>
      <c r="E17" s="163">
        <v>0</v>
      </c>
      <c r="F17" s="164">
        <v>0</v>
      </c>
      <c r="G17" s="165">
        <f t="shared" si="0"/>
        <v>0</v>
      </c>
      <c r="H17" s="166">
        <f t="array" ref="H17">IF(OR(WEEKDAY(A17)=1,WEEKDAY(A17)=7,'.'!A:A=A17),TIME(0,0,0),IF((G17*24)&gt;8,TIME(8,0,0),G17))</f>
        <v>0</v>
      </c>
      <c r="I17" s="167">
        <f t="array" ref="I17">IF(OR(WEEKDAY(A17)=1,WEEKDAY(A17)=7,'.'!A:A=A17),TIME(0,0,0),IF((G17*24)&gt;10,TIME(2,0,0),IF((G17*24)&lt;=8,TIME(0,0,0),G17-TIME(8,0,0))))</f>
        <v>0</v>
      </c>
      <c r="J17" s="167">
        <f t="array" ref="J17">IF(OR(WEEKDAY(A17)=1,WEEKDAY(A17)=7,'.'!A:A=A17),G17,IF((G17*24)&gt;10,IF((G17*24)&lt;=10,TIME(0,0,0),G17-TIME(10,0,0)),TIME(0,0,0)))</f>
        <v>0</v>
      </c>
      <c r="K17" s="167">
        <f t="shared" si="1"/>
        <v>0</v>
      </c>
      <c r="L17" s="37">
        <f t="shared" si="2"/>
        <v>0</v>
      </c>
      <c r="M17" s="203"/>
    </row>
    <row r="18" spans="1:13" s="205" customFormat="1">
      <c r="A18" s="38">
        <v>44758</v>
      </c>
      <c r="B18" s="121">
        <f t="shared" si="3"/>
        <v>44758</v>
      </c>
      <c r="C18" s="45">
        <v>0</v>
      </c>
      <c r="D18" s="39">
        <v>0</v>
      </c>
      <c r="E18" s="39">
        <v>0</v>
      </c>
      <c r="F18" s="46">
        <v>0</v>
      </c>
      <c r="G18" s="44">
        <f t="shared" si="0"/>
        <v>0</v>
      </c>
      <c r="H18" s="40">
        <f t="array" ref="H18">IF(OR(WEEKDAY(A18)=1,WEEKDAY(A18)=7,'.'!A:A=A18),TIME(0,0,0),IF((G18*24)&gt;8,TIME(8,0,0),G18))</f>
        <v>0</v>
      </c>
      <c r="I18" s="41">
        <f t="array" ref="I18">IF(OR(WEEKDAY(A18)=1,WEEKDAY(A18)=7,'.'!A:A=A18),TIME(0,0,0),IF((G18*24)&gt;10,TIME(2,0,0),IF((G18*24)&lt;=8,TIME(0,0,0),G18-TIME(8,0,0))))</f>
        <v>0</v>
      </c>
      <c r="J18" s="41">
        <f t="array" ref="J18">IF(OR(WEEKDAY(A18)=1,WEEKDAY(A18)=7,'.'!A:A=A18),G18,IF((G18*24)&gt;10,IF((G18*24)&lt;=10,TIME(0,0,0),G18-TIME(10,0,0)),TIME(0,0,0)))</f>
        <v>0</v>
      </c>
      <c r="K18" s="41">
        <f t="shared" si="1"/>
        <v>0</v>
      </c>
      <c r="L18" s="37">
        <f t="shared" si="2"/>
        <v>0</v>
      </c>
      <c r="M18" s="62"/>
    </row>
    <row r="19" spans="1:13" s="205" customFormat="1">
      <c r="A19" s="38">
        <v>44759</v>
      </c>
      <c r="B19" s="121">
        <f t="shared" si="3"/>
        <v>44759</v>
      </c>
      <c r="C19" s="45">
        <v>0</v>
      </c>
      <c r="D19" s="39">
        <v>0</v>
      </c>
      <c r="E19" s="39">
        <v>0</v>
      </c>
      <c r="F19" s="46">
        <v>0</v>
      </c>
      <c r="G19" s="44">
        <f t="shared" si="0"/>
        <v>0</v>
      </c>
      <c r="H19" s="40">
        <f t="array" ref="H19">IF(OR(WEEKDAY(A19)=1,WEEKDAY(A19)=7,'.'!A:A=A19),TIME(0,0,0),IF((G19*24)&gt;8,TIME(8,0,0),G19))</f>
        <v>0</v>
      </c>
      <c r="I19" s="41">
        <f t="array" ref="I19">IF(OR(WEEKDAY(A19)=1,WEEKDAY(A19)=7,'.'!A:A=A19),TIME(0,0,0),IF((G19*24)&gt;10,TIME(2,0,0),IF((G19*24)&lt;=8,TIME(0,0,0),G19-TIME(8,0,0))))</f>
        <v>0</v>
      </c>
      <c r="J19" s="41">
        <f t="array" ref="J19">IF(OR(WEEKDAY(A19)=1,WEEKDAY(A19)=7,'.'!A:A=A19),G19,IF((G19*24)&gt;10,IF((G19*24)&lt;=10,TIME(0,0,0),G19-TIME(10,0,0)),TIME(0,0,0)))</f>
        <v>0</v>
      </c>
      <c r="K19" s="41">
        <f t="shared" si="1"/>
        <v>0</v>
      </c>
      <c r="L19" s="37">
        <f t="shared" si="2"/>
        <v>0</v>
      </c>
      <c r="M19" s="62"/>
    </row>
    <row r="20" spans="1:13" s="205" customFormat="1">
      <c r="A20" s="170">
        <v>44760</v>
      </c>
      <c r="B20" s="202">
        <f t="shared" si="3"/>
        <v>44760</v>
      </c>
      <c r="C20" s="198">
        <v>0</v>
      </c>
      <c r="D20" s="199">
        <v>0</v>
      </c>
      <c r="E20" s="199">
        <v>0</v>
      </c>
      <c r="F20" s="200">
        <v>0</v>
      </c>
      <c r="G20" s="165">
        <f t="shared" si="0"/>
        <v>0</v>
      </c>
      <c r="H20" s="166">
        <f t="array" ref="H20">IF(OR(WEEKDAY(A20)=1,WEEKDAY(A20)=7,'.'!A:A=A20),TIME(0,0,0),IF((G20*24)&gt;8,TIME(8,0,0),G20))</f>
        <v>0</v>
      </c>
      <c r="I20" s="167">
        <f t="array" ref="I20">IF(OR(WEEKDAY(A20)=1,WEEKDAY(A20)=7,'.'!A:A=A20),TIME(0,0,0),IF((G20*24)&gt;10,TIME(2,0,0),IF((G20*24)&lt;=8,TIME(0,0,0),G20-TIME(8,0,0))))</f>
        <v>0</v>
      </c>
      <c r="J20" s="167">
        <f t="array" ref="J20">IF(OR(WEEKDAY(A20)=1,WEEKDAY(A20)=7,'.'!A:A=A20),G20,IF((G20*24)&gt;10,IF((G20*24)&lt;=10,TIME(0,0,0),G20-TIME(10,0,0)),TIME(0,0,0)))</f>
        <v>0</v>
      </c>
      <c r="K20" s="167">
        <f t="shared" si="1"/>
        <v>0</v>
      </c>
      <c r="L20" s="37">
        <f t="shared" si="2"/>
        <v>0</v>
      </c>
      <c r="M20" s="203"/>
    </row>
    <row r="21" spans="1:13" s="205" customFormat="1">
      <c r="A21" s="170">
        <v>44761</v>
      </c>
      <c r="B21" s="202">
        <f t="shared" si="3"/>
        <v>44761</v>
      </c>
      <c r="C21" s="162">
        <v>0</v>
      </c>
      <c r="D21" s="163">
        <v>0</v>
      </c>
      <c r="E21" s="163">
        <v>0</v>
      </c>
      <c r="F21" s="164">
        <v>0</v>
      </c>
      <c r="G21" s="165">
        <f t="shared" si="0"/>
        <v>0</v>
      </c>
      <c r="H21" s="166">
        <f t="array" ref="H21">IF(OR(WEEKDAY(A21)=1,WEEKDAY(A21)=7,'.'!A:A=A21),TIME(0,0,0),IF((G21*24)&gt;8,TIME(8,0,0),G21))</f>
        <v>0</v>
      </c>
      <c r="I21" s="167">
        <f t="array" ref="I21">IF(OR(WEEKDAY(A21)=1,WEEKDAY(A21)=7,'.'!A:A=A21),TIME(0,0,0),IF((G21*24)&gt;10,TIME(2,0,0),IF((G21*24)&lt;=8,TIME(0,0,0),G21-TIME(8,0,0))))</f>
        <v>0</v>
      </c>
      <c r="J21" s="167">
        <f t="array" ref="J21">IF(OR(WEEKDAY(A21)=1,WEEKDAY(A21)=7,'.'!A:A=A21),G21,IF((G21*24)&gt;10,IF((G21*24)&lt;=10,TIME(0,0,0),G21-TIME(10,0,0)),TIME(0,0,0)))</f>
        <v>0</v>
      </c>
      <c r="K21" s="167">
        <f t="shared" si="1"/>
        <v>0</v>
      </c>
      <c r="L21" s="37">
        <f t="shared" si="2"/>
        <v>0</v>
      </c>
      <c r="M21" s="203"/>
    </row>
    <row r="22" spans="1:13" s="205" customFormat="1">
      <c r="A22" s="170">
        <v>44762</v>
      </c>
      <c r="B22" s="202">
        <f t="shared" si="3"/>
        <v>44762</v>
      </c>
      <c r="C22" s="162">
        <v>0</v>
      </c>
      <c r="D22" s="163">
        <v>0</v>
      </c>
      <c r="E22" s="163">
        <v>0</v>
      </c>
      <c r="F22" s="164">
        <v>0</v>
      </c>
      <c r="G22" s="165">
        <f t="shared" si="0"/>
        <v>0</v>
      </c>
      <c r="H22" s="166">
        <f t="array" ref="H22">IF(OR(WEEKDAY(A22)=1,WEEKDAY(A22)=7,'.'!A:A=A22),TIME(0,0,0),IF((G22*24)&gt;8,TIME(8,0,0),G22))</f>
        <v>0</v>
      </c>
      <c r="I22" s="167">
        <f t="array" ref="I22">IF(OR(WEEKDAY(A22)=1,WEEKDAY(A22)=7,'.'!A:A=A22),TIME(0,0,0),IF((G22*24)&gt;10,TIME(2,0,0),IF((G22*24)&lt;=8,TIME(0,0,0),G22-TIME(8,0,0))))</f>
        <v>0</v>
      </c>
      <c r="J22" s="167">
        <f t="array" ref="J22">IF(OR(WEEKDAY(A22)=1,WEEKDAY(A22)=7,'.'!A:A=A22),G22,IF((G22*24)&gt;10,IF((G22*24)&lt;=10,TIME(0,0,0),G22-TIME(10,0,0)),TIME(0,0,0)))</f>
        <v>0</v>
      </c>
      <c r="K22" s="167">
        <f t="shared" si="1"/>
        <v>0</v>
      </c>
      <c r="L22" s="37">
        <f t="shared" si="2"/>
        <v>0</v>
      </c>
      <c r="M22" s="203"/>
    </row>
    <row r="23" spans="1:13" s="205" customFormat="1">
      <c r="A23" s="170">
        <v>44763</v>
      </c>
      <c r="B23" s="202">
        <f t="shared" si="3"/>
        <v>44763</v>
      </c>
      <c r="C23" s="162">
        <v>0</v>
      </c>
      <c r="D23" s="163">
        <v>0</v>
      </c>
      <c r="E23" s="163">
        <v>0</v>
      </c>
      <c r="F23" s="164">
        <v>0</v>
      </c>
      <c r="G23" s="165">
        <f t="shared" si="0"/>
        <v>0</v>
      </c>
      <c r="H23" s="166">
        <f t="array" ref="H23">IF(OR(WEEKDAY(A23)=1,WEEKDAY(A23)=7,'.'!A:A=A23),TIME(0,0,0),IF((G23*24)&gt;8,TIME(8,0,0),G23))</f>
        <v>0</v>
      </c>
      <c r="I23" s="167">
        <f t="array" ref="I23">IF(OR(WEEKDAY(A23)=1,WEEKDAY(A23)=7,'.'!A:A=A23),TIME(0,0,0),IF((G23*24)&gt;10,TIME(2,0,0),IF((G23*24)&lt;=8,TIME(0,0,0),G23-TIME(8,0,0))))</f>
        <v>0</v>
      </c>
      <c r="J23" s="167">
        <f t="array" ref="J23">IF(OR(WEEKDAY(A23)=1,WEEKDAY(A23)=7,'.'!A:A=A23),G23,IF((G23*24)&gt;10,IF((G23*24)&lt;=10,TIME(0,0,0),G23-TIME(10,0,0)),TIME(0,0,0)))</f>
        <v>0</v>
      </c>
      <c r="K23" s="167">
        <f t="shared" si="1"/>
        <v>0</v>
      </c>
      <c r="L23" s="37">
        <f t="shared" si="2"/>
        <v>0</v>
      </c>
      <c r="M23" s="203"/>
    </row>
    <row r="24" spans="1:13" s="205" customFormat="1">
      <c r="A24" s="170">
        <v>44764</v>
      </c>
      <c r="B24" s="202">
        <f t="shared" si="3"/>
        <v>44764</v>
      </c>
      <c r="C24" s="162">
        <v>0</v>
      </c>
      <c r="D24" s="163">
        <v>0</v>
      </c>
      <c r="E24" s="163">
        <v>0</v>
      </c>
      <c r="F24" s="164">
        <v>0</v>
      </c>
      <c r="G24" s="165">
        <f t="shared" si="0"/>
        <v>0</v>
      </c>
      <c r="H24" s="166">
        <f t="array" ref="H24">IF(OR(WEEKDAY(A24)=1,WEEKDAY(A24)=7,'.'!A:A=A24),TIME(0,0,0),IF((G24*24)&gt;8,TIME(8,0,0),G24))</f>
        <v>0</v>
      </c>
      <c r="I24" s="167">
        <f t="array" ref="I24">IF(OR(WEEKDAY(A24)=1,WEEKDAY(A24)=7,'.'!A:A=A24),TIME(0,0,0),IF((G24*24)&gt;10,TIME(2,0,0),IF((G24*24)&lt;=8,TIME(0,0,0),G24-TIME(8,0,0))))</f>
        <v>0</v>
      </c>
      <c r="J24" s="167">
        <f t="array" ref="J24">IF(OR(WEEKDAY(A24)=1,WEEKDAY(A24)=7,'.'!A:A=A24),G24,IF((G24*24)&gt;10,IF((G24*24)&lt;=10,TIME(0,0,0),G24-TIME(10,0,0)),TIME(0,0,0)))</f>
        <v>0</v>
      </c>
      <c r="K24" s="167">
        <f t="shared" si="1"/>
        <v>0</v>
      </c>
      <c r="L24" s="37">
        <f t="shared" si="2"/>
        <v>0</v>
      </c>
      <c r="M24" s="203"/>
    </row>
    <row r="25" spans="1:13" s="205" customFormat="1">
      <c r="A25" s="38">
        <v>44765</v>
      </c>
      <c r="B25" s="121">
        <f t="shared" si="3"/>
        <v>44765</v>
      </c>
      <c r="C25" s="45">
        <v>0</v>
      </c>
      <c r="D25" s="39">
        <v>0</v>
      </c>
      <c r="E25" s="39">
        <v>0</v>
      </c>
      <c r="F25" s="46">
        <v>0</v>
      </c>
      <c r="G25" s="44">
        <f t="shared" si="0"/>
        <v>0</v>
      </c>
      <c r="H25" s="40">
        <f t="array" ref="H25">IF(OR(WEEKDAY(A25)=1,WEEKDAY(A25)=7,'.'!A:A=A25),TIME(0,0,0),IF((G25*24)&gt;8,TIME(8,0,0),G25))</f>
        <v>0</v>
      </c>
      <c r="I25" s="41">
        <f t="array" ref="I25">IF(OR(WEEKDAY(A25)=1,WEEKDAY(A25)=7,'.'!A:A=A25),TIME(0,0,0),IF((G25*24)&gt;10,TIME(2,0,0),IF((G25*24)&lt;=8,TIME(0,0,0),G25-TIME(8,0,0))))</f>
        <v>0</v>
      </c>
      <c r="J25" s="41">
        <f t="array" ref="J25">IF(OR(WEEKDAY(A25)=1,WEEKDAY(A25)=7,'.'!A:A=A25),G25,IF((G25*24)&gt;10,IF((G25*24)&lt;=10,TIME(0,0,0),G25-TIME(10,0,0)),TIME(0,0,0)))</f>
        <v>0</v>
      </c>
      <c r="K25" s="41">
        <f t="shared" si="1"/>
        <v>0</v>
      </c>
      <c r="L25" s="37">
        <f t="shared" si="2"/>
        <v>0</v>
      </c>
      <c r="M25" s="62"/>
    </row>
    <row r="26" spans="1:13" s="205" customFormat="1">
      <c r="A26" s="38">
        <v>44766</v>
      </c>
      <c r="B26" s="121">
        <f t="shared" si="3"/>
        <v>44766</v>
      </c>
      <c r="C26" s="45">
        <v>0</v>
      </c>
      <c r="D26" s="39">
        <v>0</v>
      </c>
      <c r="E26" s="39">
        <v>0</v>
      </c>
      <c r="F26" s="46">
        <v>0</v>
      </c>
      <c r="G26" s="44">
        <f t="shared" si="0"/>
        <v>0</v>
      </c>
      <c r="H26" s="40">
        <f t="array" ref="H26">IF(OR(WEEKDAY(A26)=1,WEEKDAY(A26)=7,'.'!A:A=A26),TIME(0,0,0),IF((G26*24)&gt;8,TIME(8,0,0),G26))</f>
        <v>0</v>
      </c>
      <c r="I26" s="41">
        <f t="array" ref="I26">IF(OR(WEEKDAY(A26)=1,WEEKDAY(A26)=7,'.'!A:A=A26),TIME(0,0,0),IF((G26*24)&gt;10,TIME(2,0,0),IF((G26*24)&lt;=8,TIME(0,0,0),G26-TIME(8,0,0))))</f>
        <v>0</v>
      </c>
      <c r="J26" s="41">
        <f t="array" ref="J26">IF(OR(WEEKDAY(A26)=1,WEEKDAY(A26)=7,'.'!A:A=A26),G26,IF((G26*24)&gt;10,IF((G26*24)&lt;=10,TIME(0,0,0),G26-TIME(10,0,0)),TIME(0,0,0)))</f>
        <v>0</v>
      </c>
      <c r="K26" s="41">
        <f t="shared" si="1"/>
        <v>0</v>
      </c>
      <c r="L26" s="37">
        <f t="shared" si="2"/>
        <v>0</v>
      </c>
      <c r="M26" s="62"/>
    </row>
    <row r="27" spans="1:13" s="205" customFormat="1">
      <c r="A27" s="170">
        <v>44767</v>
      </c>
      <c r="B27" s="202">
        <f t="shared" si="3"/>
        <v>44767</v>
      </c>
      <c r="C27" s="198">
        <v>0</v>
      </c>
      <c r="D27" s="199">
        <v>0</v>
      </c>
      <c r="E27" s="199">
        <v>0</v>
      </c>
      <c r="F27" s="200">
        <v>0</v>
      </c>
      <c r="G27" s="165">
        <f t="shared" si="0"/>
        <v>0</v>
      </c>
      <c r="H27" s="166">
        <f t="array" ref="H27">IF(OR(WEEKDAY(A27)=1,WEEKDAY(A27)=7,'.'!A:A=A27),TIME(0,0,0),IF((G27*24)&gt;8,TIME(8,0,0),G27))</f>
        <v>0</v>
      </c>
      <c r="I27" s="167">
        <f t="array" ref="I27">IF(OR(WEEKDAY(A27)=1,WEEKDAY(A27)=7,'.'!A:A=A27),TIME(0,0,0),IF((G27*24)&gt;10,TIME(2,0,0),IF((G27*24)&lt;=8,TIME(0,0,0),G27-TIME(8,0,0))))</f>
        <v>0</v>
      </c>
      <c r="J27" s="167">
        <f t="array" ref="J27">IF(OR(WEEKDAY(A27)=1,WEEKDAY(A27)=7,'.'!A:A=A27),G27,IF((G27*24)&gt;10,IF((G27*24)&lt;=10,TIME(0,0,0),G27-TIME(10,0,0)),TIME(0,0,0)))</f>
        <v>0</v>
      </c>
      <c r="K27" s="167">
        <f t="shared" si="1"/>
        <v>0</v>
      </c>
      <c r="L27" s="37">
        <f t="shared" si="2"/>
        <v>0</v>
      </c>
      <c r="M27" s="203"/>
    </row>
    <row r="28" spans="1:13" s="205" customFormat="1">
      <c r="A28" s="170">
        <v>44768</v>
      </c>
      <c r="B28" s="202">
        <f t="shared" si="3"/>
        <v>44768</v>
      </c>
      <c r="C28" s="162">
        <v>0</v>
      </c>
      <c r="D28" s="163">
        <v>0</v>
      </c>
      <c r="E28" s="163">
        <v>0</v>
      </c>
      <c r="F28" s="164">
        <v>0</v>
      </c>
      <c r="G28" s="165">
        <f t="shared" si="0"/>
        <v>0</v>
      </c>
      <c r="H28" s="166">
        <f t="array" ref="H28">IF(OR(WEEKDAY(A28)=1,WEEKDAY(A28)=7,'.'!A:A=A28),TIME(0,0,0),IF((G28*24)&gt;8,TIME(8,0,0),G28))</f>
        <v>0</v>
      </c>
      <c r="I28" s="167">
        <f t="array" ref="I28">IF(OR(WEEKDAY(A28)=1,WEEKDAY(A28)=7,'.'!A:A=A28),TIME(0,0,0),IF((G28*24)&gt;10,TIME(2,0,0),IF((G28*24)&lt;=8,TIME(0,0,0),G28-TIME(8,0,0))))</f>
        <v>0</v>
      </c>
      <c r="J28" s="167">
        <f t="array" ref="J28">IF(OR(WEEKDAY(A28)=1,WEEKDAY(A28)=7,'.'!A:A=A28),G28,IF((G28*24)&gt;10,IF((G28*24)&lt;=10,TIME(0,0,0),G28-TIME(10,0,0)),TIME(0,0,0)))</f>
        <v>0</v>
      </c>
      <c r="K28" s="167">
        <f t="shared" si="1"/>
        <v>0</v>
      </c>
      <c r="L28" s="37">
        <f t="shared" si="2"/>
        <v>0</v>
      </c>
      <c r="M28" s="203"/>
    </row>
    <row r="29" spans="1:13" s="205" customFormat="1">
      <c r="A29" s="170">
        <v>44769</v>
      </c>
      <c r="B29" s="202">
        <f t="shared" si="3"/>
        <v>44769</v>
      </c>
      <c r="C29" s="162">
        <v>0</v>
      </c>
      <c r="D29" s="163">
        <v>0</v>
      </c>
      <c r="E29" s="163">
        <v>0</v>
      </c>
      <c r="F29" s="164">
        <v>0</v>
      </c>
      <c r="G29" s="165">
        <f t="shared" si="0"/>
        <v>0</v>
      </c>
      <c r="H29" s="166">
        <f t="array" ref="H29">IF(OR(WEEKDAY(A29)=1,WEEKDAY(A29)=7,'.'!A:A=A29),TIME(0,0,0),IF((G29*24)&gt;8,TIME(8,0,0),G29))</f>
        <v>0</v>
      </c>
      <c r="I29" s="167">
        <f t="array" ref="I29">IF(OR(WEEKDAY(A29)=1,WEEKDAY(A29)=7,'.'!A:A=A29),TIME(0,0,0),IF((G29*24)&gt;10,TIME(2,0,0),IF((G29*24)&lt;=8,TIME(0,0,0),G29-TIME(8,0,0))))</f>
        <v>0</v>
      </c>
      <c r="J29" s="167">
        <f t="array" ref="J29">IF(OR(WEEKDAY(A29)=1,WEEKDAY(A29)=7,'.'!A:A=A29),G29,IF((G29*24)&gt;10,IF((G29*24)&lt;=10,TIME(0,0,0),G29-TIME(10,0,0)),TIME(0,0,0)))</f>
        <v>0</v>
      </c>
      <c r="K29" s="167">
        <f t="shared" si="1"/>
        <v>0</v>
      </c>
      <c r="L29" s="37">
        <f t="shared" si="2"/>
        <v>0</v>
      </c>
      <c r="M29" s="203"/>
    </row>
    <row r="30" spans="1:13" s="205" customFormat="1">
      <c r="A30" s="170">
        <v>44770</v>
      </c>
      <c r="B30" s="202">
        <f>A30</f>
        <v>44770</v>
      </c>
      <c r="C30" s="162">
        <v>0</v>
      </c>
      <c r="D30" s="163">
        <v>0</v>
      </c>
      <c r="E30" s="163">
        <v>0</v>
      </c>
      <c r="F30" s="164">
        <v>0</v>
      </c>
      <c r="G30" s="165">
        <f t="shared" si="0"/>
        <v>0</v>
      </c>
      <c r="H30" s="166">
        <f t="array" ref="H30">IF(OR(WEEKDAY(A30)=1,WEEKDAY(A30)=7,'.'!A:A=A30),TIME(0,0,0),IF((G30*24)&gt;8,TIME(8,0,0),G30))</f>
        <v>0</v>
      </c>
      <c r="I30" s="167">
        <f t="array" ref="I30">IF(OR(WEEKDAY(A30)=1,WEEKDAY(A30)=7,'.'!A:A=A30),TIME(0,0,0),IF((G30*24)&gt;10,TIME(2,0,0),IF((G30*24)&lt;=8,TIME(0,0,0),G30-TIME(8,0,0))))</f>
        <v>0</v>
      </c>
      <c r="J30" s="167">
        <f t="array" ref="J30">IF(OR(WEEKDAY(A30)=1,WEEKDAY(A30)=7,'.'!A:A=A30),G30,IF((G30*24)&gt;10,IF((G30*24)&lt;=10,TIME(0,0,0),G30-TIME(10,0,0)),TIME(0,0,0)))</f>
        <v>0</v>
      </c>
      <c r="K30" s="167">
        <f t="shared" si="1"/>
        <v>0</v>
      </c>
      <c r="L30" s="37">
        <f t="shared" si="2"/>
        <v>0</v>
      </c>
      <c r="M30" s="203"/>
    </row>
    <row r="31" spans="1:13" s="205" customFormat="1">
      <c r="A31" s="170">
        <v>44771</v>
      </c>
      <c r="B31" s="202">
        <f>A31</f>
        <v>44771</v>
      </c>
      <c r="C31" s="162">
        <v>0</v>
      </c>
      <c r="D31" s="163">
        <v>0</v>
      </c>
      <c r="E31" s="163">
        <v>0</v>
      </c>
      <c r="F31" s="164">
        <v>0</v>
      </c>
      <c r="G31" s="165">
        <f t="shared" si="0"/>
        <v>0</v>
      </c>
      <c r="H31" s="166">
        <f t="array" ref="H31">IF(OR(WEEKDAY(A31)=1,WEEKDAY(A31)=7,'.'!A:A=A31),TIME(0,0,0),IF((G31*24)&gt;8,TIME(8,0,0),G31))</f>
        <v>0</v>
      </c>
      <c r="I31" s="167">
        <f t="array" ref="I31">IF(OR(WEEKDAY(A31)=1,WEEKDAY(A31)=7,'.'!A:A=A31),TIME(0,0,0),IF((G31*24)&gt;10,TIME(2,0,0),IF((G31*24)&lt;=8,TIME(0,0,0),G31-TIME(8,0,0))))</f>
        <v>0</v>
      </c>
      <c r="J31" s="167">
        <f t="array" ref="J31">IF(OR(WEEKDAY(A31)=1,WEEKDAY(A31)=7,'.'!A:A=A31),G31,IF((G31*24)&gt;10,IF((G31*24)&lt;=10,TIME(0,0,0),G31-TIME(10,0,0)),TIME(0,0,0)))</f>
        <v>0</v>
      </c>
      <c r="K31" s="167">
        <f t="shared" si="1"/>
        <v>0</v>
      </c>
      <c r="L31" s="37">
        <f t="shared" si="2"/>
        <v>0</v>
      </c>
      <c r="M31" s="203"/>
    </row>
    <row r="32" spans="1:13" s="205" customFormat="1">
      <c r="A32" s="38">
        <v>44772</v>
      </c>
      <c r="B32" s="121">
        <f>A32</f>
        <v>44772</v>
      </c>
      <c r="C32" s="45">
        <v>0</v>
      </c>
      <c r="D32" s="39">
        <v>0</v>
      </c>
      <c r="E32" s="39">
        <v>0</v>
      </c>
      <c r="F32" s="46">
        <v>0</v>
      </c>
      <c r="G32" s="44">
        <f t="shared" si="0"/>
        <v>0</v>
      </c>
      <c r="H32" s="40">
        <f t="array" ref="H32">IF(OR(WEEKDAY(A32)=1,WEEKDAY(A32)=7,'.'!A:A=A32),TIME(0,0,0),IF((G32*24)&gt;8,TIME(8,0,0),G32))</f>
        <v>0</v>
      </c>
      <c r="I32" s="41">
        <f t="array" ref="I32">IF(OR(WEEKDAY(A32)=1,WEEKDAY(A32)=7,'.'!A:A=A32),TIME(0,0,0),IF((G32*24)&gt;10,TIME(2,0,0),IF((G32*24)&lt;=8,TIME(0,0,0),G32-TIME(8,0,0))))</f>
        <v>0</v>
      </c>
      <c r="J32" s="41">
        <f t="array" ref="J32">IF(OR(WEEKDAY(A32)=1,WEEKDAY(A32)=7,'.'!A:A=A32),G32,IF((G32*24)&gt;10,IF((G32*24)&lt;=10,TIME(0,0,0),G32-TIME(10,0,0)),TIME(0,0,0)))</f>
        <v>0</v>
      </c>
      <c r="K32" s="41">
        <f t="shared" si="1"/>
        <v>0</v>
      </c>
      <c r="L32" s="37">
        <f t="shared" si="2"/>
        <v>0</v>
      </c>
      <c r="M32" s="62"/>
    </row>
    <row r="33" spans="1:13" s="205" customFormat="1" ht="15" thickBot="1">
      <c r="A33" s="207">
        <v>44773</v>
      </c>
      <c r="B33" s="208">
        <f t="shared" ref="B33" si="4">A33</f>
        <v>44773</v>
      </c>
      <c r="C33" s="54">
        <v>0</v>
      </c>
      <c r="D33" s="55">
        <v>0</v>
      </c>
      <c r="E33" s="55">
        <v>0</v>
      </c>
      <c r="F33" s="56">
        <v>0</v>
      </c>
      <c r="G33" s="57">
        <f t="shared" si="0"/>
        <v>0</v>
      </c>
      <c r="H33" s="58">
        <f t="array" ref="H33">IF(OR(WEEKDAY(A33)=1,WEEKDAY(A33)=7,'.'!A:A=A33),TIME(0,0,0),IF((G33*24)&gt;8,TIME(8,0,0),G33))</f>
        <v>0</v>
      </c>
      <c r="I33" s="58">
        <f t="array" ref="I33">IF(OR(WEEKDAY(A33)=1,WEEKDAY(A33)=7,'.'!A:A=A33),TIME(0,0,0),IF((G33*24)&gt;10,TIME(2,0,0),IF((G33*24)&lt;=8,TIME(0,0,0),G33-TIME(8,0,0))))</f>
        <v>0</v>
      </c>
      <c r="J33" s="58">
        <f t="array" ref="J33">IF(OR(WEEKDAY(A33)=1,WEEKDAY(A33)=7,'.'!A:A=A33),G33,IF((G33*24)&gt;10,IF((G33*24)&lt;=10,TIME(0,0,0),G33-TIME(10,0,0)),TIME(0,0,0)))</f>
        <v>0</v>
      </c>
      <c r="K33" s="58">
        <f t="shared" si="1"/>
        <v>0</v>
      </c>
      <c r="L33" s="37">
        <f t="shared" si="2"/>
        <v>0</v>
      </c>
      <c r="M33" s="209"/>
    </row>
    <row r="34" spans="1:13">
      <c r="A34" s="286" t="s">
        <v>34</v>
      </c>
      <c r="B34" s="287"/>
      <c r="C34" s="287"/>
      <c r="D34" s="287"/>
      <c r="E34" s="287"/>
      <c r="F34" s="288"/>
      <c r="G34" s="48">
        <f>SUM(G3:G33)*24</f>
        <v>0</v>
      </c>
      <c r="H34" s="48">
        <f>SUM(H3:H33)*24</f>
        <v>0</v>
      </c>
      <c r="I34" s="48">
        <f>SUM(I3:I33)*24</f>
        <v>0</v>
      </c>
      <c r="J34" s="48">
        <f>SUM(J3:J33)*24</f>
        <v>0</v>
      </c>
      <c r="K34" s="48">
        <f>SUM(K3:K33)*24</f>
        <v>0</v>
      </c>
      <c r="L34" s="59"/>
    </row>
    <row r="35" spans="1:13" s="87" customFormat="1">
      <c r="A35" s="289" t="s">
        <v>8</v>
      </c>
      <c r="B35" s="290"/>
      <c r="C35" s="290"/>
      <c r="D35" s="290"/>
      <c r="E35" s="290"/>
      <c r="F35" s="291"/>
      <c r="G35" s="59"/>
      <c r="H35" s="59">
        <f>H34*1</f>
        <v>0</v>
      </c>
      <c r="I35" s="59">
        <f>I34*1.75</f>
        <v>0</v>
      </c>
      <c r="J35" s="59">
        <f>J34*2</f>
        <v>0</v>
      </c>
      <c r="K35" s="59">
        <f>K34*0.3</f>
        <v>0</v>
      </c>
      <c r="L35" s="59">
        <f>SUM(L3:L33)</f>
        <v>0</v>
      </c>
      <c r="M35" s="86"/>
    </row>
    <row r="36" spans="1:13" ht="15" thickBot="1"/>
    <row r="37" spans="1:13" ht="41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</row>
    <row r="38" spans="1:13">
      <c r="A38" s="294" t="s">
        <v>0</v>
      </c>
      <c r="B38" s="295"/>
      <c r="C38" s="295"/>
      <c r="D38" s="295"/>
      <c r="E38" s="295"/>
      <c r="F38" s="295"/>
      <c r="G38" s="295"/>
      <c r="H38" s="295"/>
      <c r="I38" s="295"/>
      <c r="J38" s="296"/>
    </row>
    <row r="39" spans="1:13" ht="15.75">
      <c r="A39" s="278" t="str">
        <f>Janeiro_22!A39</f>
        <v>COLOQUE SEU NOME COMPLETO AQUI!</v>
      </c>
      <c r="B39" s="279"/>
      <c r="C39" s="279"/>
      <c r="D39" s="279"/>
      <c r="E39" s="279"/>
      <c r="F39" s="279"/>
      <c r="G39" s="279"/>
      <c r="H39" s="279"/>
      <c r="I39" s="279"/>
      <c r="J39" s="280"/>
    </row>
    <row r="40" spans="1:13">
      <c r="A40" s="301" t="s">
        <v>12</v>
      </c>
      <c r="B40" s="302"/>
      <c r="C40" s="302"/>
      <c r="D40" s="302"/>
      <c r="E40" s="302"/>
      <c r="F40" s="303"/>
      <c r="G40" s="262" t="s">
        <v>13</v>
      </c>
      <c r="H40" s="263"/>
      <c r="I40" s="263"/>
      <c r="J40" s="264"/>
    </row>
    <row r="41" spans="1:13" ht="15.75">
      <c r="A41" s="304" t="s">
        <v>14</v>
      </c>
      <c r="B41" s="305"/>
      <c r="C41" s="305"/>
      <c r="D41" s="305"/>
      <c r="E41" s="305"/>
      <c r="F41" s="306"/>
      <c r="G41" s="307"/>
      <c r="H41" s="305"/>
      <c r="I41" s="305"/>
      <c r="J41" s="308"/>
    </row>
    <row r="42" spans="1:13" ht="25.5">
      <c r="A42" s="239" t="s">
        <v>15</v>
      </c>
      <c r="B42" s="240"/>
      <c r="C42" s="240"/>
      <c r="D42" s="240"/>
      <c r="E42" s="240"/>
      <c r="F42" s="241"/>
      <c r="G42" s="30" t="s">
        <v>16</v>
      </c>
      <c r="H42" s="85"/>
      <c r="I42" s="32" t="s">
        <v>17</v>
      </c>
      <c r="J42" s="70"/>
    </row>
    <row r="43" spans="1:13" ht="15" thickBot="1">
      <c r="A43" s="242"/>
      <c r="B43" s="243"/>
      <c r="C43" s="243"/>
      <c r="D43" s="243"/>
      <c r="E43" s="243"/>
      <c r="F43" s="244"/>
      <c r="G43" s="245">
        <v>44743</v>
      </c>
      <c r="H43" s="246"/>
      <c r="I43" s="247">
        <v>44773</v>
      </c>
      <c r="J43" s="246"/>
    </row>
    <row r="45" spans="1:13" ht="15">
      <c r="A45" s="71" t="s">
        <v>19</v>
      </c>
      <c r="B45" s="72"/>
    </row>
    <row r="46" spans="1:13">
      <c r="A46" s="73"/>
      <c r="B46" s="72" t="s">
        <v>20</v>
      </c>
    </row>
    <row r="47" spans="1:13">
      <c r="A47" s="74"/>
      <c r="B47" s="72" t="s">
        <v>18</v>
      </c>
    </row>
  </sheetData>
  <sheetProtection sheet="1" objects="1" scenarios="1" formatCells="0" formatColumns="0" formatRows="0" insertColumns="0" insertRows="0" insertHyperlinks="0" deleteColumns="0" deleteRows="0"/>
  <mergeCells count="26">
    <mergeCell ref="A42:F42"/>
    <mergeCell ref="A43:F43"/>
    <mergeCell ref="G43:H43"/>
    <mergeCell ref="I43:J43"/>
    <mergeCell ref="A38:J38"/>
    <mergeCell ref="A39:J39"/>
    <mergeCell ref="A40:F40"/>
    <mergeCell ref="G40:J40"/>
    <mergeCell ref="A41:F41"/>
    <mergeCell ref="G41:J41"/>
    <mergeCell ref="K1:K2"/>
    <mergeCell ref="L1:L2"/>
    <mergeCell ref="M1:M2"/>
    <mergeCell ref="A34:F34"/>
    <mergeCell ref="A35:F35"/>
    <mergeCell ref="C1:C2"/>
    <mergeCell ref="D1:D2"/>
    <mergeCell ref="E1:E2"/>
    <mergeCell ref="F1:F2"/>
    <mergeCell ref="A37:J37"/>
    <mergeCell ref="A1:A2"/>
    <mergeCell ref="B1:B2"/>
    <mergeCell ref="G1:G2"/>
    <mergeCell ref="H1:H2"/>
    <mergeCell ref="I1:I2"/>
    <mergeCell ref="J1:J2"/>
  </mergeCells>
  <pageMargins left="0.511811024" right="0.511811024" top="0.78740157499999996" bottom="0.78740157499999996" header="0.31496062000000002" footer="0.31496062000000002"/>
  <pageSetup orientation="portrait" horizontalDpi="0" verticalDpi="0" r:id="rId1"/>
  <legacyDrawing r:id="rId2"/>
  <oleObjects>
    <oleObject progId="PBrush" shapeId="16385" r:id="rId3"/>
  </oleObjects>
</worksheet>
</file>

<file path=xl/worksheets/sheet9.xml><?xml version="1.0" encoding="utf-8"?>
<worksheet xmlns="http://schemas.openxmlformats.org/spreadsheetml/2006/main" xmlns:r="http://schemas.openxmlformats.org/officeDocument/2006/relationships">
  <dimension ref="A1:N47"/>
  <sheetViews>
    <sheetView showGridLines="0" zoomScale="110" zoomScaleNormal="110" workbookViewId="0">
      <pane ySplit="2" topLeftCell="A3" activePane="bottomLeft" state="frozen"/>
      <selection pane="bottomLeft" activeCell="F14" sqref="F14"/>
    </sheetView>
  </sheetViews>
  <sheetFormatPr defaultColWidth="9.140625" defaultRowHeight="14.25"/>
  <cols>
    <col min="1" max="1" width="8.28515625" style="28" customWidth="1"/>
    <col min="2" max="2" width="10" style="28" customWidth="1"/>
    <col min="3" max="3" width="9.7109375" style="28" customWidth="1"/>
    <col min="4" max="4" width="8.85546875" style="28" customWidth="1"/>
    <col min="5" max="11" width="9.140625" style="28"/>
    <col min="12" max="12" width="2" style="28" customWidth="1"/>
    <col min="13" max="13" width="65.28515625" style="29" customWidth="1"/>
    <col min="14" max="16384" width="9.140625" style="28"/>
  </cols>
  <sheetData>
    <row r="1" spans="1:14" ht="15" customHeight="1">
      <c r="A1" s="271" t="s">
        <v>1</v>
      </c>
      <c r="B1" s="319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99" t="s">
        <v>3</v>
      </c>
      <c r="M1" s="321" t="s">
        <v>10</v>
      </c>
    </row>
    <row r="2" spans="1:14" ht="15.75" customHeight="1" thickBot="1">
      <c r="A2" s="272"/>
      <c r="B2" s="320"/>
      <c r="C2" s="238"/>
      <c r="D2" s="223"/>
      <c r="E2" s="223"/>
      <c r="F2" s="225"/>
      <c r="G2" s="234"/>
      <c r="H2" s="236"/>
      <c r="I2" s="236"/>
      <c r="J2" s="236"/>
      <c r="K2" s="236"/>
      <c r="L2" s="300"/>
      <c r="M2" s="322"/>
    </row>
    <row r="3" spans="1:14" s="169" customFormat="1">
      <c r="A3" s="170">
        <v>44774</v>
      </c>
      <c r="B3" s="171">
        <f>A3</f>
        <v>44774</v>
      </c>
      <c r="C3" s="162">
        <v>0</v>
      </c>
      <c r="D3" s="163">
        <v>0</v>
      </c>
      <c r="E3" s="163">
        <v>0</v>
      </c>
      <c r="F3" s="164">
        <v>0</v>
      </c>
      <c r="G3" s="165">
        <f t="shared" ref="G3:G33" si="0">IF(A3=" "," ",(D3-C3)+(F3-E3))</f>
        <v>0</v>
      </c>
      <c r="H3" s="166">
        <f t="array" ref="H3">IF(OR(WEEKDAY(A3)=1,WEEKDAY(A3)=7,'.'!A:A=A3),TIME(0,0,0),IF((G3*24)&gt;8,TIME(8,0,0),G3))</f>
        <v>0</v>
      </c>
      <c r="I3" s="167">
        <f t="array" ref="I3">IF(OR(WEEKDAY(A3)=1,WEEKDAY(A3)=7,'.'!A:A=A3),TIME(0,0,0),IF((G3*24)&gt;10,TIME(2,0,0),IF((G3*24)&lt;=8,TIME(0,0,0),G3-TIME(8,0,0))))</f>
        <v>0</v>
      </c>
      <c r="J3" s="167">
        <f t="array" ref="J3">IF(OR(WEEKDAY(A3)=1,WEEKDAY(A3)=7,'.'!A:A=A3),G3,IF((G3*24)&gt;10,IF((G3*24)&lt;=10,TIME(0,0,0),G3-TIME(10,0,0)),TIME(0,0,0)))</f>
        <v>0</v>
      </c>
      <c r="K3" s="167">
        <f t="shared" ref="K3:K18" si="1">IF((G3*24)=0,TIME(0,0,0),IF((C3*24)&lt;6,TIME(6-(C3*24),0,0),TIME(0,0,0))+IF((F3*24)&gt;22,F3-TIME(22,0,0),TIME(0,0,0)))</f>
        <v>0</v>
      </c>
      <c r="L3" s="59">
        <f t="shared" ref="L3:L33" si="2">IF(A3=" "," ",((H3*24)+(I3*24*1.75)+(J3*24*2)+(K3*24*0.3)))</f>
        <v>0</v>
      </c>
      <c r="M3" s="168"/>
    </row>
    <row r="4" spans="1:14" s="169" customFormat="1">
      <c r="A4" s="170">
        <v>44775</v>
      </c>
      <c r="B4" s="202">
        <f t="shared" ref="B4:B29" si="3">A4</f>
        <v>44775</v>
      </c>
      <c r="C4" s="162">
        <v>0</v>
      </c>
      <c r="D4" s="163">
        <v>0</v>
      </c>
      <c r="E4" s="163">
        <v>0</v>
      </c>
      <c r="F4" s="164">
        <v>0</v>
      </c>
      <c r="G4" s="165">
        <f t="shared" si="0"/>
        <v>0</v>
      </c>
      <c r="H4" s="166">
        <f t="array" ref="H4">IF(OR(WEEKDAY(A4)=1,WEEKDAY(A4)=7,'.'!A:A=A4),TIME(0,0,0),IF((G4*24)&gt;8,TIME(8,0,0),G4))</f>
        <v>0</v>
      </c>
      <c r="I4" s="167">
        <f t="array" ref="I4">IF(OR(WEEKDAY(A4)=1,WEEKDAY(A4)=7,'.'!A:A=A4),TIME(0,0,0),IF((G4*24)&gt;10,TIME(2,0,0),IF((G4*24)&lt;=8,TIME(0,0,0),G4-TIME(8,0,0))))</f>
        <v>0</v>
      </c>
      <c r="J4" s="167">
        <f t="array" ref="J4">IF(OR(WEEKDAY(A4)=1,WEEKDAY(A4)=7,'.'!A:A=A4),G4,IF((G4*24)&gt;10,IF((G4*24)&lt;=10,TIME(0,0,0),G4-TIME(10,0,0)),TIME(0,0,0)))</f>
        <v>0</v>
      </c>
      <c r="K4" s="167">
        <f t="shared" si="1"/>
        <v>0</v>
      </c>
      <c r="L4" s="59">
        <f t="shared" si="2"/>
        <v>0</v>
      </c>
      <c r="M4" s="172"/>
      <c r="N4" s="210"/>
    </row>
    <row r="5" spans="1:14" s="169" customFormat="1">
      <c r="A5" s="170">
        <v>44776</v>
      </c>
      <c r="B5" s="202">
        <f t="shared" si="3"/>
        <v>44776</v>
      </c>
      <c r="C5" s="162">
        <v>0</v>
      </c>
      <c r="D5" s="163">
        <v>0</v>
      </c>
      <c r="E5" s="163">
        <v>0</v>
      </c>
      <c r="F5" s="164">
        <v>0</v>
      </c>
      <c r="G5" s="165">
        <f t="shared" si="0"/>
        <v>0</v>
      </c>
      <c r="H5" s="166">
        <f t="array" ref="H5">IF(OR(WEEKDAY(A5)=1,WEEKDAY(A5)=7,'.'!A:A=A5),TIME(0,0,0),IF((G5*24)&gt;8,TIME(8,0,0),G5))</f>
        <v>0</v>
      </c>
      <c r="I5" s="166">
        <f t="array" ref="I5">IF(OR(WEEKDAY(A5)=1,WEEKDAY(A5)=7,'.'!A:A=A5),TIME(0,0,0),IF((G5*24)&gt;10,TIME(2,0,0),IF((G5*24)&lt;=8,TIME(0,0,0),G5-TIME(8,0,0))))</f>
        <v>0</v>
      </c>
      <c r="J5" s="166">
        <f t="array" ref="J5">IF(OR(WEEKDAY(A5)=1,WEEKDAY(A5)=7,'.'!A:A=A5),G5,IF((G5*24)&gt;10,IF((G5*24)&lt;=10,TIME(0,0,0),G5-TIME(10,0,0)),TIME(0,0,0)))</f>
        <v>0</v>
      </c>
      <c r="K5" s="166">
        <f t="shared" si="1"/>
        <v>0</v>
      </c>
      <c r="L5" s="59">
        <f t="shared" si="2"/>
        <v>0</v>
      </c>
      <c r="M5" s="211"/>
      <c r="N5" s="210"/>
    </row>
    <row r="6" spans="1:14" s="169" customFormat="1">
      <c r="A6" s="170">
        <v>44777</v>
      </c>
      <c r="B6" s="202">
        <f t="shared" si="3"/>
        <v>44777</v>
      </c>
      <c r="C6" s="162">
        <v>0</v>
      </c>
      <c r="D6" s="163">
        <v>0</v>
      </c>
      <c r="E6" s="163">
        <v>0</v>
      </c>
      <c r="F6" s="164">
        <v>0</v>
      </c>
      <c r="G6" s="165">
        <f t="shared" si="0"/>
        <v>0</v>
      </c>
      <c r="H6" s="166">
        <f t="array" ref="H6">IF(OR(WEEKDAY(A6)=1,WEEKDAY(A6)=7,'.'!A:A=A6),TIME(0,0,0),IF((G6*24)&gt;8,TIME(8,0,0),G6))</f>
        <v>0</v>
      </c>
      <c r="I6" s="166">
        <f t="array" ref="I6">IF(OR(WEEKDAY(A6)=1,WEEKDAY(A6)=7,'.'!A:A=A6),TIME(0,0,0),IF((G6*24)&gt;10,TIME(2,0,0),IF((G6*24)&lt;=8,TIME(0,0,0),G6-TIME(8,0,0))))</f>
        <v>0</v>
      </c>
      <c r="J6" s="166">
        <f t="array" ref="J6">IF(OR(WEEKDAY(A6)=1,WEEKDAY(A6)=7,'.'!A:A=A6),G6,IF((G6*24)&gt;10,IF((G6*24)&lt;=10,TIME(0,0,0),G6-TIME(10,0,0)),TIME(0,0,0)))</f>
        <v>0</v>
      </c>
      <c r="K6" s="166">
        <f t="shared" si="1"/>
        <v>0</v>
      </c>
      <c r="L6" s="59">
        <f t="shared" si="2"/>
        <v>0</v>
      </c>
      <c r="M6" s="212"/>
      <c r="N6" s="210"/>
    </row>
    <row r="7" spans="1:14" s="169" customFormat="1">
      <c r="A7" s="170">
        <v>44778</v>
      </c>
      <c r="B7" s="202">
        <f t="shared" si="3"/>
        <v>44778</v>
      </c>
      <c r="C7" s="162">
        <v>0</v>
      </c>
      <c r="D7" s="163">
        <v>0</v>
      </c>
      <c r="E7" s="163">
        <v>0</v>
      </c>
      <c r="F7" s="164">
        <v>0</v>
      </c>
      <c r="G7" s="165">
        <f t="shared" si="0"/>
        <v>0</v>
      </c>
      <c r="H7" s="166">
        <f t="array" ref="H7">IF(OR(WEEKDAY(A7)=1,WEEKDAY(A7)=7,'.'!A:A=A7),TIME(0,0,0),IF((G7*24)&gt;8,TIME(8,0,0),G7))</f>
        <v>0</v>
      </c>
      <c r="I7" s="166">
        <f t="array" ref="I7">IF(OR(WEEKDAY(A7)=1,WEEKDAY(A7)=7,'.'!A:A=A7),TIME(0,0,0),IF((G7*24)&gt;10,TIME(2,0,0),IF((G7*24)&lt;=8,TIME(0,0,0),G7-TIME(8,0,0))))</f>
        <v>0</v>
      </c>
      <c r="J7" s="166">
        <f t="array" ref="J7">IF(OR(WEEKDAY(A7)=1,WEEKDAY(A7)=7,'.'!A:A=A7),G7,IF((G7*24)&gt;10,IF((G7*24)&lt;=10,TIME(0,0,0),G7-TIME(10,0,0)),TIME(0,0,0)))</f>
        <v>0</v>
      </c>
      <c r="K7" s="166">
        <f t="shared" si="1"/>
        <v>0</v>
      </c>
      <c r="L7" s="59">
        <f t="shared" si="2"/>
        <v>0</v>
      </c>
      <c r="M7" s="212"/>
    </row>
    <row r="8" spans="1:14" s="169" customFormat="1">
      <c r="A8" s="38">
        <v>44779</v>
      </c>
      <c r="B8" s="121">
        <f t="shared" si="3"/>
        <v>44779</v>
      </c>
      <c r="C8" s="45">
        <v>0</v>
      </c>
      <c r="D8" s="39">
        <v>0</v>
      </c>
      <c r="E8" s="39">
        <v>0</v>
      </c>
      <c r="F8" s="46">
        <v>0</v>
      </c>
      <c r="G8" s="44">
        <f t="shared" si="0"/>
        <v>0</v>
      </c>
      <c r="H8" s="40">
        <f t="array" ref="H8">IF(OR(WEEKDAY(A8)=1,WEEKDAY(A8)=7,'.'!A:A=A8),TIME(0,0,0),IF((G8*24)&gt;8,TIME(8,0,0),G8))</f>
        <v>0</v>
      </c>
      <c r="I8" s="40">
        <f t="array" ref="I8">IF(OR(WEEKDAY(A8)=1,WEEKDAY(A8)=7,'.'!A:A=A8),TIME(0,0,0),IF((G8*24)&gt;10,TIME(2,0,0),IF((G8*24)&lt;=8,TIME(0,0,0),G8-TIME(8,0,0))))</f>
        <v>0</v>
      </c>
      <c r="J8" s="40">
        <f t="array" ref="J8">IF(OR(WEEKDAY(A8)=1,WEEKDAY(A8)=7,'.'!A:A=A8),G8,IF((G8*24)&gt;10,IF((G8*24)&lt;=10,TIME(0,0,0),G8-TIME(10,0,0)),TIME(0,0,0)))</f>
        <v>0</v>
      </c>
      <c r="K8" s="40">
        <f t="shared" si="1"/>
        <v>0</v>
      </c>
      <c r="L8" s="59">
        <f t="shared" si="2"/>
        <v>0</v>
      </c>
      <c r="M8" s="92"/>
    </row>
    <row r="9" spans="1:14" s="169" customFormat="1">
      <c r="A9" s="38">
        <v>44780</v>
      </c>
      <c r="B9" s="121">
        <f t="shared" si="3"/>
        <v>44780</v>
      </c>
      <c r="C9" s="45">
        <v>0</v>
      </c>
      <c r="D9" s="39">
        <v>0</v>
      </c>
      <c r="E9" s="39">
        <v>0</v>
      </c>
      <c r="F9" s="46">
        <v>0</v>
      </c>
      <c r="G9" s="44">
        <f t="shared" si="0"/>
        <v>0</v>
      </c>
      <c r="H9" s="40">
        <f t="array" ref="H9">IF(OR(WEEKDAY(A9)=1,WEEKDAY(A9)=7,'.'!A:A=A9),TIME(0,0,0),IF((G9*24)&gt;8,TIME(8,0,0),G9))</f>
        <v>0</v>
      </c>
      <c r="I9" s="40">
        <f t="array" ref="I9">IF(OR(WEEKDAY(A9)=1,WEEKDAY(A9)=7,'.'!A:A=A9),TIME(0,0,0),IF((G9*24)&gt;10,TIME(2,0,0),IF((G9*24)&lt;=8,TIME(0,0,0),G9-TIME(8,0,0))))</f>
        <v>0</v>
      </c>
      <c r="J9" s="40">
        <f t="array" ref="J9">IF(OR(WEEKDAY(A9)=1,WEEKDAY(A9)=7,'.'!A:A=A9),G9,IF((G9*24)&gt;10,IF((G9*24)&lt;=10,TIME(0,0,0),G9-TIME(10,0,0)),TIME(0,0,0)))</f>
        <v>0</v>
      </c>
      <c r="K9" s="40">
        <f t="shared" si="1"/>
        <v>0</v>
      </c>
      <c r="L9" s="59">
        <f t="shared" si="2"/>
        <v>0</v>
      </c>
      <c r="M9" s="92"/>
    </row>
    <row r="10" spans="1:14" s="169" customFormat="1">
      <c r="A10" s="170">
        <v>44781</v>
      </c>
      <c r="B10" s="202">
        <f t="shared" si="3"/>
        <v>44781</v>
      </c>
      <c r="C10" s="162">
        <v>0</v>
      </c>
      <c r="D10" s="163">
        <v>0</v>
      </c>
      <c r="E10" s="163">
        <v>0</v>
      </c>
      <c r="F10" s="164">
        <v>0</v>
      </c>
      <c r="G10" s="165">
        <f t="shared" si="0"/>
        <v>0</v>
      </c>
      <c r="H10" s="166">
        <f t="array" ref="H10">IF(OR(WEEKDAY(A10)=1,WEEKDAY(A10)=7,'.'!A:A=A10),TIME(0,0,0),IF((G10*24)&gt;8,TIME(8,0,0),G10))</f>
        <v>0</v>
      </c>
      <c r="I10" s="167">
        <f t="array" ref="I10">IF(OR(WEEKDAY(A10)=1,WEEKDAY(A10)=7,'.'!A:A=A10),TIME(0,0,0),IF((G10*24)&gt;10,TIME(2,0,0),IF((G10*24)&lt;=8,TIME(0,0,0),G10-TIME(8,0,0))))</f>
        <v>0</v>
      </c>
      <c r="J10" s="167">
        <f t="array" ref="J10">IF(OR(WEEKDAY(A10)=1,WEEKDAY(A10)=7,'.'!A:A=A10),G10,IF((G10*24)&gt;10,IF((G10*24)&lt;=10,TIME(0,0,0),G10-TIME(10,0,0)),TIME(0,0,0)))</f>
        <v>0</v>
      </c>
      <c r="K10" s="167">
        <f t="shared" si="1"/>
        <v>0</v>
      </c>
      <c r="L10" s="59">
        <f t="shared" si="2"/>
        <v>0</v>
      </c>
      <c r="M10" s="212"/>
    </row>
    <row r="11" spans="1:14" s="169" customFormat="1">
      <c r="A11" s="170">
        <v>44782</v>
      </c>
      <c r="B11" s="202">
        <f t="shared" si="3"/>
        <v>44782</v>
      </c>
      <c r="C11" s="162">
        <v>0</v>
      </c>
      <c r="D11" s="163">
        <v>0</v>
      </c>
      <c r="E11" s="163">
        <v>0</v>
      </c>
      <c r="F11" s="164">
        <v>0</v>
      </c>
      <c r="G11" s="165">
        <f t="shared" si="0"/>
        <v>0</v>
      </c>
      <c r="H11" s="166">
        <f t="array" ref="H11">IF(OR(WEEKDAY(A11)=1,WEEKDAY(A11)=7,'.'!A:A=A11),TIME(0,0,0),IF((G11*24)&gt;8,TIME(8,0,0),G11))</f>
        <v>0</v>
      </c>
      <c r="I11" s="167">
        <f t="array" ref="I11">IF(OR(WEEKDAY(A11)=1,WEEKDAY(A11)=7,'.'!A:A=A11),TIME(0,0,0),IF((G11*24)&gt;10,TIME(2,0,0),IF((G11*24)&lt;=8,TIME(0,0,0),G11-TIME(8,0,0))))</f>
        <v>0</v>
      </c>
      <c r="J11" s="167">
        <f t="array" ref="J11">IF(OR(WEEKDAY(A11)=1,WEEKDAY(A11)=7,'.'!A:A=A11),G11,IF((G11*24)&gt;10,IF((G11*24)&lt;=10,TIME(0,0,0),G11-TIME(10,0,0)),TIME(0,0,0)))</f>
        <v>0</v>
      </c>
      <c r="K11" s="167">
        <f t="shared" si="1"/>
        <v>0</v>
      </c>
      <c r="L11" s="59">
        <f t="shared" si="2"/>
        <v>0</v>
      </c>
      <c r="M11" s="212"/>
    </row>
    <row r="12" spans="1:14" s="169" customFormat="1">
      <c r="A12" s="170">
        <v>44783</v>
      </c>
      <c r="B12" s="202">
        <f t="shared" si="3"/>
        <v>44783</v>
      </c>
      <c r="C12" s="162">
        <v>0</v>
      </c>
      <c r="D12" s="163">
        <v>0</v>
      </c>
      <c r="E12" s="163">
        <v>0</v>
      </c>
      <c r="F12" s="164">
        <v>0</v>
      </c>
      <c r="G12" s="165">
        <f t="shared" si="0"/>
        <v>0</v>
      </c>
      <c r="H12" s="166">
        <f t="array" ref="H12">IF(OR(WEEKDAY(A12)=1,WEEKDAY(A12)=7,'.'!A:A=A12),TIME(0,0,0),IF((G12*24)&gt;8,TIME(8,0,0),G12))</f>
        <v>0</v>
      </c>
      <c r="I12" s="166">
        <f t="array" ref="I12">IF(OR(WEEKDAY(A12)=1,WEEKDAY(A12)=7,'.'!A:A=A12),TIME(0,0,0),IF((G12*24)&gt;10,TIME(2,0,0),IF((G12*24)&lt;=8,TIME(0,0,0),G12-TIME(8,0,0))))</f>
        <v>0</v>
      </c>
      <c r="J12" s="166">
        <f t="array" ref="J12">IF(OR(WEEKDAY(A12)=1,WEEKDAY(A12)=7,'.'!A:A=A12),G12,IF((G12*24)&gt;10,IF((G12*24)&lt;=10,TIME(0,0,0),G12-TIME(10,0,0)),TIME(0,0,0)))</f>
        <v>0</v>
      </c>
      <c r="K12" s="166">
        <f t="shared" si="1"/>
        <v>0</v>
      </c>
      <c r="L12" s="59">
        <f t="shared" si="2"/>
        <v>0</v>
      </c>
      <c r="M12" s="212"/>
    </row>
    <row r="13" spans="1:14" s="169" customFormat="1">
      <c r="A13" s="170">
        <v>44784</v>
      </c>
      <c r="B13" s="202">
        <f t="shared" si="3"/>
        <v>44784</v>
      </c>
      <c r="C13" s="162">
        <v>0</v>
      </c>
      <c r="D13" s="163">
        <v>0</v>
      </c>
      <c r="E13" s="163">
        <v>0</v>
      </c>
      <c r="F13" s="164">
        <v>0</v>
      </c>
      <c r="G13" s="165">
        <f t="shared" si="0"/>
        <v>0</v>
      </c>
      <c r="H13" s="166">
        <f t="array" ref="H13">IF(OR(WEEKDAY(A13)=1,WEEKDAY(A13)=7,'.'!A:A=A13),TIME(0,0,0),IF((G13*24)&gt;8,TIME(8,0,0),G13))</f>
        <v>0</v>
      </c>
      <c r="I13" s="166">
        <f t="array" ref="I13">IF(OR(WEEKDAY(A13)=1,WEEKDAY(A13)=7,'.'!A:A=A13),TIME(0,0,0),IF((G13*24)&gt;10,TIME(2,0,0),IF((G13*24)&lt;=8,TIME(0,0,0),G13-TIME(8,0,0))))</f>
        <v>0</v>
      </c>
      <c r="J13" s="166">
        <f t="array" ref="J13">IF(OR(WEEKDAY(A13)=1,WEEKDAY(A13)=7,'.'!A:A=A13),G13,IF((G13*24)&gt;10,IF((G13*24)&lt;=10,TIME(0,0,0),G13-TIME(10,0,0)),TIME(0,0,0)))</f>
        <v>0</v>
      </c>
      <c r="K13" s="166">
        <f t="shared" si="1"/>
        <v>0</v>
      </c>
      <c r="L13" s="59">
        <f t="shared" si="2"/>
        <v>0</v>
      </c>
      <c r="M13" s="212"/>
    </row>
    <row r="14" spans="1:14" s="169" customFormat="1">
      <c r="A14" s="170">
        <v>44785</v>
      </c>
      <c r="B14" s="202">
        <f t="shared" si="3"/>
        <v>44785</v>
      </c>
      <c r="C14" s="162">
        <v>0</v>
      </c>
      <c r="D14" s="163">
        <v>0</v>
      </c>
      <c r="E14" s="163">
        <v>0</v>
      </c>
      <c r="F14" s="164">
        <v>0</v>
      </c>
      <c r="G14" s="165">
        <f t="shared" si="0"/>
        <v>0</v>
      </c>
      <c r="H14" s="166">
        <f t="array" ref="H14">IF(OR(WEEKDAY(A14)=1,WEEKDAY(A14)=7,'.'!A:A=A14),TIME(0,0,0),IF((G14*24)&gt;8,TIME(8,0,0),G14))</f>
        <v>0</v>
      </c>
      <c r="I14" s="166">
        <f t="array" ref="I14">IF(OR(WEEKDAY(A14)=1,WEEKDAY(A14)=7,'.'!A:A=A14),TIME(0,0,0),IF((G14*24)&gt;10,TIME(2,0,0),IF((G14*24)&lt;=8,TIME(0,0,0),G14-TIME(8,0,0))))</f>
        <v>0</v>
      </c>
      <c r="J14" s="166">
        <f t="array" ref="J14">IF(OR(WEEKDAY(A14)=1,WEEKDAY(A14)=7,'.'!A:A=A14),G14,IF((G14*24)&gt;10,IF((G14*24)&lt;=10,TIME(0,0,0),G14-TIME(10,0,0)),TIME(0,0,0)))</f>
        <v>0</v>
      </c>
      <c r="K14" s="166">
        <f t="shared" si="1"/>
        <v>0</v>
      </c>
      <c r="L14" s="59">
        <f t="shared" si="2"/>
        <v>0</v>
      </c>
      <c r="M14" s="212"/>
    </row>
    <row r="15" spans="1:14" s="169" customFormat="1">
      <c r="A15" s="38">
        <v>44786</v>
      </c>
      <c r="B15" s="121">
        <f t="shared" si="3"/>
        <v>44786</v>
      </c>
      <c r="C15" s="45">
        <v>0</v>
      </c>
      <c r="D15" s="39">
        <v>0</v>
      </c>
      <c r="E15" s="39">
        <v>0</v>
      </c>
      <c r="F15" s="46">
        <v>0</v>
      </c>
      <c r="G15" s="44">
        <f t="shared" si="0"/>
        <v>0</v>
      </c>
      <c r="H15" s="40">
        <f t="array" ref="H15">IF(OR(WEEKDAY(A15)=1,WEEKDAY(A15)=7,'.'!A:A=A15),TIME(0,0,0),IF((G15*24)&gt;8,TIME(8,0,0),G15))</f>
        <v>0</v>
      </c>
      <c r="I15" s="40">
        <f t="array" ref="I15">IF(OR(WEEKDAY(A15)=1,WEEKDAY(A15)=7,'.'!A:A=A15),TIME(0,0,0),IF((G15*24)&gt;10,TIME(2,0,0),IF((G15*24)&lt;=8,TIME(0,0,0),G15-TIME(8,0,0))))</f>
        <v>0</v>
      </c>
      <c r="J15" s="40">
        <f t="array" ref="J15">IF(OR(WEEKDAY(A15)=1,WEEKDAY(A15)=7,'.'!A:A=A15),G15,IF((G15*24)&gt;10,IF((G15*24)&lt;=10,TIME(0,0,0),G15-TIME(10,0,0)),TIME(0,0,0)))</f>
        <v>0</v>
      </c>
      <c r="K15" s="40">
        <f t="shared" si="1"/>
        <v>0</v>
      </c>
      <c r="L15" s="59">
        <f t="shared" si="2"/>
        <v>0</v>
      </c>
      <c r="M15" s="92"/>
    </row>
    <row r="16" spans="1:14" s="169" customFormat="1">
      <c r="A16" s="38">
        <v>44787</v>
      </c>
      <c r="B16" s="121">
        <f t="shared" si="3"/>
        <v>44787</v>
      </c>
      <c r="C16" s="45">
        <v>0</v>
      </c>
      <c r="D16" s="39">
        <v>0</v>
      </c>
      <c r="E16" s="39">
        <v>0</v>
      </c>
      <c r="F16" s="46">
        <v>0</v>
      </c>
      <c r="G16" s="44">
        <f t="shared" si="0"/>
        <v>0</v>
      </c>
      <c r="H16" s="40">
        <f t="array" ref="H16">IF(OR(WEEKDAY(A16)=1,WEEKDAY(A16)=7,'.'!A:A=A16),TIME(0,0,0),IF((G16*24)&gt;8,TIME(8,0,0),G16))</f>
        <v>0</v>
      </c>
      <c r="I16" s="40">
        <f t="array" ref="I16">IF(OR(WEEKDAY(A16)=1,WEEKDAY(A16)=7,'.'!A:A=A16),TIME(0,0,0),IF((G16*24)&gt;10,TIME(2,0,0),IF((G16*24)&lt;=8,TIME(0,0,0),G16-TIME(8,0,0))))</f>
        <v>0</v>
      </c>
      <c r="J16" s="40">
        <f t="array" ref="J16">IF(OR(WEEKDAY(A16)=1,WEEKDAY(A16)=7,'.'!A:A=A16),G16,IF((G16*24)&gt;10,IF((G16*24)&lt;=10,TIME(0,0,0),G16-TIME(10,0,0)),TIME(0,0,0)))</f>
        <v>0</v>
      </c>
      <c r="K16" s="40">
        <f t="shared" si="1"/>
        <v>0</v>
      </c>
      <c r="L16" s="59">
        <f t="shared" si="2"/>
        <v>0</v>
      </c>
      <c r="M16" s="92"/>
    </row>
    <row r="17" spans="1:13" s="169" customFormat="1">
      <c r="A17" s="170">
        <v>44788</v>
      </c>
      <c r="B17" s="202">
        <f t="shared" si="3"/>
        <v>44788</v>
      </c>
      <c r="C17" s="162">
        <v>0</v>
      </c>
      <c r="D17" s="163">
        <v>0</v>
      </c>
      <c r="E17" s="163">
        <v>0</v>
      </c>
      <c r="F17" s="164">
        <v>0</v>
      </c>
      <c r="G17" s="165">
        <f t="shared" si="0"/>
        <v>0</v>
      </c>
      <c r="H17" s="166">
        <f t="array" ref="H17">IF(OR(WEEKDAY(A17)=1,WEEKDAY(A17)=7,'.'!A:A=A17),TIME(0,0,0),IF((G17*24)&gt;8,TIME(8,0,0),G17))</f>
        <v>0</v>
      </c>
      <c r="I17" s="167">
        <f t="array" ref="I17">IF(OR(WEEKDAY(A17)=1,WEEKDAY(A17)=7,'.'!A:A=A17),TIME(0,0,0),IF((G17*24)&gt;10,TIME(2,0,0),IF((G17*24)&lt;=8,TIME(0,0,0),G17-TIME(8,0,0))))</f>
        <v>0</v>
      </c>
      <c r="J17" s="167">
        <f t="array" ref="J17">IF(OR(WEEKDAY(A17)=1,WEEKDAY(A17)=7,'.'!A:A=A17),G17,IF((G17*24)&gt;10,IF((G17*24)&lt;=10,TIME(0,0,0),G17-TIME(10,0,0)),TIME(0,0,0)))</f>
        <v>0</v>
      </c>
      <c r="K17" s="167">
        <f t="shared" si="1"/>
        <v>0</v>
      </c>
      <c r="L17" s="59">
        <f t="shared" si="2"/>
        <v>0</v>
      </c>
      <c r="M17" s="212"/>
    </row>
    <row r="18" spans="1:13" s="169" customFormat="1">
      <c r="A18" s="170">
        <v>44789</v>
      </c>
      <c r="B18" s="202">
        <f t="shared" si="3"/>
        <v>44789</v>
      </c>
      <c r="C18" s="162">
        <v>0</v>
      </c>
      <c r="D18" s="163">
        <v>0</v>
      </c>
      <c r="E18" s="163">
        <v>0</v>
      </c>
      <c r="F18" s="164">
        <v>0</v>
      </c>
      <c r="G18" s="165">
        <f t="shared" si="0"/>
        <v>0</v>
      </c>
      <c r="H18" s="166">
        <f t="array" ref="H18">IF(OR(WEEKDAY(A18)=1,WEEKDAY(A18)=7,'.'!A:A=A18),TIME(0,0,0),IF((G18*24)&gt;8,TIME(8,0,0),G18))</f>
        <v>0</v>
      </c>
      <c r="I18" s="167">
        <f t="array" ref="I18">IF(OR(WEEKDAY(A18)=1,WEEKDAY(A18)=7,'.'!A:A=A18),TIME(0,0,0),IF((G18*24)&gt;10,TIME(2,0,0),IF((G18*24)&lt;=8,TIME(0,0,0),G18-TIME(8,0,0))))</f>
        <v>0</v>
      </c>
      <c r="J18" s="167">
        <f t="array" ref="J18">IF(OR(WEEKDAY(A18)=1,WEEKDAY(A18)=7,'.'!A:A=A18),G18,IF((G18*24)&gt;10,IF((G18*24)&lt;=10,TIME(0,0,0),G18-TIME(10,0,0)),TIME(0,0,0)))</f>
        <v>0</v>
      </c>
      <c r="K18" s="167">
        <f t="shared" si="1"/>
        <v>0</v>
      </c>
      <c r="L18" s="59">
        <f t="shared" si="2"/>
        <v>0</v>
      </c>
      <c r="M18" s="212"/>
    </row>
    <row r="19" spans="1:13" s="169" customFormat="1">
      <c r="A19" s="170">
        <v>44790</v>
      </c>
      <c r="B19" s="202">
        <f t="shared" si="3"/>
        <v>44790</v>
      </c>
      <c r="C19" s="162">
        <v>0</v>
      </c>
      <c r="D19" s="163">
        <v>0</v>
      </c>
      <c r="E19" s="163">
        <v>0</v>
      </c>
      <c r="F19" s="164">
        <v>0</v>
      </c>
      <c r="G19" s="165">
        <f t="shared" si="0"/>
        <v>0</v>
      </c>
      <c r="H19" s="166">
        <f t="array" ref="H19">IF(OR(WEEKDAY(A19)=1,WEEKDAY(A19)=7,'.'!A:A=A19),TIME(0,0,0),IF((G19*24)&gt;8,TIME(8,0,0),G19))</f>
        <v>0</v>
      </c>
      <c r="I19" s="166">
        <f t="array" ref="I19">IF(OR(WEEKDAY(A19)=1,WEEKDAY(A19)=7,'.'!A:A=A19),TIME(0,0,0),IF((G19*24)&gt;10,TIME(2,0,0),IF((G19*24)&lt;=8,TIME(0,0,0),G19-TIME(8,0,0))))</f>
        <v>0</v>
      </c>
      <c r="J19" s="166">
        <f t="array" ref="J19">IF(OR(WEEKDAY(C19)=1,WEEKDAY(C19)=7,'.'!C:C=C19),TIME(0,0,0),IF((I19*24)&gt;8,TIME(8,0,0),I19))</f>
        <v>0</v>
      </c>
      <c r="K19" s="166">
        <f t="array" ref="K19">IF(OR(WEEKDAY(C19)=1,WEEKDAY(C19)=7,'.'!C:C=C19),TIME(0,0,0),IF((I19*24)&gt;10,TIME(2,0,0),IF((I19*24)&lt;=8,TIME(0,0,0),I19-TIME(8,0,0))))</f>
        <v>0</v>
      </c>
      <c r="L19" s="59">
        <f t="shared" si="2"/>
        <v>0</v>
      </c>
      <c r="M19" s="212"/>
    </row>
    <row r="20" spans="1:13" s="169" customFormat="1">
      <c r="A20" s="170">
        <v>44791</v>
      </c>
      <c r="B20" s="202">
        <f t="shared" si="3"/>
        <v>44791</v>
      </c>
      <c r="C20" s="162">
        <v>0</v>
      </c>
      <c r="D20" s="163">
        <v>0</v>
      </c>
      <c r="E20" s="163">
        <v>0</v>
      </c>
      <c r="F20" s="164">
        <v>0</v>
      </c>
      <c r="G20" s="165">
        <f t="shared" si="0"/>
        <v>0</v>
      </c>
      <c r="H20" s="166">
        <f t="array" ref="H20">IF(OR(WEEKDAY(A20)=1,WEEKDAY(A20)=7,'.'!A:A=A20),TIME(0,0,0),IF((G20*24)&gt;8,TIME(8,0,0),G20))</f>
        <v>0</v>
      </c>
      <c r="I20" s="166">
        <f t="array" ref="I20">IF(OR(WEEKDAY(A20)=1,WEEKDAY(A20)=7,'.'!A:A=A20),TIME(0,0,0),IF((G20*24)&gt;10,TIME(2,0,0),IF((G20*24)&lt;=8,TIME(0,0,0),G20-TIME(8,0,0))))</f>
        <v>0</v>
      </c>
      <c r="J20" s="166">
        <f t="array" ref="J20">IF(OR(WEEKDAY(A20)=1,WEEKDAY(A20)=7,'.'!A:A=A20),G20,IF((G20*24)&gt;10,IF((G20*24)&lt;=10,TIME(0,0,0),G20-TIME(10,0,0)),TIME(0,0,0)))</f>
        <v>0</v>
      </c>
      <c r="K20" s="166">
        <f t="shared" ref="K20:K33" si="4">IF((G20*24)=0,TIME(0,0,0),IF((C20*24)&lt;6,TIME(6-(C20*24),0,0),TIME(0,0,0))+IF((F20*24)&gt;22,F20-TIME(22,0,0),TIME(0,0,0)))</f>
        <v>0</v>
      </c>
      <c r="L20" s="59">
        <f t="shared" si="2"/>
        <v>0</v>
      </c>
      <c r="M20" s="212"/>
    </row>
    <row r="21" spans="1:13" s="169" customFormat="1">
      <c r="A21" s="170">
        <v>44792</v>
      </c>
      <c r="B21" s="202">
        <f t="shared" si="3"/>
        <v>44792</v>
      </c>
      <c r="C21" s="162">
        <v>0</v>
      </c>
      <c r="D21" s="163">
        <v>0</v>
      </c>
      <c r="E21" s="163">
        <v>0</v>
      </c>
      <c r="F21" s="164">
        <v>0</v>
      </c>
      <c r="G21" s="165">
        <f t="shared" si="0"/>
        <v>0</v>
      </c>
      <c r="H21" s="166">
        <f t="array" ref="H21">IF(OR(WEEKDAY(A21)=1,WEEKDAY(A21)=7,'.'!A:A=A21),TIME(0,0,0),IF((G21*24)&gt;8,TIME(8,0,0),G21))</f>
        <v>0</v>
      </c>
      <c r="I21" s="166">
        <f t="array" ref="I21">IF(OR(WEEKDAY(A21)=1,WEEKDAY(A21)=7,'.'!A:A=A21),TIME(0,0,0),IF((G21*24)&gt;10,TIME(2,0,0),IF((G21*24)&lt;=8,TIME(0,0,0),G21-TIME(8,0,0))))</f>
        <v>0</v>
      </c>
      <c r="J21" s="166">
        <f t="array" ref="J21">IF(OR(WEEKDAY(A21)=1,WEEKDAY(A21)=7,'.'!A:A=A21),G21,IF((G21*24)&gt;10,IF((G21*24)&lt;=10,TIME(0,0,0),G21-TIME(10,0,0)),TIME(0,0,0)))</f>
        <v>0</v>
      </c>
      <c r="K21" s="166">
        <f t="shared" si="4"/>
        <v>0</v>
      </c>
      <c r="L21" s="59">
        <f t="shared" si="2"/>
        <v>0</v>
      </c>
      <c r="M21" s="212"/>
    </row>
    <row r="22" spans="1:13" s="169" customFormat="1">
      <c r="A22" s="38">
        <v>44793</v>
      </c>
      <c r="B22" s="121">
        <f t="shared" si="3"/>
        <v>44793</v>
      </c>
      <c r="C22" s="45">
        <v>0</v>
      </c>
      <c r="D22" s="39">
        <v>0</v>
      </c>
      <c r="E22" s="39">
        <v>0</v>
      </c>
      <c r="F22" s="46">
        <v>0</v>
      </c>
      <c r="G22" s="44">
        <f t="shared" si="0"/>
        <v>0</v>
      </c>
      <c r="H22" s="40">
        <f t="array" ref="H22">IF(OR(WEEKDAY(A22)=1,WEEKDAY(A22)=7,'.'!A:A=A22),TIME(0,0,0),IF((G22*24)&gt;8,TIME(8,0,0),G22))</f>
        <v>0</v>
      </c>
      <c r="I22" s="40">
        <f t="array" ref="I22">IF(OR(WEEKDAY(A22)=1,WEEKDAY(A22)=7,'.'!A:A=A22),TIME(0,0,0),IF((G22*24)&gt;10,TIME(2,0,0),IF((G22*24)&lt;=8,TIME(0,0,0),G22-TIME(8,0,0))))</f>
        <v>0</v>
      </c>
      <c r="J22" s="40">
        <f t="array" ref="J22">IF(OR(WEEKDAY(A22)=1,WEEKDAY(A22)=7,'.'!A:A=A22),G22,IF((G22*24)&gt;10,IF((G22*24)&lt;=10,TIME(0,0,0),G22-TIME(10,0,0)),TIME(0,0,0)))</f>
        <v>0</v>
      </c>
      <c r="K22" s="40">
        <f t="shared" si="4"/>
        <v>0</v>
      </c>
      <c r="L22" s="59">
        <f t="shared" si="2"/>
        <v>0</v>
      </c>
      <c r="M22" s="92"/>
    </row>
    <row r="23" spans="1:13" s="169" customFormat="1">
      <c r="A23" s="38">
        <v>44794</v>
      </c>
      <c r="B23" s="121">
        <f t="shared" si="3"/>
        <v>44794</v>
      </c>
      <c r="C23" s="45">
        <v>0</v>
      </c>
      <c r="D23" s="39">
        <v>0</v>
      </c>
      <c r="E23" s="39">
        <v>0</v>
      </c>
      <c r="F23" s="46">
        <v>0</v>
      </c>
      <c r="G23" s="44">
        <f t="shared" si="0"/>
        <v>0</v>
      </c>
      <c r="H23" s="40">
        <f t="array" ref="H23">IF(OR(WEEKDAY(A23)=1,WEEKDAY(A23)=7,'.'!A:A=A23),TIME(0,0,0),IF((G23*24)&gt;8,TIME(8,0,0),G23))</f>
        <v>0</v>
      </c>
      <c r="I23" s="40">
        <f t="array" ref="I23">IF(OR(WEEKDAY(A23)=1,WEEKDAY(A23)=7,'.'!A:A=A23),TIME(0,0,0),IF((G23*24)&gt;10,TIME(2,0,0),IF((G23*24)&lt;=8,TIME(0,0,0),G23-TIME(8,0,0))))</f>
        <v>0</v>
      </c>
      <c r="J23" s="40">
        <f t="array" ref="J23">IF(OR(WEEKDAY(A23)=1,WEEKDAY(A23)=7,'.'!A:A=A23),G23,IF((G23*24)&gt;10,IF((G23*24)&lt;=10,TIME(0,0,0),G23-TIME(10,0,0)),TIME(0,0,0)))</f>
        <v>0</v>
      </c>
      <c r="K23" s="40">
        <f t="shared" si="4"/>
        <v>0</v>
      </c>
      <c r="L23" s="59">
        <f t="shared" si="2"/>
        <v>0</v>
      </c>
      <c r="M23" s="92"/>
    </row>
    <row r="24" spans="1:13" s="169" customFormat="1">
      <c r="A24" s="170">
        <v>44795</v>
      </c>
      <c r="B24" s="202">
        <f t="shared" si="3"/>
        <v>44795</v>
      </c>
      <c r="C24" s="162">
        <v>0</v>
      </c>
      <c r="D24" s="163">
        <v>0</v>
      </c>
      <c r="E24" s="163">
        <v>0</v>
      </c>
      <c r="F24" s="164">
        <v>0</v>
      </c>
      <c r="G24" s="165">
        <f t="shared" si="0"/>
        <v>0</v>
      </c>
      <c r="H24" s="166">
        <f t="array" ref="H24">IF(OR(WEEKDAY(A24)=1,WEEKDAY(A24)=7,'.'!A:A=A24),TIME(0,0,0),IF((G24*24)&gt;8,TIME(8,0,0),G24))</f>
        <v>0</v>
      </c>
      <c r="I24" s="167">
        <f t="array" ref="I24">IF(OR(WEEKDAY(A24)=1,WEEKDAY(A24)=7,'.'!A:A=A24),TIME(0,0,0),IF((G24*24)&gt;10,TIME(2,0,0),IF((G24*24)&lt;=8,TIME(0,0,0),G24-TIME(8,0,0))))</f>
        <v>0</v>
      </c>
      <c r="J24" s="167">
        <f t="array" ref="J24">IF(OR(WEEKDAY(A24)=1,WEEKDAY(A24)=7,'.'!A:A=A24),G24,IF((G24*24)&gt;10,IF((G24*24)&lt;=10,TIME(0,0,0),G24-TIME(10,0,0)),TIME(0,0,0)))</f>
        <v>0</v>
      </c>
      <c r="K24" s="167">
        <f t="shared" si="4"/>
        <v>0</v>
      </c>
      <c r="L24" s="59">
        <f t="shared" si="2"/>
        <v>0</v>
      </c>
      <c r="M24" s="212"/>
    </row>
    <row r="25" spans="1:13" s="169" customFormat="1">
      <c r="A25" s="170">
        <v>44796</v>
      </c>
      <c r="B25" s="202">
        <f t="shared" si="3"/>
        <v>44796</v>
      </c>
      <c r="C25" s="162">
        <v>0</v>
      </c>
      <c r="D25" s="163">
        <v>0</v>
      </c>
      <c r="E25" s="163">
        <v>0</v>
      </c>
      <c r="F25" s="164">
        <v>0</v>
      </c>
      <c r="G25" s="165">
        <f t="shared" si="0"/>
        <v>0</v>
      </c>
      <c r="H25" s="166">
        <f t="array" ref="H25">IF(OR(WEEKDAY(A25)=1,WEEKDAY(A25)=7,'.'!A:A=A25),TIME(0,0,0),IF((G25*24)&gt;8,TIME(8,0,0),G25))</f>
        <v>0</v>
      </c>
      <c r="I25" s="167">
        <f t="array" ref="I25">IF(OR(WEEKDAY(A25)=1,WEEKDAY(A25)=7,'.'!A:A=A25),TIME(0,0,0),IF((G25*24)&gt;10,TIME(2,0,0),IF((G25*24)&lt;=8,TIME(0,0,0),G25-TIME(8,0,0))))</f>
        <v>0</v>
      </c>
      <c r="J25" s="167">
        <f t="array" ref="J25">IF(OR(WEEKDAY(A25)=1,WEEKDAY(A25)=7,'.'!A:A=A25),G25,IF((G25*24)&gt;10,IF((G25*24)&lt;=10,TIME(0,0,0),G25-TIME(10,0,0)),TIME(0,0,0)))</f>
        <v>0</v>
      </c>
      <c r="K25" s="167">
        <f t="shared" si="4"/>
        <v>0</v>
      </c>
      <c r="L25" s="59">
        <f t="shared" si="2"/>
        <v>0</v>
      </c>
      <c r="M25" s="212"/>
    </row>
    <row r="26" spans="1:13" s="169" customFormat="1">
      <c r="A26" s="170">
        <v>44797</v>
      </c>
      <c r="B26" s="202">
        <f t="shared" si="3"/>
        <v>44797</v>
      </c>
      <c r="C26" s="162">
        <v>0</v>
      </c>
      <c r="D26" s="163">
        <v>0</v>
      </c>
      <c r="E26" s="163">
        <v>0</v>
      </c>
      <c r="F26" s="164">
        <v>0</v>
      </c>
      <c r="G26" s="165">
        <f t="shared" si="0"/>
        <v>0</v>
      </c>
      <c r="H26" s="166">
        <f t="array" ref="H26">IF(OR(WEEKDAY(A26)=1,WEEKDAY(A26)=7,'.'!A:A=A26),TIME(0,0,0),IF((G26*24)&gt;8,TIME(8,0,0),G26))</f>
        <v>0</v>
      </c>
      <c r="I26" s="166">
        <f t="array" ref="I26">IF(OR(WEEKDAY(A26)=1,WEEKDAY(A26)=7,'.'!A:A=A26),TIME(0,0,0),IF((G26*24)&gt;10,TIME(2,0,0),IF((G26*24)&lt;=8,TIME(0,0,0),G26-TIME(8,0,0))))</f>
        <v>0</v>
      </c>
      <c r="J26" s="166">
        <f t="array" ref="J26">IF(OR(WEEKDAY(A26)=1,WEEKDAY(A26)=7,'.'!A:A=A26),G26,IF((G26*24)&gt;10,IF((G26*24)&lt;=10,TIME(0,0,0),G26-TIME(10,0,0)),TIME(0,0,0)))</f>
        <v>0</v>
      </c>
      <c r="K26" s="166">
        <f t="shared" si="4"/>
        <v>0</v>
      </c>
      <c r="L26" s="59">
        <f t="shared" si="2"/>
        <v>0</v>
      </c>
      <c r="M26" s="212"/>
    </row>
    <row r="27" spans="1:13" s="169" customFormat="1">
      <c r="A27" s="170">
        <v>44798</v>
      </c>
      <c r="B27" s="202">
        <f t="shared" si="3"/>
        <v>44798</v>
      </c>
      <c r="C27" s="162">
        <v>0</v>
      </c>
      <c r="D27" s="163">
        <v>0</v>
      </c>
      <c r="E27" s="163">
        <v>0</v>
      </c>
      <c r="F27" s="164">
        <v>0</v>
      </c>
      <c r="G27" s="165">
        <f t="shared" si="0"/>
        <v>0</v>
      </c>
      <c r="H27" s="166">
        <f t="array" ref="H27">IF(OR(WEEKDAY(A27)=1,WEEKDAY(A27)=7,'.'!A:A=A27),TIME(0,0,0),IF((G27*24)&gt;8,TIME(8,0,0),G27))</f>
        <v>0</v>
      </c>
      <c r="I27" s="166">
        <f t="array" ref="I27">IF(OR(WEEKDAY(A27)=1,WEEKDAY(A27)=7,'.'!A:A=A27),TIME(0,0,0),IF((G27*24)&gt;10,TIME(2,0,0),IF((G27*24)&lt;=8,TIME(0,0,0),G27-TIME(8,0,0))))</f>
        <v>0</v>
      </c>
      <c r="J27" s="166">
        <f t="array" ref="J27">IF(OR(WEEKDAY(A27)=1,WEEKDAY(A27)=7,'.'!A:A=A27),G27,IF((G27*24)&gt;10,IF((G27*24)&lt;=10,TIME(0,0,0),G27-TIME(10,0,0)),TIME(0,0,0)))</f>
        <v>0</v>
      </c>
      <c r="K27" s="166">
        <f t="shared" si="4"/>
        <v>0</v>
      </c>
      <c r="L27" s="59">
        <f t="shared" si="2"/>
        <v>0</v>
      </c>
      <c r="M27" s="212"/>
    </row>
    <row r="28" spans="1:13" s="169" customFormat="1">
      <c r="A28" s="170">
        <v>44799</v>
      </c>
      <c r="B28" s="202">
        <f t="shared" si="3"/>
        <v>44799</v>
      </c>
      <c r="C28" s="162">
        <v>0</v>
      </c>
      <c r="D28" s="163">
        <v>0</v>
      </c>
      <c r="E28" s="163">
        <v>0</v>
      </c>
      <c r="F28" s="164">
        <v>0</v>
      </c>
      <c r="G28" s="165">
        <f t="shared" si="0"/>
        <v>0</v>
      </c>
      <c r="H28" s="166">
        <f t="array" ref="H28">IF(OR(WEEKDAY(A28)=1,WEEKDAY(A28)=7,'.'!A:A=A28),TIME(0,0,0),IF((G28*24)&gt;8,TIME(8,0,0),G28))</f>
        <v>0</v>
      </c>
      <c r="I28" s="166">
        <f t="array" ref="I28">IF(OR(WEEKDAY(A28)=1,WEEKDAY(A28)=7,'.'!A:A=A28),TIME(0,0,0),IF((G28*24)&gt;10,TIME(2,0,0),IF((G28*24)&lt;=8,TIME(0,0,0),G28-TIME(8,0,0))))</f>
        <v>0</v>
      </c>
      <c r="J28" s="166">
        <f t="array" ref="J28">IF(OR(WEEKDAY(A28)=1,WEEKDAY(A28)=7,'.'!A:A=A28),G28,IF((G28*24)&gt;10,IF((G28*24)&lt;=10,TIME(0,0,0),G28-TIME(10,0,0)),TIME(0,0,0)))</f>
        <v>0</v>
      </c>
      <c r="K28" s="166">
        <f t="shared" si="4"/>
        <v>0</v>
      </c>
      <c r="L28" s="59">
        <f t="shared" si="2"/>
        <v>0</v>
      </c>
      <c r="M28" s="212"/>
    </row>
    <row r="29" spans="1:13" s="169" customFormat="1">
      <c r="A29" s="38">
        <v>44800</v>
      </c>
      <c r="B29" s="121">
        <f t="shared" si="3"/>
        <v>44800</v>
      </c>
      <c r="C29" s="45">
        <v>0</v>
      </c>
      <c r="D29" s="39">
        <v>0</v>
      </c>
      <c r="E29" s="39">
        <v>0</v>
      </c>
      <c r="F29" s="46">
        <v>0</v>
      </c>
      <c r="G29" s="44">
        <f t="shared" si="0"/>
        <v>0</v>
      </c>
      <c r="H29" s="40">
        <f t="array" ref="H29">IF(OR(WEEKDAY(A29)=1,WEEKDAY(A29)=7,'.'!A:A=A29),TIME(0,0,0),IF((G29*24)&gt;8,TIME(8,0,0),G29))</f>
        <v>0</v>
      </c>
      <c r="I29" s="40">
        <f t="array" ref="I29">IF(OR(WEEKDAY(A29)=1,WEEKDAY(A29)=7,'.'!A:A=A29),TIME(0,0,0),IF((G29*24)&gt;10,TIME(2,0,0),IF((G29*24)&lt;=8,TIME(0,0,0),G29-TIME(8,0,0))))</f>
        <v>0</v>
      </c>
      <c r="J29" s="40">
        <f t="array" ref="J29">IF(OR(WEEKDAY(A29)=1,WEEKDAY(A29)=7,'.'!A:A=A29),G29,IF((G29*24)&gt;10,IF((G29*24)&lt;=10,TIME(0,0,0),G29-TIME(10,0,0)),TIME(0,0,0)))</f>
        <v>0</v>
      </c>
      <c r="K29" s="40">
        <f t="shared" si="4"/>
        <v>0</v>
      </c>
      <c r="L29" s="59">
        <f t="shared" si="2"/>
        <v>0</v>
      </c>
      <c r="M29" s="92"/>
    </row>
    <row r="30" spans="1:13" s="169" customFormat="1">
      <c r="A30" s="38">
        <v>44801</v>
      </c>
      <c r="B30" s="121">
        <f>A30</f>
        <v>44801</v>
      </c>
      <c r="C30" s="45">
        <v>0</v>
      </c>
      <c r="D30" s="39">
        <v>0</v>
      </c>
      <c r="E30" s="39">
        <v>0</v>
      </c>
      <c r="F30" s="46">
        <v>0</v>
      </c>
      <c r="G30" s="44">
        <f t="shared" si="0"/>
        <v>0</v>
      </c>
      <c r="H30" s="40">
        <f t="array" ref="H30">IF(OR(WEEKDAY(A30)=1,WEEKDAY(A30)=7,'.'!A:A=A30),TIME(0,0,0),IF((G30*24)&gt;8,TIME(8,0,0),G30))</f>
        <v>0</v>
      </c>
      <c r="I30" s="40">
        <f t="array" ref="I30">IF(OR(WEEKDAY(A30)=1,WEEKDAY(A30)=7,'.'!A:A=A30),TIME(0,0,0),IF((G30*24)&gt;10,TIME(2,0,0),IF((G30*24)&lt;=8,TIME(0,0,0),G30-TIME(8,0,0))))</f>
        <v>0</v>
      </c>
      <c r="J30" s="40">
        <f t="array" ref="J30">IF(OR(WEEKDAY(A30)=1,WEEKDAY(A30)=7,'.'!A:A=A30),G30,IF((G30*24)&gt;10,IF((G30*24)&lt;=10,TIME(0,0,0),G30-TIME(10,0,0)),TIME(0,0,0)))</f>
        <v>0</v>
      </c>
      <c r="K30" s="40">
        <f t="shared" si="4"/>
        <v>0</v>
      </c>
      <c r="L30" s="59">
        <f t="shared" si="2"/>
        <v>0</v>
      </c>
      <c r="M30" s="92"/>
    </row>
    <row r="31" spans="1:13" s="169" customFormat="1">
      <c r="A31" s="170">
        <v>44802</v>
      </c>
      <c r="B31" s="202">
        <f>A31</f>
        <v>44802</v>
      </c>
      <c r="C31" s="162">
        <v>0</v>
      </c>
      <c r="D31" s="163">
        <v>0</v>
      </c>
      <c r="E31" s="163">
        <v>0</v>
      </c>
      <c r="F31" s="164">
        <v>0</v>
      </c>
      <c r="G31" s="165">
        <f t="shared" si="0"/>
        <v>0</v>
      </c>
      <c r="H31" s="166">
        <f t="array" ref="H31">IF(OR(WEEKDAY(A31)=1,WEEKDAY(A31)=7,'.'!A:A=A31),TIME(0,0,0),IF((G31*24)&gt;8,TIME(8,0,0),G31))</f>
        <v>0</v>
      </c>
      <c r="I31" s="167">
        <f t="array" ref="I31">IF(OR(WEEKDAY(A31)=1,WEEKDAY(A31)=7,'.'!A:A=A31),TIME(0,0,0),IF((G31*24)&gt;10,TIME(2,0,0),IF((G31*24)&lt;=8,TIME(0,0,0),G31-TIME(8,0,0))))</f>
        <v>0</v>
      </c>
      <c r="J31" s="167">
        <f t="array" ref="J31">IF(OR(WEEKDAY(A31)=1,WEEKDAY(A31)=7,'.'!A:A=A31),G31,IF((G31*24)&gt;10,IF((G31*24)&lt;=10,TIME(0,0,0),G31-TIME(10,0,0)),TIME(0,0,0)))</f>
        <v>0</v>
      </c>
      <c r="K31" s="167">
        <f t="shared" si="4"/>
        <v>0</v>
      </c>
      <c r="L31" s="59">
        <f t="shared" si="2"/>
        <v>0</v>
      </c>
      <c r="M31" s="212"/>
    </row>
    <row r="32" spans="1:13" s="169" customFormat="1">
      <c r="A32" s="170">
        <v>44803</v>
      </c>
      <c r="B32" s="202">
        <f>A32</f>
        <v>44803</v>
      </c>
      <c r="C32" s="162">
        <v>0</v>
      </c>
      <c r="D32" s="163">
        <v>0</v>
      </c>
      <c r="E32" s="163">
        <v>0</v>
      </c>
      <c r="F32" s="164">
        <v>0</v>
      </c>
      <c r="G32" s="165">
        <f t="shared" si="0"/>
        <v>0</v>
      </c>
      <c r="H32" s="166">
        <f t="array" ref="H32">IF(OR(WEEKDAY(A32)=1,WEEKDAY(A32)=7,'.'!A:A=A32),TIME(0,0,0),IF((G32*24)&gt;8,TIME(8,0,0),G32))</f>
        <v>0</v>
      </c>
      <c r="I32" s="167">
        <f t="array" ref="I32">IF(OR(WEEKDAY(A32)=1,WEEKDAY(A32)=7,'.'!A:A=A32),TIME(0,0,0),IF((G32*24)&gt;10,TIME(2,0,0),IF((G32*24)&lt;=8,TIME(0,0,0),G32-TIME(8,0,0))))</f>
        <v>0</v>
      </c>
      <c r="J32" s="167">
        <f t="array" ref="J32">IF(OR(WEEKDAY(A32)=1,WEEKDAY(A32)=7,'.'!A:A=A32),G32,IF((G32*24)&gt;10,IF((G32*24)&lt;=10,TIME(0,0,0),G32-TIME(10,0,0)),TIME(0,0,0)))</f>
        <v>0</v>
      </c>
      <c r="K32" s="167">
        <f t="shared" si="4"/>
        <v>0</v>
      </c>
      <c r="L32" s="59">
        <f t="shared" si="2"/>
        <v>0</v>
      </c>
      <c r="M32" s="212"/>
    </row>
    <row r="33" spans="1:13" s="169" customFormat="1" ht="15" thickBot="1">
      <c r="A33" s="183">
        <v>44804</v>
      </c>
      <c r="B33" s="173">
        <f t="shared" ref="B33" si="5">A33</f>
        <v>44804</v>
      </c>
      <c r="C33" s="174">
        <v>0</v>
      </c>
      <c r="D33" s="175">
        <v>0</v>
      </c>
      <c r="E33" s="175">
        <v>0</v>
      </c>
      <c r="F33" s="176">
        <v>0</v>
      </c>
      <c r="G33" s="177">
        <f t="shared" si="0"/>
        <v>0</v>
      </c>
      <c r="H33" s="178">
        <f t="array" ref="H33">IF(OR(WEEKDAY(A33)=1,WEEKDAY(A33)=7,'.'!A:A=A33),TIME(0,0,0),IF((G33*24)&gt;8,TIME(8,0,0),G33))</f>
        <v>0</v>
      </c>
      <c r="I33" s="178">
        <f t="array" ref="I33">IF(OR(WEEKDAY(A33)=1,WEEKDAY(A33)=7,'.'!A:A=A33),TIME(0,0,0),IF((G33*24)&gt;10,TIME(2,0,0),IF((G33*24)&lt;=8,TIME(0,0,0),G33-TIME(8,0,0))))</f>
        <v>0</v>
      </c>
      <c r="J33" s="178">
        <f t="array" ref="J33">IF(OR(WEEKDAY(A33)=1,WEEKDAY(A33)=7,'.'!A:A=A33),G33,IF((G33*24)&gt;10,IF((G33*24)&lt;=10,TIME(0,0,0),G33-TIME(10,0,0)),TIME(0,0,0)))</f>
        <v>0</v>
      </c>
      <c r="K33" s="178">
        <f t="shared" si="4"/>
        <v>0</v>
      </c>
      <c r="L33" s="59">
        <f t="shared" si="2"/>
        <v>0</v>
      </c>
      <c r="M33" s="213"/>
    </row>
    <row r="34" spans="1:13">
      <c r="A34" s="323" t="s">
        <v>34</v>
      </c>
      <c r="B34" s="324"/>
      <c r="C34" s="324"/>
      <c r="D34" s="324"/>
      <c r="E34" s="324"/>
      <c r="F34" s="325"/>
      <c r="G34" s="48">
        <f>SUM(G3:G33)*24</f>
        <v>0</v>
      </c>
      <c r="H34" s="48">
        <f>SUM(H3:H33)*24</f>
        <v>0</v>
      </c>
      <c r="I34" s="48">
        <f>(SUM(I3:I33)*24)</f>
        <v>0</v>
      </c>
      <c r="J34" s="48">
        <f>SUM(J3:J33)*24</f>
        <v>0</v>
      </c>
      <c r="K34" s="48">
        <f>SUM(K3:K33)*24</f>
        <v>0</v>
      </c>
      <c r="L34" s="59"/>
    </row>
    <row r="35" spans="1:13" s="61" customFormat="1">
      <c r="A35" s="289" t="s">
        <v>8</v>
      </c>
      <c r="B35" s="290"/>
      <c r="C35" s="290"/>
      <c r="D35" s="290"/>
      <c r="E35" s="290"/>
      <c r="F35" s="291"/>
      <c r="G35" s="59"/>
      <c r="H35" s="59">
        <f>H34*1</f>
        <v>0</v>
      </c>
      <c r="I35" s="59">
        <f>I34*1.75</f>
        <v>0</v>
      </c>
      <c r="J35" s="59">
        <f>J34*2</f>
        <v>0</v>
      </c>
      <c r="K35" s="59">
        <f>K34*0.3</f>
        <v>0</v>
      </c>
      <c r="L35" s="59">
        <f>SUM(L3:L33)</f>
        <v>0</v>
      </c>
      <c r="M35" s="60"/>
    </row>
    <row r="36" spans="1:13" ht="15" thickBot="1">
      <c r="L36" s="91"/>
    </row>
    <row r="37" spans="1:13" ht="41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  <c r="L37" s="91"/>
    </row>
    <row r="38" spans="1:13">
      <c r="A38" s="253" t="s">
        <v>0</v>
      </c>
      <c r="B38" s="254"/>
      <c r="C38" s="254"/>
      <c r="D38" s="254"/>
      <c r="E38" s="254"/>
      <c r="F38" s="254"/>
      <c r="G38" s="254"/>
      <c r="H38" s="254"/>
      <c r="I38" s="254"/>
      <c r="J38" s="255"/>
      <c r="L38" s="91"/>
    </row>
    <row r="39" spans="1:13" ht="15.75">
      <c r="A39" s="278" t="str">
        <f>Janeiro_22!A39</f>
        <v>COLOQUE SEU NOME COMPLETO AQUI!</v>
      </c>
      <c r="B39" s="279"/>
      <c r="C39" s="279"/>
      <c r="D39" s="279"/>
      <c r="E39" s="279"/>
      <c r="F39" s="279"/>
      <c r="G39" s="279"/>
      <c r="H39" s="279"/>
      <c r="I39" s="279"/>
      <c r="J39" s="280"/>
      <c r="L39" s="91"/>
    </row>
    <row r="40" spans="1:13">
      <c r="A40" s="259" t="s">
        <v>12</v>
      </c>
      <c r="B40" s="260"/>
      <c r="C40" s="260"/>
      <c r="D40" s="260"/>
      <c r="E40" s="260"/>
      <c r="F40" s="261"/>
      <c r="G40" s="262" t="s">
        <v>13</v>
      </c>
      <c r="H40" s="263"/>
      <c r="I40" s="263"/>
      <c r="J40" s="264"/>
      <c r="L40" s="91"/>
    </row>
    <row r="41" spans="1:13" ht="15.75">
      <c r="A41" s="226" t="s">
        <v>14</v>
      </c>
      <c r="B41" s="227"/>
      <c r="C41" s="227"/>
      <c r="D41" s="227"/>
      <c r="E41" s="227"/>
      <c r="F41" s="228"/>
      <c r="G41" s="229"/>
      <c r="H41" s="227"/>
      <c r="I41" s="227"/>
      <c r="J41" s="230"/>
      <c r="L41" s="91"/>
    </row>
    <row r="42" spans="1:13" ht="25.5">
      <c r="A42" s="239" t="s">
        <v>15</v>
      </c>
      <c r="B42" s="240"/>
      <c r="C42" s="240"/>
      <c r="D42" s="240"/>
      <c r="E42" s="240"/>
      <c r="F42" s="241"/>
      <c r="G42" s="30" t="s">
        <v>16</v>
      </c>
      <c r="H42" s="31"/>
      <c r="I42" s="32" t="s">
        <v>17</v>
      </c>
      <c r="J42" s="33"/>
      <c r="L42" s="91"/>
    </row>
    <row r="43" spans="1:13" ht="15" thickBot="1">
      <c r="A43" s="242"/>
      <c r="B43" s="243"/>
      <c r="C43" s="243"/>
      <c r="D43" s="243"/>
      <c r="E43" s="243"/>
      <c r="F43" s="244"/>
      <c r="G43" s="245">
        <v>44774</v>
      </c>
      <c r="H43" s="246"/>
      <c r="I43" s="247">
        <v>44804</v>
      </c>
      <c r="J43" s="246"/>
      <c r="L43" s="91"/>
    </row>
    <row r="44" spans="1:13">
      <c r="L44" s="91"/>
    </row>
    <row r="45" spans="1:13" ht="15">
      <c r="A45" s="34" t="s">
        <v>19</v>
      </c>
      <c r="B45" s="22"/>
    </row>
    <row r="46" spans="1:13">
      <c r="A46" s="35"/>
      <c r="B46" s="22" t="s">
        <v>20</v>
      </c>
    </row>
    <row r="47" spans="1:13">
      <c r="A47" s="36"/>
      <c r="B47" s="22" t="s">
        <v>18</v>
      </c>
    </row>
  </sheetData>
  <sheetProtection sheet="1" objects="1" scenarios="1" formatCells="0" formatColumns="0" formatRows="0" insertColumns="0" insertRows="0" insertHyperlinks="0" deleteColumns="0" deleteRows="0"/>
  <mergeCells count="26">
    <mergeCell ref="A42:F42"/>
    <mergeCell ref="A43:F43"/>
    <mergeCell ref="G43:H43"/>
    <mergeCell ref="I43:J43"/>
    <mergeCell ref="A38:J38"/>
    <mergeCell ref="A39:J39"/>
    <mergeCell ref="A40:F40"/>
    <mergeCell ref="G40:J40"/>
    <mergeCell ref="A41:F41"/>
    <mergeCell ref="G41:J41"/>
    <mergeCell ref="K1:K2"/>
    <mergeCell ref="L1:L2"/>
    <mergeCell ref="M1:M2"/>
    <mergeCell ref="A34:F34"/>
    <mergeCell ref="A35:F35"/>
    <mergeCell ref="A37:J37"/>
    <mergeCell ref="A1:A2"/>
    <mergeCell ref="B1:B2"/>
    <mergeCell ref="G1:G2"/>
    <mergeCell ref="H1:H2"/>
    <mergeCell ref="I1:I2"/>
    <mergeCell ref="J1:J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orientation="portrait" horizontalDpi="4294967293" verticalDpi="4294967293" r:id="rId1"/>
  <legacyDrawing r:id="rId2"/>
  <oleObjects>
    <oleObject progId="PBrush" shapeId="17409" r:id="rId3"/>
  </oleObjects>
</worksheet>
</file>

<file path=xl/worksheets/sheet10.xml><?xml version="1.0" encoding="utf-8"?>
<worksheet xmlns="http://schemas.openxmlformats.org/spreadsheetml/2006/main" xmlns:r="http://schemas.openxmlformats.org/officeDocument/2006/relationships">
  <dimension ref="A1:N47"/>
  <sheetViews>
    <sheetView showGridLines="0" zoomScale="110" zoomScaleNormal="110" workbookViewId="0">
      <pane ySplit="2" topLeftCell="A3" activePane="bottomLeft" state="frozen"/>
      <selection pane="bottomLeft" activeCell="A3" sqref="A3"/>
    </sheetView>
  </sheetViews>
  <sheetFormatPr defaultColWidth="9.140625" defaultRowHeight="14.25"/>
  <cols>
    <col min="1" max="1" width="9.140625" style="66"/>
    <col min="2" max="2" width="10.42578125" style="66" customWidth="1"/>
    <col min="3" max="4" width="9.140625" style="66" customWidth="1"/>
    <col min="5" max="5" width="8.42578125" style="66" customWidth="1"/>
    <col min="6" max="6" width="7.5703125" style="66" customWidth="1"/>
    <col min="7" max="11" width="9.140625" style="66"/>
    <col min="12" max="12" width="1.85546875" style="66" customWidth="1"/>
    <col min="13" max="13" width="67" style="67" customWidth="1"/>
    <col min="14" max="14" width="12.42578125" style="66" bestFit="1" customWidth="1"/>
    <col min="15" max="16384" width="9.140625" style="66"/>
  </cols>
  <sheetData>
    <row r="1" spans="1:14" ht="15" customHeight="1">
      <c r="A1" s="271" t="s">
        <v>1</v>
      </c>
      <c r="B1" s="319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99" t="s">
        <v>3</v>
      </c>
      <c r="M1" s="317" t="s">
        <v>10</v>
      </c>
    </row>
    <row r="2" spans="1:14" ht="15.75" customHeight="1" thickBot="1">
      <c r="A2" s="272"/>
      <c r="B2" s="320"/>
      <c r="C2" s="238"/>
      <c r="D2" s="223"/>
      <c r="E2" s="223"/>
      <c r="F2" s="225"/>
      <c r="G2" s="234"/>
      <c r="H2" s="236"/>
      <c r="I2" s="236"/>
      <c r="J2" s="236"/>
      <c r="K2" s="236"/>
      <c r="L2" s="300"/>
      <c r="M2" s="318"/>
    </row>
    <row r="3" spans="1:14" s="186" customFormat="1" ht="15" customHeight="1">
      <c r="A3" s="24">
        <v>44805</v>
      </c>
      <c r="B3" s="214">
        <f>A3</f>
        <v>44805</v>
      </c>
      <c r="C3" s="130">
        <v>0</v>
      </c>
      <c r="D3" s="131">
        <v>0</v>
      </c>
      <c r="E3" s="131">
        <v>0</v>
      </c>
      <c r="F3" s="132">
        <v>0</v>
      </c>
      <c r="G3" s="128">
        <f t="shared" ref="G3:G32" si="0">IF(A3=" "," ",(D3-C3)+(F3-E3))</f>
        <v>0</v>
      </c>
      <c r="H3" s="129">
        <f t="array" ref="H3">IF(OR(WEEKDAY(A3)=1,WEEKDAY(A3)=7,'.'!A:A=A3),TIME(0,0,0),IF((G3*24)&gt;8,TIME(8,0,0),G3))</f>
        <v>0</v>
      </c>
      <c r="I3" s="95">
        <f t="array" ref="I3">IF(OR(WEEKDAY(A3)=1,WEEKDAY(A3)=7,'.'!A:A=A3),TIME(0,0,0),IF((G3*24)&gt;10,TIME(2,0,0),IF((G3*24)&lt;=8,TIME(0,0,0),G3-TIME(8,0,0))))</f>
        <v>0</v>
      </c>
      <c r="J3" s="95">
        <f t="array" ref="J3">IF(OR(WEEKDAY(A3)=1,WEEKDAY(A3)=7,'.'!A:A=A3),G3,IF((G3*24)&gt;10,IF((G3*24)&lt;=10,TIME(0,0,0),G3-TIME(10,0,0)),TIME(0,0,0)))</f>
        <v>0</v>
      </c>
      <c r="K3" s="95">
        <f t="shared" ref="K3:K32" si="1">IF((G3*24)=0,TIME(0,0,0),IF((C3*24)&lt;6,TIME(6-(C3*24),0,0),TIME(0,0,0))+IF((F3*24)&gt;22,F3-TIME(22,0,0),TIME(0,0,0)))</f>
        <v>0</v>
      </c>
      <c r="L3" s="26">
        <f t="shared" ref="L3:L32" si="2">IF(A3=" "," ",((H3*24)+(I3*24*1.75)+(J3*24*2)+(K3*24*0.3)))</f>
        <v>0</v>
      </c>
      <c r="M3" s="122"/>
      <c r="N3" s="215"/>
    </row>
    <row r="4" spans="1:14" s="186" customFormat="1" ht="15" customHeight="1">
      <c r="A4" s="24">
        <v>44806</v>
      </c>
      <c r="B4" s="138">
        <f t="shared" ref="B4:B30" si="3">A4</f>
        <v>44806</v>
      </c>
      <c r="C4" s="130">
        <v>0</v>
      </c>
      <c r="D4" s="131">
        <v>0</v>
      </c>
      <c r="E4" s="131">
        <v>0</v>
      </c>
      <c r="F4" s="132">
        <v>0</v>
      </c>
      <c r="G4" s="128">
        <f t="shared" si="0"/>
        <v>0</v>
      </c>
      <c r="H4" s="129">
        <f t="array" ref="H4">IF(OR(WEEKDAY(A4)=1,WEEKDAY(A4)=7,'.'!A:A=A4),TIME(0,0,0),IF((G4*24)&gt;8,TIME(8,0,0),G4))</f>
        <v>0</v>
      </c>
      <c r="I4" s="95">
        <f t="array" ref="I4">IF(OR(WEEKDAY(A4)=1,WEEKDAY(A4)=7,'.'!A:A=A4),TIME(0,0,0),IF((G4*24)&gt;10,TIME(2,0,0),IF((G4*24)&lt;=8,TIME(0,0,0),G4-TIME(8,0,0))))</f>
        <v>0</v>
      </c>
      <c r="J4" s="95">
        <f t="array" ref="J4">IF(OR(WEEKDAY(A4)=1,WEEKDAY(A4)=7,'.'!A:A=A4),G4,IF((G4*24)&gt;10,IF((G4*24)&lt;=10,TIME(0,0,0),G4-TIME(10,0,0)),TIME(0,0,0)))</f>
        <v>0</v>
      </c>
      <c r="K4" s="95">
        <f t="shared" si="1"/>
        <v>0</v>
      </c>
      <c r="L4" s="26">
        <f t="shared" si="2"/>
        <v>0</v>
      </c>
      <c r="M4" s="123"/>
      <c r="N4" s="215"/>
    </row>
    <row r="5" spans="1:14" s="186" customFormat="1" ht="15" customHeight="1">
      <c r="A5" s="38">
        <v>44807</v>
      </c>
      <c r="B5" s="121">
        <f t="shared" si="3"/>
        <v>44807</v>
      </c>
      <c r="C5" s="45">
        <v>0</v>
      </c>
      <c r="D5" s="39">
        <v>0</v>
      </c>
      <c r="E5" s="39">
        <v>0</v>
      </c>
      <c r="F5" s="46">
        <v>0</v>
      </c>
      <c r="G5" s="44">
        <f t="shared" si="0"/>
        <v>0</v>
      </c>
      <c r="H5" s="40">
        <f t="array" ref="H5">IF(OR(WEEKDAY(A5)=1,WEEKDAY(A5)=7,'.'!A:A=A5),TIME(0,0,0),IF((G5*24)&gt;8,TIME(8,0,0),G5))</f>
        <v>0</v>
      </c>
      <c r="I5" s="41">
        <f t="array" ref="I5">IF(OR(WEEKDAY(A5)=1,WEEKDAY(A5)=7,'.'!A:A=A5),TIME(0,0,0),IF((G5*24)&gt;10,TIME(2,0,0),IF((G5*24)&lt;=8,TIME(0,0,0),G5-TIME(8,0,0))))</f>
        <v>0</v>
      </c>
      <c r="J5" s="41">
        <f t="array" ref="J5">IF(OR(WEEKDAY(A5)=1,WEEKDAY(A5)=7,'.'!A:A=A5),G5,IF((G5*24)&gt;10,IF((G5*24)&lt;=10,TIME(0,0,0),G5-TIME(10,0,0)),TIME(0,0,0)))</f>
        <v>0</v>
      </c>
      <c r="K5" s="41">
        <f t="shared" si="1"/>
        <v>0</v>
      </c>
      <c r="L5" s="26">
        <f t="shared" si="2"/>
        <v>0</v>
      </c>
      <c r="M5" s="62"/>
      <c r="N5" s="215"/>
    </row>
    <row r="6" spans="1:14" s="186" customFormat="1" ht="15" customHeight="1">
      <c r="A6" s="38">
        <v>44808</v>
      </c>
      <c r="B6" s="121">
        <f t="shared" si="3"/>
        <v>44808</v>
      </c>
      <c r="C6" s="45">
        <v>0</v>
      </c>
      <c r="D6" s="39">
        <v>0</v>
      </c>
      <c r="E6" s="39">
        <v>0</v>
      </c>
      <c r="F6" s="46">
        <v>0</v>
      </c>
      <c r="G6" s="44">
        <f t="shared" si="0"/>
        <v>0</v>
      </c>
      <c r="H6" s="40">
        <f t="array" ref="H6">IF(OR(WEEKDAY(A6)=1,WEEKDAY(A6)=7,'.'!A:A=A6),TIME(0,0,0),IF((G6*24)&gt;8,TIME(8,0,0),G6))</f>
        <v>0</v>
      </c>
      <c r="I6" s="41">
        <f t="array" ref="I6">IF(OR(WEEKDAY(A6)=1,WEEKDAY(A6)=7,'.'!A:A=A6),TIME(0,0,0),IF((G6*24)&gt;10,TIME(2,0,0),IF((G6*24)&lt;=8,TIME(0,0,0),G6-TIME(8,0,0))))</f>
        <v>0</v>
      </c>
      <c r="J6" s="41">
        <f t="array" ref="J6">IF(OR(WEEKDAY(A6)=1,WEEKDAY(A6)=7,'.'!A:A=A6),G6,IF((G6*24)&gt;10,IF((G6*24)&lt;=10,TIME(0,0,0),G6-TIME(10,0,0)),TIME(0,0,0)))</f>
        <v>0</v>
      </c>
      <c r="K6" s="41">
        <f t="shared" si="1"/>
        <v>0</v>
      </c>
      <c r="L6" s="26">
        <f t="shared" si="2"/>
        <v>0</v>
      </c>
      <c r="M6" s="62"/>
      <c r="N6" s="215"/>
    </row>
    <row r="7" spans="1:14" s="186" customFormat="1" ht="15" customHeight="1">
      <c r="A7" s="24">
        <v>44809</v>
      </c>
      <c r="B7" s="138">
        <f t="shared" si="3"/>
        <v>44809</v>
      </c>
      <c r="C7" s="130">
        <v>0</v>
      </c>
      <c r="D7" s="131">
        <v>0</v>
      </c>
      <c r="E7" s="131">
        <v>0</v>
      </c>
      <c r="F7" s="132">
        <v>0</v>
      </c>
      <c r="G7" s="128">
        <f t="shared" ref="G7" si="4">IF(A7=" "," ",(D7-C7)+(F7-E7))</f>
        <v>0</v>
      </c>
      <c r="H7" s="129">
        <f t="array" ref="H7">IF(OR(WEEKDAY(A7)=1,WEEKDAY(A7)=7,'.'!A:A=A7),TIME(0,0,0),IF((G7*24)&gt;8,TIME(8,0,0),G7))</f>
        <v>0</v>
      </c>
      <c r="I7" s="95">
        <f t="array" ref="I7">IF(OR(WEEKDAY(A7)=1,WEEKDAY(A7)=7,'.'!A:A=A7),TIME(0,0,0),IF((G7*24)&gt;10,TIME(2,0,0),IF((G7*24)&lt;=8,TIME(0,0,0),G7-TIME(8,0,0))))</f>
        <v>0</v>
      </c>
      <c r="J7" s="95">
        <f t="array" ref="J7">IF(OR(WEEKDAY(A7)=1,WEEKDAY(A7)=7,'.'!A:A=A7),G7,IF((G7*24)&gt;10,IF((G7*24)&lt;=10,TIME(0,0,0),G7-TIME(10,0,0)),TIME(0,0,0)))</f>
        <v>0</v>
      </c>
      <c r="K7" s="95">
        <f t="shared" si="1"/>
        <v>0</v>
      </c>
      <c r="L7" s="26">
        <f t="shared" si="2"/>
        <v>0</v>
      </c>
      <c r="M7" s="123"/>
      <c r="N7" s="215"/>
    </row>
    <row r="8" spans="1:14" s="186" customFormat="1" ht="15" customHeight="1">
      <c r="A8" s="24">
        <v>44810</v>
      </c>
      <c r="B8" s="138">
        <f t="shared" si="3"/>
        <v>44810</v>
      </c>
      <c r="C8" s="130">
        <v>0</v>
      </c>
      <c r="D8" s="131">
        <v>0</v>
      </c>
      <c r="E8" s="131">
        <v>0</v>
      </c>
      <c r="F8" s="132">
        <v>0</v>
      </c>
      <c r="G8" s="128">
        <f t="shared" si="0"/>
        <v>0</v>
      </c>
      <c r="H8" s="129">
        <f t="array" ref="H8">IF(OR(WEEKDAY(A8)=1,WEEKDAY(A8)=7,'.'!A:A=A8),TIME(0,0,0),IF((G8*24)&gt;8,TIME(8,0,0),G8))</f>
        <v>0</v>
      </c>
      <c r="I8" s="95">
        <f t="array" ref="I8">IF(OR(WEEKDAY(A8)=1,WEEKDAY(A8)=7,'.'!A:A=A8),TIME(0,0,0),IF((G8*24)&gt;10,TIME(2,0,0),IF((G8*24)&lt;=8,TIME(0,0,0),G8-TIME(8,0,0))))</f>
        <v>0</v>
      </c>
      <c r="J8" s="95">
        <f t="array" ref="J8">IF(OR(WEEKDAY(A8)=1,WEEKDAY(A8)=7,'.'!A:A=A8),G8,IF((G8*24)&gt;10,IF((G8*24)&lt;=10,TIME(0,0,0),G8-TIME(10,0,0)),TIME(0,0,0)))</f>
        <v>0</v>
      </c>
      <c r="K8" s="95">
        <f t="shared" si="1"/>
        <v>0</v>
      </c>
      <c r="L8" s="26">
        <f t="shared" si="2"/>
        <v>0</v>
      </c>
      <c r="M8" s="123"/>
      <c r="N8" s="215"/>
    </row>
    <row r="9" spans="1:14" s="186" customFormat="1" ht="15" customHeight="1">
      <c r="A9" s="96">
        <v>44811</v>
      </c>
      <c r="B9" s="140">
        <f t="shared" si="3"/>
        <v>44811</v>
      </c>
      <c r="C9" s="104">
        <v>0</v>
      </c>
      <c r="D9" s="105">
        <v>0</v>
      </c>
      <c r="E9" s="105">
        <v>0</v>
      </c>
      <c r="F9" s="106">
        <v>0</v>
      </c>
      <c r="G9" s="107">
        <f t="shared" si="0"/>
        <v>0</v>
      </c>
      <c r="H9" s="108">
        <f t="array" ref="H9">IF(OR(WEEKDAY(A9)=1,WEEKDAY(A9)=7,'.'!A:A=A9),TIME(0,0,0),IF((G9*24)&gt;8,TIME(8,0,0),G9))</f>
        <v>0</v>
      </c>
      <c r="I9" s="101">
        <f t="array" ref="I9">IF(OR(WEEKDAY(A9)=1,WEEKDAY(A9)=7,'.'!A:A=A9),TIME(0,0,0),IF((G9*24)&gt;10,TIME(2,0,0),IF((G9*24)&lt;=8,TIME(0,0,0),G9-TIME(8,0,0))))</f>
        <v>0</v>
      </c>
      <c r="J9" s="101">
        <f t="array" ref="J9">IF(OR(WEEKDAY(A9)=1,WEEKDAY(A9)=7,'.'!A:A=A9),G9,IF((G9*24)&gt;10,IF((G9*24)&lt;=10,TIME(0,0,0),G9-TIME(10,0,0)),TIME(0,0,0)))</f>
        <v>0</v>
      </c>
      <c r="K9" s="101">
        <f t="shared" si="1"/>
        <v>0</v>
      </c>
      <c r="L9" s="26">
        <f t="shared" si="2"/>
        <v>0</v>
      </c>
      <c r="M9" s="115" t="s">
        <v>26</v>
      </c>
      <c r="N9" s="215"/>
    </row>
    <row r="10" spans="1:14" s="186" customFormat="1" ht="15" customHeight="1">
      <c r="A10" s="24">
        <v>44812</v>
      </c>
      <c r="B10" s="138">
        <f t="shared" si="3"/>
        <v>44812</v>
      </c>
      <c r="C10" s="130">
        <v>0</v>
      </c>
      <c r="D10" s="131">
        <v>0</v>
      </c>
      <c r="E10" s="131">
        <v>0</v>
      </c>
      <c r="F10" s="132">
        <v>0</v>
      </c>
      <c r="G10" s="128">
        <f t="shared" si="0"/>
        <v>0</v>
      </c>
      <c r="H10" s="129">
        <f t="array" ref="H10">IF(OR(WEEKDAY(A10)=1,WEEKDAY(A10)=7,'.'!A:A=A10),TIME(0,0,0),IF((G10*24)&gt;8,TIME(8,0,0),G10))</f>
        <v>0</v>
      </c>
      <c r="I10" s="95">
        <f t="array" ref="I10">IF(OR(WEEKDAY(A10)=1,WEEKDAY(A10)=7,'.'!A:A=A10),TIME(0,0,0),IF((G10*24)&gt;10,TIME(2,0,0),IF((G10*24)&lt;=8,TIME(0,0,0),G10-TIME(8,0,0))))</f>
        <v>0</v>
      </c>
      <c r="J10" s="95">
        <f t="array" ref="J10">IF(OR(WEEKDAY(A10)=1,WEEKDAY(A10)=7,'.'!A:A=A10),G10,IF((G10*24)&gt;10,IF((G10*24)&lt;=10,TIME(0,0,0),G10-TIME(10,0,0)),TIME(0,0,0)))</f>
        <v>0</v>
      </c>
      <c r="K10" s="95">
        <f t="shared" si="1"/>
        <v>0</v>
      </c>
      <c r="L10" s="26">
        <f t="shared" si="2"/>
        <v>0</v>
      </c>
      <c r="M10" s="123"/>
      <c r="N10" s="215"/>
    </row>
    <row r="11" spans="1:14" s="186" customFormat="1" ht="15" customHeight="1">
      <c r="A11" s="24">
        <v>44813</v>
      </c>
      <c r="B11" s="138">
        <f t="shared" si="3"/>
        <v>44813</v>
      </c>
      <c r="C11" s="130">
        <v>0</v>
      </c>
      <c r="D11" s="131">
        <v>0</v>
      </c>
      <c r="E11" s="131">
        <v>0</v>
      </c>
      <c r="F11" s="132">
        <v>0</v>
      </c>
      <c r="G11" s="128">
        <f t="shared" si="0"/>
        <v>0</v>
      </c>
      <c r="H11" s="129">
        <f t="array" ref="H11">IF(OR(WEEKDAY(A11)=1,WEEKDAY(A11)=7,'.'!A:A=A11),TIME(0,0,0),IF((G11*24)&gt;8,TIME(8,0,0),G11))</f>
        <v>0</v>
      </c>
      <c r="I11" s="95">
        <f t="array" ref="I11">IF(OR(WEEKDAY(A11)=1,WEEKDAY(A11)=7,'.'!A:A=A11),TIME(0,0,0),IF((G11*24)&gt;10,TIME(2,0,0),IF((G11*24)&lt;=8,TIME(0,0,0),G11-TIME(8,0,0))))</f>
        <v>0</v>
      </c>
      <c r="J11" s="95">
        <f t="array" ref="J11">IF(OR(WEEKDAY(A11)=1,WEEKDAY(A11)=7,'.'!A:A=A11),G11,IF((G11*24)&gt;10,IF((G11*24)&lt;=10,TIME(0,0,0),G11-TIME(10,0,0)),TIME(0,0,0)))</f>
        <v>0</v>
      </c>
      <c r="K11" s="95">
        <f t="shared" si="1"/>
        <v>0</v>
      </c>
      <c r="L11" s="26">
        <f t="shared" si="2"/>
        <v>0</v>
      </c>
      <c r="M11" s="123"/>
      <c r="N11" s="215"/>
    </row>
    <row r="12" spans="1:14" s="186" customFormat="1" ht="15" customHeight="1">
      <c r="A12" s="38">
        <v>44814</v>
      </c>
      <c r="B12" s="121">
        <f t="shared" si="3"/>
        <v>44814</v>
      </c>
      <c r="C12" s="45">
        <v>0</v>
      </c>
      <c r="D12" s="39">
        <v>0</v>
      </c>
      <c r="E12" s="39">
        <v>0</v>
      </c>
      <c r="F12" s="46">
        <v>0</v>
      </c>
      <c r="G12" s="44">
        <f t="shared" si="0"/>
        <v>0</v>
      </c>
      <c r="H12" s="40">
        <f t="array" ref="H12">IF(OR(WEEKDAY(A12)=1,WEEKDAY(A12)=7,'.'!A:A=A12),TIME(0,0,0),IF((G12*24)&gt;8,TIME(8,0,0),G12))</f>
        <v>0</v>
      </c>
      <c r="I12" s="41">
        <f t="array" ref="I12">IF(OR(WEEKDAY(A12)=1,WEEKDAY(A12)=7,'.'!A:A=A12),TIME(0,0,0),IF((G12*24)&gt;10,TIME(2,0,0),IF((G12*24)&lt;=8,TIME(0,0,0),G12-TIME(8,0,0))))</f>
        <v>0</v>
      </c>
      <c r="J12" s="41">
        <f t="array" ref="J12">IF(OR(WEEKDAY(A12)=1,WEEKDAY(A12)=7,'.'!A:A=A12),G12,IF((G12*24)&gt;10,IF((G12*24)&lt;=10,TIME(0,0,0),G12-TIME(10,0,0)),TIME(0,0,0)))</f>
        <v>0</v>
      </c>
      <c r="K12" s="41">
        <f t="shared" si="1"/>
        <v>0</v>
      </c>
      <c r="L12" s="26">
        <f t="shared" si="2"/>
        <v>0</v>
      </c>
      <c r="M12" s="62"/>
      <c r="N12" s="215"/>
    </row>
    <row r="13" spans="1:14" s="186" customFormat="1" ht="15" customHeight="1">
      <c r="A13" s="38">
        <v>44815</v>
      </c>
      <c r="B13" s="121">
        <f t="shared" si="3"/>
        <v>44815</v>
      </c>
      <c r="C13" s="45">
        <v>0</v>
      </c>
      <c r="D13" s="39">
        <v>0</v>
      </c>
      <c r="E13" s="39">
        <v>0</v>
      </c>
      <c r="F13" s="46">
        <v>0</v>
      </c>
      <c r="G13" s="44">
        <f t="shared" si="0"/>
        <v>0</v>
      </c>
      <c r="H13" s="40">
        <f t="array" ref="H13">IF(OR(WEEKDAY(A13)=1,WEEKDAY(A13)=7,'.'!A:A=A13),TIME(0,0,0),IF((G13*24)&gt;8,TIME(8,0,0),G13))</f>
        <v>0</v>
      </c>
      <c r="I13" s="41">
        <f t="array" ref="I13">IF(OR(WEEKDAY(A13)=1,WEEKDAY(A13)=7,'.'!A:A=A13),TIME(0,0,0),IF((G13*24)&gt;10,TIME(2,0,0),IF((G13*24)&lt;=8,TIME(0,0,0),G13-TIME(8,0,0))))</f>
        <v>0</v>
      </c>
      <c r="J13" s="41">
        <f t="array" ref="J13">IF(OR(WEEKDAY(A13)=1,WEEKDAY(A13)=7,'.'!A:A=A13),G13,IF((G13*24)&gt;10,IF((G13*24)&lt;=10,TIME(0,0,0),G13-TIME(10,0,0)),TIME(0,0,0)))</f>
        <v>0</v>
      </c>
      <c r="K13" s="41">
        <f t="shared" si="1"/>
        <v>0</v>
      </c>
      <c r="L13" s="26">
        <f t="shared" si="2"/>
        <v>0</v>
      </c>
      <c r="M13" s="62"/>
      <c r="N13" s="215"/>
    </row>
    <row r="14" spans="1:14" s="186" customFormat="1" ht="15" customHeight="1">
      <c r="A14" s="24">
        <v>44816</v>
      </c>
      <c r="B14" s="138">
        <f t="shared" si="3"/>
        <v>44816</v>
      </c>
      <c r="C14" s="130">
        <v>0</v>
      </c>
      <c r="D14" s="131">
        <v>0</v>
      </c>
      <c r="E14" s="131">
        <v>0</v>
      </c>
      <c r="F14" s="132">
        <v>0</v>
      </c>
      <c r="G14" s="128">
        <f t="shared" si="0"/>
        <v>0</v>
      </c>
      <c r="H14" s="129">
        <f t="array" ref="H14">IF(OR(WEEKDAY(A14)=1,WEEKDAY(A14)=7,'.'!A:A=A14),TIME(0,0,0),IF((G14*24)&gt;8,TIME(8,0,0),G14))</f>
        <v>0</v>
      </c>
      <c r="I14" s="95">
        <f t="array" ref="I14">IF(OR(WEEKDAY(A14)=1,WEEKDAY(A14)=7,'.'!A:A=A14),TIME(0,0,0),IF((G14*24)&gt;10,TIME(2,0,0),IF((G14*24)&lt;=8,TIME(0,0,0),G14-TIME(8,0,0))))</f>
        <v>0</v>
      </c>
      <c r="J14" s="95">
        <f t="array" ref="J14">IF(OR(WEEKDAY(A14)=1,WEEKDAY(A14)=7,'.'!A:A=A14),G14,IF((G14*24)&gt;10,IF((G14*24)&lt;=10,TIME(0,0,0),G14-TIME(10,0,0)),TIME(0,0,0)))</f>
        <v>0</v>
      </c>
      <c r="K14" s="95">
        <f t="shared" si="1"/>
        <v>0</v>
      </c>
      <c r="L14" s="26">
        <f t="shared" si="2"/>
        <v>0</v>
      </c>
      <c r="M14" s="123"/>
      <c r="N14" s="215"/>
    </row>
    <row r="15" spans="1:14" s="186" customFormat="1" ht="15" customHeight="1">
      <c r="A15" s="24">
        <v>44817</v>
      </c>
      <c r="B15" s="138">
        <f t="shared" si="3"/>
        <v>44817</v>
      </c>
      <c r="C15" s="130">
        <v>0</v>
      </c>
      <c r="D15" s="131">
        <v>0</v>
      </c>
      <c r="E15" s="131">
        <v>0</v>
      </c>
      <c r="F15" s="132">
        <v>0</v>
      </c>
      <c r="G15" s="128">
        <f t="shared" si="0"/>
        <v>0</v>
      </c>
      <c r="H15" s="129">
        <f t="array" ref="H15">IF(OR(WEEKDAY(A15)=1,WEEKDAY(A15)=7,'.'!A:A=A15),TIME(0,0,0),IF((G15*24)&gt;8,TIME(8,0,0),G15))</f>
        <v>0</v>
      </c>
      <c r="I15" s="95">
        <f t="array" ref="I15">IF(OR(WEEKDAY(A15)=1,WEEKDAY(A15)=7,'.'!A:A=A15),TIME(0,0,0),IF((G15*24)&gt;10,TIME(2,0,0),IF((G15*24)&lt;=8,TIME(0,0,0),G15-TIME(8,0,0))))</f>
        <v>0</v>
      </c>
      <c r="J15" s="95">
        <f t="array" ref="J15">IF(OR(WEEKDAY(A15)=1,WEEKDAY(A15)=7,'.'!A:A=A15),G15,IF((G15*24)&gt;10,IF((G15*24)&lt;=10,TIME(0,0,0),G15-TIME(10,0,0)),TIME(0,0,0)))</f>
        <v>0</v>
      </c>
      <c r="K15" s="95">
        <f t="shared" si="1"/>
        <v>0</v>
      </c>
      <c r="L15" s="26">
        <f t="shared" si="2"/>
        <v>0</v>
      </c>
      <c r="M15" s="123"/>
      <c r="N15" s="215"/>
    </row>
    <row r="16" spans="1:14" s="186" customFormat="1" ht="15" customHeight="1">
      <c r="A16" s="24">
        <v>44818</v>
      </c>
      <c r="B16" s="138">
        <f t="shared" si="3"/>
        <v>44818</v>
      </c>
      <c r="C16" s="130">
        <v>0</v>
      </c>
      <c r="D16" s="131">
        <v>0</v>
      </c>
      <c r="E16" s="131">
        <v>0</v>
      </c>
      <c r="F16" s="132">
        <v>0</v>
      </c>
      <c r="G16" s="128">
        <f t="shared" si="0"/>
        <v>0</v>
      </c>
      <c r="H16" s="129">
        <f t="array" ref="H16">IF(OR(WEEKDAY(A16)=1,WEEKDAY(A16)=7,'.'!A:A=A16),TIME(0,0,0),IF((G16*24)&gt;8,TIME(8,0,0),G16))</f>
        <v>0</v>
      </c>
      <c r="I16" s="95">
        <f t="array" ref="I16">IF(OR(WEEKDAY(A16)=1,WEEKDAY(A16)=7,'.'!A:A=A16),TIME(0,0,0),IF((G16*24)&gt;10,TIME(2,0,0),IF((G16*24)&lt;=8,TIME(0,0,0),G16-TIME(8,0,0))))</f>
        <v>0</v>
      </c>
      <c r="J16" s="95">
        <f t="array" ref="J16">IF(OR(WEEKDAY(A16)=1,WEEKDAY(A16)=7,'.'!A:A=A16),G16,IF((G16*24)&gt;10,IF((G16*24)&lt;=10,TIME(0,0,0),G16-TIME(10,0,0)),TIME(0,0,0)))</f>
        <v>0</v>
      </c>
      <c r="K16" s="95">
        <f t="shared" si="1"/>
        <v>0</v>
      </c>
      <c r="L16" s="26">
        <f t="shared" si="2"/>
        <v>0</v>
      </c>
      <c r="M16" s="123"/>
      <c r="N16" s="215"/>
    </row>
    <row r="17" spans="1:14" s="186" customFormat="1" ht="15" customHeight="1">
      <c r="A17" s="24">
        <v>44819</v>
      </c>
      <c r="B17" s="138">
        <f t="shared" si="3"/>
        <v>44819</v>
      </c>
      <c r="C17" s="130">
        <v>0</v>
      </c>
      <c r="D17" s="131">
        <v>0</v>
      </c>
      <c r="E17" s="131">
        <v>0</v>
      </c>
      <c r="F17" s="132">
        <v>0</v>
      </c>
      <c r="G17" s="128">
        <f t="shared" si="0"/>
        <v>0</v>
      </c>
      <c r="H17" s="129">
        <f t="array" ref="H17">IF(OR(WEEKDAY(A17)=1,WEEKDAY(A17)=7,'.'!A:A=A17),TIME(0,0,0),IF((G17*24)&gt;8,TIME(8,0,0),G17))</f>
        <v>0</v>
      </c>
      <c r="I17" s="95">
        <f t="array" ref="I17">IF(OR(WEEKDAY(A17)=1,WEEKDAY(A17)=7,'.'!A:A=A17),TIME(0,0,0),IF((G17*24)&gt;10,TIME(2,0,0),IF((G17*24)&lt;=8,TIME(0,0,0),G17-TIME(8,0,0))))</f>
        <v>0</v>
      </c>
      <c r="J17" s="95">
        <f t="array" ref="J17">IF(OR(WEEKDAY(A17)=1,WEEKDAY(A17)=7,'.'!A:A=A17),G17,IF((G17*24)&gt;10,IF((G17*24)&lt;=10,TIME(0,0,0),G17-TIME(10,0,0)),TIME(0,0,0)))</f>
        <v>0</v>
      </c>
      <c r="K17" s="95">
        <f t="shared" si="1"/>
        <v>0</v>
      </c>
      <c r="L17" s="26">
        <f t="shared" si="2"/>
        <v>0</v>
      </c>
      <c r="M17" s="123"/>
      <c r="N17" s="215"/>
    </row>
    <row r="18" spans="1:14" s="186" customFormat="1" ht="15" customHeight="1">
      <c r="A18" s="24">
        <v>44820</v>
      </c>
      <c r="B18" s="138">
        <f t="shared" si="3"/>
        <v>44820</v>
      </c>
      <c r="C18" s="130">
        <v>0</v>
      </c>
      <c r="D18" s="131">
        <v>0</v>
      </c>
      <c r="E18" s="131">
        <v>0</v>
      </c>
      <c r="F18" s="132">
        <v>0</v>
      </c>
      <c r="G18" s="128">
        <f t="shared" si="0"/>
        <v>0</v>
      </c>
      <c r="H18" s="129">
        <f t="array" ref="H18">IF(OR(WEEKDAY(A18)=1,WEEKDAY(A18)=7,'.'!A:A=A18),TIME(0,0,0),IF((G18*24)&gt;8,TIME(8,0,0),G18))</f>
        <v>0</v>
      </c>
      <c r="I18" s="95">
        <f t="array" ref="I18">IF(OR(WEEKDAY(A18)=1,WEEKDAY(A18)=7,'.'!A:A=A18),TIME(0,0,0),IF((G18*24)&gt;10,TIME(2,0,0),IF((G18*24)&lt;=8,TIME(0,0,0),G18-TIME(8,0,0))))</f>
        <v>0</v>
      </c>
      <c r="J18" s="95">
        <f t="array" ref="J18">IF(OR(WEEKDAY(A18)=1,WEEKDAY(A18)=7,'.'!A:A=A18),G18,IF((G18*24)&gt;10,IF((G18*24)&lt;=10,TIME(0,0,0),G18-TIME(10,0,0)),TIME(0,0,0)))</f>
        <v>0</v>
      </c>
      <c r="K18" s="95">
        <f>IF((G18*24)=0,TIME(0,0,0),IF((C18*24)&lt;6,TIME(6-(C18*24),0,0),TIME(0,0,0))+IF((F18*24)&gt;22,F18-TIME(22,0,0),TIME(0,0,0)))</f>
        <v>0</v>
      </c>
      <c r="L18" s="26">
        <f t="shared" si="2"/>
        <v>0</v>
      </c>
      <c r="M18" s="123"/>
    </row>
    <row r="19" spans="1:14" s="186" customFormat="1" ht="15" customHeight="1">
      <c r="A19" s="38">
        <v>44821</v>
      </c>
      <c r="B19" s="121">
        <f t="shared" si="3"/>
        <v>44821</v>
      </c>
      <c r="C19" s="45">
        <v>0</v>
      </c>
      <c r="D19" s="39">
        <v>0</v>
      </c>
      <c r="E19" s="39">
        <v>0</v>
      </c>
      <c r="F19" s="46">
        <v>0</v>
      </c>
      <c r="G19" s="44">
        <f t="shared" si="0"/>
        <v>0</v>
      </c>
      <c r="H19" s="40">
        <f t="array" ref="H19">IF(OR(WEEKDAY(A19)=1,WEEKDAY(A19)=7,'.'!A:A=A19),TIME(0,0,0),IF((G19*24)&gt;8,TIME(8,0,0),G19))</f>
        <v>0</v>
      </c>
      <c r="I19" s="41">
        <f t="array" ref="I19">IF(OR(WEEKDAY(A19)=1,WEEKDAY(A19)=7,'.'!A:A=A19),TIME(0,0,0),IF((G19*24)&gt;10,TIME(2,0,0),IF((G19*24)&lt;=8,TIME(0,0,0),G19-TIME(8,0,0))))</f>
        <v>0</v>
      </c>
      <c r="J19" s="41">
        <f t="array" ref="J19">IF(OR(WEEKDAY(A19)=1,WEEKDAY(A19)=7,'.'!A:A=A19),G19,IF((G19*24)&gt;10,IF((G19*24)&lt;=10,TIME(0,0,0),G19-TIME(10,0,0)),TIME(0,0,0)))</f>
        <v>0</v>
      </c>
      <c r="K19" s="41">
        <f t="shared" si="1"/>
        <v>0</v>
      </c>
      <c r="L19" s="26">
        <f t="shared" si="2"/>
        <v>0</v>
      </c>
      <c r="M19" s="62"/>
    </row>
    <row r="20" spans="1:14" s="186" customFormat="1" ht="15" customHeight="1">
      <c r="A20" s="38">
        <v>44822</v>
      </c>
      <c r="B20" s="121">
        <f t="shared" si="3"/>
        <v>44822</v>
      </c>
      <c r="C20" s="45">
        <v>0</v>
      </c>
      <c r="D20" s="39">
        <v>0</v>
      </c>
      <c r="E20" s="39">
        <v>0</v>
      </c>
      <c r="F20" s="46">
        <v>0</v>
      </c>
      <c r="G20" s="44">
        <f t="shared" si="0"/>
        <v>0</v>
      </c>
      <c r="H20" s="40">
        <f t="array" ref="H20">IF(OR(WEEKDAY(A20)=1,WEEKDAY(A20)=7,'.'!A:A=A20),TIME(0,0,0),IF((G20*24)&gt;8,TIME(8,0,0),G20))</f>
        <v>0</v>
      </c>
      <c r="I20" s="41">
        <f t="array" ref="I20">IF(OR(WEEKDAY(A20)=1,WEEKDAY(A20)=7,'.'!A:A=A20),TIME(0,0,0),IF((G20*24)&gt;10,TIME(2,0,0),IF((G20*24)&lt;=8,TIME(0,0,0),G20-TIME(8,0,0))))</f>
        <v>0</v>
      </c>
      <c r="J20" s="41">
        <f t="array" ref="J20">IF(OR(WEEKDAY(A20)=1,WEEKDAY(A20)=7,'.'!A:A=A20),G20,IF((G20*24)&gt;10,IF((G20*24)&lt;=10,TIME(0,0,0),G20-TIME(10,0,0)),TIME(0,0,0)))</f>
        <v>0</v>
      </c>
      <c r="K20" s="41">
        <f t="shared" si="1"/>
        <v>0</v>
      </c>
      <c r="L20" s="26">
        <f t="shared" si="2"/>
        <v>0</v>
      </c>
      <c r="M20" s="62"/>
    </row>
    <row r="21" spans="1:14" s="186" customFormat="1" ht="15" customHeight="1">
      <c r="A21" s="24">
        <v>44823</v>
      </c>
      <c r="B21" s="138">
        <f t="shared" si="3"/>
        <v>44823</v>
      </c>
      <c r="C21" s="130">
        <v>0</v>
      </c>
      <c r="D21" s="131">
        <v>0</v>
      </c>
      <c r="E21" s="131">
        <v>0</v>
      </c>
      <c r="F21" s="132">
        <v>0</v>
      </c>
      <c r="G21" s="128">
        <f t="shared" ref="G21" si="5">IF(A21=" "," ",(D21-C21)+(F21-E21))</f>
        <v>0</v>
      </c>
      <c r="H21" s="129">
        <f t="array" ref="H21">IF(OR(WEEKDAY(A21)=1,WEEKDAY(A21)=7,'.'!A:A=A21),TIME(0,0,0),IF((G21*24)&gt;8,TIME(8,0,0),G21))</f>
        <v>0</v>
      </c>
      <c r="I21" s="95">
        <f t="array" ref="I21">IF(OR(WEEKDAY(A21)=1,WEEKDAY(A21)=7,'.'!A:A=A21),TIME(0,0,0),IF((G21*24)&gt;10,TIME(2,0,0),IF((G21*24)&lt;=8,TIME(0,0,0),G21-TIME(8,0,0))))</f>
        <v>0</v>
      </c>
      <c r="J21" s="95">
        <f t="array" ref="J21">IF(OR(WEEKDAY(A21)=1,WEEKDAY(A21)=7,'.'!A:A=A21),G21,IF((G21*24)&gt;10,IF((G21*24)&lt;=10,TIME(0,0,0),G21-TIME(10,0,0)),TIME(0,0,0)))</f>
        <v>0</v>
      </c>
      <c r="K21" s="95">
        <f t="shared" si="1"/>
        <v>0</v>
      </c>
      <c r="L21" s="26">
        <f t="shared" si="2"/>
        <v>0</v>
      </c>
      <c r="M21" s="123"/>
    </row>
    <row r="22" spans="1:14" s="186" customFormat="1" ht="15" customHeight="1">
      <c r="A22" s="24">
        <v>44824</v>
      </c>
      <c r="B22" s="138">
        <f t="shared" si="3"/>
        <v>44824</v>
      </c>
      <c r="C22" s="130">
        <v>0</v>
      </c>
      <c r="D22" s="131">
        <v>0</v>
      </c>
      <c r="E22" s="131">
        <v>0</v>
      </c>
      <c r="F22" s="132">
        <v>0</v>
      </c>
      <c r="G22" s="128">
        <f t="shared" si="0"/>
        <v>0</v>
      </c>
      <c r="H22" s="129">
        <f t="array" ref="H22">IF(OR(WEEKDAY(A22)=1,WEEKDAY(A22)=7,'.'!A:A=A22),TIME(0,0,0),IF((G22*24)&gt;8,TIME(8,0,0),G22))</f>
        <v>0</v>
      </c>
      <c r="I22" s="95">
        <f t="array" ref="I22">IF(OR(WEEKDAY(A22)=1,WEEKDAY(A22)=7,'.'!A:A=A22),TIME(0,0,0),IF((G22*24)&gt;10,TIME(2,0,0),IF((G22*24)&lt;=8,TIME(0,0,0),G22-TIME(8,0,0))))</f>
        <v>0</v>
      </c>
      <c r="J22" s="95">
        <f t="array" ref="J22">IF(OR(WEEKDAY(A22)=1,WEEKDAY(A22)=7,'.'!A:A=A22),G22,IF((G22*24)&gt;10,IF((G22*24)&lt;=10,TIME(0,0,0),G22-TIME(10,0,0)),TIME(0,0,0)))</f>
        <v>0</v>
      </c>
      <c r="K22" s="95">
        <f t="shared" si="1"/>
        <v>0</v>
      </c>
      <c r="L22" s="26">
        <f t="shared" si="2"/>
        <v>0</v>
      </c>
      <c r="M22" s="123"/>
    </row>
    <row r="23" spans="1:14" s="186" customFormat="1" ht="15" customHeight="1">
      <c r="A23" s="24">
        <v>44825</v>
      </c>
      <c r="B23" s="138">
        <f t="shared" si="3"/>
        <v>44825</v>
      </c>
      <c r="C23" s="130">
        <v>0</v>
      </c>
      <c r="D23" s="131">
        <v>0</v>
      </c>
      <c r="E23" s="131">
        <v>0</v>
      </c>
      <c r="F23" s="132">
        <v>0</v>
      </c>
      <c r="G23" s="128">
        <f t="shared" si="0"/>
        <v>0</v>
      </c>
      <c r="H23" s="129">
        <f t="array" ref="H23">IF(OR(WEEKDAY(A23)=1,WEEKDAY(A23)=7,'.'!A:A=A23),TIME(0,0,0),IF((G23*24)&gt;8,TIME(8,0,0),G23))</f>
        <v>0</v>
      </c>
      <c r="I23" s="95">
        <f t="array" ref="I23">IF(OR(WEEKDAY(A23)=1,WEEKDAY(A23)=7,'.'!A:A=A23),TIME(0,0,0),IF((G23*24)&gt;10,TIME(2,0,0),IF((G23*24)&lt;=8,TIME(0,0,0),G23-TIME(8,0,0))))</f>
        <v>0</v>
      </c>
      <c r="J23" s="95">
        <f t="array" ref="J23">IF(OR(WEEKDAY(A23)=1,WEEKDAY(A23)=7,'.'!A:A=A23),G23,IF((G23*24)&gt;10,IF((G23*24)&lt;=10,TIME(0,0,0),G23-TIME(10,0,0)),TIME(0,0,0)))</f>
        <v>0</v>
      </c>
      <c r="K23" s="95">
        <f t="shared" si="1"/>
        <v>0</v>
      </c>
      <c r="L23" s="26">
        <f t="shared" si="2"/>
        <v>0</v>
      </c>
      <c r="M23" s="123"/>
    </row>
    <row r="24" spans="1:14" s="186" customFormat="1" ht="15" customHeight="1">
      <c r="A24" s="24">
        <v>44826</v>
      </c>
      <c r="B24" s="138">
        <f t="shared" si="3"/>
        <v>44826</v>
      </c>
      <c r="C24" s="130">
        <v>0</v>
      </c>
      <c r="D24" s="131">
        <v>0</v>
      </c>
      <c r="E24" s="131">
        <v>0</v>
      </c>
      <c r="F24" s="132">
        <v>0</v>
      </c>
      <c r="G24" s="128">
        <f t="shared" si="0"/>
        <v>0</v>
      </c>
      <c r="H24" s="129">
        <f t="array" ref="H24">IF(OR(WEEKDAY(A24)=1,WEEKDAY(A24)=7,'.'!A:A=A24),TIME(0,0,0),IF((G24*24)&gt;8,TIME(8,0,0),G24))</f>
        <v>0</v>
      </c>
      <c r="I24" s="95">
        <f t="array" ref="I24">IF(OR(WEEKDAY(A24)=1,WEEKDAY(A24)=7,'.'!A:A=A24),TIME(0,0,0),IF((G24*24)&gt;10,TIME(2,0,0),IF((G24*24)&lt;=8,TIME(0,0,0),G24-TIME(8,0,0))))</f>
        <v>0</v>
      </c>
      <c r="J24" s="95">
        <f t="array" ref="J24">IF(OR(WEEKDAY(A24)=1,WEEKDAY(A24)=7,'.'!A:A=A24),G24,IF((G24*24)&gt;10,IF((G24*24)&lt;=10,TIME(0,0,0),G24-TIME(10,0,0)),TIME(0,0,0)))</f>
        <v>0</v>
      </c>
      <c r="K24" s="95">
        <f t="shared" si="1"/>
        <v>0</v>
      </c>
      <c r="L24" s="26">
        <f t="shared" si="2"/>
        <v>0</v>
      </c>
      <c r="M24" s="123"/>
    </row>
    <row r="25" spans="1:14" s="186" customFormat="1" ht="15" customHeight="1">
      <c r="A25" s="24">
        <v>44827</v>
      </c>
      <c r="B25" s="138">
        <f t="shared" si="3"/>
        <v>44827</v>
      </c>
      <c r="C25" s="130">
        <v>0</v>
      </c>
      <c r="D25" s="131">
        <v>0</v>
      </c>
      <c r="E25" s="131">
        <v>0</v>
      </c>
      <c r="F25" s="132">
        <v>0</v>
      </c>
      <c r="G25" s="128">
        <f t="shared" si="0"/>
        <v>0</v>
      </c>
      <c r="H25" s="129">
        <f t="array" ref="H25">IF(OR(WEEKDAY(A25)=1,WEEKDAY(A25)=7,'.'!A:A=A25),TIME(0,0,0),IF((G25*24)&gt;8,TIME(8,0,0),G25))</f>
        <v>0</v>
      </c>
      <c r="I25" s="95">
        <f t="array" ref="I25">IF(OR(WEEKDAY(A25)=1,WEEKDAY(A25)=7,'.'!A:A=A25),TIME(0,0,0),IF((G25*24)&gt;10,TIME(2,0,0),IF((G25*24)&lt;=8,TIME(0,0,0),G25-TIME(8,0,0))))</f>
        <v>0</v>
      </c>
      <c r="J25" s="95">
        <f t="array" ref="J25">IF(OR(WEEKDAY(A25)=1,WEEKDAY(A25)=7,'.'!A:A=A25),G25,IF((G25*24)&gt;10,IF((G25*24)&lt;=10,TIME(0,0,0),G25-TIME(10,0,0)),TIME(0,0,0)))</f>
        <v>0</v>
      </c>
      <c r="K25" s="95">
        <f t="shared" si="1"/>
        <v>0</v>
      </c>
      <c r="L25" s="26">
        <f t="shared" si="2"/>
        <v>0</v>
      </c>
      <c r="M25" s="123"/>
    </row>
    <row r="26" spans="1:14" s="186" customFormat="1" ht="15" customHeight="1">
      <c r="A26" s="38">
        <v>44828</v>
      </c>
      <c r="B26" s="121">
        <f t="shared" si="3"/>
        <v>44828</v>
      </c>
      <c r="C26" s="45">
        <v>0</v>
      </c>
      <c r="D26" s="39">
        <v>0</v>
      </c>
      <c r="E26" s="39">
        <v>0</v>
      </c>
      <c r="F26" s="46">
        <v>0</v>
      </c>
      <c r="G26" s="44">
        <f t="shared" si="0"/>
        <v>0</v>
      </c>
      <c r="H26" s="40">
        <f t="array" ref="H26">IF(OR(WEEKDAY(A26)=1,WEEKDAY(A26)=7,'.'!A:A=A26),TIME(0,0,0),IF((G26*24)&gt;8,TIME(8,0,0),G26))</f>
        <v>0</v>
      </c>
      <c r="I26" s="41">
        <f t="array" ref="I26">IF(OR(WEEKDAY(A26)=1,WEEKDAY(A26)=7,'.'!A:A=A26),TIME(0,0,0),IF((G26*24)&gt;10,TIME(2,0,0),IF((G26*24)&lt;=8,TIME(0,0,0),G26-TIME(8,0,0))))</f>
        <v>0</v>
      </c>
      <c r="J26" s="41">
        <f t="array" ref="J26">IF(OR(WEEKDAY(A26)=1,WEEKDAY(A26)=7,'.'!A:A=A26),G26,IF((G26*24)&gt;10,IF((G26*24)&lt;=10,TIME(0,0,0),G26-TIME(10,0,0)),TIME(0,0,0)))</f>
        <v>0</v>
      </c>
      <c r="K26" s="41">
        <f t="shared" si="1"/>
        <v>0</v>
      </c>
      <c r="L26" s="26">
        <f t="shared" si="2"/>
        <v>0</v>
      </c>
      <c r="M26" s="62"/>
    </row>
    <row r="27" spans="1:14" s="186" customFormat="1" ht="15" customHeight="1">
      <c r="A27" s="38">
        <v>44829</v>
      </c>
      <c r="B27" s="121">
        <f t="shared" si="3"/>
        <v>44829</v>
      </c>
      <c r="C27" s="45">
        <v>0</v>
      </c>
      <c r="D27" s="39">
        <v>0</v>
      </c>
      <c r="E27" s="39">
        <v>0</v>
      </c>
      <c r="F27" s="46">
        <v>0</v>
      </c>
      <c r="G27" s="44">
        <f t="shared" si="0"/>
        <v>0</v>
      </c>
      <c r="H27" s="40">
        <f t="array" ref="H27">IF(OR(WEEKDAY(A27)=1,WEEKDAY(A27)=7,'.'!A:A=A27),TIME(0,0,0),IF((G27*24)&gt;8,TIME(8,0,0),G27))</f>
        <v>0</v>
      </c>
      <c r="I27" s="41">
        <f t="array" ref="I27">IF(OR(WEEKDAY(A27)=1,WEEKDAY(A27)=7,'.'!A:A=A27),TIME(0,0,0),IF((G27*24)&gt;10,TIME(2,0,0),IF((G27*24)&lt;=8,TIME(0,0,0),G27-TIME(8,0,0))))</f>
        <v>0</v>
      </c>
      <c r="J27" s="41">
        <f t="array" ref="J27">IF(OR(WEEKDAY(A27)=1,WEEKDAY(A27)=7,'.'!A:A=A27),G27,IF((G27*24)&gt;10,IF((G27*24)&lt;=10,TIME(0,0,0),G27-TIME(10,0,0)),TIME(0,0,0)))</f>
        <v>0</v>
      </c>
      <c r="K27" s="41">
        <f t="shared" si="1"/>
        <v>0</v>
      </c>
      <c r="L27" s="26">
        <f t="shared" si="2"/>
        <v>0</v>
      </c>
      <c r="M27" s="62"/>
    </row>
    <row r="28" spans="1:14" s="186" customFormat="1" ht="15" customHeight="1">
      <c r="A28" s="24">
        <v>44830</v>
      </c>
      <c r="B28" s="138">
        <f t="shared" ref="B28" si="6">A28</f>
        <v>44830</v>
      </c>
      <c r="C28" s="130">
        <v>0</v>
      </c>
      <c r="D28" s="131">
        <v>0</v>
      </c>
      <c r="E28" s="131">
        <v>0</v>
      </c>
      <c r="F28" s="132">
        <v>0</v>
      </c>
      <c r="G28" s="128">
        <f t="shared" ref="G28" si="7">IF(A28=" "," ",(D28-C28)+(F28-E28))</f>
        <v>0</v>
      </c>
      <c r="H28" s="129">
        <f t="array" ref="H28">IF(OR(WEEKDAY(A28)=1,WEEKDAY(A28)=7,'.'!A:A=A28),TIME(0,0,0),IF((G28*24)&gt;8,TIME(8,0,0),G28))</f>
        <v>0</v>
      </c>
      <c r="I28" s="95">
        <f t="array" ref="I28">IF(OR(WEEKDAY(A28)=1,WEEKDAY(A28)=7,'.'!A:A=A28),TIME(0,0,0),IF((G28*24)&gt;10,TIME(2,0,0),IF((G28*24)&lt;=8,TIME(0,0,0),G28-TIME(8,0,0))))</f>
        <v>0</v>
      </c>
      <c r="J28" s="95">
        <f t="array" ref="J28">IF(OR(WEEKDAY(A28)=1,WEEKDAY(A28)=7,'.'!A:A=A28),G28,IF((G28*24)&gt;10,IF((G28*24)&lt;=10,TIME(0,0,0),G28-TIME(10,0,0)),TIME(0,0,0)))</f>
        <v>0</v>
      </c>
      <c r="K28" s="95">
        <f t="shared" ref="K28" si="8">IF((G28*24)=0,TIME(0,0,0),IF((C28*24)&lt;6,TIME(6-(C28*24),0,0),TIME(0,0,0))+IF((F28*24)&gt;22,F28-TIME(22,0,0),TIME(0,0,0)))</f>
        <v>0</v>
      </c>
      <c r="L28" s="26">
        <f t="shared" si="2"/>
        <v>0</v>
      </c>
      <c r="M28" s="123"/>
    </row>
    <row r="29" spans="1:14" s="186" customFormat="1" ht="15" customHeight="1">
      <c r="A29" s="24">
        <v>44831</v>
      </c>
      <c r="B29" s="138">
        <f t="shared" si="3"/>
        <v>44831</v>
      </c>
      <c r="C29" s="130">
        <v>0</v>
      </c>
      <c r="D29" s="131">
        <v>0</v>
      </c>
      <c r="E29" s="131">
        <v>0</v>
      </c>
      <c r="F29" s="132">
        <v>0</v>
      </c>
      <c r="G29" s="128">
        <f t="shared" si="0"/>
        <v>0</v>
      </c>
      <c r="H29" s="129">
        <f t="array" ref="H29">IF(OR(WEEKDAY(A29)=1,WEEKDAY(A29)=7,'.'!A:A=A29),TIME(0,0,0),IF((G29*24)&gt;8,TIME(8,0,0),G29))</f>
        <v>0</v>
      </c>
      <c r="I29" s="95">
        <f t="array" ref="I29">IF(OR(WEEKDAY(A29)=1,WEEKDAY(A29)=7,'.'!A:A=A29),TIME(0,0,0),IF((G29*24)&gt;10,TIME(2,0,0),IF((G29*24)&lt;=8,TIME(0,0,0),G29-TIME(8,0,0))))</f>
        <v>0</v>
      </c>
      <c r="J29" s="95">
        <f t="array" ref="J29">IF(OR(WEEKDAY(A29)=1,WEEKDAY(A29)=7,'.'!A:A=A29),G29,IF((G29*24)&gt;10,IF((G29*24)&lt;=10,TIME(0,0,0),G29-TIME(10,0,0)),TIME(0,0,0)))</f>
        <v>0</v>
      </c>
      <c r="K29" s="95">
        <v>0</v>
      </c>
      <c r="L29" s="26">
        <f t="shared" si="2"/>
        <v>0</v>
      </c>
      <c r="M29" s="123"/>
    </row>
    <row r="30" spans="1:14" s="186" customFormat="1" ht="15" customHeight="1">
      <c r="A30" s="24">
        <v>44832</v>
      </c>
      <c r="B30" s="138">
        <f t="shared" si="3"/>
        <v>44832</v>
      </c>
      <c r="C30" s="130">
        <v>0</v>
      </c>
      <c r="D30" s="131">
        <v>0</v>
      </c>
      <c r="E30" s="131">
        <v>0</v>
      </c>
      <c r="F30" s="132">
        <v>0</v>
      </c>
      <c r="G30" s="128">
        <f t="shared" ref="G30" si="9">IF(A30=" "," ",(D30-C30)+(F30-E30))</f>
        <v>0</v>
      </c>
      <c r="H30" s="129">
        <f t="array" ref="H30">IF(OR(WEEKDAY(A30)=1,WEEKDAY(A30)=7,'.'!A:A=A30),TIME(0,0,0),IF((G30*24)&gt;8,TIME(8,0,0),G30))</f>
        <v>0</v>
      </c>
      <c r="I30" s="95">
        <f t="array" ref="I30">IF(OR(WEEKDAY(A30)=1,WEEKDAY(A30)=7,'.'!A:A=A30),TIME(0,0,0),IF((G30*24)&gt;10,TIME(2,0,0),IF((G30*24)&lt;=8,TIME(0,0,0),G30-TIME(8,0,0))))</f>
        <v>0</v>
      </c>
      <c r="J30" s="95">
        <f t="array" ref="J30">IF(OR(WEEKDAY(A30)=1,WEEKDAY(A30)=7,'.'!A:A=A30),G30,IF((G30*24)&gt;10,IF((G30*24)&lt;=10,TIME(0,0,0),G30-TIME(10,0,0)),TIME(0,0,0)))</f>
        <v>0</v>
      </c>
      <c r="K30" s="95">
        <f t="shared" si="1"/>
        <v>0</v>
      </c>
      <c r="L30" s="26">
        <f t="shared" si="2"/>
        <v>0</v>
      </c>
      <c r="M30" s="123"/>
    </row>
    <row r="31" spans="1:14" s="186" customFormat="1" ht="15" customHeight="1">
      <c r="A31" s="24">
        <v>44833</v>
      </c>
      <c r="B31" s="138">
        <f>A31</f>
        <v>44833</v>
      </c>
      <c r="C31" s="130">
        <v>0</v>
      </c>
      <c r="D31" s="131">
        <v>0</v>
      </c>
      <c r="E31" s="131">
        <v>0</v>
      </c>
      <c r="F31" s="132">
        <v>0</v>
      </c>
      <c r="G31" s="128">
        <f t="shared" si="0"/>
        <v>0</v>
      </c>
      <c r="H31" s="129">
        <f t="array" ref="H31">IF(OR(WEEKDAY(A31)=1,WEEKDAY(A31)=7,'.'!A:A=A31),TIME(0,0,0),IF((G31*24)&gt;8,TIME(8,0,0),G31))</f>
        <v>0</v>
      </c>
      <c r="I31" s="95">
        <f t="array" ref="I31">IF(OR(WEEKDAY(A31)=1,WEEKDAY(A31)=7,'.'!A:A=A31),TIME(0,0,0),IF((G31*24)&gt;10,TIME(2,0,0),IF((G31*24)&lt;=8,TIME(0,0,0),G31-TIME(8,0,0))))</f>
        <v>0</v>
      </c>
      <c r="J31" s="95">
        <f t="array" ref="J31">IF(OR(WEEKDAY(A31)=1,WEEKDAY(A31)=7,'.'!A:A=A31),G31,IF((G31*24)&gt;10,IF((G31*24)&lt;=10,TIME(0,0,0),G31-TIME(10,0,0)),TIME(0,0,0)))</f>
        <v>0</v>
      </c>
      <c r="K31" s="95">
        <f t="shared" si="1"/>
        <v>0</v>
      </c>
      <c r="L31" s="26">
        <f t="shared" si="2"/>
        <v>0</v>
      </c>
      <c r="M31" s="123"/>
    </row>
    <row r="32" spans="1:14" s="186" customFormat="1" ht="15" customHeight="1" thickBot="1">
      <c r="A32" s="159">
        <v>44834</v>
      </c>
      <c r="B32" s="139">
        <f>A32</f>
        <v>44834</v>
      </c>
      <c r="C32" s="133">
        <v>0</v>
      </c>
      <c r="D32" s="134">
        <v>0</v>
      </c>
      <c r="E32" s="134">
        <v>0</v>
      </c>
      <c r="F32" s="135">
        <v>0</v>
      </c>
      <c r="G32" s="136">
        <f t="shared" si="0"/>
        <v>0</v>
      </c>
      <c r="H32" s="137">
        <f t="array" ref="H32">IF(OR(WEEKDAY(A32)=1,WEEKDAY(A32)=7,'.'!A:A=A32),TIME(0,0,0),IF((G32*24)&gt;8,TIME(8,0,0),G32))</f>
        <v>0</v>
      </c>
      <c r="I32" s="137">
        <f t="array" ref="I32">IF(OR(WEEKDAY(A32)=1,WEEKDAY(A32)=7,'.'!A:A=A32),TIME(0,0,0),IF((G32*24)&gt;10,TIME(2,0,0),IF((G32*24)&lt;=8,TIME(0,0,0),G32-TIME(8,0,0))))</f>
        <v>0</v>
      </c>
      <c r="J32" s="137">
        <f t="array" ref="J32">IF(OR(WEEKDAY(A32)=1,WEEKDAY(A32)=7,'.'!A:A=A32),G32,IF((G32*24)&gt;10,IF((G32*24)&lt;=10,TIME(0,0,0),G32-TIME(10,0,0)),TIME(0,0,0)))</f>
        <v>0</v>
      </c>
      <c r="K32" s="137">
        <f t="shared" si="1"/>
        <v>0</v>
      </c>
      <c r="L32" s="26">
        <f t="shared" si="2"/>
        <v>0</v>
      </c>
      <c r="M32" s="124"/>
    </row>
    <row r="33" spans="1:13" ht="15" customHeight="1">
      <c r="A33" s="286" t="s">
        <v>34</v>
      </c>
      <c r="B33" s="287"/>
      <c r="C33" s="287"/>
      <c r="D33" s="287"/>
      <c r="E33" s="287"/>
      <c r="F33" s="288"/>
      <c r="G33" s="48">
        <f>SUM(G3:G32)*24</f>
        <v>0</v>
      </c>
      <c r="H33" s="48">
        <f>SUM(H3:H32)*24</f>
        <v>0</v>
      </c>
      <c r="I33" s="48">
        <f>SUM(I3:I32)*24</f>
        <v>0</v>
      </c>
      <c r="J33" s="48">
        <f>SUM(J3:J32)*24</f>
        <v>0</v>
      </c>
      <c r="K33" s="48">
        <f>SUM(K3:K32)*24</f>
        <v>0</v>
      </c>
      <c r="L33" s="59"/>
    </row>
    <row r="34" spans="1:13" s="87" customFormat="1" ht="15" customHeight="1">
      <c r="A34" s="289" t="s">
        <v>8</v>
      </c>
      <c r="B34" s="290"/>
      <c r="C34" s="290"/>
      <c r="D34" s="290"/>
      <c r="E34" s="290"/>
      <c r="F34" s="291"/>
      <c r="G34" s="59"/>
      <c r="H34" s="59">
        <f>H33*1</f>
        <v>0</v>
      </c>
      <c r="I34" s="59">
        <f>I33*1.75</f>
        <v>0</v>
      </c>
      <c r="J34" s="59">
        <f>J33*2</f>
        <v>0</v>
      </c>
      <c r="K34" s="59">
        <f>K33*0.3</f>
        <v>0</v>
      </c>
      <c r="L34" s="59">
        <f>SUM(L3:L32)</f>
        <v>0</v>
      </c>
      <c r="M34" s="86"/>
    </row>
    <row r="35" spans="1:13" ht="15" thickBot="1">
      <c r="L35" s="93"/>
    </row>
    <row r="36" spans="1:13" ht="41.25" customHeight="1" thickBot="1">
      <c r="A36" s="250" t="s">
        <v>11</v>
      </c>
      <c r="B36" s="251"/>
      <c r="C36" s="251"/>
      <c r="D36" s="251"/>
      <c r="E36" s="251"/>
      <c r="F36" s="251"/>
      <c r="G36" s="251"/>
      <c r="H36" s="251"/>
      <c r="I36" s="251"/>
      <c r="J36" s="252"/>
      <c r="L36" s="93"/>
    </row>
    <row r="37" spans="1:13">
      <c r="A37" s="294" t="s">
        <v>0</v>
      </c>
      <c r="B37" s="295"/>
      <c r="C37" s="295"/>
      <c r="D37" s="295"/>
      <c r="E37" s="295"/>
      <c r="F37" s="295"/>
      <c r="G37" s="295"/>
      <c r="H37" s="295"/>
      <c r="I37" s="295"/>
      <c r="J37" s="296"/>
      <c r="L37" s="93"/>
    </row>
    <row r="38" spans="1:13" ht="15.75">
      <c r="A38" s="278" t="str">
        <f>Janeiro_22!A39</f>
        <v>COLOQUE SEU NOME COMPLETO AQUI!</v>
      </c>
      <c r="B38" s="279"/>
      <c r="C38" s="279"/>
      <c r="D38" s="279"/>
      <c r="E38" s="279"/>
      <c r="F38" s="279"/>
      <c r="G38" s="279"/>
      <c r="H38" s="279"/>
      <c r="I38" s="279"/>
      <c r="J38" s="280"/>
      <c r="L38" s="93"/>
    </row>
    <row r="39" spans="1:13">
      <c r="A39" s="301" t="s">
        <v>12</v>
      </c>
      <c r="B39" s="302"/>
      <c r="C39" s="302"/>
      <c r="D39" s="302"/>
      <c r="E39" s="302"/>
      <c r="F39" s="303"/>
      <c r="G39" s="262" t="s">
        <v>13</v>
      </c>
      <c r="H39" s="263"/>
      <c r="I39" s="263"/>
      <c r="J39" s="264"/>
      <c r="L39" s="93"/>
    </row>
    <row r="40" spans="1:13" ht="15.75">
      <c r="A40" s="304" t="s">
        <v>14</v>
      </c>
      <c r="B40" s="305"/>
      <c r="C40" s="305"/>
      <c r="D40" s="305"/>
      <c r="E40" s="305"/>
      <c r="F40" s="306"/>
      <c r="G40" s="307"/>
      <c r="H40" s="305"/>
      <c r="I40" s="305"/>
      <c r="J40" s="308"/>
      <c r="L40" s="93"/>
    </row>
    <row r="41" spans="1:13" ht="25.5">
      <c r="A41" s="239" t="s">
        <v>15</v>
      </c>
      <c r="B41" s="240"/>
      <c r="C41" s="240"/>
      <c r="D41" s="240"/>
      <c r="E41" s="240"/>
      <c r="F41" s="241"/>
      <c r="G41" s="30" t="s">
        <v>16</v>
      </c>
      <c r="H41" s="85"/>
      <c r="I41" s="32" t="s">
        <v>17</v>
      </c>
      <c r="J41" s="70"/>
      <c r="L41" s="93"/>
    </row>
    <row r="42" spans="1:13" ht="15" thickBot="1">
      <c r="A42" s="242"/>
      <c r="B42" s="243"/>
      <c r="C42" s="243"/>
      <c r="D42" s="243"/>
      <c r="E42" s="243"/>
      <c r="F42" s="244"/>
      <c r="G42" s="245">
        <v>44805</v>
      </c>
      <c r="H42" s="246"/>
      <c r="I42" s="247">
        <v>44834</v>
      </c>
      <c r="J42" s="246"/>
      <c r="L42" s="93"/>
    </row>
    <row r="43" spans="1:13">
      <c r="L43" s="93"/>
    </row>
    <row r="44" spans="1:13" ht="15">
      <c r="A44" s="71" t="s">
        <v>19</v>
      </c>
      <c r="B44" s="72"/>
      <c r="L44" s="93"/>
    </row>
    <row r="45" spans="1:13">
      <c r="A45" s="73"/>
      <c r="B45" s="72" t="s">
        <v>20</v>
      </c>
      <c r="L45" s="93"/>
    </row>
    <row r="46" spans="1:13">
      <c r="A46" s="74"/>
      <c r="B46" s="72" t="s">
        <v>18</v>
      </c>
      <c r="L46" s="93"/>
    </row>
    <row r="47" spans="1:13">
      <c r="L47" s="93"/>
    </row>
  </sheetData>
  <sheetProtection sheet="1" objects="1" scenarios="1" formatCells="0" formatColumns="0" formatRows="0" insertColumns="0" insertRows="0" insertHyperlinks="0" deleteColumns="0" deleteRows="0"/>
  <mergeCells count="26">
    <mergeCell ref="A41:F41"/>
    <mergeCell ref="A42:F42"/>
    <mergeCell ref="G42:H42"/>
    <mergeCell ref="I42:J42"/>
    <mergeCell ref="A37:J37"/>
    <mergeCell ref="A38:J38"/>
    <mergeCell ref="A39:F39"/>
    <mergeCell ref="G39:J39"/>
    <mergeCell ref="A40:F40"/>
    <mergeCell ref="G40:J40"/>
    <mergeCell ref="K1:K2"/>
    <mergeCell ref="L1:L2"/>
    <mergeCell ref="M1:M2"/>
    <mergeCell ref="A33:F33"/>
    <mergeCell ref="A34:F34"/>
    <mergeCell ref="A36:J36"/>
    <mergeCell ref="A1:A2"/>
    <mergeCell ref="B1:B2"/>
    <mergeCell ref="G1:G2"/>
    <mergeCell ref="H1:H2"/>
    <mergeCell ref="I1:I2"/>
    <mergeCell ref="J1:J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orientation="portrait" horizontalDpi="4294967293" verticalDpi="4294967293" r:id="rId1"/>
  <legacyDrawing r:id="rId2"/>
  <oleObjects>
    <oleObject progId="PBrush" shapeId="18433" r:id="rId3"/>
  </oleObject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7"/>
  <sheetViews>
    <sheetView showGridLines="0" zoomScale="110" zoomScaleNormal="110" workbookViewId="0">
      <pane ySplit="2" topLeftCell="A3" activePane="bottomLeft" state="frozen"/>
      <selection pane="bottomLeft" activeCell="K28" sqref="K28"/>
    </sheetView>
  </sheetViews>
  <sheetFormatPr defaultColWidth="9.140625" defaultRowHeight="14.25"/>
  <cols>
    <col min="1" max="1" width="9.140625" style="66"/>
    <col min="2" max="2" width="9.42578125" style="66" customWidth="1"/>
    <col min="3" max="3" width="9.5703125" style="66" customWidth="1"/>
    <col min="4" max="4" width="8.7109375" style="66" customWidth="1"/>
    <col min="5" max="11" width="9.140625" style="66"/>
    <col min="12" max="12" width="2" style="66" customWidth="1"/>
    <col min="13" max="13" width="66.140625" style="67" customWidth="1"/>
    <col min="14" max="16384" width="9.140625" style="66"/>
  </cols>
  <sheetData>
    <row r="1" spans="1:13" ht="14.25" customHeight="1">
      <c r="A1" s="271" t="s">
        <v>1</v>
      </c>
      <c r="B1" s="319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81" t="s">
        <v>3</v>
      </c>
      <c r="M1" s="317" t="s">
        <v>10</v>
      </c>
    </row>
    <row r="2" spans="1:13" ht="15.75" customHeight="1" thickBot="1">
      <c r="A2" s="272"/>
      <c r="B2" s="320"/>
      <c r="C2" s="238"/>
      <c r="D2" s="223"/>
      <c r="E2" s="223"/>
      <c r="F2" s="225"/>
      <c r="G2" s="234"/>
      <c r="H2" s="236"/>
      <c r="I2" s="236"/>
      <c r="J2" s="236"/>
      <c r="K2" s="236"/>
      <c r="L2" s="282"/>
      <c r="M2" s="318"/>
    </row>
    <row r="3" spans="1:13" s="205" customFormat="1">
      <c r="A3" s="38">
        <v>44835</v>
      </c>
      <c r="B3" s="114">
        <f>A3</f>
        <v>44835</v>
      </c>
      <c r="C3" s="45">
        <v>0</v>
      </c>
      <c r="D3" s="39">
        <v>0</v>
      </c>
      <c r="E3" s="39">
        <v>0</v>
      </c>
      <c r="F3" s="46">
        <v>0</v>
      </c>
      <c r="G3" s="44">
        <f t="shared" ref="G3:G33" si="0">IF(A3=" "," ",(D3-C3)+(F3-E3))</f>
        <v>0</v>
      </c>
      <c r="H3" s="40">
        <f t="array" ref="H3">IF(OR(WEEKDAY(A3)=1,WEEKDAY(A3)=7,'.'!A:A=A3),TIME(0,0,0),IF((G3*24)&gt;8,TIME(8,0,0),G3))</f>
        <v>0</v>
      </c>
      <c r="I3" s="41">
        <f t="array" ref="I3">IF(OR(WEEKDAY(A3)=1,WEEKDAY(A3)=7,'.'!A:A=A3),TIME(0,0,0),IF((G3*24)&gt;10,TIME(2,0,0),IF((G3*24)&lt;=8,TIME(0,0,0),G3-TIME(8,0,0))))</f>
        <v>0</v>
      </c>
      <c r="J3" s="41">
        <f t="array" ref="J3">IF(OR(WEEKDAY(A3)=1,WEEKDAY(A3)=7,'.'!A:A=A3),G3,IF((G3*24)&gt;10,IF((G3*24)&lt;=10,TIME(0,0,0),G3-TIME(10,0,0)),TIME(0,0,0)))</f>
        <v>0</v>
      </c>
      <c r="K3" s="41">
        <f t="shared" ref="K3:K33" si="1">IF((G3*24)=0,TIME(0,0,0),IF((C3*24)&lt;6,TIME(6-(C3*24),0,0),TIME(0,0,0))+IF((F3*24)&gt;22,F3-TIME(22,0,0),TIME(0,0,0)))</f>
        <v>0</v>
      </c>
      <c r="L3" s="59">
        <f t="shared" ref="L3:L33" si="2">IF(A3=" "," ",((H3*24)+(I3*24*1.75)+(J3*24*2)+(K3*24*0.3)))</f>
        <v>0</v>
      </c>
      <c r="M3" s="218"/>
    </row>
    <row r="4" spans="1:13" s="205" customFormat="1">
      <c r="A4" s="38">
        <v>44836</v>
      </c>
      <c r="B4" s="121">
        <f t="shared" ref="B4:B29" si="3">A4</f>
        <v>44836</v>
      </c>
      <c r="C4" s="45">
        <v>0</v>
      </c>
      <c r="D4" s="39">
        <v>0</v>
      </c>
      <c r="E4" s="39">
        <v>0</v>
      </c>
      <c r="F4" s="46">
        <v>0</v>
      </c>
      <c r="G4" s="44">
        <f t="shared" si="0"/>
        <v>0</v>
      </c>
      <c r="H4" s="40">
        <f t="array" ref="H4">IF(OR(WEEKDAY(A4)=1,WEEKDAY(A4)=7,'.'!A:A=A4),TIME(0,0,0),IF((G4*24)&gt;8,TIME(8,0,0),G4))</f>
        <v>0</v>
      </c>
      <c r="I4" s="41">
        <f t="array" ref="I4">IF(OR(WEEKDAY(A4)=1,WEEKDAY(A4)=7,'.'!A:A=A4),TIME(0,0,0),IF((G4*24)&gt;10,TIME(2,0,0),IF((G4*24)&lt;=8,TIME(0,0,0),G4-TIME(8,0,0))))</f>
        <v>0</v>
      </c>
      <c r="J4" s="41">
        <f t="array" ref="J4">IF(OR(WEEKDAY(A4)=1,WEEKDAY(A4)=7,'.'!A:A=A4),G4,IF((G4*24)&gt;10,IF((G4*24)&lt;=10,TIME(0,0,0),G4-TIME(10,0,0)),TIME(0,0,0)))</f>
        <v>0</v>
      </c>
      <c r="K4" s="41">
        <f t="shared" si="1"/>
        <v>0</v>
      </c>
      <c r="L4" s="59">
        <f t="shared" si="2"/>
        <v>0</v>
      </c>
      <c r="M4" s="62"/>
    </row>
    <row r="5" spans="1:13" s="205" customFormat="1">
      <c r="A5" s="170">
        <v>44837</v>
      </c>
      <c r="B5" s="202">
        <f t="shared" si="3"/>
        <v>44837</v>
      </c>
      <c r="C5" s="162">
        <v>0</v>
      </c>
      <c r="D5" s="163">
        <v>0</v>
      </c>
      <c r="E5" s="163">
        <v>0</v>
      </c>
      <c r="F5" s="164">
        <v>0</v>
      </c>
      <c r="G5" s="165">
        <f t="shared" si="0"/>
        <v>0</v>
      </c>
      <c r="H5" s="166">
        <f t="array" ref="H5">IF(OR(WEEKDAY(A5)=1,WEEKDAY(A5)=7,'.'!A:A=A5),TIME(0,0,0),IF((G5*24)&gt;8,TIME(8,0,0),G5))</f>
        <v>0</v>
      </c>
      <c r="I5" s="167">
        <f t="array" ref="I5">IF(OR(WEEKDAY(A5)=1,WEEKDAY(A5)=7,'.'!A:A=A5),TIME(0,0,0),IF((G5*24)&gt;10,TIME(2,0,0),IF((G5*24)&lt;=8,TIME(0,0,0),G5-TIME(8,0,0))))</f>
        <v>0</v>
      </c>
      <c r="J5" s="167">
        <f t="array" ref="J5">IF(OR(WEEKDAY(A5)=1,WEEKDAY(A5)=7,'.'!A:A=A5),G5,IF((G5*24)&gt;10,IF((G5*24)&lt;=10,TIME(0,0,0),G5-TIME(10,0,0)),TIME(0,0,0)))</f>
        <v>0</v>
      </c>
      <c r="K5" s="167">
        <f t="shared" si="1"/>
        <v>0</v>
      </c>
      <c r="L5" s="59">
        <f t="shared" si="2"/>
        <v>0</v>
      </c>
      <c r="M5" s="203"/>
    </row>
    <row r="6" spans="1:13" s="205" customFormat="1">
      <c r="A6" s="170">
        <v>44838</v>
      </c>
      <c r="B6" s="202">
        <f t="shared" si="3"/>
        <v>44838</v>
      </c>
      <c r="C6" s="162">
        <v>0</v>
      </c>
      <c r="D6" s="163">
        <v>0</v>
      </c>
      <c r="E6" s="163">
        <v>0</v>
      </c>
      <c r="F6" s="164">
        <v>0</v>
      </c>
      <c r="G6" s="165">
        <f t="shared" si="0"/>
        <v>0</v>
      </c>
      <c r="H6" s="166">
        <f t="array" ref="H6">IF(OR(WEEKDAY(A6)=1,WEEKDAY(A6)=7,'.'!A:A=A6),TIME(0,0,0),IF((G6*24)&gt;8,TIME(8,0,0),G6))</f>
        <v>0</v>
      </c>
      <c r="I6" s="167">
        <f t="array" ref="I6">IF(OR(WEEKDAY(A6)=1,WEEKDAY(A6)=7,'.'!A:A=A6),TIME(0,0,0),IF((G6*24)&gt;10,TIME(2,0,0),IF((G6*24)&lt;=8,TIME(0,0,0),G6-TIME(8,0,0))))</f>
        <v>0</v>
      </c>
      <c r="J6" s="167">
        <f t="array" ref="J6">IF(OR(WEEKDAY(A6)=1,WEEKDAY(A6)=7,'.'!A:A=A6),G6,IF((G6*24)&gt;10,IF((G6*24)&lt;=10,TIME(0,0,0),G6-TIME(10,0,0)),TIME(0,0,0)))</f>
        <v>0</v>
      </c>
      <c r="K6" s="167">
        <f t="shared" si="1"/>
        <v>0</v>
      </c>
      <c r="L6" s="59">
        <f t="shared" si="2"/>
        <v>0</v>
      </c>
      <c r="M6" s="203"/>
    </row>
    <row r="7" spans="1:13" s="205" customFormat="1">
      <c r="A7" s="170">
        <v>44839</v>
      </c>
      <c r="B7" s="202">
        <f t="shared" si="3"/>
        <v>44839</v>
      </c>
      <c r="C7" s="162">
        <v>0</v>
      </c>
      <c r="D7" s="163">
        <v>0</v>
      </c>
      <c r="E7" s="163">
        <v>0</v>
      </c>
      <c r="F7" s="164">
        <v>0</v>
      </c>
      <c r="G7" s="165">
        <f t="shared" si="0"/>
        <v>0</v>
      </c>
      <c r="H7" s="166">
        <f t="array" ref="H7">IF(OR(WEEKDAY(A7)=1,WEEKDAY(A7)=7,'.'!A:A=A7),TIME(0,0,0),IF((G7*24)&gt;8,TIME(8,0,0),G7))</f>
        <v>0</v>
      </c>
      <c r="I7" s="167">
        <f t="array" ref="I7">IF(OR(WEEKDAY(A7)=1,WEEKDAY(A7)=7,'.'!A:A=A7),TIME(0,0,0),IF((G7*24)&gt;10,TIME(2,0,0),IF((G7*24)&lt;=8,TIME(0,0,0),G7-TIME(8,0,0))))</f>
        <v>0</v>
      </c>
      <c r="J7" s="167">
        <f t="array" ref="J7">IF(OR(WEEKDAY(A7)=1,WEEKDAY(A7)=7,'.'!A:A=A7),G7,IF((G7*24)&gt;10,IF((G7*24)&lt;=10,TIME(0,0,0),G7-TIME(10,0,0)),TIME(0,0,0)))</f>
        <v>0</v>
      </c>
      <c r="K7" s="167">
        <f t="shared" si="1"/>
        <v>0</v>
      </c>
      <c r="L7" s="59">
        <f t="shared" si="2"/>
        <v>0</v>
      </c>
      <c r="M7" s="203"/>
    </row>
    <row r="8" spans="1:13" s="205" customFormat="1">
      <c r="A8" s="170">
        <v>44840</v>
      </c>
      <c r="B8" s="202">
        <f t="shared" si="3"/>
        <v>44840</v>
      </c>
      <c r="C8" s="162">
        <v>0</v>
      </c>
      <c r="D8" s="163">
        <v>0</v>
      </c>
      <c r="E8" s="216">
        <v>0</v>
      </c>
      <c r="F8" s="164">
        <v>0</v>
      </c>
      <c r="G8" s="165">
        <f t="shared" si="0"/>
        <v>0</v>
      </c>
      <c r="H8" s="166">
        <f t="array" ref="H8">IF(OR(WEEKDAY(A8)=1,WEEKDAY(A8)=7,'.'!A:A=A8),TIME(0,0,0),IF((G8*24)&gt;8,TIME(8,0,0),G8))</f>
        <v>0</v>
      </c>
      <c r="I8" s="167">
        <f t="array" ref="I8">IF(OR(WEEKDAY(A8)=1,WEEKDAY(A8)=7,'.'!A:A=A8),TIME(0,0,0),IF((G8*24)&gt;10,TIME(2,0,0),IF((G8*24)&lt;=8,TIME(0,0,0),G8-TIME(8,0,0))))</f>
        <v>0</v>
      </c>
      <c r="J8" s="167">
        <f t="array" ref="J8">IF(OR(WEEKDAY(A8)=1,WEEKDAY(A8)=7,'.'!A:A=A8),G8,IF((G8*24)&gt;10,IF((G8*24)&lt;=10,TIME(0,0,0),G8-TIME(10,0,0)),TIME(0,0,0)))</f>
        <v>0</v>
      </c>
      <c r="K8" s="167">
        <f t="shared" si="1"/>
        <v>0</v>
      </c>
      <c r="L8" s="59">
        <f t="shared" si="2"/>
        <v>0</v>
      </c>
      <c r="M8" s="203"/>
    </row>
    <row r="9" spans="1:13" s="205" customFormat="1">
      <c r="A9" s="170">
        <v>44841</v>
      </c>
      <c r="B9" s="202">
        <f t="shared" si="3"/>
        <v>44841</v>
      </c>
      <c r="C9" s="162">
        <v>0</v>
      </c>
      <c r="D9" s="163">
        <v>0</v>
      </c>
      <c r="E9" s="163">
        <v>0</v>
      </c>
      <c r="F9" s="164">
        <v>0</v>
      </c>
      <c r="G9" s="165">
        <f t="shared" si="0"/>
        <v>0</v>
      </c>
      <c r="H9" s="166">
        <f t="array" ref="H9">IF(OR(WEEKDAY(A9)=1,WEEKDAY(A9)=7,'.'!A:A=A9),TIME(0,0,0),IF((G9*24)&gt;8,TIME(8,0,0),G9))</f>
        <v>0</v>
      </c>
      <c r="I9" s="167">
        <f t="array" ref="I9">IF(OR(WEEKDAY(A9)=1,WEEKDAY(A9)=7,'.'!A:A=A9),TIME(0,0,0),IF((G9*24)&gt;10,TIME(2,0,0),IF((G9*24)&lt;=8,TIME(0,0,0),G9-TIME(8,0,0))))</f>
        <v>0</v>
      </c>
      <c r="J9" s="167">
        <f t="array" ref="J9">IF(OR(WEEKDAY(A9)=1,WEEKDAY(A9)=7,'.'!A:A=A9),G9,IF((G9*24)&gt;10,IF((G9*24)&lt;=10,TIME(0,0,0),G9-TIME(10,0,0)),TIME(0,0,0)))</f>
        <v>0</v>
      </c>
      <c r="K9" s="167">
        <f t="shared" si="1"/>
        <v>0</v>
      </c>
      <c r="L9" s="59">
        <f t="shared" si="2"/>
        <v>0</v>
      </c>
      <c r="M9" s="203"/>
    </row>
    <row r="10" spans="1:13" s="205" customFormat="1">
      <c r="A10" s="38">
        <v>44842</v>
      </c>
      <c r="B10" s="121">
        <f t="shared" si="3"/>
        <v>44842</v>
      </c>
      <c r="C10" s="45">
        <v>0</v>
      </c>
      <c r="D10" s="39">
        <v>0</v>
      </c>
      <c r="E10" s="39">
        <v>0</v>
      </c>
      <c r="F10" s="46">
        <v>0</v>
      </c>
      <c r="G10" s="44">
        <f t="shared" si="0"/>
        <v>0</v>
      </c>
      <c r="H10" s="40">
        <f t="array" ref="H10">IF(OR(WEEKDAY(A10)=1,WEEKDAY(A10)=7,'.'!A:A=A10),TIME(0,0,0),IF((G10*24)&gt;8,TIME(8,0,0),G10))</f>
        <v>0</v>
      </c>
      <c r="I10" s="41">
        <f t="array" ref="I10">IF(OR(WEEKDAY(A10)=1,WEEKDAY(A10)=7,'.'!A:A=A10),TIME(0,0,0),IF((G10*24)&gt;10,TIME(2,0,0),IF((G10*24)&lt;=8,TIME(0,0,0),G10-TIME(8,0,0))))</f>
        <v>0</v>
      </c>
      <c r="J10" s="41">
        <f t="array" ref="J10">IF(OR(WEEKDAY(A10)=1,WEEKDAY(A10)=7,'.'!A:A=A10),G10,IF((G10*24)&gt;10,IF((G10*24)&lt;=10,TIME(0,0,0),G10-TIME(10,0,0)),TIME(0,0,0)))</f>
        <v>0</v>
      </c>
      <c r="K10" s="41">
        <f t="shared" si="1"/>
        <v>0</v>
      </c>
      <c r="L10" s="59">
        <f t="shared" si="2"/>
        <v>0</v>
      </c>
      <c r="M10" s="62"/>
    </row>
    <row r="11" spans="1:13" s="205" customFormat="1">
      <c r="A11" s="38">
        <v>44843</v>
      </c>
      <c r="B11" s="121">
        <f t="shared" si="3"/>
        <v>44843</v>
      </c>
      <c r="C11" s="45">
        <v>0</v>
      </c>
      <c r="D11" s="39">
        <v>0</v>
      </c>
      <c r="E11" s="39">
        <v>0</v>
      </c>
      <c r="F11" s="46">
        <v>0</v>
      </c>
      <c r="G11" s="44">
        <f t="shared" si="0"/>
        <v>0</v>
      </c>
      <c r="H11" s="40">
        <f t="array" ref="H11">IF(OR(WEEKDAY(A11)=1,WEEKDAY(A11)=7,'.'!A:A=A11),TIME(0,0,0),IF((G11*24)&gt;8,TIME(8,0,0),G11))</f>
        <v>0</v>
      </c>
      <c r="I11" s="41">
        <f t="array" ref="I11">IF(OR(WEEKDAY(A11)=1,WEEKDAY(A11)=7,'.'!A:A=A11),TIME(0,0,0),IF((G11*24)&gt;10,TIME(2,0,0),IF((G11*24)&lt;=8,TIME(0,0,0),G11-TIME(8,0,0))))</f>
        <v>0</v>
      </c>
      <c r="J11" s="41">
        <f t="array" ref="J11">IF(OR(WEEKDAY(A11)=1,WEEKDAY(A11)=7,'.'!A:A=A11),G11,IF((G11*24)&gt;10,IF((G11*24)&lt;=10,TIME(0,0,0),G11-TIME(10,0,0)),TIME(0,0,0)))</f>
        <v>0</v>
      </c>
      <c r="K11" s="41">
        <f t="shared" si="1"/>
        <v>0</v>
      </c>
      <c r="L11" s="59">
        <f t="shared" si="2"/>
        <v>0</v>
      </c>
      <c r="M11" s="62"/>
    </row>
    <row r="12" spans="1:13" s="205" customFormat="1">
      <c r="A12" s="170">
        <v>44844</v>
      </c>
      <c r="B12" s="202">
        <f t="shared" si="3"/>
        <v>44844</v>
      </c>
      <c r="C12" s="162">
        <v>0</v>
      </c>
      <c r="D12" s="163">
        <v>0</v>
      </c>
      <c r="E12" s="163">
        <v>0</v>
      </c>
      <c r="F12" s="164">
        <v>0</v>
      </c>
      <c r="G12" s="165">
        <f t="shared" si="0"/>
        <v>0</v>
      </c>
      <c r="H12" s="166">
        <f t="array" ref="H12">IF(OR(WEEKDAY(A12)=1,WEEKDAY(A12)=7,'.'!A:A=A12),TIME(0,0,0),IF((G12*24)&gt;8,TIME(8,0,0),G12))</f>
        <v>0</v>
      </c>
      <c r="I12" s="167">
        <f t="array" ref="I12">IF(OR(WEEKDAY(A12)=1,WEEKDAY(A12)=7,'.'!A:A=A12),TIME(0,0,0),IF((G12*24)&gt;10,TIME(2,0,0),IF((G12*24)&lt;=8,TIME(0,0,0),G12-TIME(8,0,0))))</f>
        <v>0</v>
      </c>
      <c r="J12" s="167">
        <f t="array" ref="J12">IF(OR(WEEKDAY(A12)=1,WEEKDAY(A12)=7,'.'!A:A=A12),G12,IF((G12*24)&gt;10,IF((G12*24)&lt;=10,TIME(0,0,0),G12-TIME(10,0,0)),TIME(0,0,0)))</f>
        <v>0</v>
      </c>
      <c r="K12" s="167">
        <f t="shared" si="1"/>
        <v>0</v>
      </c>
      <c r="L12" s="59">
        <f t="shared" si="2"/>
        <v>0</v>
      </c>
      <c r="M12" s="203"/>
    </row>
    <row r="13" spans="1:13" s="205" customFormat="1">
      <c r="A13" s="170">
        <v>44845</v>
      </c>
      <c r="B13" s="202">
        <f t="shared" si="3"/>
        <v>44845</v>
      </c>
      <c r="C13" s="162">
        <v>0</v>
      </c>
      <c r="D13" s="163">
        <v>0</v>
      </c>
      <c r="E13" s="163">
        <v>0</v>
      </c>
      <c r="F13" s="164">
        <v>0</v>
      </c>
      <c r="G13" s="165">
        <f t="shared" si="0"/>
        <v>0</v>
      </c>
      <c r="H13" s="166">
        <f t="array" ref="H13">IF(OR(WEEKDAY(A13)=1,WEEKDAY(A13)=7,'.'!A:A=A13),TIME(0,0,0),IF((G13*24)&gt;8,TIME(8,0,0),G13))</f>
        <v>0</v>
      </c>
      <c r="I13" s="167">
        <f t="array" ref="I13">IF(OR(WEEKDAY(A13)=1,WEEKDAY(A13)=7,'.'!A:A=A13),TIME(0,0,0),IF((G13*24)&gt;10,TIME(2,0,0),IF((G13*24)&lt;=8,TIME(0,0,0),G13-TIME(8,0,0))))</f>
        <v>0</v>
      </c>
      <c r="J13" s="167">
        <f t="array" ref="J13">IF(OR(WEEKDAY(A13)=1,WEEKDAY(A13)=7,'.'!A:A=A13),G13,IF((G13*24)&gt;10,IF((G13*24)&lt;=10,TIME(0,0,0),G13-TIME(10,0,0)),TIME(0,0,0)))</f>
        <v>0</v>
      </c>
      <c r="K13" s="167">
        <f t="shared" si="1"/>
        <v>0</v>
      </c>
      <c r="L13" s="59">
        <f t="shared" si="2"/>
        <v>0</v>
      </c>
      <c r="M13" s="203"/>
    </row>
    <row r="14" spans="1:13" s="205" customFormat="1">
      <c r="A14" s="96">
        <v>44846</v>
      </c>
      <c r="B14" s="140">
        <f t="shared" si="3"/>
        <v>44846</v>
      </c>
      <c r="C14" s="104">
        <v>0</v>
      </c>
      <c r="D14" s="105">
        <v>0</v>
      </c>
      <c r="E14" s="105">
        <v>0</v>
      </c>
      <c r="F14" s="106">
        <v>0</v>
      </c>
      <c r="G14" s="107">
        <f t="shared" si="0"/>
        <v>0</v>
      </c>
      <c r="H14" s="108">
        <f t="array" ref="H14">IF(OR(WEEKDAY(A14)=1,WEEKDAY(A14)=7,'.'!A:A=A14),TIME(0,0,0),IF((G14*24)&gt;8,TIME(8,0,0),G14))</f>
        <v>0</v>
      </c>
      <c r="I14" s="101">
        <f t="array" ref="I14">IF(OR(WEEKDAY(A14)=1,WEEKDAY(A14)=7,'.'!A:A=A14),TIME(0,0,0),IF((G14*24)&gt;10,TIME(2,0,0),IF((G14*24)&lt;=8,TIME(0,0,0),G14-TIME(8,0,0))))</f>
        <v>0</v>
      </c>
      <c r="J14" s="101">
        <f t="array" ref="J14">IF(OR(WEEKDAY(A14)=1,WEEKDAY(A14)=7,'.'!A:A=A14),G14,IF((G14*24)&gt;10,IF((G14*24)&lt;=10,TIME(0,0,0),G14-TIME(10,0,0)),TIME(0,0,0)))</f>
        <v>0</v>
      </c>
      <c r="K14" s="101">
        <f t="shared" si="1"/>
        <v>0</v>
      </c>
      <c r="L14" s="59">
        <f t="shared" si="2"/>
        <v>0</v>
      </c>
      <c r="M14" s="115" t="s">
        <v>43</v>
      </c>
    </row>
    <row r="15" spans="1:13" s="205" customFormat="1">
      <c r="A15" s="170">
        <v>44847</v>
      </c>
      <c r="B15" s="202">
        <f t="shared" si="3"/>
        <v>44847</v>
      </c>
      <c r="C15" s="162">
        <v>0</v>
      </c>
      <c r="D15" s="163">
        <v>0</v>
      </c>
      <c r="E15" s="163">
        <v>0</v>
      </c>
      <c r="F15" s="164">
        <v>0</v>
      </c>
      <c r="G15" s="165">
        <f t="shared" si="0"/>
        <v>0</v>
      </c>
      <c r="H15" s="166">
        <f t="array" ref="H15">IF(OR(WEEKDAY(A15)=1,WEEKDAY(A15)=7,'.'!A:A=A15),TIME(0,0,0),IF((G15*24)&gt;8,TIME(8,0,0),G15))</f>
        <v>0</v>
      </c>
      <c r="I15" s="167">
        <f t="array" ref="I15">IF(OR(WEEKDAY(A15)=1,WEEKDAY(A15)=7,'.'!A:A=A15),TIME(0,0,0),IF((G15*24)&gt;10,TIME(2,0,0),IF((G15*24)&lt;=8,TIME(0,0,0),G15-TIME(8,0,0))))</f>
        <v>0</v>
      </c>
      <c r="J15" s="167">
        <f t="array" ref="J15">IF(OR(WEEKDAY(A15)=1,WEEKDAY(A15)=7,'.'!A:A=A15),G15,IF((G15*24)&gt;10,IF((G15*24)&lt;=10,TIME(0,0,0),G15-TIME(10,0,0)),TIME(0,0,0)))</f>
        <v>0</v>
      </c>
      <c r="K15" s="167">
        <f t="shared" si="1"/>
        <v>0</v>
      </c>
      <c r="L15" s="59">
        <f t="shared" si="2"/>
        <v>0</v>
      </c>
      <c r="M15" s="203"/>
    </row>
    <row r="16" spans="1:13" s="205" customFormat="1">
      <c r="A16" s="170">
        <v>44848</v>
      </c>
      <c r="B16" s="202">
        <f t="shared" si="3"/>
        <v>44848</v>
      </c>
      <c r="C16" s="162">
        <v>0</v>
      </c>
      <c r="D16" s="163">
        <v>0</v>
      </c>
      <c r="E16" s="163">
        <v>0</v>
      </c>
      <c r="F16" s="164">
        <v>0</v>
      </c>
      <c r="G16" s="165">
        <f t="shared" si="0"/>
        <v>0</v>
      </c>
      <c r="H16" s="166">
        <f t="array" ref="H16">IF(OR(WEEKDAY(A16)=1,WEEKDAY(A16)=7,'.'!A:A=A16),TIME(0,0,0),IF((G16*24)&gt;8,TIME(8,0,0),G16))</f>
        <v>0</v>
      </c>
      <c r="I16" s="167">
        <f t="array" ref="I16">IF(OR(WEEKDAY(A16)=1,WEEKDAY(A16)=7,'.'!A:A=A16),TIME(0,0,0),IF((G16*24)&gt;10,TIME(2,0,0),IF((G16*24)&lt;=8,TIME(0,0,0),G16-TIME(8,0,0))))</f>
        <v>0</v>
      </c>
      <c r="J16" s="167">
        <f t="array" ref="J16">IF(OR(WEEKDAY(A16)=1,WEEKDAY(A16)=7,'.'!A:A=A16),G16,IF((G16*24)&gt;10,IF((G16*24)&lt;=10,TIME(0,0,0),G16-TIME(10,0,0)),TIME(0,0,0)))</f>
        <v>0</v>
      </c>
      <c r="K16" s="167">
        <f t="shared" si="1"/>
        <v>0</v>
      </c>
      <c r="L16" s="59">
        <f t="shared" si="2"/>
        <v>0</v>
      </c>
      <c r="M16" s="203"/>
    </row>
    <row r="17" spans="1:13" s="205" customFormat="1">
      <c r="A17" s="38">
        <v>44849</v>
      </c>
      <c r="B17" s="121">
        <f t="shared" si="3"/>
        <v>44849</v>
      </c>
      <c r="C17" s="45">
        <v>0</v>
      </c>
      <c r="D17" s="39">
        <v>0</v>
      </c>
      <c r="E17" s="39">
        <v>0</v>
      </c>
      <c r="F17" s="46">
        <v>0</v>
      </c>
      <c r="G17" s="44">
        <f t="shared" si="0"/>
        <v>0</v>
      </c>
      <c r="H17" s="40">
        <f t="array" ref="H17">IF(OR(WEEKDAY(A17)=1,WEEKDAY(A17)=7,'.'!A:A=A17),TIME(0,0,0),IF((G17*24)&gt;8,TIME(8,0,0),G17))</f>
        <v>0</v>
      </c>
      <c r="I17" s="41">
        <f t="array" ref="I17">IF(OR(WEEKDAY(A17)=1,WEEKDAY(A17)=7,'.'!A:A=A17),TIME(0,0,0),IF((G17*24)&gt;10,TIME(2,0,0),IF((G17*24)&lt;=8,TIME(0,0,0),G17-TIME(8,0,0))))</f>
        <v>0</v>
      </c>
      <c r="J17" s="41">
        <f t="array" ref="J17">IF(OR(WEEKDAY(A17)=1,WEEKDAY(A17)=7,'.'!A:A=A17),G17,IF((G17*24)&gt;10,IF((G17*24)&lt;=10,TIME(0,0,0),G17-TIME(10,0,0)),TIME(0,0,0)))</f>
        <v>0</v>
      </c>
      <c r="K17" s="41">
        <f t="shared" si="1"/>
        <v>0</v>
      </c>
      <c r="L17" s="59">
        <f t="shared" si="2"/>
        <v>0</v>
      </c>
      <c r="M17" s="62"/>
    </row>
    <row r="18" spans="1:13" s="205" customFormat="1">
      <c r="A18" s="38">
        <v>44850</v>
      </c>
      <c r="B18" s="121">
        <f t="shared" si="3"/>
        <v>44850</v>
      </c>
      <c r="C18" s="45">
        <v>0</v>
      </c>
      <c r="D18" s="39">
        <v>0</v>
      </c>
      <c r="E18" s="39">
        <v>0</v>
      </c>
      <c r="F18" s="46">
        <v>0</v>
      </c>
      <c r="G18" s="44">
        <f t="shared" si="0"/>
        <v>0</v>
      </c>
      <c r="H18" s="40">
        <f t="array" ref="H18">IF(OR(WEEKDAY(A18)=1,WEEKDAY(A18)=7,'.'!A:A=A18),TIME(0,0,0),IF((G18*24)&gt;8,TIME(8,0,0),G18))</f>
        <v>0</v>
      </c>
      <c r="I18" s="41">
        <f t="array" ref="I18">IF(OR(WEEKDAY(A18)=1,WEEKDAY(A18)=7,'.'!A:A=A18),TIME(0,0,0),IF((G18*24)&gt;10,TIME(2,0,0),IF((G18*24)&lt;=8,TIME(0,0,0),G18-TIME(8,0,0))))</f>
        <v>0</v>
      </c>
      <c r="J18" s="41">
        <f t="array" ref="J18">IF(OR(WEEKDAY(A18)=1,WEEKDAY(A18)=7,'.'!A:A=A18),G18,IF((G18*24)&gt;10,IF((G18*24)&lt;=10,TIME(0,0,0),G18-TIME(10,0,0)),TIME(0,0,0)))</f>
        <v>0</v>
      </c>
      <c r="K18" s="41">
        <f t="shared" si="1"/>
        <v>0</v>
      </c>
      <c r="L18" s="59">
        <f t="shared" si="2"/>
        <v>0</v>
      </c>
      <c r="M18" s="62"/>
    </row>
    <row r="19" spans="1:13" s="205" customFormat="1">
      <c r="A19" s="170">
        <v>44851</v>
      </c>
      <c r="B19" s="202">
        <f t="shared" si="3"/>
        <v>44851</v>
      </c>
      <c r="C19" s="162">
        <v>0</v>
      </c>
      <c r="D19" s="163">
        <v>0</v>
      </c>
      <c r="E19" s="163">
        <v>0</v>
      </c>
      <c r="F19" s="164">
        <v>0</v>
      </c>
      <c r="G19" s="165">
        <f t="shared" si="0"/>
        <v>0</v>
      </c>
      <c r="H19" s="166">
        <f t="array" ref="H19">IF(OR(WEEKDAY(A19)=1,WEEKDAY(A19)=7,'.'!A:A=A19),TIME(0,0,0),IF((G19*24)&gt;8,TIME(8,0,0),G19))</f>
        <v>0</v>
      </c>
      <c r="I19" s="167">
        <f t="array" ref="I19">IF(OR(WEEKDAY(A19)=1,WEEKDAY(A19)=7,'.'!A:A=A19),TIME(0,0,0),IF((G19*24)&gt;10,TIME(2,0,0),IF((G19*24)&lt;=8,TIME(0,0,0),G19-TIME(8,0,0))))</f>
        <v>0</v>
      </c>
      <c r="J19" s="167">
        <f t="array" ref="J19">IF(OR(WEEKDAY(A19)=1,WEEKDAY(A19)=7,'.'!A:A=A19),G19,IF((G19*24)&gt;10,IF((G19*24)&lt;=10,TIME(0,0,0),G19-TIME(10,0,0)),TIME(0,0,0)))</f>
        <v>0</v>
      </c>
      <c r="K19" s="167">
        <f t="shared" si="1"/>
        <v>0</v>
      </c>
      <c r="L19" s="59">
        <f t="shared" si="2"/>
        <v>0</v>
      </c>
      <c r="M19" s="203"/>
    </row>
    <row r="20" spans="1:13" s="205" customFormat="1">
      <c r="A20" s="170">
        <v>44852</v>
      </c>
      <c r="B20" s="202">
        <f t="shared" si="3"/>
        <v>44852</v>
      </c>
      <c r="C20" s="162">
        <v>0</v>
      </c>
      <c r="D20" s="163">
        <v>0</v>
      </c>
      <c r="E20" s="163">
        <v>0</v>
      </c>
      <c r="F20" s="164">
        <v>0</v>
      </c>
      <c r="G20" s="165">
        <f t="shared" si="0"/>
        <v>0</v>
      </c>
      <c r="H20" s="166">
        <f t="array" ref="H20">IF(OR(WEEKDAY(A20)=1,WEEKDAY(A20)=7,'.'!A:A=A20),TIME(0,0,0),IF((G20*24)&gt;8,TIME(8,0,0),G20))</f>
        <v>0</v>
      </c>
      <c r="I20" s="167">
        <f t="array" ref="I20">IF(OR(WEEKDAY(A20)=1,WEEKDAY(A20)=7,'.'!A:A=A20),TIME(0,0,0),IF((G20*24)&gt;10,TIME(2,0,0),IF((G20*24)&lt;=8,TIME(0,0,0),G20-TIME(8,0,0))))</f>
        <v>0</v>
      </c>
      <c r="J20" s="167">
        <f t="array" ref="J20">IF(OR(WEEKDAY(A20)=1,WEEKDAY(A20)=7,'.'!A:A=A20),G20,IF((G20*24)&gt;10,IF((G20*24)&lt;=10,TIME(0,0,0),G20-TIME(10,0,0)),TIME(0,0,0)))</f>
        <v>0</v>
      </c>
      <c r="K20" s="167">
        <f t="shared" si="1"/>
        <v>0</v>
      </c>
      <c r="L20" s="59">
        <f t="shared" si="2"/>
        <v>0</v>
      </c>
      <c r="M20" s="203"/>
    </row>
    <row r="21" spans="1:13" s="205" customFormat="1">
      <c r="A21" s="170">
        <v>44853</v>
      </c>
      <c r="B21" s="202">
        <f t="shared" si="3"/>
        <v>44853</v>
      </c>
      <c r="C21" s="162">
        <v>0</v>
      </c>
      <c r="D21" s="163">
        <v>0</v>
      </c>
      <c r="E21" s="163">
        <v>0</v>
      </c>
      <c r="F21" s="164">
        <v>0</v>
      </c>
      <c r="G21" s="165">
        <f t="shared" si="0"/>
        <v>0</v>
      </c>
      <c r="H21" s="166">
        <f t="array" ref="H21">IF(OR(WEEKDAY(A21)=1,WEEKDAY(A21)=7,'.'!A:A=A21),TIME(0,0,0),IF((G21*24)&gt;8,TIME(8,0,0),G21))</f>
        <v>0</v>
      </c>
      <c r="I21" s="167">
        <f t="array" ref="I21">IF(OR(WEEKDAY(A21)=1,WEEKDAY(A21)=7,'.'!A:A=A21),TIME(0,0,0),IF((G21*24)&gt;10,TIME(2,0,0),IF((G21*24)&lt;=8,TIME(0,0,0),G21-TIME(8,0,0))))</f>
        <v>0</v>
      </c>
      <c r="J21" s="167">
        <f t="array" ref="J21">IF(OR(WEEKDAY(A21)=1,WEEKDAY(A21)=7,'.'!A:A=A21),G21,IF((G21*24)&gt;10,IF((G21*24)&lt;=10,TIME(0,0,0),G21-TIME(10,0,0)),TIME(0,0,0)))</f>
        <v>0</v>
      </c>
      <c r="K21" s="167">
        <f t="shared" si="1"/>
        <v>0</v>
      </c>
      <c r="L21" s="59">
        <f t="shared" si="2"/>
        <v>0</v>
      </c>
      <c r="M21" s="203"/>
    </row>
    <row r="22" spans="1:13" s="205" customFormat="1">
      <c r="A22" s="170">
        <v>44854</v>
      </c>
      <c r="B22" s="202">
        <f t="shared" si="3"/>
        <v>44854</v>
      </c>
      <c r="C22" s="162">
        <v>0</v>
      </c>
      <c r="D22" s="163">
        <v>0</v>
      </c>
      <c r="E22" s="163">
        <v>0</v>
      </c>
      <c r="F22" s="164">
        <v>0</v>
      </c>
      <c r="G22" s="165">
        <f t="shared" si="0"/>
        <v>0</v>
      </c>
      <c r="H22" s="166">
        <f t="array" ref="H22">IF(OR(WEEKDAY(A22)=1,WEEKDAY(A22)=7,'.'!A:A=A22),TIME(0,0,0),IF((G22*24)&gt;8,TIME(8,0,0),G22))</f>
        <v>0</v>
      </c>
      <c r="I22" s="167">
        <f t="array" ref="I22">IF(OR(WEEKDAY(A22)=1,WEEKDAY(A22)=7,'.'!A:A=A22),TIME(0,0,0),IF((G22*24)&gt;10,TIME(2,0,0),IF((G22*24)&lt;=8,TIME(0,0,0),G22-TIME(8,0,0))))</f>
        <v>0</v>
      </c>
      <c r="J22" s="167">
        <f t="array" ref="J22">IF(OR(WEEKDAY(A22)=1,WEEKDAY(A22)=7,'.'!A:A=A22),G22,IF((G22*24)&gt;10,IF((G22*24)&lt;=10,TIME(0,0,0),G22-TIME(10,0,0)),TIME(0,0,0)))</f>
        <v>0</v>
      </c>
      <c r="K22" s="167">
        <f t="shared" si="1"/>
        <v>0</v>
      </c>
      <c r="L22" s="59">
        <f t="shared" si="2"/>
        <v>0</v>
      </c>
      <c r="M22" s="203"/>
    </row>
    <row r="23" spans="1:13" s="205" customFormat="1">
      <c r="A23" s="170">
        <v>44855</v>
      </c>
      <c r="B23" s="202">
        <f t="shared" si="3"/>
        <v>44855</v>
      </c>
      <c r="C23" s="162">
        <v>0</v>
      </c>
      <c r="D23" s="163">
        <v>0</v>
      </c>
      <c r="E23" s="163">
        <v>0</v>
      </c>
      <c r="F23" s="164">
        <v>0</v>
      </c>
      <c r="G23" s="165">
        <f t="shared" si="0"/>
        <v>0</v>
      </c>
      <c r="H23" s="166">
        <f t="array" ref="H23">IF(OR(WEEKDAY(A23)=1,WEEKDAY(A23)=7,'.'!A:A=A23),TIME(0,0,0),IF((G23*24)&gt;8,TIME(8,0,0),G23))</f>
        <v>0</v>
      </c>
      <c r="I23" s="167">
        <f t="array" ref="I23">IF(OR(WEEKDAY(A23)=1,WEEKDAY(A23)=7,'.'!A:A=A23),TIME(0,0,0),IF((G23*24)&gt;10,TIME(2,0,0),IF((G23*24)&lt;=8,TIME(0,0,0),G23-TIME(8,0,0))))</f>
        <v>0</v>
      </c>
      <c r="J23" s="167">
        <f t="array" ref="J23">IF(OR(WEEKDAY(A23)=1,WEEKDAY(A23)=7,'.'!A:A=A23),G23,IF((G23*24)&gt;10,IF((G23*24)&lt;=10,TIME(0,0,0),G23-TIME(10,0,0)),TIME(0,0,0)))</f>
        <v>0</v>
      </c>
      <c r="K23" s="167">
        <f t="shared" si="1"/>
        <v>0</v>
      </c>
      <c r="L23" s="59">
        <f t="shared" si="2"/>
        <v>0</v>
      </c>
      <c r="M23" s="203"/>
    </row>
    <row r="24" spans="1:13" s="205" customFormat="1">
      <c r="A24" s="38">
        <v>44856</v>
      </c>
      <c r="B24" s="121">
        <f t="shared" si="3"/>
        <v>44856</v>
      </c>
      <c r="C24" s="45">
        <v>0</v>
      </c>
      <c r="D24" s="39">
        <v>0</v>
      </c>
      <c r="E24" s="39">
        <v>0</v>
      </c>
      <c r="F24" s="46">
        <v>0</v>
      </c>
      <c r="G24" s="44">
        <f t="shared" si="0"/>
        <v>0</v>
      </c>
      <c r="H24" s="40">
        <f t="array" ref="H24">IF(OR(WEEKDAY(A24)=1,WEEKDAY(A24)=7,'.'!A:A=A24),TIME(0,0,0),IF((G24*24)&gt;8,TIME(8,0,0),G24))</f>
        <v>0</v>
      </c>
      <c r="I24" s="41">
        <f t="array" ref="I24">IF(OR(WEEKDAY(A24)=1,WEEKDAY(A24)=7,'.'!A:A=A24),TIME(0,0,0),IF((G24*24)&gt;10,TIME(2,0,0),IF((G24*24)&lt;=8,TIME(0,0,0),G24-TIME(8,0,0))))</f>
        <v>0</v>
      </c>
      <c r="J24" s="41">
        <f t="array" ref="J24">IF(OR(WEEKDAY(A24)=1,WEEKDAY(A24)=7,'.'!A:A=A24),G24,IF((G24*24)&gt;10,IF((G24*24)&lt;=10,TIME(0,0,0),G24-TIME(10,0,0)),TIME(0,0,0)))</f>
        <v>0</v>
      </c>
      <c r="K24" s="41">
        <f t="shared" si="1"/>
        <v>0</v>
      </c>
      <c r="L24" s="59">
        <f t="shared" si="2"/>
        <v>0</v>
      </c>
      <c r="M24" s="62"/>
    </row>
    <row r="25" spans="1:13" s="205" customFormat="1">
      <c r="A25" s="38">
        <v>44857</v>
      </c>
      <c r="B25" s="121">
        <f t="shared" si="3"/>
        <v>44857</v>
      </c>
      <c r="C25" s="45">
        <v>0</v>
      </c>
      <c r="D25" s="39">
        <v>0</v>
      </c>
      <c r="E25" s="39">
        <v>0</v>
      </c>
      <c r="F25" s="46">
        <v>0</v>
      </c>
      <c r="G25" s="44">
        <f t="shared" si="0"/>
        <v>0</v>
      </c>
      <c r="H25" s="40">
        <f t="array" ref="H25">IF(OR(WEEKDAY(A25)=1,WEEKDAY(A25)=7,'.'!A:A=A25),TIME(0,0,0),IF((G25*24)&gt;8,TIME(8,0,0),G25))</f>
        <v>0</v>
      </c>
      <c r="I25" s="41">
        <f t="array" ref="I25">IF(OR(WEEKDAY(A25)=1,WEEKDAY(A25)=7,'.'!A:A=A25),TIME(0,0,0),IF((G25*24)&gt;10,TIME(2,0,0),IF((G25*24)&lt;=8,TIME(0,0,0),G25-TIME(8,0,0))))</f>
        <v>0</v>
      </c>
      <c r="J25" s="41">
        <f t="array" ref="J25">IF(OR(WEEKDAY(A25)=1,WEEKDAY(A25)=7,'.'!A:A=A25),G25,IF((G25*24)&gt;10,IF((G25*24)&lt;=10,TIME(0,0,0),G25-TIME(10,0,0)),TIME(0,0,0)))</f>
        <v>0</v>
      </c>
      <c r="K25" s="41">
        <f t="shared" si="1"/>
        <v>0</v>
      </c>
      <c r="L25" s="59">
        <f t="shared" si="2"/>
        <v>0</v>
      </c>
      <c r="M25" s="62"/>
    </row>
    <row r="26" spans="1:13" s="205" customFormat="1">
      <c r="A26" s="170">
        <v>44858</v>
      </c>
      <c r="B26" s="202">
        <f t="shared" si="3"/>
        <v>44858</v>
      </c>
      <c r="C26" s="162">
        <v>0</v>
      </c>
      <c r="D26" s="163">
        <v>0</v>
      </c>
      <c r="E26" s="163">
        <v>0</v>
      </c>
      <c r="F26" s="164">
        <v>0</v>
      </c>
      <c r="G26" s="165">
        <f t="shared" si="0"/>
        <v>0</v>
      </c>
      <c r="H26" s="166">
        <f t="array" ref="H26">IF(OR(WEEKDAY(A26)=1,WEEKDAY(A26)=7,'.'!A:A=A26),TIME(0,0,0),IF((G26*24)&gt;8,TIME(8,0,0),G26))</f>
        <v>0</v>
      </c>
      <c r="I26" s="167">
        <f t="array" ref="I26">IF(OR(WEEKDAY(A26)=1,WEEKDAY(A26)=7,'.'!A:A=A26),TIME(0,0,0),IF((G26*24)&gt;10,TIME(2,0,0),IF((G26*24)&lt;=8,TIME(0,0,0),G26-TIME(8,0,0))))</f>
        <v>0</v>
      </c>
      <c r="J26" s="167">
        <f t="array" ref="J26">IF(OR(WEEKDAY(A26)=1,WEEKDAY(A26)=7,'.'!A:A=A26),G26,IF((G26*24)&gt;10,IF((G26*24)&lt;=10,TIME(0,0,0),G26-TIME(10,0,0)),TIME(0,0,0)))</f>
        <v>0</v>
      </c>
      <c r="K26" s="167">
        <f t="shared" si="1"/>
        <v>0</v>
      </c>
      <c r="L26" s="59">
        <f t="shared" si="2"/>
        <v>0</v>
      </c>
      <c r="M26" s="203"/>
    </row>
    <row r="27" spans="1:13" s="205" customFormat="1">
      <c r="A27" s="170">
        <v>44859</v>
      </c>
      <c r="B27" s="202">
        <f t="shared" si="3"/>
        <v>44859</v>
      </c>
      <c r="C27" s="162">
        <v>0</v>
      </c>
      <c r="D27" s="163">
        <v>0</v>
      </c>
      <c r="E27" s="163">
        <v>0</v>
      </c>
      <c r="F27" s="164">
        <v>0</v>
      </c>
      <c r="G27" s="165">
        <f t="shared" si="0"/>
        <v>0</v>
      </c>
      <c r="H27" s="166">
        <f t="array" ref="H27">IF(OR(WEEKDAY(A27)=1,WEEKDAY(A27)=7,'.'!A:A=A27),TIME(0,0,0),IF((G27*24)&gt;8,TIME(8,0,0),G27))</f>
        <v>0</v>
      </c>
      <c r="I27" s="167">
        <f t="array" ref="I27">IF(OR(WEEKDAY(A27)=1,WEEKDAY(A27)=7,'.'!A:A=A27),TIME(0,0,0),IF((G27*24)&gt;10,TIME(2,0,0),IF((G27*24)&lt;=8,TIME(0,0,0),G27-TIME(8,0,0))))</f>
        <v>0</v>
      </c>
      <c r="J27" s="167">
        <f t="array" ref="J27">IF(OR(WEEKDAY(A27)=1,WEEKDAY(A27)=7,'.'!A:A=A27),G27,IF((G27*24)&gt;10,IF((G27*24)&lt;=10,TIME(0,0,0),G27-TIME(10,0,0)),TIME(0,0,0)))</f>
        <v>0</v>
      </c>
      <c r="K27" s="167">
        <f t="shared" si="1"/>
        <v>0</v>
      </c>
      <c r="L27" s="59">
        <f t="shared" si="2"/>
        <v>0</v>
      </c>
      <c r="M27" s="203"/>
    </row>
    <row r="28" spans="1:13" s="205" customFormat="1">
      <c r="A28" s="170">
        <v>44860</v>
      </c>
      <c r="B28" s="202">
        <f t="shared" si="3"/>
        <v>44860</v>
      </c>
      <c r="C28" s="162">
        <v>0</v>
      </c>
      <c r="D28" s="163">
        <v>0</v>
      </c>
      <c r="E28" s="163">
        <v>0</v>
      </c>
      <c r="F28" s="164">
        <v>0</v>
      </c>
      <c r="G28" s="165">
        <f t="shared" si="0"/>
        <v>0</v>
      </c>
      <c r="H28" s="166">
        <f t="array" ref="H28">IF(OR(WEEKDAY(A28)=1,WEEKDAY(A28)=7,'.'!A:A=A28),TIME(0,0,0),IF((G28*24)&gt;8,TIME(8,0,0),G28))</f>
        <v>0</v>
      </c>
      <c r="I28" s="167">
        <f t="array" ref="I28">IF(OR(WEEKDAY(A28)=1,WEEKDAY(A28)=7,'.'!A:A=A28),TIME(0,0,0),IF((G28*24)&gt;10,TIME(2,0,0),IF((G28*24)&lt;=8,TIME(0,0,0),G28-TIME(8,0,0))))</f>
        <v>0</v>
      </c>
      <c r="J28" s="167">
        <f t="array" ref="J28">IF(OR(WEEKDAY(A28)=1,WEEKDAY(A28)=7,'.'!A:A=A28),G28,IF((G28*24)&gt;10,IF((G28*24)&lt;=10,TIME(0,0,0),G28-TIME(10,0,0)),TIME(0,0,0)))</f>
        <v>0</v>
      </c>
      <c r="K28" s="167">
        <f t="shared" si="1"/>
        <v>0</v>
      </c>
      <c r="L28" s="59">
        <f t="shared" si="2"/>
        <v>0</v>
      </c>
      <c r="M28" s="203"/>
    </row>
    <row r="29" spans="1:13" s="205" customFormat="1">
      <c r="A29" s="170">
        <v>44861</v>
      </c>
      <c r="B29" s="202">
        <f t="shared" si="3"/>
        <v>44861</v>
      </c>
      <c r="C29" s="162">
        <v>0</v>
      </c>
      <c r="D29" s="163">
        <v>0</v>
      </c>
      <c r="E29" s="163">
        <v>0</v>
      </c>
      <c r="F29" s="164">
        <v>0</v>
      </c>
      <c r="G29" s="165">
        <f t="shared" si="0"/>
        <v>0</v>
      </c>
      <c r="H29" s="166">
        <f t="array" ref="H29">IF(OR(WEEKDAY(A29)=1,WEEKDAY(A29)=7,'.'!A:A=A29),TIME(0,0,0),IF((G29*24)&gt;8,TIME(8,0,0),G29))</f>
        <v>0</v>
      </c>
      <c r="I29" s="167">
        <f t="array" ref="I29">IF(OR(WEEKDAY(A29)=1,WEEKDAY(A29)=7,'.'!A:A=A29),TIME(0,0,0),IF((G29*24)&gt;10,TIME(2,0,0),IF((G29*24)&lt;=8,TIME(0,0,0),G29-TIME(8,0,0))))</f>
        <v>0</v>
      </c>
      <c r="J29" s="167">
        <f t="array" ref="J29">IF(OR(WEEKDAY(A29)=1,WEEKDAY(A29)=7,'.'!A:A=A29),G29,IF((G29*24)&gt;10,IF((G29*24)&lt;=10,TIME(0,0,0),G29-TIME(10,0,0)),TIME(0,0,0)))</f>
        <v>0</v>
      </c>
      <c r="K29" s="167">
        <f t="shared" si="1"/>
        <v>0</v>
      </c>
      <c r="L29" s="59">
        <f t="shared" si="2"/>
        <v>0</v>
      </c>
      <c r="M29" s="203"/>
    </row>
    <row r="30" spans="1:13" s="205" customFormat="1">
      <c r="A30" s="170">
        <v>44862</v>
      </c>
      <c r="B30" s="202">
        <f>A30</f>
        <v>44862</v>
      </c>
      <c r="C30" s="162">
        <v>0</v>
      </c>
      <c r="D30" s="163">
        <v>0</v>
      </c>
      <c r="E30" s="163">
        <v>0</v>
      </c>
      <c r="F30" s="164">
        <v>0</v>
      </c>
      <c r="G30" s="165">
        <f t="shared" si="0"/>
        <v>0</v>
      </c>
      <c r="H30" s="166">
        <f t="array" ref="H30">IF(OR(WEEKDAY(A30)=1,WEEKDAY(A30)=7,'.'!A:A=A30),TIME(0,0,0),IF((G30*24)&gt;8,TIME(8,0,0),G30))</f>
        <v>0</v>
      </c>
      <c r="I30" s="167">
        <f t="array" ref="I30">IF(OR(WEEKDAY(A30)=1,WEEKDAY(A30)=7,'.'!A:A=A30),TIME(0,0,0),IF((G30*24)&gt;10,TIME(2,0,0),IF((G30*24)&lt;=8,TIME(0,0,0),G30-TIME(8,0,0))))</f>
        <v>0</v>
      </c>
      <c r="J30" s="167">
        <f t="array" ref="J30">IF(OR(WEEKDAY(A30)=1,WEEKDAY(A30)=7,'.'!A:A=A30),G30,IF((G30*24)&gt;10,IF((G30*24)&lt;=10,TIME(0,0,0),G30-TIME(10,0,0)),TIME(0,0,0)))</f>
        <v>0</v>
      </c>
      <c r="K30" s="167">
        <f t="shared" si="1"/>
        <v>0</v>
      </c>
      <c r="L30" s="59">
        <f t="shared" si="2"/>
        <v>0</v>
      </c>
      <c r="M30" s="217"/>
    </row>
    <row r="31" spans="1:13" s="205" customFormat="1">
      <c r="A31" s="38">
        <v>44863</v>
      </c>
      <c r="B31" s="121">
        <f>A31</f>
        <v>44863</v>
      </c>
      <c r="C31" s="45">
        <v>0</v>
      </c>
      <c r="D31" s="39">
        <v>0</v>
      </c>
      <c r="E31" s="39">
        <v>0</v>
      </c>
      <c r="F31" s="46">
        <v>0</v>
      </c>
      <c r="G31" s="44">
        <f t="shared" si="0"/>
        <v>0</v>
      </c>
      <c r="H31" s="40">
        <f t="array" ref="H31">IF(OR(WEEKDAY(A31)=1,WEEKDAY(A31)=7,'.'!A:A=A31),TIME(0,0,0),IF((G31*24)&gt;8,TIME(8,0,0),G31))</f>
        <v>0</v>
      </c>
      <c r="I31" s="41">
        <f t="array" ref="I31">IF(OR(WEEKDAY(A31)=1,WEEKDAY(A31)=7,'.'!A:A=A31),TIME(0,0,0),IF((G31*24)&gt;10,TIME(2,0,0),IF((G31*24)&lt;=8,TIME(0,0,0),G31-TIME(8,0,0))))</f>
        <v>0</v>
      </c>
      <c r="J31" s="41">
        <f t="array" ref="J31">IF(OR(WEEKDAY(A31)=1,WEEKDAY(A31)=7,'.'!A:A=A31),G31,IF((G31*24)&gt;10,IF((G31*24)&lt;=10,TIME(0,0,0),G31-TIME(10,0,0)),TIME(0,0,0)))</f>
        <v>0</v>
      </c>
      <c r="K31" s="41">
        <f t="shared" si="1"/>
        <v>0</v>
      </c>
      <c r="L31" s="59">
        <f t="shared" si="2"/>
        <v>0</v>
      </c>
      <c r="M31" s="62"/>
    </row>
    <row r="32" spans="1:13" s="205" customFormat="1">
      <c r="A32" s="38">
        <v>44864</v>
      </c>
      <c r="B32" s="121">
        <f>A32</f>
        <v>44864</v>
      </c>
      <c r="C32" s="45">
        <v>0</v>
      </c>
      <c r="D32" s="39">
        <v>0</v>
      </c>
      <c r="E32" s="39">
        <v>0</v>
      </c>
      <c r="F32" s="46">
        <v>0</v>
      </c>
      <c r="G32" s="44">
        <f t="shared" si="0"/>
        <v>0</v>
      </c>
      <c r="H32" s="40">
        <f t="array" ref="H32">IF(OR(WEEKDAY(A32)=1,WEEKDAY(A32)=7,'.'!A:A=A32),TIME(0,0,0),IF((G32*24)&gt;8,TIME(8,0,0),G32))</f>
        <v>0</v>
      </c>
      <c r="I32" s="41">
        <f t="array" ref="I32">IF(OR(WEEKDAY(A32)=1,WEEKDAY(A32)=7,'.'!A:A=A32),TIME(0,0,0),IF((G32*24)&gt;10,TIME(2,0,0),IF((G32*24)&lt;=8,TIME(0,0,0),G32-TIME(8,0,0))))</f>
        <v>0</v>
      </c>
      <c r="J32" s="41">
        <f t="array" ref="J32">IF(OR(WEEKDAY(A32)=1,WEEKDAY(A32)=7,'.'!A:A=A32),G32,IF((G32*24)&gt;10,IF((G32*24)&lt;=10,TIME(0,0,0),G32-TIME(10,0,0)),TIME(0,0,0)))</f>
        <v>0</v>
      </c>
      <c r="K32" s="41">
        <f t="shared" si="1"/>
        <v>0</v>
      </c>
      <c r="L32" s="59">
        <f t="shared" si="2"/>
        <v>0</v>
      </c>
      <c r="M32" s="62"/>
    </row>
    <row r="33" spans="1:13" s="205" customFormat="1" ht="15" thickBot="1">
      <c r="A33" s="183">
        <v>44865</v>
      </c>
      <c r="B33" s="173">
        <f t="shared" ref="B33" si="4">A33</f>
        <v>44865</v>
      </c>
      <c r="C33" s="174">
        <v>0</v>
      </c>
      <c r="D33" s="175">
        <v>0</v>
      </c>
      <c r="E33" s="175">
        <v>0</v>
      </c>
      <c r="F33" s="176">
        <v>0</v>
      </c>
      <c r="G33" s="177">
        <f t="shared" si="0"/>
        <v>0</v>
      </c>
      <c r="H33" s="178">
        <f t="array" ref="H33">IF(OR(WEEKDAY(A33)=1,WEEKDAY(A33)=7,'.'!A:A=A33),TIME(0,0,0),IF((G33*24)&gt;8,TIME(8,0,0),G33))</f>
        <v>0</v>
      </c>
      <c r="I33" s="178">
        <f t="array" ref="I33">IF(OR(WEEKDAY(A33)=1,WEEKDAY(A33)=7,'.'!A:A=A33),TIME(0,0,0),IF((G33*24)&gt;10,TIME(2,0,0),IF((G33*24)&lt;=8,TIME(0,0,0),G33-TIME(8,0,0))))</f>
        <v>0</v>
      </c>
      <c r="J33" s="178">
        <f t="array" ref="J33">IF(OR(WEEKDAY(A33)=1,WEEKDAY(A33)=7,'.'!A:A=A33),G33,IF((G33*24)&gt;10,IF((G33*24)&lt;=10,TIME(0,0,0),G33-TIME(10,0,0)),TIME(0,0,0)))</f>
        <v>0</v>
      </c>
      <c r="K33" s="178">
        <f t="shared" si="1"/>
        <v>0</v>
      </c>
      <c r="L33" s="59">
        <f t="shared" si="2"/>
        <v>0</v>
      </c>
      <c r="M33" s="204"/>
    </row>
    <row r="34" spans="1:13">
      <c r="A34" s="323" t="s">
        <v>34</v>
      </c>
      <c r="B34" s="324"/>
      <c r="C34" s="324"/>
      <c r="D34" s="324"/>
      <c r="E34" s="324"/>
      <c r="F34" s="325"/>
      <c r="G34" s="48">
        <f>SUM(G3:G33)*24</f>
        <v>0</v>
      </c>
      <c r="H34" s="48">
        <f>SUM(H3:H33)*24</f>
        <v>0</v>
      </c>
      <c r="I34" s="48">
        <f>SUM(I3:I33)*24</f>
        <v>0</v>
      </c>
      <c r="J34" s="48">
        <f>SUM(J3:J33)*24</f>
        <v>0</v>
      </c>
      <c r="K34" s="48">
        <f>SUM(K3:K33)*24</f>
        <v>0</v>
      </c>
      <c r="L34" s="26"/>
    </row>
    <row r="35" spans="1:13" s="87" customFormat="1">
      <c r="A35" s="289" t="s">
        <v>8</v>
      </c>
      <c r="B35" s="290"/>
      <c r="C35" s="290"/>
      <c r="D35" s="290"/>
      <c r="E35" s="290"/>
      <c r="F35" s="291"/>
      <c r="G35" s="59"/>
      <c r="H35" s="59">
        <f>H34*1</f>
        <v>0</v>
      </c>
      <c r="I35" s="59">
        <f>I34*1.75</f>
        <v>0</v>
      </c>
      <c r="J35" s="59">
        <f>J34*2</f>
        <v>0</v>
      </c>
      <c r="K35" s="59">
        <f>K34*0.3</f>
        <v>0</v>
      </c>
      <c r="L35" s="59">
        <f>SUM(L3:L33)</f>
        <v>0</v>
      </c>
      <c r="M35" s="86"/>
    </row>
    <row r="36" spans="1:13" ht="15" thickBot="1">
      <c r="L36" s="93"/>
    </row>
    <row r="37" spans="1:13" ht="41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  <c r="L37" s="93"/>
    </row>
    <row r="38" spans="1:13">
      <c r="A38" s="294" t="s">
        <v>0</v>
      </c>
      <c r="B38" s="295"/>
      <c r="C38" s="295"/>
      <c r="D38" s="295"/>
      <c r="E38" s="295"/>
      <c r="F38" s="295"/>
      <c r="G38" s="295"/>
      <c r="H38" s="295"/>
      <c r="I38" s="295"/>
      <c r="J38" s="296"/>
      <c r="L38" s="93"/>
    </row>
    <row r="39" spans="1:13" ht="15.75">
      <c r="A39" s="278" t="str">
        <f>Janeiro_22!A39</f>
        <v>COLOQUE SEU NOME COMPLETO AQUI!</v>
      </c>
      <c r="B39" s="279"/>
      <c r="C39" s="279"/>
      <c r="D39" s="279"/>
      <c r="E39" s="279"/>
      <c r="F39" s="279"/>
      <c r="G39" s="279"/>
      <c r="H39" s="279"/>
      <c r="I39" s="279"/>
      <c r="J39" s="280"/>
    </row>
    <row r="40" spans="1:13">
      <c r="A40" s="301" t="s">
        <v>12</v>
      </c>
      <c r="B40" s="302"/>
      <c r="C40" s="302"/>
      <c r="D40" s="302"/>
      <c r="E40" s="302"/>
      <c r="F40" s="303"/>
      <c r="G40" s="262" t="s">
        <v>13</v>
      </c>
      <c r="H40" s="263"/>
      <c r="I40" s="263"/>
      <c r="J40" s="264"/>
    </row>
    <row r="41" spans="1:13" ht="15.75">
      <c r="A41" s="304" t="s">
        <v>14</v>
      </c>
      <c r="B41" s="305"/>
      <c r="C41" s="305"/>
      <c r="D41" s="305"/>
      <c r="E41" s="305"/>
      <c r="F41" s="306"/>
      <c r="G41" s="307"/>
      <c r="H41" s="305"/>
      <c r="I41" s="305"/>
      <c r="J41" s="308"/>
    </row>
    <row r="42" spans="1:13" ht="25.5">
      <c r="A42" s="239" t="s">
        <v>15</v>
      </c>
      <c r="B42" s="240"/>
      <c r="C42" s="240"/>
      <c r="D42" s="240"/>
      <c r="E42" s="240"/>
      <c r="F42" s="241"/>
      <c r="G42" s="30" t="s">
        <v>16</v>
      </c>
      <c r="H42" s="85"/>
      <c r="I42" s="32" t="s">
        <v>17</v>
      </c>
      <c r="J42" s="70"/>
    </row>
    <row r="43" spans="1:13" ht="15" thickBot="1">
      <c r="A43" s="242"/>
      <c r="B43" s="243"/>
      <c r="C43" s="243"/>
      <c r="D43" s="243"/>
      <c r="E43" s="243"/>
      <c r="F43" s="244"/>
      <c r="G43" s="245">
        <v>44835</v>
      </c>
      <c r="H43" s="246"/>
      <c r="I43" s="247">
        <v>44865</v>
      </c>
      <c r="J43" s="246"/>
    </row>
    <row r="45" spans="1:13" ht="15">
      <c r="A45" s="71" t="s">
        <v>19</v>
      </c>
      <c r="B45" s="72"/>
    </row>
    <row r="46" spans="1:13">
      <c r="A46" s="73"/>
      <c r="B46" s="72" t="s">
        <v>20</v>
      </c>
    </row>
    <row r="47" spans="1:13">
      <c r="A47" s="74"/>
      <c r="B47" s="72" t="s">
        <v>18</v>
      </c>
    </row>
  </sheetData>
  <sheetProtection sheet="1" objects="1" scenarios="1" formatCells="0" formatColumns="0" formatRows="0" insertColumns="0" insertRows="0" insertHyperlinks="0" deleteColumns="0" deleteRows="0"/>
  <mergeCells count="26">
    <mergeCell ref="A42:F42"/>
    <mergeCell ref="A43:F43"/>
    <mergeCell ref="G43:H43"/>
    <mergeCell ref="I43:J43"/>
    <mergeCell ref="A38:J38"/>
    <mergeCell ref="A39:J39"/>
    <mergeCell ref="A40:F40"/>
    <mergeCell ref="G40:J40"/>
    <mergeCell ref="A41:F41"/>
    <mergeCell ref="G41:J41"/>
    <mergeCell ref="K1:K2"/>
    <mergeCell ref="L1:L2"/>
    <mergeCell ref="M1:M2"/>
    <mergeCell ref="A34:F34"/>
    <mergeCell ref="A35:F35"/>
    <mergeCell ref="A37:J37"/>
    <mergeCell ref="A1:A2"/>
    <mergeCell ref="B1:B2"/>
    <mergeCell ref="G1:G2"/>
    <mergeCell ref="H1:H2"/>
    <mergeCell ref="I1:I2"/>
    <mergeCell ref="J1:J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orientation="portrait" horizontalDpi="0" verticalDpi="0" r:id="rId1"/>
  <legacyDrawing r:id="rId2"/>
  <oleObjects>
    <oleObject progId="PBrush" shapeId="19457" r:id="rId3"/>
  </oleObjects>
</worksheet>
</file>

<file path=xl/worksheets/sheet12.xml><?xml version="1.0" encoding="utf-8"?>
<worksheet xmlns="http://schemas.openxmlformats.org/spreadsheetml/2006/main" xmlns:r="http://schemas.openxmlformats.org/officeDocument/2006/relationships">
  <dimension ref="A1:M46"/>
  <sheetViews>
    <sheetView showGridLines="0" zoomScale="110" zoomScaleNormal="110" workbookViewId="0">
      <pane ySplit="2" topLeftCell="A3" activePane="bottomLeft" state="frozen"/>
      <selection pane="bottomLeft" activeCell="A25" sqref="A25"/>
    </sheetView>
  </sheetViews>
  <sheetFormatPr defaultColWidth="9.140625" defaultRowHeight="14.25"/>
  <cols>
    <col min="1" max="1" width="9.140625" style="66"/>
    <col min="2" max="3" width="9.7109375" style="66" customWidth="1"/>
    <col min="4" max="4" width="8.7109375" style="66" customWidth="1"/>
    <col min="5" max="6" width="8.5703125" style="66" customWidth="1"/>
    <col min="7" max="11" width="9.140625" style="66"/>
    <col min="12" max="12" width="2.42578125" style="66" customWidth="1"/>
    <col min="13" max="13" width="66.28515625" style="67" customWidth="1"/>
    <col min="14" max="16384" width="9.140625" style="66"/>
  </cols>
  <sheetData>
    <row r="1" spans="1:13" ht="15" customHeight="1">
      <c r="A1" s="271" t="s">
        <v>1</v>
      </c>
      <c r="B1" s="319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233" t="s">
        <v>4</v>
      </c>
      <c r="H1" s="235" t="s">
        <v>5</v>
      </c>
      <c r="I1" s="235" t="s">
        <v>6</v>
      </c>
      <c r="J1" s="235" t="s">
        <v>7</v>
      </c>
      <c r="K1" s="235" t="s">
        <v>33</v>
      </c>
      <c r="L1" s="299" t="s">
        <v>3</v>
      </c>
      <c r="M1" s="317" t="s">
        <v>10</v>
      </c>
    </row>
    <row r="2" spans="1:13" ht="15.75" customHeight="1" thickBot="1">
      <c r="A2" s="272"/>
      <c r="B2" s="320"/>
      <c r="C2" s="238"/>
      <c r="D2" s="223"/>
      <c r="E2" s="223"/>
      <c r="F2" s="225"/>
      <c r="G2" s="234"/>
      <c r="H2" s="236"/>
      <c r="I2" s="236"/>
      <c r="J2" s="236"/>
      <c r="K2" s="236"/>
      <c r="L2" s="300"/>
      <c r="M2" s="318"/>
    </row>
    <row r="3" spans="1:13" s="205" customFormat="1">
      <c r="A3" s="170">
        <v>44866</v>
      </c>
      <c r="B3" s="171">
        <f>A3</f>
        <v>44866</v>
      </c>
      <c r="C3" s="198">
        <v>0</v>
      </c>
      <c r="D3" s="199">
        <v>0</v>
      </c>
      <c r="E3" s="199">
        <v>0</v>
      </c>
      <c r="F3" s="200">
        <v>0</v>
      </c>
      <c r="G3" s="165">
        <f t="shared" ref="G3:G32" si="0">IF(A3=" "," ",(D3-C3)+(F3-E3))</f>
        <v>0</v>
      </c>
      <c r="H3" s="166">
        <f t="array" ref="H3">IF(OR(WEEKDAY(A3)=1,WEEKDAY(A3)=7,'.'!A:A=A3),TIME(0,0,0),IF((G3*24)&gt;8,TIME(8,0,0),G3))</f>
        <v>0</v>
      </c>
      <c r="I3" s="167">
        <f t="array" ref="I3">IF(OR(WEEKDAY(A3)=1,WEEKDAY(A3)=7,'.'!A:A=A3),TIME(0,0,0),IF((G3*24)&gt;10,TIME(2,0,0),IF((G3*24)&lt;=8,TIME(0,0,0),G3-TIME(8,0,0))))</f>
        <v>0</v>
      </c>
      <c r="J3" s="167">
        <f t="array" ref="J3">IF(OR(WEEKDAY(A3)=1,WEEKDAY(A3)=7,'.'!A:A=A3),G3,IF((G3*24)&gt;10,IF((G3*24)&lt;=10,TIME(0,0,0),G3-TIME(10,0,0)),TIME(0,0,0)))</f>
        <v>0</v>
      </c>
      <c r="K3" s="167">
        <f t="shared" ref="K3:K32" si="1">IF((G3*24)=0,TIME(0,0,0),IF((C3*24)&lt;6,TIME(6-(C3*24),0,0),TIME(0,0,0))+IF((F3*24)&gt;22,F3-TIME(22,0,0),TIME(0,0,0)))</f>
        <v>0</v>
      </c>
      <c r="L3" s="59">
        <f t="shared" ref="L3:L32" si="2">IF(A3=" "," ",((H3*24)+(I3*24*1.75)+(J3*24*2)+(K3*24*0.3)))</f>
        <v>0</v>
      </c>
      <c r="M3" s="201"/>
    </row>
    <row r="4" spans="1:13" s="205" customFormat="1">
      <c r="A4" s="96">
        <v>44867</v>
      </c>
      <c r="B4" s="140">
        <f t="shared" ref="B4:B29" si="3">A4</f>
        <v>44867</v>
      </c>
      <c r="C4" s="117">
        <v>0</v>
      </c>
      <c r="D4" s="118">
        <v>0</v>
      </c>
      <c r="E4" s="118">
        <v>0</v>
      </c>
      <c r="F4" s="119">
        <v>0</v>
      </c>
      <c r="G4" s="107">
        <f t="shared" si="0"/>
        <v>0</v>
      </c>
      <c r="H4" s="108">
        <f t="array" ref="H4">IF(OR(WEEKDAY(A4)=1,WEEKDAY(A4)=7,'.'!A:A=A4),TIME(0,0,0),IF((G4*24)&gt;8,TIME(8,0,0),G4))</f>
        <v>0</v>
      </c>
      <c r="I4" s="101">
        <f t="array" ref="I4">IF(OR(WEEKDAY(A4)=1,WEEKDAY(A4)=7,'.'!A:A=A4),TIME(0,0,0),IF((G4*24)&gt;10,TIME(2,0,0),IF((G4*24)&lt;=8,TIME(0,0,0),G4-TIME(8,0,0))))</f>
        <v>0</v>
      </c>
      <c r="J4" s="101">
        <f t="array" ref="J4">IF(OR(WEEKDAY(A4)=1,WEEKDAY(A4)=7,'.'!A:A=A4),G4,IF((G4*24)&gt;10,IF((G4*24)&lt;=10,TIME(0,0,0),G4-TIME(10,0,0)),TIME(0,0,0)))</f>
        <v>0</v>
      </c>
      <c r="K4" s="101">
        <f t="shared" si="1"/>
        <v>0</v>
      </c>
      <c r="L4" s="59">
        <f t="shared" si="2"/>
        <v>0</v>
      </c>
      <c r="M4" s="115" t="s">
        <v>27</v>
      </c>
    </row>
    <row r="5" spans="1:13" s="205" customFormat="1">
      <c r="A5" s="170">
        <v>44868</v>
      </c>
      <c r="B5" s="202">
        <f t="shared" si="3"/>
        <v>44868</v>
      </c>
      <c r="C5" s="198">
        <v>0</v>
      </c>
      <c r="D5" s="199">
        <v>0</v>
      </c>
      <c r="E5" s="199">
        <v>0</v>
      </c>
      <c r="F5" s="200">
        <v>0</v>
      </c>
      <c r="G5" s="165">
        <f t="shared" si="0"/>
        <v>0</v>
      </c>
      <c r="H5" s="166">
        <f t="array" ref="H5">IF(OR(WEEKDAY(A5)=1,WEEKDAY(A5)=7,'.'!A:A=A5),TIME(0,0,0),IF((G5*24)&gt;8,TIME(8,0,0),G5))</f>
        <v>0</v>
      </c>
      <c r="I5" s="167">
        <f t="array" ref="I5">IF(OR(WEEKDAY(A5)=1,WEEKDAY(A5)=7,'.'!A:A=A5),TIME(0,0,0),IF((G5*24)&gt;10,TIME(2,0,0),IF((G5*24)&lt;=8,TIME(0,0,0),G5-TIME(8,0,0))))</f>
        <v>0</v>
      </c>
      <c r="J5" s="167">
        <f t="array" ref="J5">IF(OR(WEEKDAY(A5)=1,WEEKDAY(A5)=7,'.'!A:A=A5),G5,IF((G5*24)&gt;10,IF((G5*24)&lt;=10,TIME(0,0,0),G5-TIME(10,0,0)),TIME(0,0,0)))</f>
        <v>0</v>
      </c>
      <c r="K5" s="167">
        <f t="shared" si="1"/>
        <v>0</v>
      </c>
      <c r="L5" s="59">
        <f t="shared" si="2"/>
        <v>0</v>
      </c>
      <c r="M5" s="203"/>
    </row>
    <row r="6" spans="1:13" s="205" customFormat="1">
      <c r="A6" s="170">
        <v>44869</v>
      </c>
      <c r="B6" s="202">
        <f t="shared" si="3"/>
        <v>44869</v>
      </c>
      <c r="C6" s="198">
        <v>0</v>
      </c>
      <c r="D6" s="199">
        <v>0</v>
      </c>
      <c r="E6" s="199">
        <v>0</v>
      </c>
      <c r="F6" s="200">
        <v>0</v>
      </c>
      <c r="G6" s="165">
        <f t="shared" si="0"/>
        <v>0</v>
      </c>
      <c r="H6" s="166">
        <f t="array" ref="H6">IF(OR(WEEKDAY(A6)=1,WEEKDAY(A6)=7,'.'!A:A=A6),TIME(0,0,0),IF((G6*24)&gt;8,TIME(8,0,0),G6))</f>
        <v>0</v>
      </c>
      <c r="I6" s="167">
        <f t="array" ref="I6">IF(OR(WEEKDAY(A6)=1,WEEKDAY(A6)=7,'.'!A:A=A6),TIME(0,0,0),IF((G6*24)&gt;10,TIME(2,0,0),IF((G6*24)&lt;=8,TIME(0,0,0),G6-TIME(8,0,0))))</f>
        <v>0</v>
      </c>
      <c r="J6" s="167">
        <f t="array" ref="J6">IF(OR(WEEKDAY(A6)=1,WEEKDAY(A6)=7,'.'!A:A=A6),G6,IF((G6*24)&gt;10,IF((G6*24)&lt;=10,TIME(0,0,0),G6-TIME(10,0,0)),TIME(0,0,0)))</f>
        <v>0</v>
      </c>
      <c r="K6" s="167">
        <f t="shared" si="1"/>
        <v>0</v>
      </c>
      <c r="L6" s="59">
        <f t="shared" si="2"/>
        <v>0</v>
      </c>
      <c r="M6" s="203"/>
    </row>
    <row r="7" spans="1:13" s="205" customFormat="1">
      <c r="A7" s="38">
        <v>44870</v>
      </c>
      <c r="B7" s="121">
        <f t="shared" si="3"/>
        <v>44870</v>
      </c>
      <c r="C7" s="89">
        <v>0</v>
      </c>
      <c r="D7" s="88">
        <v>0</v>
      </c>
      <c r="E7" s="88">
        <v>0</v>
      </c>
      <c r="F7" s="90">
        <v>0</v>
      </c>
      <c r="G7" s="44">
        <f t="shared" si="0"/>
        <v>0</v>
      </c>
      <c r="H7" s="40">
        <f t="array" ref="H7">IF(OR(WEEKDAY(A7)=1,WEEKDAY(A7)=7,'.'!A:A=A7),TIME(0,0,0),IF((G7*24)&gt;8,TIME(8,0,0),G7))</f>
        <v>0</v>
      </c>
      <c r="I7" s="41">
        <f t="array" ref="I7">IF(OR(WEEKDAY(A7)=1,WEEKDAY(A7)=7,'.'!A:A=A7),TIME(0,0,0),IF((G7*24)&gt;10,TIME(2,0,0),IF((G7*24)&lt;=8,TIME(0,0,0),G7-TIME(8,0,0))))</f>
        <v>0</v>
      </c>
      <c r="J7" s="41">
        <f t="array" ref="J7">IF(OR(WEEKDAY(A7)=1,WEEKDAY(A7)=7,'.'!A:A=A7),G7,IF((G7*24)&gt;10,IF((G7*24)&lt;=10,TIME(0,0,0),G7-TIME(10,0,0)),TIME(0,0,0)))</f>
        <v>0</v>
      </c>
      <c r="K7" s="41">
        <f t="shared" si="1"/>
        <v>0</v>
      </c>
      <c r="L7" s="59">
        <f t="shared" si="2"/>
        <v>0</v>
      </c>
      <c r="M7" s="62"/>
    </row>
    <row r="8" spans="1:13" s="205" customFormat="1">
      <c r="A8" s="38">
        <v>44871</v>
      </c>
      <c r="B8" s="121">
        <f t="shared" si="3"/>
        <v>44871</v>
      </c>
      <c r="C8" s="89">
        <v>0</v>
      </c>
      <c r="D8" s="88">
        <v>0</v>
      </c>
      <c r="E8" s="88">
        <v>0</v>
      </c>
      <c r="F8" s="90">
        <v>0</v>
      </c>
      <c r="G8" s="44">
        <f t="shared" si="0"/>
        <v>0</v>
      </c>
      <c r="H8" s="40">
        <f t="array" ref="H8">IF(OR(WEEKDAY(A8)=1,WEEKDAY(A8)=7,'.'!A:A=A8),TIME(0,0,0),IF((G8*24)&gt;8,TIME(8,0,0),G8))</f>
        <v>0</v>
      </c>
      <c r="I8" s="41">
        <f t="array" ref="I8">IF(OR(WEEKDAY(A8)=1,WEEKDAY(A8)=7,'.'!A:A=A8),TIME(0,0,0),IF((G8*24)&gt;10,TIME(2,0,0),IF((G8*24)&lt;=8,TIME(0,0,0),G8-TIME(8,0,0))))</f>
        <v>0</v>
      </c>
      <c r="J8" s="41">
        <f t="array" ref="J8">IF(OR(WEEKDAY(A8)=1,WEEKDAY(A8)=7,'.'!A:A=A8),G8,IF((G8*24)&gt;10,IF((G8*24)&lt;=10,TIME(0,0,0),G8-TIME(10,0,0)),TIME(0,0,0)))</f>
        <v>0</v>
      </c>
      <c r="K8" s="41">
        <f t="shared" si="1"/>
        <v>0</v>
      </c>
      <c r="L8" s="59">
        <f t="shared" si="2"/>
        <v>0</v>
      </c>
      <c r="M8" s="62"/>
    </row>
    <row r="9" spans="1:13" s="205" customFormat="1">
      <c r="A9" s="170">
        <v>44872</v>
      </c>
      <c r="B9" s="202">
        <f t="shared" si="3"/>
        <v>44872</v>
      </c>
      <c r="C9" s="198">
        <v>0</v>
      </c>
      <c r="D9" s="199">
        <v>0</v>
      </c>
      <c r="E9" s="199">
        <v>0</v>
      </c>
      <c r="F9" s="200">
        <v>0</v>
      </c>
      <c r="G9" s="165">
        <f t="shared" si="0"/>
        <v>0</v>
      </c>
      <c r="H9" s="166">
        <f t="array" ref="H9">IF(OR(WEEKDAY(A9)=1,WEEKDAY(A9)=7,'.'!A:A=A9),TIME(0,0,0),IF((G9*24)&gt;8,TIME(8,0,0),G9))</f>
        <v>0</v>
      </c>
      <c r="I9" s="167">
        <f t="array" ref="I9">IF(OR(WEEKDAY(A9)=1,WEEKDAY(A9)=7,'.'!A:A=A9),TIME(0,0,0),IF((G9*24)&gt;10,TIME(2,0,0),IF((G9*24)&lt;=8,TIME(0,0,0),G9-TIME(8,0,0))))</f>
        <v>0</v>
      </c>
      <c r="J9" s="167">
        <f t="array" ref="J9">IF(OR(WEEKDAY(A9)=1,WEEKDAY(A9)=7,'.'!A:A=A9),G9,IF((G9*24)&gt;10,IF((G9*24)&lt;=10,TIME(0,0,0),G9-TIME(10,0,0)),TIME(0,0,0)))</f>
        <v>0</v>
      </c>
      <c r="K9" s="167">
        <f t="shared" si="1"/>
        <v>0</v>
      </c>
      <c r="L9" s="59">
        <f t="shared" si="2"/>
        <v>0</v>
      </c>
      <c r="M9" s="203"/>
    </row>
    <row r="10" spans="1:13" s="205" customFormat="1">
      <c r="A10" s="170">
        <v>44873</v>
      </c>
      <c r="B10" s="202">
        <f t="shared" si="3"/>
        <v>44873</v>
      </c>
      <c r="C10" s="198">
        <v>0</v>
      </c>
      <c r="D10" s="199">
        <v>0</v>
      </c>
      <c r="E10" s="199">
        <v>0</v>
      </c>
      <c r="F10" s="200">
        <v>0</v>
      </c>
      <c r="G10" s="165">
        <f t="shared" si="0"/>
        <v>0</v>
      </c>
      <c r="H10" s="166">
        <f t="array" ref="H10">IF(OR(WEEKDAY(A10)=1,WEEKDAY(A10)=7,'.'!A:A=A10),TIME(0,0,0),IF((G10*24)&gt;8,TIME(8,0,0),G10))</f>
        <v>0</v>
      </c>
      <c r="I10" s="167">
        <f t="array" ref="I10">IF(OR(WEEKDAY(A10)=1,WEEKDAY(A10)=7,'.'!A:A=A10),TIME(0,0,0),IF((G10*24)&gt;10,TIME(2,0,0),IF((G10*24)&lt;=8,TIME(0,0,0),G10-TIME(8,0,0))))</f>
        <v>0</v>
      </c>
      <c r="J10" s="167">
        <f t="array" ref="J10">IF(OR(WEEKDAY(A10)=1,WEEKDAY(A10)=7,'.'!A:A=A10),G10,IF((G10*24)&gt;10,IF((G10*24)&lt;=10,TIME(0,0,0),G10-TIME(10,0,0)),TIME(0,0,0)))</f>
        <v>0</v>
      </c>
      <c r="K10" s="167">
        <f t="shared" si="1"/>
        <v>0</v>
      </c>
      <c r="L10" s="59">
        <f t="shared" si="2"/>
        <v>0</v>
      </c>
      <c r="M10" s="203"/>
    </row>
    <row r="11" spans="1:13" s="205" customFormat="1">
      <c r="A11" s="170">
        <v>44874</v>
      </c>
      <c r="B11" s="202">
        <f t="shared" si="3"/>
        <v>44874</v>
      </c>
      <c r="C11" s="198">
        <v>0</v>
      </c>
      <c r="D11" s="199">
        <v>0</v>
      </c>
      <c r="E11" s="199">
        <v>0</v>
      </c>
      <c r="F11" s="200">
        <v>0</v>
      </c>
      <c r="G11" s="165">
        <f t="shared" si="0"/>
        <v>0</v>
      </c>
      <c r="H11" s="166">
        <f t="array" ref="H11">IF(OR(WEEKDAY(A11)=1,WEEKDAY(A11)=7,'.'!A:A=A11),TIME(0,0,0),IF((G11*24)&gt;8,TIME(8,0,0),G11))</f>
        <v>0</v>
      </c>
      <c r="I11" s="167">
        <f t="array" ref="I11">IF(OR(WEEKDAY(A11)=1,WEEKDAY(A11)=7,'.'!A:A=A11),TIME(0,0,0),IF((G11*24)&gt;10,TIME(2,0,0),IF((G11*24)&lt;=8,TIME(0,0,0),G11-TIME(8,0,0))))</f>
        <v>0</v>
      </c>
      <c r="J11" s="167">
        <f t="array" ref="J11">IF(OR(WEEKDAY(A11)=1,WEEKDAY(A11)=7,'.'!A:A=A11),G11,IF((G11*24)&gt;10,IF((G11*24)&lt;=10,TIME(0,0,0),G11-TIME(10,0,0)),TIME(0,0,0)))</f>
        <v>0</v>
      </c>
      <c r="K11" s="167">
        <f t="shared" si="1"/>
        <v>0</v>
      </c>
      <c r="L11" s="59">
        <f t="shared" si="2"/>
        <v>0</v>
      </c>
      <c r="M11" s="203"/>
    </row>
    <row r="12" spans="1:13" s="205" customFormat="1">
      <c r="A12" s="170">
        <v>44875</v>
      </c>
      <c r="B12" s="202">
        <f t="shared" si="3"/>
        <v>44875</v>
      </c>
      <c r="C12" s="198">
        <v>0</v>
      </c>
      <c r="D12" s="199">
        <v>0</v>
      </c>
      <c r="E12" s="199">
        <v>0</v>
      </c>
      <c r="F12" s="200">
        <v>0</v>
      </c>
      <c r="G12" s="165">
        <f t="shared" si="0"/>
        <v>0</v>
      </c>
      <c r="H12" s="166">
        <f t="array" ref="H12">IF(OR(WEEKDAY(A12)=1,WEEKDAY(A12)=7,'.'!A:A=A12),TIME(0,0,0),IF((G12*24)&gt;8,TIME(8,0,0),G12))</f>
        <v>0</v>
      </c>
      <c r="I12" s="167">
        <f t="array" ref="I12">IF(OR(WEEKDAY(A12)=1,WEEKDAY(A12)=7,'.'!A:A=A12),TIME(0,0,0),IF((G12*24)&gt;10,TIME(2,0,0),IF((G12*24)&lt;=8,TIME(0,0,0),G12-TIME(8,0,0))))</f>
        <v>0</v>
      </c>
      <c r="J12" s="167">
        <f t="array" ref="J12">IF(OR(WEEKDAY(A12)=1,WEEKDAY(A12)=7,'.'!A:A=A12),G12,IF((G12*24)&gt;10,IF((G12*24)&lt;=10,TIME(0,0,0),G12-TIME(10,0,0)),TIME(0,0,0)))</f>
        <v>0</v>
      </c>
      <c r="K12" s="167">
        <f t="shared" si="1"/>
        <v>0</v>
      </c>
      <c r="L12" s="59">
        <f t="shared" si="2"/>
        <v>0</v>
      </c>
      <c r="M12" s="203"/>
    </row>
    <row r="13" spans="1:13" s="205" customFormat="1">
      <c r="A13" s="170">
        <v>44876</v>
      </c>
      <c r="B13" s="202">
        <f t="shared" si="3"/>
        <v>44876</v>
      </c>
      <c r="C13" s="198">
        <v>0</v>
      </c>
      <c r="D13" s="199">
        <v>0</v>
      </c>
      <c r="E13" s="199">
        <v>0</v>
      </c>
      <c r="F13" s="200">
        <v>0</v>
      </c>
      <c r="G13" s="165">
        <f t="shared" si="0"/>
        <v>0</v>
      </c>
      <c r="H13" s="166">
        <f t="array" ref="H13">IF(OR(WEEKDAY(A13)=1,WEEKDAY(A13)=7,'.'!A:A=A13),TIME(0,0,0),IF((G13*24)&gt;8,TIME(8,0,0),G13))</f>
        <v>0</v>
      </c>
      <c r="I13" s="167">
        <f t="array" ref="I13">IF(OR(WEEKDAY(A13)=1,WEEKDAY(A13)=7,'.'!A:A=A13),TIME(0,0,0),IF((G13*24)&gt;10,TIME(2,0,0),IF((G13*24)&lt;=8,TIME(0,0,0),G13-TIME(8,0,0))))</f>
        <v>0</v>
      </c>
      <c r="J13" s="167">
        <f t="array" ref="J13">IF(OR(WEEKDAY(A13)=1,WEEKDAY(A13)=7,'.'!A:A=A13),G13,IF((G13*24)&gt;10,IF((G13*24)&lt;=10,TIME(0,0,0),G13-TIME(10,0,0)),TIME(0,0,0)))</f>
        <v>0</v>
      </c>
      <c r="K13" s="167">
        <f t="shared" si="1"/>
        <v>0</v>
      </c>
      <c r="L13" s="59">
        <f t="shared" si="2"/>
        <v>0</v>
      </c>
      <c r="M13" s="203"/>
    </row>
    <row r="14" spans="1:13" s="205" customFormat="1">
      <c r="A14" s="38">
        <v>44877</v>
      </c>
      <c r="B14" s="121">
        <f t="shared" si="3"/>
        <v>44877</v>
      </c>
      <c r="C14" s="89">
        <v>0</v>
      </c>
      <c r="D14" s="88">
        <v>0</v>
      </c>
      <c r="E14" s="88">
        <v>0</v>
      </c>
      <c r="F14" s="90">
        <v>0</v>
      </c>
      <c r="G14" s="44">
        <f t="shared" si="0"/>
        <v>0</v>
      </c>
      <c r="H14" s="40">
        <f t="array" ref="H14">IF(OR(WEEKDAY(A14)=1,WEEKDAY(A14)=7,'.'!A:A=A14),TIME(0,0,0),IF((G14*24)&gt;8,TIME(8,0,0),G14))</f>
        <v>0</v>
      </c>
      <c r="I14" s="41">
        <f t="array" ref="I14">IF(OR(WEEKDAY(A14)=1,WEEKDAY(A14)=7,'.'!A:A=A14),TIME(0,0,0),IF((G14*24)&gt;10,TIME(2,0,0),IF((G14*24)&lt;=8,TIME(0,0,0),G14-TIME(8,0,0))))</f>
        <v>0</v>
      </c>
      <c r="J14" s="41">
        <f t="array" ref="J14">IF(OR(WEEKDAY(A14)=1,WEEKDAY(A14)=7,'.'!A:A=A14),G14,IF((G14*24)&gt;10,IF((G14*24)&lt;=10,TIME(0,0,0),G14-TIME(10,0,0)),TIME(0,0,0)))</f>
        <v>0</v>
      </c>
      <c r="K14" s="41">
        <f t="shared" si="1"/>
        <v>0</v>
      </c>
      <c r="L14" s="59">
        <f t="shared" si="2"/>
        <v>0</v>
      </c>
      <c r="M14" s="62"/>
    </row>
    <row r="15" spans="1:13" s="205" customFormat="1">
      <c r="A15" s="38">
        <v>44878</v>
      </c>
      <c r="B15" s="121">
        <f t="shared" si="3"/>
        <v>44878</v>
      </c>
      <c r="C15" s="89">
        <v>0</v>
      </c>
      <c r="D15" s="88">
        <v>0</v>
      </c>
      <c r="E15" s="88">
        <v>0</v>
      </c>
      <c r="F15" s="90">
        <v>0</v>
      </c>
      <c r="G15" s="44">
        <f t="shared" si="0"/>
        <v>0</v>
      </c>
      <c r="H15" s="40">
        <f t="array" ref="H15">IF(OR(WEEKDAY(A15)=1,WEEKDAY(A15)=7,'.'!A:A=A15),TIME(0,0,0),IF((G15*24)&gt;8,TIME(8,0,0),G15))</f>
        <v>0</v>
      </c>
      <c r="I15" s="41">
        <f t="array" ref="I15">IF(OR(WEEKDAY(A15)=1,WEEKDAY(A15)=7,'.'!A:A=A15),TIME(0,0,0),IF((G15*24)&gt;10,TIME(2,0,0),IF((G15*24)&lt;=8,TIME(0,0,0),G15-TIME(8,0,0))))</f>
        <v>0</v>
      </c>
      <c r="J15" s="41">
        <f t="array" ref="J15">IF(OR(WEEKDAY(A15)=1,WEEKDAY(A15)=7,'.'!A:A=A15),G15,IF((G15*24)&gt;10,IF((G15*24)&lt;=10,TIME(0,0,0),G15-TIME(10,0,0)),TIME(0,0,0)))</f>
        <v>0</v>
      </c>
      <c r="K15" s="41">
        <f t="shared" si="1"/>
        <v>0</v>
      </c>
      <c r="L15" s="59">
        <f t="shared" si="2"/>
        <v>0</v>
      </c>
      <c r="M15" s="62"/>
    </row>
    <row r="16" spans="1:13" s="205" customFormat="1">
      <c r="A16" s="170">
        <v>44879</v>
      </c>
      <c r="B16" s="202">
        <f t="shared" si="3"/>
        <v>44879</v>
      </c>
      <c r="C16" s="198">
        <v>0</v>
      </c>
      <c r="D16" s="199">
        <v>0</v>
      </c>
      <c r="E16" s="199">
        <v>0</v>
      </c>
      <c r="F16" s="200">
        <v>0</v>
      </c>
      <c r="G16" s="165">
        <f t="shared" si="0"/>
        <v>0</v>
      </c>
      <c r="H16" s="166">
        <f t="array" ref="H16">IF(OR(WEEKDAY(A16)=1,WEEKDAY(A16)=7,'.'!A:A=A16),TIME(0,0,0),IF((G16*24)&gt;8,TIME(8,0,0),G16))</f>
        <v>0</v>
      </c>
      <c r="I16" s="167">
        <f t="array" ref="I16">IF(OR(WEEKDAY(A16)=1,WEEKDAY(A16)=7,'.'!A:A=A16),TIME(0,0,0),IF((G16*24)&gt;10,TIME(2,0,0),IF((G16*24)&lt;=8,TIME(0,0,0),G16-TIME(8,0,0))))</f>
        <v>0</v>
      </c>
      <c r="J16" s="167">
        <f t="array" ref="J16">IF(OR(WEEKDAY(A16)=1,WEEKDAY(A16)=7,'.'!A:A=A16),G16,IF((G16*24)&gt;10,IF((G16*24)&lt;=10,TIME(0,0,0),G16-TIME(10,0,0)),TIME(0,0,0)))</f>
        <v>0</v>
      </c>
      <c r="K16" s="167">
        <f t="shared" si="1"/>
        <v>0</v>
      </c>
      <c r="L16" s="59">
        <f t="shared" si="2"/>
        <v>0</v>
      </c>
      <c r="M16" s="203"/>
    </row>
    <row r="17" spans="1:13" s="205" customFormat="1">
      <c r="A17" s="96">
        <v>44880</v>
      </c>
      <c r="B17" s="140">
        <f t="shared" si="3"/>
        <v>44880</v>
      </c>
      <c r="C17" s="117">
        <v>0</v>
      </c>
      <c r="D17" s="118">
        <v>0</v>
      </c>
      <c r="E17" s="118">
        <v>0</v>
      </c>
      <c r="F17" s="119">
        <v>0</v>
      </c>
      <c r="G17" s="107">
        <f t="shared" si="0"/>
        <v>0</v>
      </c>
      <c r="H17" s="108">
        <f t="array" ref="H17">IF(OR(WEEKDAY(A17)=1,WEEKDAY(A17)=7,'.'!A:A=A17),TIME(0,0,0),IF((G17*24)&gt;8,TIME(8,0,0),G17))</f>
        <v>0</v>
      </c>
      <c r="I17" s="101">
        <f t="array" ref="I17">IF(OR(WEEKDAY(A17)=1,WEEKDAY(A17)=7,'.'!A:A=A17),TIME(0,0,0),IF((G17*24)&gt;10,TIME(2,0,0),IF((G17*24)&lt;=8,TIME(0,0,0),G17-TIME(8,0,0))))</f>
        <v>0</v>
      </c>
      <c r="J17" s="101">
        <f t="array" ref="J17">IF(OR(WEEKDAY(A17)=1,WEEKDAY(A17)=7,'.'!A:A=A17),G17,IF((G17*24)&gt;10,IF((G17*24)&lt;=10,TIME(0,0,0),G17-TIME(10,0,0)),TIME(0,0,0)))</f>
        <v>0</v>
      </c>
      <c r="K17" s="101">
        <f t="shared" si="1"/>
        <v>0</v>
      </c>
      <c r="L17" s="59">
        <f t="shared" si="2"/>
        <v>0</v>
      </c>
      <c r="M17" s="115" t="s">
        <v>28</v>
      </c>
    </row>
    <row r="18" spans="1:13" s="205" customFormat="1">
      <c r="A18" s="170">
        <v>44881</v>
      </c>
      <c r="B18" s="202">
        <f t="shared" si="3"/>
        <v>44881</v>
      </c>
      <c r="C18" s="198">
        <v>0</v>
      </c>
      <c r="D18" s="199">
        <v>0</v>
      </c>
      <c r="E18" s="199">
        <v>0</v>
      </c>
      <c r="F18" s="200">
        <v>0</v>
      </c>
      <c r="G18" s="165">
        <f t="shared" si="0"/>
        <v>0</v>
      </c>
      <c r="H18" s="166">
        <f t="array" ref="H18">IF(OR(WEEKDAY(A18)=1,WEEKDAY(A18)=7,'.'!A:A=A18),TIME(0,0,0),IF((G18*24)&gt;8,TIME(8,0,0),G18))</f>
        <v>0</v>
      </c>
      <c r="I18" s="167">
        <f t="array" ref="I18">IF(OR(WEEKDAY(A18)=1,WEEKDAY(A18)=7,'.'!A:A=A18),TIME(0,0,0),IF((G18*24)&gt;10,TIME(2,0,0),IF((G18*24)&lt;=8,TIME(0,0,0),G18-TIME(8,0,0))))</f>
        <v>0</v>
      </c>
      <c r="J18" s="167">
        <f t="array" ref="J18">IF(OR(WEEKDAY(A18)=1,WEEKDAY(A18)=7,'.'!A:A=A18),G18,IF((G18*24)&gt;10,IF((G18*24)&lt;=10,TIME(0,0,0),G18-TIME(10,0,0)),TIME(0,0,0)))</f>
        <v>0</v>
      </c>
      <c r="K18" s="167">
        <f t="shared" si="1"/>
        <v>0</v>
      </c>
      <c r="L18" s="59">
        <f t="shared" si="2"/>
        <v>0</v>
      </c>
      <c r="M18" s="203"/>
    </row>
    <row r="19" spans="1:13" s="205" customFormat="1">
      <c r="A19" s="170">
        <v>44882</v>
      </c>
      <c r="B19" s="202">
        <f t="shared" si="3"/>
        <v>44882</v>
      </c>
      <c r="C19" s="198">
        <v>0</v>
      </c>
      <c r="D19" s="199">
        <v>0</v>
      </c>
      <c r="E19" s="199">
        <v>0</v>
      </c>
      <c r="F19" s="200">
        <v>0</v>
      </c>
      <c r="G19" s="165">
        <f t="shared" si="0"/>
        <v>0</v>
      </c>
      <c r="H19" s="166">
        <f t="array" ref="H19">IF(OR(WEEKDAY(A19)=1,WEEKDAY(A19)=7,'.'!A:A=A19),TIME(0,0,0),IF((G19*24)&gt;8,TIME(8,0,0),G19))</f>
        <v>0</v>
      </c>
      <c r="I19" s="167">
        <f t="array" ref="I19">IF(OR(WEEKDAY(A19)=1,WEEKDAY(A19)=7,'.'!A:A=A19),TIME(0,0,0),IF((G19*24)&gt;10,TIME(2,0,0),IF((G19*24)&lt;=8,TIME(0,0,0),G19-TIME(8,0,0))))</f>
        <v>0</v>
      </c>
      <c r="J19" s="167">
        <f t="array" ref="J19">IF(OR(WEEKDAY(A19)=1,WEEKDAY(A19)=7,'.'!A:A=A19),G19,IF((G19*24)&gt;10,IF((G19*24)&lt;=10,TIME(0,0,0),G19-TIME(10,0,0)),TIME(0,0,0)))</f>
        <v>0</v>
      </c>
      <c r="K19" s="167">
        <f t="shared" si="1"/>
        <v>0</v>
      </c>
      <c r="L19" s="59">
        <f t="shared" si="2"/>
        <v>0</v>
      </c>
      <c r="M19" s="203"/>
    </row>
    <row r="20" spans="1:13" s="205" customFormat="1">
      <c r="A20" s="170">
        <v>44883</v>
      </c>
      <c r="B20" s="202">
        <f t="shared" si="3"/>
        <v>44883</v>
      </c>
      <c r="C20" s="198">
        <v>0</v>
      </c>
      <c r="D20" s="199">
        <v>0</v>
      </c>
      <c r="E20" s="199">
        <v>0</v>
      </c>
      <c r="F20" s="200">
        <v>0</v>
      </c>
      <c r="G20" s="165">
        <f t="shared" si="0"/>
        <v>0</v>
      </c>
      <c r="H20" s="166">
        <f t="array" ref="H20">IF(OR(WEEKDAY(A20)=1,WEEKDAY(A20)=7,'.'!A:A=A20),TIME(0,0,0),IF((G20*24)&gt;8,TIME(8,0,0),G20))</f>
        <v>0</v>
      </c>
      <c r="I20" s="167">
        <f t="array" ref="I20">IF(OR(WEEKDAY(A20)=1,WEEKDAY(A20)=7,'.'!A:A=A20),TIME(0,0,0),IF((G20*24)&gt;10,TIME(2,0,0),IF((G20*24)&lt;=8,TIME(0,0,0),G20-TIME(8,0,0))))</f>
        <v>0</v>
      </c>
      <c r="J20" s="167">
        <f t="array" ref="J20">IF(OR(WEEKDAY(A20)=1,WEEKDAY(A20)=7,'.'!A:A=A20),G20,IF((G20*24)&gt;10,IF((G20*24)&lt;=10,TIME(0,0,0),G20-TIME(10,0,0)),TIME(0,0,0)))</f>
        <v>0</v>
      </c>
      <c r="K20" s="167">
        <f t="shared" si="1"/>
        <v>0</v>
      </c>
      <c r="L20" s="59">
        <f t="shared" si="2"/>
        <v>0</v>
      </c>
      <c r="M20" s="203"/>
    </row>
    <row r="21" spans="1:13" s="205" customFormat="1">
      <c r="A21" s="38">
        <v>44884</v>
      </c>
      <c r="B21" s="121">
        <f t="shared" si="3"/>
        <v>44884</v>
      </c>
      <c r="C21" s="89">
        <v>0</v>
      </c>
      <c r="D21" s="88">
        <v>0</v>
      </c>
      <c r="E21" s="88">
        <v>0</v>
      </c>
      <c r="F21" s="90">
        <v>0</v>
      </c>
      <c r="G21" s="44">
        <f t="shared" si="0"/>
        <v>0</v>
      </c>
      <c r="H21" s="40">
        <f t="array" ref="H21">IF(OR(WEEKDAY(A21)=1,WEEKDAY(A21)=7,'.'!A:A=A21),TIME(0,0,0),IF((G21*24)&gt;8,TIME(8,0,0),G21))</f>
        <v>0</v>
      </c>
      <c r="I21" s="41">
        <f t="array" ref="I21">IF(OR(WEEKDAY(A21)=1,WEEKDAY(A21)=7,'.'!A:A=A21),TIME(0,0,0),IF((G21*24)&gt;10,TIME(2,0,0),IF((G21*24)&lt;=8,TIME(0,0,0),G21-TIME(8,0,0))))</f>
        <v>0</v>
      </c>
      <c r="J21" s="41">
        <f t="array" ref="J21">IF(OR(WEEKDAY(A21)=1,WEEKDAY(A21)=7,'.'!A:A=A21),G21,IF((G21*24)&gt;10,IF((G21*24)&lt;=10,TIME(0,0,0),G21-TIME(10,0,0)),TIME(0,0,0)))</f>
        <v>0</v>
      </c>
      <c r="K21" s="41">
        <f t="shared" si="1"/>
        <v>0</v>
      </c>
      <c r="L21" s="59">
        <f t="shared" si="2"/>
        <v>0</v>
      </c>
      <c r="M21" s="62"/>
    </row>
    <row r="22" spans="1:13" s="205" customFormat="1">
      <c r="A22" s="96">
        <v>44885</v>
      </c>
      <c r="B22" s="140">
        <f t="shared" si="3"/>
        <v>44885</v>
      </c>
      <c r="C22" s="117">
        <v>0</v>
      </c>
      <c r="D22" s="118">
        <v>0</v>
      </c>
      <c r="E22" s="118">
        <v>0</v>
      </c>
      <c r="F22" s="119">
        <v>0</v>
      </c>
      <c r="G22" s="107">
        <f t="shared" si="0"/>
        <v>0</v>
      </c>
      <c r="H22" s="108">
        <f t="array" ref="H22">IF(OR(WEEKDAY(A22)=1,WEEKDAY(A22)=7,'.'!A:A=A22),TIME(0,0,0),IF((G22*24)&gt;8,TIME(8,0,0),G22))</f>
        <v>0</v>
      </c>
      <c r="I22" s="101">
        <f t="array" ref="I22">IF(OR(WEEKDAY(A22)=1,WEEKDAY(A22)=7,'.'!A:A=A22),TIME(0,0,0),IF((G22*24)&gt;10,TIME(2,0,0),IF((G22*24)&lt;=8,TIME(0,0,0),G22-TIME(8,0,0))))</f>
        <v>0</v>
      </c>
      <c r="J22" s="101">
        <f t="array" ref="J22">IF(OR(WEEKDAY(A22)=1,WEEKDAY(A22)=7,'.'!A:A=A22),G22,IF((G22*24)&gt;10,IF((G22*24)&lt;=10,TIME(0,0,0),G22-TIME(10,0,0)),TIME(0,0,0)))</f>
        <v>0</v>
      </c>
      <c r="K22" s="101">
        <f t="shared" si="1"/>
        <v>0</v>
      </c>
      <c r="L22" s="59">
        <f t="shared" si="2"/>
        <v>0</v>
      </c>
      <c r="M22" s="115" t="s">
        <v>29</v>
      </c>
    </row>
    <row r="23" spans="1:13" s="205" customFormat="1">
      <c r="A23" s="170">
        <v>44886</v>
      </c>
      <c r="B23" s="202">
        <f t="shared" si="3"/>
        <v>44886</v>
      </c>
      <c r="C23" s="198">
        <v>0</v>
      </c>
      <c r="D23" s="199">
        <v>0</v>
      </c>
      <c r="E23" s="199">
        <v>0</v>
      </c>
      <c r="F23" s="200">
        <v>0</v>
      </c>
      <c r="G23" s="165">
        <f t="shared" si="0"/>
        <v>0</v>
      </c>
      <c r="H23" s="166">
        <f t="array" ref="H23">IF(OR(WEEKDAY(A23)=1,WEEKDAY(A23)=7,'.'!A:A=A23),TIME(0,0,0),IF((G23*24)&gt;8,TIME(8,0,0),G23))</f>
        <v>0</v>
      </c>
      <c r="I23" s="167">
        <f t="array" ref="I23">IF(OR(WEEKDAY(A23)=1,WEEKDAY(A23)=7,'.'!A:A=A23),TIME(0,0,0),IF((G23*24)&gt;10,TIME(2,0,0),IF((G23*24)&lt;=8,TIME(0,0,0),G23-TIME(8,0,0))))</f>
        <v>0</v>
      </c>
      <c r="J23" s="167">
        <f t="array" ref="J23">IF(OR(WEEKDAY(A23)=1,WEEKDAY(A23)=7,'.'!A:A=A23),G23,IF((G23*24)&gt;10,IF((G23*24)&lt;=10,TIME(0,0,0),G23-TIME(10,0,0)),TIME(0,0,0)))</f>
        <v>0</v>
      </c>
      <c r="K23" s="167">
        <f t="shared" si="1"/>
        <v>0</v>
      </c>
      <c r="L23" s="59">
        <f t="shared" si="2"/>
        <v>0</v>
      </c>
      <c r="M23" s="203"/>
    </row>
    <row r="24" spans="1:13" s="205" customFormat="1">
      <c r="A24" s="170">
        <v>44887</v>
      </c>
      <c r="B24" s="202">
        <f t="shared" si="3"/>
        <v>44887</v>
      </c>
      <c r="C24" s="198">
        <v>0</v>
      </c>
      <c r="D24" s="199">
        <v>0</v>
      </c>
      <c r="E24" s="199">
        <v>0</v>
      </c>
      <c r="F24" s="200">
        <v>0</v>
      </c>
      <c r="G24" s="165">
        <f t="shared" si="0"/>
        <v>0</v>
      </c>
      <c r="H24" s="166">
        <f t="array" ref="H24">IF(OR(WEEKDAY(A24)=1,WEEKDAY(A24)=7,'.'!A:A=A24),TIME(0,0,0),IF((G24*24)&gt;8,TIME(8,0,0),G24))</f>
        <v>0</v>
      </c>
      <c r="I24" s="167">
        <f t="array" ref="I24">IF(OR(WEEKDAY(A24)=1,WEEKDAY(A24)=7,'.'!A:A=A24),TIME(0,0,0),IF((G24*24)&gt;10,TIME(2,0,0),IF((G24*24)&lt;=8,TIME(0,0,0),G24-TIME(8,0,0))))</f>
        <v>0</v>
      </c>
      <c r="J24" s="167">
        <f t="array" ref="J24">IF(OR(WEEKDAY(A24)=1,WEEKDAY(A24)=7,'.'!A:A=A24),G24,IF((G24*24)&gt;10,IF((G24*24)&lt;=10,TIME(0,0,0),G24-TIME(10,0,0)),TIME(0,0,0)))</f>
        <v>0</v>
      </c>
      <c r="K24" s="167">
        <f t="shared" si="1"/>
        <v>0</v>
      </c>
      <c r="L24" s="59">
        <f t="shared" si="2"/>
        <v>0</v>
      </c>
      <c r="M24" s="203"/>
    </row>
    <row r="25" spans="1:13" s="205" customFormat="1">
      <c r="A25" s="170">
        <v>44888</v>
      </c>
      <c r="B25" s="202">
        <f t="shared" si="3"/>
        <v>44888</v>
      </c>
      <c r="C25" s="198">
        <v>0</v>
      </c>
      <c r="D25" s="199">
        <v>0</v>
      </c>
      <c r="E25" s="199">
        <v>0</v>
      </c>
      <c r="F25" s="200">
        <v>0</v>
      </c>
      <c r="G25" s="165">
        <f t="shared" si="0"/>
        <v>0</v>
      </c>
      <c r="H25" s="166">
        <f t="array" ref="H25">IF(OR(WEEKDAY(A25)=1,WEEKDAY(A25)=7,'.'!A:A=A25),TIME(0,0,0),IF((G25*24)&gt;8,TIME(8,0,0),G25))</f>
        <v>0</v>
      </c>
      <c r="I25" s="167">
        <f t="array" ref="I25">IF(OR(WEEKDAY(A25)=1,WEEKDAY(A25)=7,'.'!A:A=A25),TIME(0,0,0),IF((G25*24)&gt;10,TIME(2,0,0),IF((G25*24)&lt;=8,TIME(0,0,0),G25-TIME(8,0,0))))</f>
        <v>0</v>
      </c>
      <c r="J25" s="167">
        <f t="array" ref="J25">IF(OR(WEEKDAY(A25)=1,WEEKDAY(A25)=7,'.'!A:A=A25),G25,IF((G25*24)&gt;10,IF((G25*24)&lt;=10,TIME(0,0,0),G25-TIME(10,0,0)),TIME(0,0,0)))</f>
        <v>0</v>
      </c>
      <c r="K25" s="167">
        <f t="shared" si="1"/>
        <v>0</v>
      </c>
      <c r="L25" s="59">
        <f t="shared" si="2"/>
        <v>0</v>
      </c>
      <c r="M25" s="203"/>
    </row>
    <row r="26" spans="1:13" s="205" customFormat="1">
      <c r="A26" s="170">
        <v>44889</v>
      </c>
      <c r="B26" s="202">
        <f t="shared" si="3"/>
        <v>44889</v>
      </c>
      <c r="C26" s="198">
        <v>0</v>
      </c>
      <c r="D26" s="199">
        <v>0</v>
      </c>
      <c r="E26" s="199">
        <v>0</v>
      </c>
      <c r="F26" s="200">
        <v>0</v>
      </c>
      <c r="G26" s="165">
        <f t="shared" si="0"/>
        <v>0</v>
      </c>
      <c r="H26" s="166">
        <f t="array" ref="H26">IF(OR(WEEKDAY(A26)=1,WEEKDAY(A26)=7,'.'!A:A=A26),TIME(0,0,0),IF((G26*24)&gt;8,TIME(8,0,0),G26))</f>
        <v>0</v>
      </c>
      <c r="I26" s="167">
        <f t="array" ref="I26">IF(OR(WEEKDAY(A26)=1,WEEKDAY(A26)=7,'.'!A:A=A26),TIME(0,0,0),IF((G26*24)&gt;10,TIME(2,0,0),IF((G26*24)&lt;=8,TIME(0,0,0),G26-TIME(8,0,0))))</f>
        <v>0</v>
      </c>
      <c r="J26" s="167">
        <f t="array" ref="J26">IF(OR(WEEKDAY(A26)=1,WEEKDAY(A26)=7,'.'!A:A=A26),G26,IF((G26*24)&gt;10,IF((G26*24)&lt;=10,TIME(0,0,0),G26-TIME(10,0,0)),TIME(0,0,0)))</f>
        <v>0</v>
      </c>
      <c r="K26" s="167">
        <f t="shared" si="1"/>
        <v>0</v>
      </c>
      <c r="L26" s="59">
        <f t="shared" si="2"/>
        <v>0</v>
      </c>
      <c r="M26" s="203"/>
    </row>
    <row r="27" spans="1:13" s="205" customFormat="1">
      <c r="A27" s="170">
        <v>44890</v>
      </c>
      <c r="B27" s="202">
        <f t="shared" si="3"/>
        <v>44890</v>
      </c>
      <c r="C27" s="198">
        <v>0</v>
      </c>
      <c r="D27" s="199">
        <v>0</v>
      </c>
      <c r="E27" s="199">
        <v>0</v>
      </c>
      <c r="F27" s="200">
        <v>0</v>
      </c>
      <c r="G27" s="165">
        <f t="shared" si="0"/>
        <v>0</v>
      </c>
      <c r="H27" s="166">
        <f t="array" ref="H27">IF(OR(WEEKDAY(A27)=1,WEEKDAY(A27)=7,'.'!A:A=A27),TIME(0,0,0),IF((G27*24)&gt;8,TIME(8,0,0),G27))</f>
        <v>0</v>
      </c>
      <c r="I27" s="167">
        <f t="array" ref="I27">IF(OR(WEEKDAY(A27)=1,WEEKDAY(A27)=7,'.'!A:A=A27),TIME(0,0,0),IF((G27*24)&gt;10,TIME(2,0,0),IF((G27*24)&lt;=8,TIME(0,0,0),G27-TIME(8,0,0))))</f>
        <v>0</v>
      </c>
      <c r="J27" s="167">
        <f t="array" ref="J27">IF(OR(WEEKDAY(A27)=1,WEEKDAY(A27)=7,'.'!A:A=A27),G27,IF((G27*24)&gt;10,IF((G27*24)&lt;=10,TIME(0,0,0),G27-TIME(10,0,0)),TIME(0,0,0)))</f>
        <v>0</v>
      </c>
      <c r="K27" s="167">
        <f t="shared" si="1"/>
        <v>0</v>
      </c>
      <c r="L27" s="59">
        <f t="shared" si="2"/>
        <v>0</v>
      </c>
      <c r="M27" s="203"/>
    </row>
    <row r="28" spans="1:13" s="205" customFormat="1">
      <c r="A28" s="38">
        <v>44891</v>
      </c>
      <c r="B28" s="121">
        <f t="shared" si="3"/>
        <v>44891</v>
      </c>
      <c r="C28" s="89">
        <v>0</v>
      </c>
      <c r="D28" s="88">
        <v>0</v>
      </c>
      <c r="E28" s="88">
        <v>0</v>
      </c>
      <c r="F28" s="90">
        <v>0</v>
      </c>
      <c r="G28" s="44">
        <f t="shared" si="0"/>
        <v>0</v>
      </c>
      <c r="H28" s="40">
        <f t="array" ref="H28">IF(OR(WEEKDAY(A28)=1,WEEKDAY(A28)=7,'.'!A:A=A28),TIME(0,0,0),IF((G28*24)&gt;8,TIME(8,0,0),G28))</f>
        <v>0</v>
      </c>
      <c r="I28" s="41">
        <f t="array" ref="I28">IF(OR(WEEKDAY(A28)=1,WEEKDAY(A28)=7,'.'!A:A=A28),TIME(0,0,0),IF((G28*24)&gt;10,TIME(2,0,0),IF((G28*24)&lt;=8,TIME(0,0,0),G28-TIME(8,0,0))))</f>
        <v>0</v>
      </c>
      <c r="J28" s="41">
        <f t="array" ref="J28">IF(OR(WEEKDAY(A28)=1,WEEKDAY(A28)=7,'.'!A:A=A28),G28,IF((G28*24)&gt;10,IF((G28*24)&lt;=10,TIME(0,0,0),G28-TIME(10,0,0)),TIME(0,0,0)))</f>
        <v>0</v>
      </c>
      <c r="K28" s="41">
        <f t="shared" si="1"/>
        <v>0</v>
      </c>
      <c r="L28" s="59">
        <f t="shared" si="2"/>
        <v>0</v>
      </c>
      <c r="M28" s="62"/>
    </row>
    <row r="29" spans="1:13" s="205" customFormat="1">
      <c r="A29" s="38">
        <v>44892</v>
      </c>
      <c r="B29" s="121">
        <f t="shared" si="3"/>
        <v>44892</v>
      </c>
      <c r="C29" s="89">
        <v>0</v>
      </c>
      <c r="D29" s="88">
        <v>0</v>
      </c>
      <c r="E29" s="88">
        <v>0</v>
      </c>
      <c r="F29" s="90">
        <v>0</v>
      </c>
      <c r="G29" s="44">
        <f t="shared" si="0"/>
        <v>0</v>
      </c>
      <c r="H29" s="40">
        <f t="array" ref="H29">IF(OR(WEEKDAY(A29)=1,WEEKDAY(A29)=7,'.'!A:A=A29),TIME(0,0,0),IF((G29*24)&gt;8,TIME(8,0,0),G29))</f>
        <v>0</v>
      </c>
      <c r="I29" s="41">
        <f t="array" ref="I29">IF(OR(WEEKDAY(A29)=1,WEEKDAY(A29)=7,'.'!A:A=A29),TIME(0,0,0),IF((G29*24)&gt;10,TIME(2,0,0),IF((G29*24)&lt;=8,TIME(0,0,0),G29-TIME(8,0,0))))</f>
        <v>0</v>
      </c>
      <c r="J29" s="41">
        <f t="array" ref="J29">IF(OR(WEEKDAY(A29)=1,WEEKDAY(A29)=7,'.'!A:A=A29),G29,IF((G29*24)&gt;10,IF((G29*24)&lt;=10,TIME(0,0,0),G29-TIME(10,0,0)),TIME(0,0,0)))</f>
        <v>0</v>
      </c>
      <c r="K29" s="41">
        <f t="shared" si="1"/>
        <v>0</v>
      </c>
      <c r="L29" s="59">
        <f t="shared" si="2"/>
        <v>0</v>
      </c>
      <c r="M29" s="62"/>
    </row>
    <row r="30" spans="1:13" s="205" customFormat="1">
      <c r="A30" s="170">
        <v>44893</v>
      </c>
      <c r="B30" s="202">
        <f>A30</f>
        <v>44893</v>
      </c>
      <c r="C30" s="198">
        <v>0</v>
      </c>
      <c r="D30" s="199">
        <v>0</v>
      </c>
      <c r="E30" s="199">
        <v>0</v>
      </c>
      <c r="F30" s="200">
        <v>0</v>
      </c>
      <c r="G30" s="165">
        <f t="shared" si="0"/>
        <v>0</v>
      </c>
      <c r="H30" s="166">
        <f t="array" ref="H30">IF(OR(WEEKDAY(A30)=1,WEEKDAY(A30)=7,'.'!A:A=A30),TIME(0,0,0),IF((G30*24)&gt;8,TIME(8,0,0),G30))</f>
        <v>0</v>
      </c>
      <c r="I30" s="167">
        <f t="array" ref="I30">IF(OR(WEEKDAY(A30)=1,WEEKDAY(A30)=7,'.'!A:A=A30),TIME(0,0,0),IF((G30*24)&gt;10,TIME(2,0,0),IF((G30*24)&lt;=8,TIME(0,0,0),G30-TIME(8,0,0))))</f>
        <v>0</v>
      </c>
      <c r="J30" s="167">
        <f t="array" ref="J30">IF(OR(WEEKDAY(A30)=1,WEEKDAY(A30)=7,'.'!A:A=A30),G30,IF((G30*24)&gt;10,IF((G30*24)&lt;=10,TIME(0,0,0),G30-TIME(10,0,0)),TIME(0,0,0)))</f>
        <v>0</v>
      </c>
      <c r="K30" s="167">
        <f t="shared" si="1"/>
        <v>0</v>
      </c>
      <c r="L30" s="59">
        <f t="shared" si="2"/>
        <v>0</v>
      </c>
      <c r="M30" s="203"/>
    </row>
    <row r="31" spans="1:13" s="205" customFormat="1">
      <c r="A31" s="170">
        <v>44894</v>
      </c>
      <c r="B31" s="202">
        <f>A31</f>
        <v>44894</v>
      </c>
      <c r="C31" s="198">
        <v>0</v>
      </c>
      <c r="D31" s="199">
        <v>0</v>
      </c>
      <c r="E31" s="199">
        <v>0</v>
      </c>
      <c r="F31" s="200">
        <v>0</v>
      </c>
      <c r="G31" s="165">
        <f t="shared" si="0"/>
        <v>0</v>
      </c>
      <c r="H31" s="166">
        <f t="array" ref="H31">IF(OR(WEEKDAY(A31)=1,WEEKDAY(A31)=7,'.'!A:A=A31),TIME(0,0,0),IF((G31*24)&gt;8,TIME(8,0,0),G31))</f>
        <v>0</v>
      </c>
      <c r="I31" s="167">
        <f t="array" ref="I31">IF(OR(WEEKDAY(A31)=1,WEEKDAY(A31)=7,'.'!A:A=A31),TIME(0,0,0),IF((G31*24)&gt;10,TIME(2,0,0),IF((G31*24)&lt;=8,TIME(0,0,0),G31-TIME(8,0,0))))</f>
        <v>0</v>
      </c>
      <c r="J31" s="167">
        <f t="array" ref="J31">IF(OR(WEEKDAY(A31)=1,WEEKDAY(A31)=7,'.'!A:A=A31),G31,IF((G31*24)&gt;10,IF((G31*24)&lt;=10,TIME(0,0,0),G31-TIME(10,0,0)),TIME(0,0,0)))</f>
        <v>0</v>
      </c>
      <c r="K31" s="167">
        <f t="shared" si="1"/>
        <v>0</v>
      </c>
      <c r="L31" s="59">
        <f t="shared" si="2"/>
        <v>0</v>
      </c>
      <c r="M31" s="203"/>
    </row>
    <row r="32" spans="1:13" s="205" customFormat="1" ht="15" thickBot="1">
      <c r="A32" s="183">
        <v>44895</v>
      </c>
      <c r="B32" s="173">
        <f>A32</f>
        <v>44895</v>
      </c>
      <c r="C32" s="174">
        <v>0</v>
      </c>
      <c r="D32" s="175">
        <v>0</v>
      </c>
      <c r="E32" s="175">
        <v>0</v>
      </c>
      <c r="F32" s="176">
        <v>0</v>
      </c>
      <c r="G32" s="177">
        <f t="shared" si="0"/>
        <v>0</v>
      </c>
      <c r="H32" s="178">
        <f t="array" ref="H32">IF(OR(WEEKDAY(A32)=1,WEEKDAY(A32)=7,'.'!A:A=A32),TIME(0,0,0),IF((G32*24)&gt;8,TIME(8,0,0),G32))</f>
        <v>0</v>
      </c>
      <c r="I32" s="178">
        <f t="array" ref="I32">IF(OR(WEEKDAY(A32)=1,WEEKDAY(A32)=7,'.'!A:A=A32),TIME(0,0,0),IF((G32*24)&gt;10,TIME(2,0,0),IF((G32*24)&lt;=8,TIME(0,0,0),G32-TIME(8,0,0))))</f>
        <v>0</v>
      </c>
      <c r="J32" s="178">
        <f t="array" ref="J32">IF(OR(WEEKDAY(A32)=1,WEEKDAY(A32)=7,'.'!A:A=A32),G32,IF((G32*24)&gt;10,IF((G32*24)&lt;=10,TIME(0,0,0),G32-TIME(10,0,0)),TIME(0,0,0)))</f>
        <v>0</v>
      </c>
      <c r="K32" s="178">
        <f t="shared" si="1"/>
        <v>0</v>
      </c>
      <c r="L32" s="59">
        <f t="shared" si="2"/>
        <v>0</v>
      </c>
      <c r="M32" s="204"/>
    </row>
    <row r="33" spans="1:13">
      <c r="A33" s="286" t="s">
        <v>34</v>
      </c>
      <c r="B33" s="287"/>
      <c r="C33" s="287"/>
      <c r="D33" s="287"/>
      <c r="E33" s="287"/>
      <c r="F33" s="288"/>
      <c r="G33" s="48">
        <f>SUM(G3:G32)*24</f>
        <v>0</v>
      </c>
      <c r="H33" s="48">
        <f>SUM(H3:H32)*24</f>
        <v>0</v>
      </c>
      <c r="I33" s="48">
        <f>SUM(I3:I32)*24</f>
        <v>0</v>
      </c>
      <c r="J33" s="48">
        <f>SUM(J3:J32)*24</f>
        <v>0</v>
      </c>
      <c r="K33" s="48">
        <f>SUM(K3:K32)*24</f>
        <v>0</v>
      </c>
      <c r="L33" s="37"/>
    </row>
    <row r="34" spans="1:13" s="87" customFormat="1">
      <c r="A34" s="289" t="s">
        <v>8</v>
      </c>
      <c r="B34" s="290"/>
      <c r="C34" s="290"/>
      <c r="D34" s="290"/>
      <c r="E34" s="290"/>
      <c r="F34" s="291"/>
      <c r="G34" s="59"/>
      <c r="H34" s="59">
        <f>H33*1</f>
        <v>0</v>
      </c>
      <c r="I34" s="59">
        <f>I33*1.75</f>
        <v>0</v>
      </c>
      <c r="J34" s="59">
        <f>J33*2</f>
        <v>0</v>
      </c>
      <c r="K34" s="59">
        <f>K33*0.3</f>
        <v>0</v>
      </c>
      <c r="L34" s="59">
        <f>SUM(L3:L32)</f>
        <v>0</v>
      </c>
      <c r="M34" s="86"/>
    </row>
    <row r="35" spans="1:13" ht="15" thickBot="1">
      <c r="L35" s="94"/>
    </row>
    <row r="36" spans="1:13" ht="41.25" customHeight="1" thickBot="1">
      <c r="A36" s="250" t="s">
        <v>11</v>
      </c>
      <c r="B36" s="251"/>
      <c r="C36" s="251"/>
      <c r="D36" s="251"/>
      <c r="E36" s="251"/>
      <c r="F36" s="251"/>
      <c r="G36" s="251"/>
      <c r="H36" s="251"/>
      <c r="I36" s="251"/>
      <c r="J36" s="252"/>
    </row>
    <row r="37" spans="1:13">
      <c r="A37" s="294" t="s">
        <v>0</v>
      </c>
      <c r="B37" s="295"/>
      <c r="C37" s="295"/>
      <c r="D37" s="295"/>
      <c r="E37" s="295"/>
      <c r="F37" s="295"/>
      <c r="G37" s="295"/>
      <c r="H37" s="295"/>
      <c r="I37" s="295"/>
      <c r="J37" s="296"/>
    </row>
    <row r="38" spans="1:13" ht="15.75">
      <c r="A38" s="278" t="str">
        <f>Janeiro_22!A39</f>
        <v>COLOQUE SEU NOME COMPLETO AQUI!</v>
      </c>
      <c r="B38" s="279"/>
      <c r="C38" s="279"/>
      <c r="D38" s="279"/>
      <c r="E38" s="279"/>
      <c r="F38" s="279"/>
      <c r="G38" s="279"/>
      <c r="H38" s="279"/>
      <c r="I38" s="279"/>
      <c r="J38" s="280"/>
    </row>
    <row r="39" spans="1:13">
      <c r="A39" s="301" t="s">
        <v>12</v>
      </c>
      <c r="B39" s="302"/>
      <c r="C39" s="302"/>
      <c r="D39" s="302"/>
      <c r="E39" s="302"/>
      <c r="F39" s="303"/>
      <c r="G39" s="262" t="s">
        <v>13</v>
      </c>
      <c r="H39" s="263"/>
      <c r="I39" s="263"/>
      <c r="J39" s="264"/>
    </row>
    <row r="40" spans="1:13" ht="15.75">
      <c r="A40" s="304" t="s">
        <v>14</v>
      </c>
      <c r="B40" s="305"/>
      <c r="C40" s="305"/>
      <c r="D40" s="305"/>
      <c r="E40" s="305"/>
      <c r="F40" s="306"/>
      <c r="G40" s="307"/>
      <c r="H40" s="305"/>
      <c r="I40" s="305"/>
      <c r="J40" s="308"/>
    </row>
    <row r="41" spans="1:13" ht="25.5">
      <c r="A41" s="239" t="s">
        <v>15</v>
      </c>
      <c r="B41" s="240"/>
      <c r="C41" s="240"/>
      <c r="D41" s="240"/>
      <c r="E41" s="240"/>
      <c r="F41" s="241"/>
      <c r="G41" s="30" t="s">
        <v>16</v>
      </c>
      <c r="H41" s="85"/>
      <c r="I41" s="32" t="s">
        <v>17</v>
      </c>
      <c r="J41" s="70"/>
    </row>
    <row r="42" spans="1:13" ht="15" thickBot="1">
      <c r="A42" s="242"/>
      <c r="B42" s="243"/>
      <c r="C42" s="243"/>
      <c r="D42" s="243"/>
      <c r="E42" s="243"/>
      <c r="F42" s="244"/>
      <c r="G42" s="245">
        <v>44866</v>
      </c>
      <c r="H42" s="246"/>
      <c r="I42" s="247">
        <v>44895</v>
      </c>
      <c r="J42" s="246"/>
    </row>
    <row r="44" spans="1:13" ht="15">
      <c r="A44" s="71" t="s">
        <v>19</v>
      </c>
      <c r="B44" s="72"/>
    </row>
    <row r="45" spans="1:13">
      <c r="A45" s="73"/>
      <c r="B45" s="72" t="s">
        <v>20</v>
      </c>
    </row>
    <row r="46" spans="1:13">
      <c r="A46" s="74"/>
      <c r="B46" s="72" t="s">
        <v>18</v>
      </c>
    </row>
  </sheetData>
  <sheetProtection sheet="1" objects="1" scenarios="1" formatCells="0" formatColumns="0" formatRows="0" insertColumns="0" insertRows="0" insertHyperlinks="0" deleteColumns="0" deleteRows="0"/>
  <mergeCells count="26">
    <mergeCell ref="A41:F41"/>
    <mergeCell ref="A42:F42"/>
    <mergeCell ref="G42:H42"/>
    <mergeCell ref="I42:J42"/>
    <mergeCell ref="A37:J37"/>
    <mergeCell ref="A38:J38"/>
    <mergeCell ref="A39:F39"/>
    <mergeCell ref="G39:J39"/>
    <mergeCell ref="A40:F40"/>
    <mergeCell ref="G40:J40"/>
    <mergeCell ref="K1:K2"/>
    <mergeCell ref="L1:L2"/>
    <mergeCell ref="M1:M2"/>
    <mergeCell ref="A33:F33"/>
    <mergeCell ref="A34:F34"/>
    <mergeCell ref="A36:J36"/>
    <mergeCell ref="A1:A2"/>
    <mergeCell ref="B1:B2"/>
    <mergeCell ref="G1:G2"/>
    <mergeCell ref="H1:H2"/>
    <mergeCell ref="I1:I2"/>
    <mergeCell ref="J1:J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orientation="portrait" horizontalDpi="300" verticalDpi="300" r:id="rId1"/>
  <legacyDrawing r:id="rId2"/>
  <oleObjects>
    <oleObject progId="PBrush" shapeId="20481" r:id="rId3"/>
  </oleObjects>
</worksheet>
</file>

<file path=xl/worksheets/sheet13.xml><?xml version="1.0" encoding="utf-8"?>
<worksheet xmlns="http://schemas.openxmlformats.org/spreadsheetml/2006/main" xmlns:r="http://schemas.openxmlformats.org/officeDocument/2006/relationships">
  <dimension ref="A1:M47"/>
  <sheetViews>
    <sheetView showGridLines="0" zoomScale="110" zoomScaleNormal="110" workbookViewId="0">
      <pane ySplit="2" topLeftCell="A3" activePane="bottomLeft" state="frozen"/>
      <selection pane="bottomLeft" activeCell="E28" sqref="E28"/>
    </sheetView>
  </sheetViews>
  <sheetFormatPr defaultColWidth="9.140625" defaultRowHeight="14.25"/>
  <cols>
    <col min="1" max="1" width="9.140625" style="28"/>
    <col min="2" max="2" width="10" style="28" customWidth="1"/>
    <col min="3" max="3" width="9.28515625" style="28" customWidth="1"/>
    <col min="4" max="4" width="9.140625" style="28" customWidth="1"/>
    <col min="5" max="5" width="8.7109375" style="28" customWidth="1"/>
    <col min="6" max="6" width="7.85546875" style="28" customWidth="1"/>
    <col min="7" max="7" width="10" style="28" customWidth="1"/>
    <col min="8" max="11" width="9.140625" style="28"/>
    <col min="12" max="12" width="2" style="28" customWidth="1"/>
    <col min="13" max="13" width="65.7109375" style="29" customWidth="1"/>
    <col min="14" max="16384" width="9.140625" style="28"/>
  </cols>
  <sheetData>
    <row r="1" spans="1:13">
      <c r="A1" s="326" t="s">
        <v>1</v>
      </c>
      <c r="B1" s="319" t="s">
        <v>39</v>
      </c>
      <c r="C1" s="237" t="s">
        <v>31</v>
      </c>
      <c r="D1" s="222" t="s">
        <v>2</v>
      </c>
      <c r="E1" s="222" t="s">
        <v>30</v>
      </c>
      <c r="F1" s="224" t="s">
        <v>32</v>
      </c>
      <c r="G1" s="328" t="s">
        <v>4</v>
      </c>
      <c r="H1" s="330" t="s">
        <v>5</v>
      </c>
      <c r="I1" s="330" t="s">
        <v>6</v>
      </c>
      <c r="J1" s="330" t="s">
        <v>7</v>
      </c>
      <c r="K1" s="330" t="s">
        <v>9</v>
      </c>
      <c r="L1" s="299" t="s">
        <v>3</v>
      </c>
      <c r="M1" s="317" t="s">
        <v>10</v>
      </c>
    </row>
    <row r="2" spans="1:13" ht="15.75" customHeight="1" thickBot="1">
      <c r="A2" s="327"/>
      <c r="B2" s="320"/>
      <c r="C2" s="238"/>
      <c r="D2" s="223"/>
      <c r="E2" s="223"/>
      <c r="F2" s="225"/>
      <c r="G2" s="329"/>
      <c r="H2" s="331"/>
      <c r="I2" s="331"/>
      <c r="J2" s="331"/>
      <c r="K2" s="331"/>
      <c r="L2" s="300"/>
      <c r="M2" s="332"/>
    </row>
    <row r="3" spans="1:13" s="169" customFormat="1">
      <c r="A3" s="170">
        <v>44896</v>
      </c>
      <c r="B3" s="171">
        <f>A3</f>
        <v>44896</v>
      </c>
      <c r="C3" s="162">
        <v>0</v>
      </c>
      <c r="D3" s="163">
        <v>0</v>
      </c>
      <c r="E3" s="163">
        <v>0</v>
      </c>
      <c r="F3" s="164">
        <v>0</v>
      </c>
      <c r="G3" s="165">
        <f t="shared" ref="G3:G33" si="0">IF(A3=" "," ",(D3-C3)+(F3-E3))</f>
        <v>0</v>
      </c>
      <c r="H3" s="166">
        <f t="shared" ref="H3:H8" si="1">IF(WEEKDAY(A3)=7,TIME(0,0,0),IF(WEEKDAY(A3)=1,TIME(0,0,0),IF((G3*24)&gt;8,TIME(8,0,0),G3)))</f>
        <v>0</v>
      </c>
      <c r="I3" s="167">
        <f t="shared" ref="I3:I8" si="2">IF(WEEKDAY(A3)=7,TIME(0,0,0),IF(WEEKDAY(A3)=1,TIME(0,0,0),IF((G3*24)&gt;10,TIME(2,0,0),IF((G3*24)&lt;=8,TIME(0,0,0),G3-TIME(8,0,0)))))</f>
        <v>0</v>
      </c>
      <c r="J3" s="167">
        <f t="shared" ref="J3:J8" si="3">IF(WEEKDAY(A3)=7,G3,IF(WEEKDAY(A3)=1,G3,IF((G3*24)&gt;10,IF((G3*24)&lt;=10,TIME(0,0,0),G3-TIME(10,0,0)),TIME(0,0,0))))</f>
        <v>0</v>
      </c>
      <c r="K3" s="167">
        <f t="shared" ref="K3:K33" si="4">IF((G3*24)=0,TIME(0,0,0),IF((C3*24)&lt;6,TIME(6-(C3*24),0,0),TIME(0,0,0))+IF((F3*24)&gt;22,F3-TIME(22,0,0),TIME(0,0,0)))</f>
        <v>0</v>
      </c>
      <c r="L3" s="59">
        <f t="shared" ref="L3:L33" si="5">IF(A3=" "," ",((H3*24)+(I3*24*1.75)+(J3*24*2)+(K3*24*0.3)))</f>
        <v>0</v>
      </c>
      <c r="M3" s="219"/>
    </row>
    <row r="4" spans="1:13" s="169" customFormat="1">
      <c r="A4" s="170">
        <v>44897</v>
      </c>
      <c r="B4" s="171">
        <f t="shared" ref="B4:B33" si="6">A4</f>
        <v>44897</v>
      </c>
      <c r="C4" s="162">
        <v>0</v>
      </c>
      <c r="D4" s="163">
        <v>0</v>
      </c>
      <c r="E4" s="163">
        <v>0</v>
      </c>
      <c r="F4" s="164">
        <v>0</v>
      </c>
      <c r="G4" s="165">
        <f t="shared" si="0"/>
        <v>0</v>
      </c>
      <c r="H4" s="166">
        <f t="shared" si="1"/>
        <v>0</v>
      </c>
      <c r="I4" s="167">
        <f t="shared" si="2"/>
        <v>0</v>
      </c>
      <c r="J4" s="167">
        <f t="shared" si="3"/>
        <v>0</v>
      </c>
      <c r="K4" s="167">
        <f t="shared" si="4"/>
        <v>0</v>
      </c>
      <c r="L4" s="59">
        <f t="shared" si="5"/>
        <v>0</v>
      </c>
      <c r="M4" s="172"/>
    </row>
    <row r="5" spans="1:13" s="169" customFormat="1">
      <c r="A5" s="38">
        <v>44898</v>
      </c>
      <c r="B5" s="114">
        <f t="shared" si="6"/>
        <v>44898</v>
      </c>
      <c r="C5" s="45">
        <v>0</v>
      </c>
      <c r="D5" s="39">
        <v>0</v>
      </c>
      <c r="E5" s="39">
        <v>0</v>
      </c>
      <c r="F5" s="46">
        <v>0</v>
      </c>
      <c r="G5" s="44">
        <f t="shared" si="0"/>
        <v>0</v>
      </c>
      <c r="H5" s="40">
        <f t="shared" si="1"/>
        <v>0</v>
      </c>
      <c r="I5" s="41">
        <f t="shared" si="2"/>
        <v>0</v>
      </c>
      <c r="J5" s="41">
        <f t="shared" si="3"/>
        <v>0</v>
      </c>
      <c r="K5" s="41">
        <f t="shared" si="4"/>
        <v>0</v>
      </c>
      <c r="L5" s="59">
        <f t="shared" si="5"/>
        <v>0</v>
      </c>
      <c r="M5" s="53"/>
    </row>
    <row r="6" spans="1:13" s="169" customFormat="1">
      <c r="A6" s="38">
        <v>44899</v>
      </c>
      <c r="B6" s="114">
        <f t="shared" si="6"/>
        <v>44899</v>
      </c>
      <c r="C6" s="45">
        <v>0</v>
      </c>
      <c r="D6" s="39">
        <v>0</v>
      </c>
      <c r="E6" s="39">
        <v>0</v>
      </c>
      <c r="F6" s="46">
        <v>0</v>
      </c>
      <c r="G6" s="44">
        <f t="shared" si="0"/>
        <v>0</v>
      </c>
      <c r="H6" s="40">
        <f t="shared" si="1"/>
        <v>0</v>
      </c>
      <c r="I6" s="41">
        <f t="shared" si="2"/>
        <v>0</v>
      </c>
      <c r="J6" s="41">
        <f t="shared" si="3"/>
        <v>0</v>
      </c>
      <c r="K6" s="41">
        <f t="shared" si="4"/>
        <v>0</v>
      </c>
      <c r="L6" s="59">
        <f t="shared" si="5"/>
        <v>0</v>
      </c>
      <c r="M6" s="53"/>
    </row>
    <row r="7" spans="1:13" s="169" customFormat="1">
      <c r="A7" s="170">
        <v>44900</v>
      </c>
      <c r="B7" s="171">
        <f t="shared" si="6"/>
        <v>44900</v>
      </c>
      <c r="C7" s="162">
        <v>0</v>
      </c>
      <c r="D7" s="163">
        <v>0</v>
      </c>
      <c r="E7" s="163">
        <v>0</v>
      </c>
      <c r="F7" s="164">
        <v>0</v>
      </c>
      <c r="G7" s="165">
        <f t="shared" si="0"/>
        <v>0</v>
      </c>
      <c r="H7" s="166">
        <f t="shared" si="1"/>
        <v>0</v>
      </c>
      <c r="I7" s="167">
        <f t="shared" si="2"/>
        <v>0</v>
      </c>
      <c r="J7" s="167">
        <f t="shared" si="3"/>
        <v>0</v>
      </c>
      <c r="K7" s="167">
        <f t="shared" si="4"/>
        <v>0</v>
      </c>
      <c r="L7" s="59">
        <f t="shared" si="5"/>
        <v>0</v>
      </c>
      <c r="M7" s="172"/>
    </row>
    <row r="8" spans="1:13" s="169" customFormat="1">
      <c r="A8" s="170">
        <v>44901</v>
      </c>
      <c r="B8" s="171">
        <f t="shared" si="6"/>
        <v>44901</v>
      </c>
      <c r="C8" s="162">
        <v>0</v>
      </c>
      <c r="D8" s="163">
        <v>0</v>
      </c>
      <c r="E8" s="163">
        <v>0</v>
      </c>
      <c r="F8" s="164">
        <v>0</v>
      </c>
      <c r="G8" s="165">
        <f t="shared" si="0"/>
        <v>0</v>
      </c>
      <c r="H8" s="166">
        <f t="shared" si="1"/>
        <v>0</v>
      </c>
      <c r="I8" s="167">
        <f t="shared" si="2"/>
        <v>0</v>
      </c>
      <c r="J8" s="167">
        <f t="shared" si="3"/>
        <v>0</v>
      </c>
      <c r="K8" s="167">
        <f t="shared" si="4"/>
        <v>0</v>
      </c>
      <c r="L8" s="59">
        <f t="shared" si="5"/>
        <v>0</v>
      </c>
      <c r="M8" s="172"/>
    </row>
    <row r="9" spans="1:13" s="169" customFormat="1">
      <c r="A9" s="170">
        <v>44902</v>
      </c>
      <c r="B9" s="171">
        <f t="shared" si="6"/>
        <v>44902</v>
      </c>
      <c r="C9" s="162">
        <v>0</v>
      </c>
      <c r="D9" s="163">
        <v>0</v>
      </c>
      <c r="E9" s="163">
        <v>0</v>
      </c>
      <c r="F9" s="164">
        <v>0</v>
      </c>
      <c r="G9" s="165">
        <f t="shared" si="0"/>
        <v>0</v>
      </c>
      <c r="H9" s="166">
        <f t="array" ref="H9">IF(OR(WEEKDAY(A9)=1,WEEKDAY(A9)=7,'.'!A:A=A9),TIME(0,0,0),IF((G9*24)&gt;8,TIME(8,0,0),G9))</f>
        <v>0</v>
      </c>
      <c r="I9" s="167">
        <f t="array" ref="I9">IF(OR(WEEKDAY(A9)=1,WEEKDAY(A9)=7,'.'!A:A=A9),TIME(0,0,0),IF((G9*24)&gt;10,TIME(2,0,0),IF((G9*24)&lt;=8,TIME(0,0,0),G9-TIME(8,0,0))))</f>
        <v>0</v>
      </c>
      <c r="J9" s="167">
        <f t="array" ref="J9">IF(OR(WEEKDAY(A9)=1,WEEKDAY(A9)=7,'.'!A:A=A9),G9,IF((G9*24)&gt;10,IF((G9*24)&lt;=10,TIME(0,0,0),G9-TIME(10,0,0)),TIME(0,0,0)))</f>
        <v>0</v>
      </c>
      <c r="K9" s="167">
        <f t="shared" si="4"/>
        <v>0</v>
      </c>
      <c r="L9" s="59">
        <f t="shared" si="5"/>
        <v>0</v>
      </c>
      <c r="M9" s="172"/>
    </row>
    <row r="10" spans="1:13" s="169" customFormat="1">
      <c r="A10" s="170">
        <v>44903</v>
      </c>
      <c r="B10" s="171">
        <f t="shared" si="6"/>
        <v>44903</v>
      </c>
      <c r="C10" s="162">
        <v>0</v>
      </c>
      <c r="D10" s="163">
        <v>0</v>
      </c>
      <c r="E10" s="163">
        <v>0</v>
      </c>
      <c r="F10" s="164">
        <v>0</v>
      </c>
      <c r="G10" s="165">
        <f t="shared" si="0"/>
        <v>0</v>
      </c>
      <c r="H10" s="166">
        <f t="array" ref="H10">IF(OR(WEEKDAY(A10)=1,WEEKDAY(A10)=7,'.'!A:A=A10),TIME(0,0,0),IF((G10*24)&gt;8,TIME(8,0,0),G10))</f>
        <v>0</v>
      </c>
      <c r="I10" s="167">
        <f t="array" ref="I10">IF(OR(WEEKDAY(A10)=1,WEEKDAY(A10)=7,'.'!A:A=A10),TIME(0,0,0),IF((G10*24)&gt;10,TIME(2,0,0),IF((G10*24)&lt;=8,TIME(0,0,0),G10-TIME(8,0,0))))</f>
        <v>0</v>
      </c>
      <c r="J10" s="167">
        <f t="array" ref="J10">IF(OR(WEEKDAY(A10)=1,WEEKDAY(A10)=7,'.'!A:A=A10),G10,IF((G10*24)&gt;10,IF((G10*24)&lt;=10,TIME(0,0,0),G10-TIME(10,0,0)),TIME(0,0,0)))</f>
        <v>0</v>
      </c>
      <c r="K10" s="167">
        <f t="shared" si="4"/>
        <v>0</v>
      </c>
      <c r="L10" s="59">
        <f t="shared" si="5"/>
        <v>0</v>
      </c>
      <c r="M10" s="172"/>
    </row>
    <row r="11" spans="1:13" s="169" customFormat="1">
      <c r="A11" s="170">
        <v>44904</v>
      </c>
      <c r="B11" s="171">
        <f t="shared" si="6"/>
        <v>44904</v>
      </c>
      <c r="C11" s="162">
        <v>0</v>
      </c>
      <c r="D11" s="163">
        <v>0</v>
      </c>
      <c r="E11" s="163">
        <v>0</v>
      </c>
      <c r="F11" s="164">
        <v>0</v>
      </c>
      <c r="G11" s="165">
        <f t="shared" si="0"/>
        <v>0</v>
      </c>
      <c r="H11" s="166">
        <f t="array" ref="H11">IF(OR(WEEKDAY(A11)=1,WEEKDAY(A11)=7,'.'!A:A=A11),TIME(0,0,0),IF((G11*24)&gt;8,TIME(8,0,0),G11))</f>
        <v>0</v>
      </c>
      <c r="I11" s="167">
        <f t="array" ref="I11">IF(OR(WEEKDAY(A11)=1,WEEKDAY(A11)=7,'.'!A:A=A11),TIME(0,0,0),IF((G11*24)&gt;10,TIME(2,0,0),IF((G11*24)&lt;=8,TIME(0,0,0),G11-TIME(8,0,0))))</f>
        <v>0</v>
      </c>
      <c r="J11" s="167">
        <f t="array" ref="J11">IF(OR(WEEKDAY(A11)=1,WEEKDAY(A11)=7,'.'!A:A=A11),G11,IF((G11*24)&gt;10,IF((G11*24)&lt;=10,TIME(0,0,0),G11-TIME(10,0,0)),TIME(0,0,0)))</f>
        <v>0</v>
      </c>
      <c r="K11" s="167">
        <f t="shared" si="4"/>
        <v>0</v>
      </c>
      <c r="L11" s="59">
        <f t="shared" si="5"/>
        <v>0</v>
      </c>
      <c r="M11" s="220"/>
    </row>
    <row r="12" spans="1:13" s="169" customFormat="1">
      <c r="A12" s="38">
        <v>44905</v>
      </c>
      <c r="B12" s="114">
        <f t="shared" si="6"/>
        <v>44905</v>
      </c>
      <c r="C12" s="45">
        <v>0</v>
      </c>
      <c r="D12" s="39">
        <v>0</v>
      </c>
      <c r="E12" s="39">
        <v>0</v>
      </c>
      <c r="F12" s="46">
        <v>0</v>
      </c>
      <c r="G12" s="44">
        <f t="shared" si="0"/>
        <v>0</v>
      </c>
      <c r="H12" s="40">
        <f t="array" ref="H12">IF(OR(WEEKDAY(A12)=1,WEEKDAY(A12)=7,'.'!A:A=A12),TIME(0,0,0),IF((G12*24)&gt;8,TIME(8,0,0),G12))</f>
        <v>0</v>
      </c>
      <c r="I12" s="41">
        <f t="array" ref="I12">IF(OR(WEEKDAY(A12)=1,WEEKDAY(A12)=7,'.'!A:A=A12),TIME(0,0,0),IF((G12*24)&gt;10,TIME(2,0,0),IF((G12*24)&lt;=8,TIME(0,0,0),G12-TIME(8,0,0))))</f>
        <v>0</v>
      </c>
      <c r="J12" s="41">
        <f t="array" ref="J12">IF(OR(WEEKDAY(A12)=1,WEEKDAY(A12)=7,'.'!A:A=A12),G12,IF((G12*24)&gt;10,IF((G12*24)&lt;=10,TIME(0,0,0),G12-TIME(10,0,0)),TIME(0,0,0)))</f>
        <v>0</v>
      </c>
      <c r="K12" s="41">
        <f t="shared" si="4"/>
        <v>0</v>
      </c>
      <c r="L12" s="59">
        <f t="shared" si="5"/>
        <v>0</v>
      </c>
      <c r="M12" s="53"/>
    </row>
    <row r="13" spans="1:13" s="169" customFormat="1">
      <c r="A13" s="38">
        <v>44906</v>
      </c>
      <c r="B13" s="114">
        <f t="shared" si="6"/>
        <v>44906</v>
      </c>
      <c r="C13" s="45">
        <v>0</v>
      </c>
      <c r="D13" s="39">
        <v>0</v>
      </c>
      <c r="E13" s="39">
        <v>0</v>
      </c>
      <c r="F13" s="46">
        <v>0</v>
      </c>
      <c r="G13" s="44">
        <f t="shared" si="0"/>
        <v>0</v>
      </c>
      <c r="H13" s="40">
        <f t="array" ref="H13">IF(OR(WEEKDAY(A13)=1,WEEKDAY(A13)=7,'.'!A:A=A13),TIME(0,0,0),IF((G13*24)&gt;8,TIME(8,0,0),G13))</f>
        <v>0</v>
      </c>
      <c r="I13" s="41">
        <f t="array" ref="I13">IF(OR(WEEKDAY(A13)=1,WEEKDAY(A13)=7,'.'!A:A=A13),TIME(0,0,0),IF((G13*24)&gt;10,TIME(2,0,0),IF((G13*24)&lt;=8,TIME(0,0,0),G13-TIME(8,0,0))))</f>
        <v>0</v>
      </c>
      <c r="J13" s="41">
        <f t="array" ref="J13">IF(OR(WEEKDAY(A13)=1,WEEKDAY(A13)=7,'.'!A:A=A13),G13,IF((G13*24)&gt;10,IF((G13*24)&lt;=10,TIME(0,0,0),G13-TIME(10,0,0)),TIME(0,0,0)))</f>
        <v>0</v>
      </c>
      <c r="K13" s="41">
        <f t="shared" si="4"/>
        <v>0</v>
      </c>
      <c r="L13" s="59">
        <f t="shared" si="5"/>
        <v>0</v>
      </c>
      <c r="M13" s="53"/>
    </row>
    <row r="14" spans="1:13" s="169" customFormat="1">
      <c r="A14" s="170">
        <v>44907</v>
      </c>
      <c r="B14" s="171">
        <f t="shared" si="6"/>
        <v>44907</v>
      </c>
      <c r="C14" s="162">
        <v>0</v>
      </c>
      <c r="D14" s="163">
        <v>0</v>
      </c>
      <c r="E14" s="163">
        <v>0</v>
      </c>
      <c r="F14" s="164">
        <v>0</v>
      </c>
      <c r="G14" s="165">
        <f t="shared" si="0"/>
        <v>0</v>
      </c>
      <c r="H14" s="166">
        <f t="array" ref="H14">IF(OR(WEEKDAY(A14)=1,WEEKDAY(A14)=7,'.'!A:A=A14),TIME(0,0,0),IF((G14*24)&gt;8,TIME(8,0,0),G14))</f>
        <v>0</v>
      </c>
      <c r="I14" s="167">
        <f t="array" ref="I14">IF(OR(WEEKDAY(A14)=1,WEEKDAY(A14)=7,'.'!A:A=A14),TIME(0,0,0),IF((G14*24)&gt;10,TIME(2,0,0),IF((G14*24)&lt;=8,TIME(0,0,0),G14-TIME(8,0,0))))</f>
        <v>0</v>
      </c>
      <c r="J14" s="167">
        <f t="array" ref="J14">IF(OR(WEEKDAY(A14)=1,WEEKDAY(A14)=7,'.'!A:A=A14),G14,IF((G14*24)&gt;10,IF((G14*24)&lt;=10,TIME(0,0,0),G14-TIME(10,0,0)),TIME(0,0,0)))</f>
        <v>0</v>
      </c>
      <c r="K14" s="167">
        <f t="shared" si="4"/>
        <v>0</v>
      </c>
      <c r="L14" s="59">
        <f t="shared" si="5"/>
        <v>0</v>
      </c>
      <c r="M14" s="172"/>
    </row>
    <row r="15" spans="1:13" s="169" customFormat="1">
      <c r="A15" s="170">
        <v>44908</v>
      </c>
      <c r="B15" s="171">
        <f t="shared" si="6"/>
        <v>44908</v>
      </c>
      <c r="C15" s="162">
        <v>0</v>
      </c>
      <c r="D15" s="163">
        <v>0</v>
      </c>
      <c r="E15" s="163">
        <v>0</v>
      </c>
      <c r="F15" s="164">
        <v>0</v>
      </c>
      <c r="G15" s="165">
        <f t="shared" si="0"/>
        <v>0</v>
      </c>
      <c r="H15" s="166">
        <f t="array" ref="H15">IF(OR(WEEKDAY(A15)=1,WEEKDAY(A15)=7,'.'!A:A=A15),TIME(0,0,0),IF((G15*24)&gt;8,TIME(8,0,0),G15))</f>
        <v>0</v>
      </c>
      <c r="I15" s="167">
        <f t="array" ref="I15">IF(OR(WEEKDAY(A15)=1,WEEKDAY(A15)=7,'.'!A:A=A15),TIME(0,0,0),IF((G15*24)&gt;10,TIME(2,0,0),IF((G15*24)&lt;=8,TIME(0,0,0),G15-TIME(8,0,0))))</f>
        <v>0</v>
      </c>
      <c r="J15" s="167">
        <f t="array" ref="J15">IF(OR(WEEKDAY(A15)=1,WEEKDAY(A15)=7,'.'!A:A=A15),G15,IF((G15*24)&gt;10,IF((G15*24)&lt;=10,TIME(0,0,0),G15-TIME(10,0,0)),TIME(0,0,0)))</f>
        <v>0</v>
      </c>
      <c r="K15" s="167">
        <f t="shared" si="4"/>
        <v>0</v>
      </c>
      <c r="L15" s="59">
        <f t="shared" si="5"/>
        <v>0</v>
      </c>
      <c r="M15" s="172"/>
    </row>
    <row r="16" spans="1:13" s="169" customFormat="1">
      <c r="A16" s="170">
        <v>44909</v>
      </c>
      <c r="B16" s="171">
        <f t="shared" si="6"/>
        <v>44909</v>
      </c>
      <c r="C16" s="162">
        <v>0</v>
      </c>
      <c r="D16" s="163">
        <v>0</v>
      </c>
      <c r="E16" s="163">
        <v>0</v>
      </c>
      <c r="F16" s="164">
        <v>0</v>
      </c>
      <c r="G16" s="165">
        <f t="shared" si="0"/>
        <v>0</v>
      </c>
      <c r="H16" s="166">
        <f t="array" ref="H16">IF(OR(WEEKDAY(A16)=1,WEEKDAY(A16)=7,'.'!A:A=A16),TIME(0,0,0),IF((G16*24)&gt;8,TIME(8,0,0),G16))</f>
        <v>0</v>
      </c>
      <c r="I16" s="167">
        <f t="array" ref="I16">IF(OR(WEEKDAY(A16)=1,WEEKDAY(A16)=7,'.'!A:A=A16),TIME(0,0,0),IF((G16*24)&gt;10,TIME(2,0,0),IF((G16*24)&lt;=8,TIME(0,0,0),G16-TIME(8,0,0))))</f>
        <v>0</v>
      </c>
      <c r="J16" s="167">
        <f t="array" ref="J16">IF(OR(WEEKDAY(A16)=1,WEEKDAY(A16)=7,'.'!A:A=A16),G16,IF((G16*24)&gt;10,IF((G16*24)&lt;=10,TIME(0,0,0),G16-TIME(10,0,0)),TIME(0,0,0)))</f>
        <v>0</v>
      </c>
      <c r="K16" s="167">
        <f t="shared" si="4"/>
        <v>0</v>
      </c>
      <c r="L16" s="59">
        <f t="shared" si="5"/>
        <v>0</v>
      </c>
      <c r="M16" s="172"/>
    </row>
    <row r="17" spans="1:13" s="169" customFormat="1">
      <c r="A17" s="170">
        <v>44910</v>
      </c>
      <c r="B17" s="171">
        <f t="shared" si="6"/>
        <v>44910</v>
      </c>
      <c r="C17" s="162">
        <v>0</v>
      </c>
      <c r="D17" s="163">
        <v>0</v>
      </c>
      <c r="E17" s="163">
        <v>0</v>
      </c>
      <c r="F17" s="164">
        <v>0</v>
      </c>
      <c r="G17" s="165">
        <f t="shared" si="0"/>
        <v>0</v>
      </c>
      <c r="H17" s="166">
        <f t="array" ref="H17">IF(OR(WEEKDAY(A17)=1,WEEKDAY(A17)=7,'.'!A:A=A17),TIME(0,0,0),IF((G17*24)&gt;8,TIME(8,0,0),G17))</f>
        <v>0</v>
      </c>
      <c r="I17" s="167">
        <f t="array" ref="I17">IF(OR(WEEKDAY(A17)=1,WEEKDAY(A17)=7,'.'!A:A=A17),TIME(0,0,0),IF((G17*24)&gt;10,TIME(2,0,0),IF((G17*24)&lt;=8,TIME(0,0,0),G17-TIME(8,0,0))))</f>
        <v>0</v>
      </c>
      <c r="J17" s="167">
        <f t="array" ref="J17">IF(OR(WEEKDAY(A17)=1,WEEKDAY(A17)=7,'.'!A:A=A17),G17,IF((G17*24)&gt;10,IF((G17*24)&lt;=10,TIME(0,0,0),G17-TIME(10,0,0)),TIME(0,0,0)))</f>
        <v>0</v>
      </c>
      <c r="K17" s="167">
        <f t="shared" si="4"/>
        <v>0</v>
      </c>
      <c r="L17" s="59">
        <f t="shared" si="5"/>
        <v>0</v>
      </c>
      <c r="M17" s="172"/>
    </row>
    <row r="18" spans="1:13" s="169" customFormat="1">
      <c r="A18" s="170">
        <v>44911</v>
      </c>
      <c r="B18" s="171">
        <f t="shared" si="6"/>
        <v>44911</v>
      </c>
      <c r="C18" s="162">
        <v>0</v>
      </c>
      <c r="D18" s="163">
        <v>0</v>
      </c>
      <c r="E18" s="163">
        <v>0</v>
      </c>
      <c r="F18" s="164">
        <v>0</v>
      </c>
      <c r="G18" s="165">
        <f t="shared" si="0"/>
        <v>0</v>
      </c>
      <c r="H18" s="166">
        <f t="array" ref="H18">IF(OR(WEEKDAY(A18)=1,WEEKDAY(A18)=7,'.'!A:A=A18),TIME(0,0,0),IF((G18*24)&gt;8,TIME(8,0,0),G18))</f>
        <v>0</v>
      </c>
      <c r="I18" s="167">
        <f t="array" ref="I18">IF(OR(WEEKDAY(A18)=1,WEEKDAY(A18)=7,'.'!A:A=A18),TIME(0,0,0),IF((G18*24)&gt;10,TIME(2,0,0),IF((G18*24)&lt;=8,TIME(0,0,0),G18-TIME(8,0,0))))</f>
        <v>0</v>
      </c>
      <c r="J18" s="167">
        <f t="array" ref="J18">IF(OR(WEEKDAY(A18)=1,WEEKDAY(A18)=7,'.'!A:A=A18),G18,IF((G18*24)&gt;10,IF((G18*24)&lt;=10,TIME(0,0,0),G18-TIME(10,0,0)),TIME(0,0,0)))</f>
        <v>0</v>
      </c>
      <c r="K18" s="167">
        <f t="shared" si="4"/>
        <v>0</v>
      </c>
      <c r="L18" s="59">
        <f t="shared" si="5"/>
        <v>0</v>
      </c>
      <c r="M18" s="172"/>
    </row>
    <row r="19" spans="1:13" s="169" customFormat="1">
      <c r="A19" s="38">
        <v>44912</v>
      </c>
      <c r="B19" s="114">
        <f t="shared" si="6"/>
        <v>44912</v>
      </c>
      <c r="C19" s="45">
        <v>0</v>
      </c>
      <c r="D19" s="39">
        <v>0</v>
      </c>
      <c r="E19" s="39">
        <v>0</v>
      </c>
      <c r="F19" s="46">
        <v>0</v>
      </c>
      <c r="G19" s="44">
        <f t="shared" si="0"/>
        <v>0</v>
      </c>
      <c r="H19" s="40">
        <f t="array" ref="H19">IF(OR(WEEKDAY(A19)=1,WEEKDAY(A19)=7,'.'!A:A=A19),TIME(0,0,0),IF((G19*24)&gt;8,TIME(8,0,0),G19))</f>
        <v>0</v>
      </c>
      <c r="I19" s="41">
        <f t="array" ref="I19">IF(OR(WEEKDAY(A19)=1,WEEKDAY(A19)=7,'.'!A:A=A19),TIME(0,0,0),IF((G19*24)&gt;10,TIME(2,0,0),IF((G19*24)&lt;=8,TIME(0,0,0),G19-TIME(8,0,0))))</f>
        <v>0</v>
      </c>
      <c r="J19" s="41">
        <f t="array" ref="J19">IF(OR(WEEKDAY(A19)=1,WEEKDAY(A19)=7,'.'!A:A=A19),G19,IF((G19*24)&gt;10,IF((G19*24)&lt;=10,TIME(0,0,0),G19-TIME(10,0,0)),TIME(0,0,0)))</f>
        <v>0</v>
      </c>
      <c r="K19" s="41">
        <f t="shared" si="4"/>
        <v>0</v>
      </c>
      <c r="L19" s="59">
        <f t="shared" si="5"/>
        <v>0</v>
      </c>
      <c r="M19" s="53"/>
    </row>
    <row r="20" spans="1:13" s="169" customFormat="1">
      <c r="A20" s="38">
        <v>44913</v>
      </c>
      <c r="B20" s="114">
        <f t="shared" si="6"/>
        <v>44913</v>
      </c>
      <c r="C20" s="45">
        <v>0</v>
      </c>
      <c r="D20" s="39">
        <v>0</v>
      </c>
      <c r="E20" s="39">
        <v>0</v>
      </c>
      <c r="F20" s="46">
        <v>0</v>
      </c>
      <c r="G20" s="44">
        <f t="shared" si="0"/>
        <v>0</v>
      </c>
      <c r="H20" s="40">
        <f t="array" ref="H20">IF(OR(WEEKDAY(A20)=1,WEEKDAY(A20)=7,'.'!A:A=A20),TIME(0,0,0),IF((G20*24)&gt;8,TIME(8,0,0),G20))</f>
        <v>0</v>
      </c>
      <c r="I20" s="41">
        <f t="array" ref="I20">IF(OR(WEEKDAY(A20)=1,WEEKDAY(A20)=7,'.'!A:A=A20),TIME(0,0,0),IF((G20*24)&gt;10,TIME(2,0,0),IF((G20*24)&lt;=8,TIME(0,0,0),G20-TIME(8,0,0))))</f>
        <v>0</v>
      </c>
      <c r="J20" s="41">
        <f t="array" ref="J20">IF(OR(WEEKDAY(A20)=1,WEEKDAY(A20)=7,'.'!A:A=A20),G20,IF((G20*24)&gt;10,IF((G20*24)&lt;=10,TIME(0,0,0),G20-TIME(10,0,0)),TIME(0,0,0)))</f>
        <v>0</v>
      </c>
      <c r="K20" s="41">
        <f t="shared" si="4"/>
        <v>0</v>
      </c>
      <c r="L20" s="59">
        <f t="shared" si="5"/>
        <v>0</v>
      </c>
      <c r="M20" s="53"/>
    </row>
    <row r="21" spans="1:13" s="169" customFormat="1">
      <c r="A21" s="170">
        <v>44914</v>
      </c>
      <c r="B21" s="171">
        <f t="shared" si="6"/>
        <v>44914</v>
      </c>
      <c r="C21" s="162">
        <v>0</v>
      </c>
      <c r="D21" s="163">
        <v>0</v>
      </c>
      <c r="E21" s="163">
        <v>0</v>
      </c>
      <c r="F21" s="164">
        <v>0</v>
      </c>
      <c r="G21" s="165">
        <f t="shared" si="0"/>
        <v>0</v>
      </c>
      <c r="H21" s="166">
        <f t="array" ref="H21">IF(OR(WEEKDAY(A21)=1,WEEKDAY(A21)=7,'.'!A:A=A21),TIME(0,0,0),IF((G21*24)&gt;8,TIME(8,0,0),G21))</f>
        <v>0</v>
      </c>
      <c r="I21" s="167">
        <f t="array" ref="I21">IF(OR(WEEKDAY(A21)=1,WEEKDAY(A21)=7,'.'!A:A=A21),TIME(0,0,0),IF((G21*24)&gt;10,TIME(2,0,0),IF((G21*24)&lt;=8,TIME(0,0,0),G21-TIME(8,0,0))))</f>
        <v>0</v>
      </c>
      <c r="J21" s="167">
        <f t="array" ref="J21">IF(OR(WEEKDAY(A21)=1,WEEKDAY(A21)=7,'.'!A:A=A21),G21,IF((G21*24)&gt;10,IF((G21*24)&lt;=10,TIME(0,0,0),G21-TIME(10,0,0)),TIME(0,0,0)))</f>
        <v>0</v>
      </c>
      <c r="K21" s="167">
        <f t="shared" si="4"/>
        <v>0</v>
      </c>
      <c r="L21" s="59">
        <f t="shared" si="5"/>
        <v>0</v>
      </c>
      <c r="M21" s="172"/>
    </row>
    <row r="22" spans="1:13" s="169" customFormat="1">
      <c r="A22" s="170">
        <v>44915</v>
      </c>
      <c r="B22" s="171">
        <f t="shared" si="6"/>
        <v>44915</v>
      </c>
      <c r="C22" s="162">
        <v>0</v>
      </c>
      <c r="D22" s="163">
        <v>0</v>
      </c>
      <c r="E22" s="163">
        <v>0</v>
      </c>
      <c r="F22" s="164">
        <v>0</v>
      </c>
      <c r="G22" s="165">
        <f t="shared" si="0"/>
        <v>0</v>
      </c>
      <c r="H22" s="166">
        <f t="array" ref="H22">IF(OR(WEEKDAY(A22)=1,WEEKDAY(A22)=7,'.'!A:A=A22),TIME(0,0,0),IF((G22*24)&gt;8,TIME(8,0,0),G22))</f>
        <v>0</v>
      </c>
      <c r="I22" s="167">
        <f t="array" ref="I22">IF(OR(WEEKDAY(A22)=1,WEEKDAY(A22)=7,'.'!A:A=A22),TIME(0,0,0),IF((G22*24)&gt;10,TIME(2,0,0),IF((G22*24)&lt;=8,TIME(0,0,0),G22-TIME(8,0,0))))</f>
        <v>0</v>
      </c>
      <c r="J22" s="167">
        <f t="array" ref="J22">IF(OR(WEEKDAY(A22)=1,WEEKDAY(A22)=7,'.'!A:A=A22),G22,IF((G22*24)&gt;10,IF((G22*24)&lt;=10,TIME(0,0,0),G22-TIME(10,0,0)),TIME(0,0,0)))</f>
        <v>0</v>
      </c>
      <c r="K22" s="167">
        <f t="shared" si="4"/>
        <v>0</v>
      </c>
      <c r="L22" s="59">
        <f t="shared" si="5"/>
        <v>0</v>
      </c>
      <c r="M22" s="172"/>
    </row>
    <row r="23" spans="1:13" s="169" customFormat="1">
      <c r="A23" s="170">
        <v>44916</v>
      </c>
      <c r="B23" s="171">
        <f t="shared" si="6"/>
        <v>44916</v>
      </c>
      <c r="C23" s="162">
        <v>0</v>
      </c>
      <c r="D23" s="163">
        <v>0</v>
      </c>
      <c r="E23" s="163">
        <v>0</v>
      </c>
      <c r="F23" s="164">
        <v>0</v>
      </c>
      <c r="G23" s="165">
        <f t="shared" si="0"/>
        <v>0</v>
      </c>
      <c r="H23" s="166">
        <f t="array" ref="H23">IF(OR(WEEKDAY(A23)=1,WEEKDAY(A23)=7,'.'!A:A=A23),TIME(0,0,0),IF((G23*24)&gt;8,TIME(8,0,0),G23))</f>
        <v>0</v>
      </c>
      <c r="I23" s="167">
        <f t="array" ref="I23">IF(OR(WEEKDAY(A23)=1,WEEKDAY(A23)=7,'.'!A:A=A23),TIME(0,0,0),IF((G23*24)&gt;10,TIME(2,0,0),IF((G23*24)&lt;=8,TIME(0,0,0),G23-TIME(8,0,0))))</f>
        <v>0</v>
      </c>
      <c r="J23" s="167">
        <f t="array" ref="J23">IF(OR(WEEKDAY(A23)=1,WEEKDAY(A23)=7,'.'!A:A=A23),G23,IF((G23*24)&gt;10,IF((G23*24)&lt;=10,TIME(0,0,0),G23-TIME(10,0,0)),TIME(0,0,0)))</f>
        <v>0</v>
      </c>
      <c r="K23" s="167">
        <f t="shared" si="4"/>
        <v>0</v>
      </c>
      <c r="L23" s="59">
        <f t="shared" si="5"/>
        <v>0</v>
      </c>
      <c r="M23" s="172"/>
    </row>
    <row r="24" spans="1:13" s="169" customFormat="1">
      <c r="A24" s="170">
        <v>44917</v>
      </c>
      <c r="B24" s="171">
        <f t="shared" si="6"/>
        <v>44917</v>
      </c>
      <c r="C24" s="162">
        <v>0</v>
      </c>
      <c r="D24" s="163">
        <v>0</v>
      </c>
      <c r="E24" s="163">
        <v>0</v>
      </c>
      <c r="F24" s="164">
        <v>0</v>
      </c>
      <c r="G24" s="165">
        <f t="shared" si="0"/>
        <v>0</v>
      </c>
      <c r="H24" s="166">
        <f t="array" ref="H24">IF(OR(WEEKDAY(A24)=1,WEEKDAY(A24)=7,'.'!A:A=A24),TIME(0,0,0),IF((G24*24)&gt;8,TIME(8,0,0),G24))</f>
        <v>0</v>
      </c>
      <c r="I24" s="167">
        <f t="array" ref="I24">IF(OR(WEEKDAY(A24)=1,WEEKDAY(A24)=7,'.'!A:A=A24),TIME(0,0,0),IF((G24*24)&gt;10,TIME(2,0,0),IF((G24*24)&lt;=8,TIME(0,0,0),G24-TIME(8,0,0))))</f>
        <v>0</v>
      </c>
      <c r="J24" s="167">
        <f t="array" ref="J24">IF(OR(WEEKDAY(A24)=1,WEEKDAY(A24)=7,'.'!A:A=A24),G24,IF((G24*24)&gt;10,IF((G24*24)&lt;=10,TIME(0,0,0),G24-TIME(10,0,0)),TIME(0,0,0)))</f>
        <v>0</v>
      </c>
      <c r="K24" s="167">
        <f t="shared" si="4"/>
        <v>0</v>
      </c>
      <c r="L24" s="59">
        <f t="shared" si="5"/>
        <v>0</v>
      </c>
      <c r="M24" s="172"/>
    </row>
    <row r="25" spans="1:13" s="169" customFormat="1">
      <c r="A25" s="170">
        <v>44918</v>
      </c>
      <c r="B25" s="171">
        <f t="shared" si="6"/>
        <v>44918</v>
      </c>
      <c r="C25" s="162">
        <v>0</v>
      </c>
      <c r="D25" s="163">
        <v>0</v>
      </c>
      <c r="E25" s="163">
        <v>0</v>
      </c>
      <c r="F25" s="164">
        <v>0</v>
      </c>
      <c r="G25" s="165">
        <f t="shared" si="0"/>
        <v>0</v>
      </c>
      <c r="H25" s="166">
        <f t="array" ref="H25">IF(OR(WEEKDAY(A25)=1,WEEKDAY(A25)=7,'.'!A:A=A25),TIME(0,0,0),IF((G25*24)&gt;8,TIME(8,0,0),G25))</f>
        <v>0</v>
      </c>
      <c r="I25" s="167">
        <f t="array" ref="I25">IF(OR(WEEKDAY(A25)=1,WEEKDAY(A25)=7,'.'!A:A=A25),TIME(0,0,0),IF((G25*24)&gt;10,TIME(2,0,0),IF((G25*24)&lt;=8,TIME(0,0,0),G25-TIME(8,0,0))))</f>
        <v>0</v>
      </c>
      <c r="J25" s="167">
        <f t="array" ref="J25">IF(OR(WEEKDAY(A25)=1,WEEKDAY(A25)=7,'.'!A:A=A25),G25,IF((G25*24)&gt;10,IF((G25*24)&lt;=10,TIME(0,0,0),G25-TIME(10,0,0)),TIME(0,0,0)))</f>
        <v>0</v>
      </c>
      <c r="K25" s="167">
        <f t="shared" si="4"/>
        <v>0</v>
      </c>
      <c r="L25" s="59">
        <f t="shared" si="5"/>
        <v>0</v>
      </c>
      <c r="M25" s="172"/>
    </row>
    <row r="26" spans="1:13" s="169" customFormat="1">
      <c r="A26" s="38">
        <v>44919</v>
      </c>
      <c r="B26" s="114">
        <f t="shared" si="6"/>
        <v>44919</v>
      </c>
      <c r="C26" s="45">
        <v>0</v>
      </c>
      <c r="D26" s="39">
        <v>0</v>
      </c>
      <c r="E26" s="39">
        <v>0</v>
      </c>
      <c r="F26" s="46">
        <v>0</v>
      </c>
      <c r="G26" s="44">
        <f t="shared" si="0"/>
        <v>0</v>
      </c>
      <c r="H26" s="40">
        <f t="array" ref="H26">IF(OR(WEEKDAY(A26)=1,WEEKDAY(A26)=7,'.'!A:A=A26),TIME(0,0,0),IF((G26*24)&gt;8,TIME(8,0,0),G26))</f>
        <v>0</v>
      </c>
      <c r="I26" s="41">
        <f t="array" ref="I26">IF(OR(WEEKDAY(A26)=1,WEEKDAY(A26)=7,'.'!A:A=A26),TIME(0,0,0),IF((G26*24)&gt;10,TIME(2,0,0),IF((G26*24)&lt;=8,TIME(0,0,0),G26-TIME(8,0,0))))</f>
        <v>0</v>
      </c>
      <c r="J26" s="41">
        <f t="array" ref="J26">IF(OR(WEEKDAY(A26)=1,WEEKDAY(A26)=7,'.'!A:A=A26),G26,IF((G26*24)&gt;10,IF((G26*24)&lt;=10,TIME(0,0,0),G26-TIME(10,0,0)),TIME(0,0,0)))</f>
        <v>0</v>
      </c>
      <c r="K26" s="41">
        <f t="shared" si="4"/>
        <v>0</v>
      </c>
      <c r="L26" s="59">
        <f t="shared" si="5"/>
        <v>0</v>
      </c>
      <c r="M26" s="53"/>
    </row>
    <row r="27" spans="1:13" s="169" customFormat="1">
      <c r="A27" s="96">
        <v>44920</v>
      </c>
      <c r="B27" s="141">
        <f t="shared" si="6"/>
        <v>44920</v>
      </c>
      <c r="C27" s="104">
        <v>0</v>
      </c>
      <c r="D27" s="105">
        <v>0</v>
      </c>
      <c r="E27" s="105">
        <v>0</v>
      </c>
      <c r="F27" s="106">
        <v>0</v>
      </c>
      <c r="G27" s="107">
        <f t="shared" si="0"/>
        <v>0</v>
      </c>
      <c r="H27" s="108">
        <f t="array" ref="H27">IF(OR(WEEKDAY(A27)=1,WEEKDAY(A27)=7,'.'!A:A=A27),TIME(0,0,0),IF((G27*24)&gt;8,TIME(8,0,0),G27))</f>
        <v>0</v>
      </c>
      <c r="I27" s="101">
        <f t="array" ref="I27">IF(OR(WEEKDAY(A27)=1,WEEKDAY(A27)=7,'.'!A:A=A27),TIME(0,0,0),IF((G27*24)&gt;10,TIME(2,0,0),IF((G27*24)&lt;=8,TIME(0,0,0),G27-TIME(8,0,0))))</f>
        <v>0</v>
      </c>
      <c r="J27" s="101">
        <f t="array" ref="J27">IF(OR(WEEKDAY(A27)=1,WEEKDAY(A27)=7,'.'!A:A=A27),G27,IF((G27*24)&gt;10,IF((G27*24)&lt;=10,TIME(0,0,0),G27-TIME(10,0,0)),TIME(0,0,0)))</f>
        <v>0</v>
      </c>
      <c r="K27" s="101">
        <f t="shared" si="4"/>
        <v>0</v>
      </c>
      <c r="L27" s="59">
        <f t="shared" si="5"/>
        <v>0</v>
      </c>
      <c r="M27" s="142" t="s">
        <v>21</v>
      </c>
    </row>
    <row r="28" spans="1:13" s="169" customFormat="1">
      <c r="A28" s="170">
        <v>44921</v>
      </c>
      <c r="B28" s="171">
        <f t="shared" si="6"/>
        <v>44921</v>
      </c>
      <c r="C28" s="162">
        <v>0</v>
      </c>
      <c r="D28" s="163">
        <v>0</v>
      </c>
      <c r="E28" s="163">
        <v>0</v>
      </c>
      <c r="F28" s="164">
        <v>0</v>
      </c>
      <c r="G28" s="165">
        <f t="shared" si="0"/>
        <v>0</v>
      </c>
      <c r="H28" s="166">
        <f t="array" ref="H28">IF(OR(WEEKDAY(A28)=1,WEEKDAY(A28)=7,'.'!A:A=A28),TIME(0,0,0),IF((G28*24)&gt;8,TIME(8,0,0),G28))</f>
        <v>0</v>
      </c>
      <c r="I28" s="167">
        <f t="array" ref="I28">IF(OR(WEEKDAY(A28)=1,WEEKDAY(A28)=7,'.'!A:A=A28),TIME(0,0,0),IF((G28*24)&gt;10,TIME(2,0,0),IF((G28*24)&lt;=8,TIME(0,0,0),G28-TIME(8,0,0))))</f>
        <v>0</v>
      </c>
      <c r="J28" s="167">
        <f t="array" ref="J28">IF(OR(WEEKDAY(A28)=1,WEEKDAY(A28)=7,'.'!A:A=A28),G28,IF((G28*24)&gt;10,IF((G28*24)&lt;=10,TIME(0,0,0),G28-TIME(10,0,0)),TIME(0,0,0)))</f>
        <v>0</v>
      </c>
      <c r="K28" s="167">
        <f t="shared" si="4"/>
        <v>0</v>
      </c>
      <c r="L28" s="59">
        <f t="shared" si="5"/>
        <v>0</v>
      </c>
      <c r="M28" s="172"/>
    </row>
    <row r="29" spans="1:13" s="169" customFormat="1">
      <c r="A29" s="170">
        <v>44922</v>
      </c>
      <c r="B29" s="171">
        <f t="shared" si="6"/>
        <v>44922</v>
      </c>
      <c r="C29" s="162">
        <v>0</v>
      </c>
      <c r="D29" s="163">
        <v>0</v>
      </c>
      <c r="E29" s="163">
        <v>0</v>
      </c>
      <c r="F29" s="164">
        <v>0</v>
      </c>
      <c r="G29" s="165">
        <f t="shared" si="0"/>
        <v>0</v>
      </c>
      <c r="H29" s="166">
        <f t="array" ref="H29">IF(OR(WEEKDAY(A29)=1,WEEKDAY(A29)=7,'.'!A:A=A29),TIME(0,0,0),IF((G29*24)&gt;8,TIME(8,0,0),G29))</f>
        <v>0</v>
      </c>
      <c r="I29" s="167">
        <f t="array" ref="I29">IF(OR(WEEKDAY(A29)=1,WEEKDAY(A29)=7,'.'!A:A=A29),TIME(0,0,0),IF((G29*24)&gt;10,TIME(2,0,0),IF((G29*24)&lt;=8,TIME(0,0,0),G29-TIME(8,0,0))))</f>
        <v>0</v>
      </c>
      <c r="J29" s="167">
        <f t="array" ref="J29">IF(OR(WEEKDAY(A29)=1,WEEKDAY(A29)=7,'.'!A:A=A29),G29,IF((G29*24)&gt;10,IF((G29*24)&lt;=10,TIME(0,0,0),G29-TIME(10,0,0)),TIME(0,0,0)))</f>
        <v>0</v>
      </c>
      <c r="K29" s="167">
        <f t="shared" si="4"/>
        <v>0</v>
      </c>
      <c r="L29" s="59">
        <f t="shared" si="5"/>
        <v>0</v>
      </c>
      <c r="M29" s="172"/>
    </row>
    <row r="30" spans="1:13" s="169" customFormat="1">
      <c r="A30" s="170">
        <v>44923</v>
      </c>
      <c r="B30" s="171">
        <f t="shared" si="6"/>
        <v>44923</v>
      </c>
      <c r="C30" s="162">
        <v>0</v>
      </c>
      <c r="D30" s="163">
        <v>0</v>
      </c>
      <c r="E30" s="163">
        <v>0</v>
      </c>
      <c r="F30" s="164">
        <v>0</v>
      </c>
      <c r="G30" s="165">
        <f t="shared" si="0"/>
        <v>0</v>
      </c>
      <c r="H30" s="166">
        <f t="array" ref="H30">IF(OR(WEEKDAY(A30)=1,WEEKDAY(A30)=7,'.'!A:A=A30),TIME(0,0,0),IF((G30*24)&gt;8,TIME(8,0,0),G30))</f>
        <v>0</v>
      </c>
      <c r="I30" s="167">
        <f t="array" ref="I30">IF(OR(WEEKDAY(A30)=1,WEEKDAY(A30)=7,'.'!A:A=A30),TIME(0,0,0),IF((G30*24)&gt;10,TIME(2,0,0),IF((G30*24)&lt;=8,TIME(0,0,0),G30-TIME(8,0,0))))</f>
        <v>0</v>
      </c>
      <c r="J30" s="167">
        <f t="array" ref="J30">IF(OR(WEEKDAY(A30)=1,WEEKDAY(A30)=7,'.'!A:A=A30),G30,IF((G30*24)&gt;10,IF((G30*24)&lt;=10,TIME(0,0,0),G30-TIME(10,0,0)),TIME(0,0,0)))</f>
        <v>0</v>
      </c>
      <c r="K30" s="167">
        <f t="shared" si="4"/>
        <v>0</v>
      </c>
      <c r="L30" s="59">
        <f t="shared" si="5"/>
        <v>0</v>
      </c>
      <c r="M30" s="172"/>
    </row>
    <row r="31" spans="1:13" s="169" customFormat="1">
      <c r="A31" s="170">
        <v>44924</v>
      </c>
      <c r="B31" s="171">
        <f t="shared" si="6"/>
        <v>44924</v>
      </c>
      <c r="C31" s="162">
        <v>0</v>
      </c>
      <c r="D31" s="163">
        <v>0</v>
      </c>
      <c r="E31" s="163">
        <v>0</v>
      </c>
      <c r="F31" s="164">
        <v>0</v>
      </c>
      <c r="G31" s="165">
        <f t="shared" si="0"/>
        <v>0</v>
      </c>
      <c r="H31" s="166">
        <f t="array" ref="H31">IF(OR(WEEKDAY(A31)=1,WEEKDAY(A31)=7,'.'!A:A=A31),TIME(0,0,0),IF((G31*24)&gt;8,TIME(8,0,0),G31))</f>
        <v>0</v>
      </c>
      <c r="I31" s="167">
        <f t="array" ref="I31">IF(OR(WEEKDAY(A31)=1,WEEKDAY(A31)=7,'.'!A:A=A31),TIME(0,0,0),IF((G31*24)&gt;10,TIME(2,0,0),IF((G31*24)&lt;=8,TIME(0,0,0),G31-TIME(8,0,0))))</f>
        <v>0</v>
      </c>
      <c r="J31" s="167">
        <f t="array" ref="J31">IF(OR(WEEKDAY(A31)=1,WEEKDAY(A31)=7,'.'!A:A=A31),G31,IF((G31*24)&gt;10,IF((G31*24)&lt;=10,TIME(0,0,0),G31-TIME(10,0,0)),TIME(0,0,0)))</f>
        <v>0</v>
      </c>
      <c r="K31" s="167">
        <f t="shared" si="4"/>
        <v>0</v>
      </c>
      <c r="L31" s="59">
        <f t="shared" si="5"/>
        <v>0</v>
      </c>
      <c r="M31" s="172"/>
    </row>
    <row r="32" spans="1:13" s="169" customFormat="1">
      <c r="A32" s="170">
        <v>44925</v>
      </c>
      <c r="B32" s="171">
        <f t="shared" si="6"/>
        <v>44925</v>
      </c>
      <c r="C32" s="162">
        <v>0</v>
      </c>
      <c r="D32" s="163">
        <v>0</v>
      </c>
      <c r="E32" s="163">
        <v>0</v>
      </c>
      <c r="F32" s="164">
        <v>0</v>
      </c>
      <c r="G32" s="165">
        <f t="shared" si="0"/>
        <v>0</v>
      </c>
      <c r="H32" s="166">
        <f t="array" ref="H32">IF(OR(WEEKDAY(A32)=1,WEEKDAY(A32)=7,'.'!A:A=A32),TIME(0,0,0),IF((G32*24)&gt;8,TIME(8,0,0),G32))</f>
        <v>0</v>
      </c>
      <c r="I32" s="167">
        <f t="array" ref="I32">IF(OR(WEEKDAY(A32)=1,WEEKDAY(A32)=7,'.'!A:A=A32),TIME(0,0,0),IF((G32*24)&gt;10,TIME(2,0,0),IF((G32*24)&lt;=8,TIME(0,0,0),G32-TIME(8,0,0))))</f>
        <v>0</v>
      </c>
      <c r="J32" s="167">
        <f t="array" ref="J32">IF(OR(WEEKDAY(A32)=1,WEEKDAY(A32)=7,'.'!A:A=A32),G32,IF((G32*24)&gt;10,IF((G32*24)&lt;=10,TIME(0,0,0),G32-TIME(10,0,0)),TIME(0,0,0)))</f>
        <v>0</v>
      </c>
      <c r="K32" s="167">
        <f t="shared" si="4"/>
        <v>0</v>
      </c>
      <c r="L32" s="59">
        <f t="shared" si="5"/>
        <v>0</v>
      </c>
      <c r="M32" s="172"/>
    </row>
    <row r="33" spans="1:13" s="169" customFormat="1" ht="15" thickBot="1">
      <c r="A33" s="207">
        <v>44926</v>
      </c>
      <c r="B33" s="208">
        <f t="shared" si="6"/>
        <v>44926</v>
      </c>
      <c r="C33" s="54">
        <v>0</v>
      </c>
      <c r="D33" s="55">
        <v>0</v>
      </c>
      <c r="E33" s="55">
        <v>0</v>
      </c>
      <c r="F33" s="56">
        <v>0</v>
      </c>
      <c r="G33" s="57">
        <f t="shared" si="0"/>
        <v>0</v>
      </c>
      <c r="H33" s="58">
        <f t="array" ref="H33">IF(OR(WEEKDAY(A33)=1,WEEKDAY(A33)=7,'.'!A:A=A33),TIME(0,0,0),IF((G33*24)&gt;8,TIME(8,0,0),G33))</f>
        <v>0</v>
      </c>
      <c r="I33" s="58">
        <f t="array" ref="I33">IF(OR(WEEKDAY(A33)=1,WEEKDAY(A33)=7,'.'!A:A=A33),TIME(0,0,0),IF((G33*24)&gt;10,TIME(2,0,0),IF((G33*24)&lt;=8,TIME(0,0,0),G33-TIME(8,0,0))))</f>
        <v>0</v>
      </c>
      <c r="J33" s="58">
        <f t="array" ref="J33">IF(OR(WEEKDAY(A33)=1,WEEKDAY(A33)=7,'.'!A:A=A33),G33,IF((G33*24)&gt;10,IF((G33*24)&lt;=10,TIME(0,0,0),G33-TIME(10,0,0)),TIME(0,0,0)))</f>
        <v>0</v>
      </c>
      <c r="K33" s="58">
        <f t="shared" si="4"/>
        <v>0</v>
      </c>
      <c r="L33" s="59">
        <f t="shared" si="5"/>
        <v>0</v>
      </c>
      <c r="M33" s="221"/>
    </row>
    <row r="34" spans="1:13">
      <c r="A34" s="323" t="s">
        <v>34</v>
      </c>
      <c r="B34" s="324"/>
      <c r="C34" s="324"/>
      <c r="D34" s="324"/>
      <c r="E34" s="324"/>
      <c r="F34" s="325"/>
      <c r="G34" s="48">
        <f>SUM(G3:G33)*24</f>
        <v>0</v>
      </c>
      <c r="H34" s="48">
        <f>SUM(H3:H33)*24</f>
        <v>0</v>
      </c>
      <c r="I34" s="48">
        <f>SUM(I3:I33)*24</f>
        <v>0</v>
      </c>
      <c r="J34" s="48">
        <f>SUM(J3:J33)*24</f>
        <v>0</v>
      </c>
      <c r="K34" s="48">
        <f>SUM(K3:K33)*24</f>
        <v>0</v>
      </c>
      <c r="L34" s="26"/>
    </row>
    <row r="35" spans="1:13" s="61" customFormat="1">
      <c r="A35" s="289" t="s">
        <v>8</v>
      </c>
      <c r="B35" s="290"/>
      <c r="C35" s="290"/>
      <c r="D35" s="290"/>
      <c r="E35" s="290"/>
      <c r="F35" s="291"/>
      <c r="G35" s="59"/>
      <c r="H35" s="59">
        <f>H34*1</f>
        <v>0</v>
      </c>
      <c r="I35" s="59">
        <f>I34*1.75</f>
        <v>0</v>
      </c>
      <c r="J35" s="59">
        <f>J34*2</f>
        <v>0</v>
      </c>
      <c r="K35" s="59">
        <f>K34*0.3</f>
        <v>0</v>
      </c>
      <c r="L35" s="59">
        <f>SUM(L3:L33)</f>
        <v>0</v>
      </c>
      <c r="M35" s="60"/>
    </row>
    <row r="36" spans="1:13" ht="15" thickBot="1">
      <c r="L36" s="91"/>
    </row>
    <row r="37" spans="1:13" ht="41.25" customHeight="1" thickBot="1">
      <c r="A37" s="250" t="s">
        <v>11</v>
      </c>
      <c r="B37" s="251"/>
      <c r="C37" s="251"/>
      <c r="D37" s="251"/>
      <c r="E37" s="251"/>
      <c r="F37" s="251"/>
      <c r="G37" s="251"/>
      <c r="H37" s="251"/>
      <c r="I37" s="251"/>
      <c r="J37" s="252"/>
      <c r="L37" s="91"/>
    </row>
    <row r="38" spans="1:13">
      <c r="A38" s="253" t="s">
        <v>0</v>
      </c>
      <c r="B38" s="254"/>
      <c r="C38" s="254"/>
      <c r="D38" s="254"/>
      <c r="E38" s="254"/>
      <c r="F38" s="254"/>
      <c r="G38" s="254"/>
      <c r="H38" s="254"/>
      <c r="I38" s="254"/>
      <c r="J38" s="255"/>
      <c r="L38" s="91"/>
    </row>
    <row r="39" spans="1:13" ht="15.75">
      <c r="A39" s="278" t="str">
        <f>Janeiro_22!A39</f>
        <v>COLOQUE SEU NOME COMPLETO AQUI!</v>
      </c>
      <c r="B39" s="279"/>
      <c r="C39" s="279"/>
      <c r="D39" s="279"/>
      <c r="E39" s="279"/>
      <c r="F39" s="279"/>
      <c r="G39" s="279"/>
      <c r="H39" s="279"/>
      <c r="I39" s="279"/>
      <c r="J39" s="280"/>
      <c r="L39" s="91"/>
    </row>
    <row r="40" spans="1:13">
      <c r="A40" s="259" t="s">
        <v>12</v>
      </c>
      <c r="B40" s="260"/>
      <c r="C40" s="260"/>
      <c r="D40" s="260"/>
      <c r="E40" s="260"/>
      <c r="F40" s="261"/>
      <c r="G40" s="262" t="s">
        <v>13</v>
      </c>
      <c r="H40" s="263"/>
      <c r="I40" s="263"/>
      <c r="J40" s="264"/>
      <c r="L40" s="91"/>
    </row>
    <row r="41" spans="1:13" ht="15.75">
      <c r="A41" s="226" t="s">
        <v>14</v>
      </c>
      <c r="B41" s="227"/>
      <c r="C41" s="227"/>
      <c r="D41" s="227"/>
      <c r="E41" s="227"/>
      <c r="F41" s="228"/>
      <c r="G41" s="229"/>
      <c r="H41" s="227"/>
      <c r="I41" s="227"/>
      <c r="J41" s="230"/>
      <c r="L41" s="91"/>
    </row>
    <row r="42" spans="1:13" ht="25.5">
      <c r="A42" s="239" t="s">
        <v>15</v>
      </c>
      <c r="B42" s="240"/>
      <c r="C42" s="240"/>
      <c r="D42" s="240"/>
      <c r="E42" s="240"/>
      <c r="F42" s="241"/>
      <c r="G42" s="30" t="s">
        <v>16</v>
      </c>
      <c r="H42" s="31"/>
      <c r="I42" s="32" t="s">
        <v>17</v>
      </c>
      <c r="J42" s="33"/>
    </row>
    <row r="43" spans="1:13" ht="15" thickBot="1">
      <c r="A43" s="242"/>
      <c r="B43" s="243"/>
      <c r="C43" s="243"/>
      <c r="D43" s="243"/>
      <c r="E43" s="243"/>
      <c r="F43" s="244"/>
      <c r="G43" s="245">
        <v>44896</v>
      </c>
      <c r="H43" s="246"/>
      <c r="I43" s="247">
        <v>44926</v>
      </c>
      <c r="J43" s="246"/>
    </row>
    <row r="45" spans="1:13" ht="15">
      <c r="A45" s="34" t="s">
        <v>19</v>
      </c>
      <c r="B45" s="22"/>
    </row>
    <row r="46" spans="1:13">
      <c r="A46" s="35"/>
      <c r="B46" s="22" t="s">
        <v>20</v>
      </c>
    </row>
    <row r="47" spans="1:13">
      <c r="A47" s="36"/>
      <c r="B47" s="22" t="s">
        <v>18</v>
      </c>
    </row>
  </sheetData>
  <sheetProtection sheet="1" objects="1" scenarios="1" formatCells="0" formatColumns="0" formatRows="0" insertColumns="0" insertRows="0" insertHyperlinks="0" deleteColumns="0" deleteRows="0"/>
  <mergeCells count="26">
    <mergeCell ref="A42:F42"/>
    <mergeCell ref="A43:F43"/>
    <mergeCell ref="G43:H43"/>
    <mergeCell ref="I43:J43"/>
    <mergeCell ref="A38:J38"/>
    <mergeCell ref="A39:J39"/>
    <mergeCell ref="A40:F40"/>
    <mergeCell ref="G40:J40"/>
    <mergeCell ref="A41:F41"/>
    <mergeCell ref="G41:J41"/>
    <mergeCell ref="K1:K2"/>
    <mergeCell ref="L1:L2"/>
    <mergeCell ref="M1:M2"/>
    <mergeCell ref="A34:F34"/>
    <mergeCell ref="A35:F35"/>
    <mergeCell ref="A37:J37"/>
    <mergeCell ref="A1:A2"/>
    <mergeCell ref="B1:B2"/>
    <mergeCell ref="G1:G2"/>
    <mergeCell ref="H1:H2"/>
    <mergeCell ref="I1:I2"/>
    <mergeCell ref="J1:J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orientation="portrait" horizontalDpi="4294967293" verticalDpi="4294967293" r:id="rId1"/>
  <legacyDrawing r:id="rId2"/>
  <oleObjects>
    <oleObject progId="PBrush" shapeId="21505" r:id="rId3"/>
  </oleObjects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72"/>
  <sheetViews>
    <sheetView workbookViewId="0">
      <selection activeCell="I3" sqref="I3"/>
    </sheetView>
  </sheetViews>
  <sheetFormatPr defaultRowHeight="15"/>
  <cols>
    <col min="1" max="1" width="11" customWidth="1"/>
    <col min="2" max="2" width="13.7109375" customWidth="1"/>
    <col min="3" max="3" width="12.140625" customWidth="1"/>
    <col min="4" max="4" width="11.85546875" customWidth="1"/>
    <col min="5" max="5" width="15.85546875" customWidth="1"/>
    <col min="6" max="6" width="14.28515625" customWidth="1"/>
    <col min="7" max="7" width="9.140625" style="3"/>
    <col min="8" max="8" width="12.42578125" style="3" customWidth="1"/>
    <col min="9" max="45" width="9.140625" style="3"/>
  </cols>
  <sheetData>
    <row r="1" spans="1:9" ht="33.75" customHeight="1" thickBot="1">
      <c r="A1" s="1" t="s">
        <v>37</v>
      </c>
      <c r="B1" s="6" t="s">
        <v>5</v>
      </c>
      <c r="C1" s="6" t="s">
        <v>35</v>
      </c>
      <c r="D1" s="6" t="s">
        <v>36</v>
      </c>
      <c r="E1" s="19" t="s">
        <v>57</v>
      </c>
      <c r="F1" s="7" t="s">
        <v>44</v>
      </c>
      <c r="G1" s="2"/>
      <c r="H1" s="2"/>
    </row>
    <row r="2" spans="1:9" ht="23.1" customHeight="1">
      <c r="A2" s="5">
        <v>44562</v>
      </c>
      <c r="B2" s="8">
        <f>Janeiro_22!H34</f>
        <v>0</v>
      </c>
      <c r="C2" s="8">
        <f>Janeiro_22!I34</f>
        <v>0</v>
      </c>
      <c r="D2" s="8">
        <f>Janeiro_22!J34</f>
        <v>0</v>
      </c>
      <c r="E2" s="8">
        <f>Janeiro_22!K34</f>
        <v>0</v>
      </c>
      <c r="F2" s="9">
        <f>Janeiro_22!L35</f>
        <v>0</v>
      </c>
      <c r="G2" s="4"/>
      <c r="H2" s="20"/>
      <c r="I2" s="4"/>
    </row>
    <row r="3" spans="1:9" ht="23.1" customHeight="1">
      <c r="A3" s="5">
        <v>44593</v>
      </c>
      <c r="B3" s="10">
        <f>Fevereiro_22!H32</f>
        <v>0</v>
      </c>
      <c r="C3" s="10">
        <f>Fevereiro_22!I32</f>
        <v>0</v>
      </c>
      <c r="D3" s="10">
        <f>Fevereiro_22!J32</f>
        <v>0</v>
      </c>
      <c r="E3" s="10">
        <f>Fevereiro_22!K32</f>
        <v>0</v>
      </c>
      <c r="F3" s="11">
        <f>Fevereiro_22!L33</f>
        <v>0</v>
      </c>
      <c r="G3" s="4"/>
      <c r="H3" s="4"/>
      <c r="I3" s="4"/>
    </row>
    <row r="4" spans="1:9" ht="23.1" customHeight="1">
      <c r="A4" s="5">
        <v>44621</v>
      </c>
      <c r="B4" s="10">
        <f>Março_22!H34</f>
        <v>0</v>
      </c>
      <c r="C4" s="10">
        <f>Março_22!I34</f>
        <v>0</v>
      </c>
      <c r="D4" s="10">
        <f>Março_22!J34</f>
        <v>0</v>
      </c>
      <c r="E4" s="10">
        <f>Março_22!K34</f>
        <v>0</v>
      </c>
      <c r="F4" s="11">
        <f>Março_22!L35</f>
        <v>0</v>
      </c>
      <c r="G4" s="4"/>
      <c r="H4" s="4"/>
      <c r="I4" s="4"/>
    </row>
    <row r="5" spans="1:9" ht="23.1" customHeight="1">
      <c r="A5" s="5">
        <v>44652</v>
      </c>
      <c r="B5" s="10">
        <f>Abril_22!H34</f>
        <v>0</v>
      </c>
      <c r="C5" s="10">
        <f>Abril_22!I34</f>
        <v>0</v>
      </c>
      <c r="D5" s="10">
        <f>Abril_22!J34</f>
        <v>0</v>
      </c>
      <c r="E5" s="10">
        <f>Abril_22!K34</f>
        <v>0</v>
      </c>
      <c r="F5" s="11">
        <f>Abril_22!L35</f>
        <v>0</v>
      </c>
      <c r="G5" s="4"/>
      <c r="H5" s="4"/>
      <c r="I5" s="4"/>
    </row>
    <row r="6" spans="1:9" ht="23.1" customHeight="1">
      <c r="A6" s="5">
        <v>44682</v>
      </c>
      <c r="B6" s="10">
        <f>Maio_22!H34</f>
        <v>8.0000000000000018</v>
      </c>
      <c r="C6" s="10">
        <f>Maio_22!I34</f>
        <v>0</v>
      </c>
      <c r="D6" s="10">
        <f>Maio_22!J34</f>
        <v>0</v>
      </c>
      <c r="E6" s="10">
        <f>Maio_22!K34</f>
        <v>0</v>
      </c>
      <c r="F6" s="11">
        <f>Maio_22!L35</f>
        <v>8.0000000000000018</v>
      </c>
      <c r="G6" s="4"/>
      <c r="H6" s="4"/>
      <c r="I6" s="4"/>
    </row>
    <row r="7" spans="1:9" ht="23.1" customHeight="1">
      <c r="A7" s="5">
        <v>44713</v>
      </c>
      <c r="B7" s="10">
        <f>Junho_22!H34</f>
        <v>0</v>
      </c>
      <c r="C7" s="10">
        <f>Junho_22!I34</f>
        <v>0</v>
      </c>
      <c r="D7" s="10">
        <f>Junho_22!J34</f>
        <v>0</v>
      </c>
      <c r="E7" s="10">
        <f>Junho_22!K34</f>
        <v>0</v>
      </c>
      <c r="F7" s="11">
        <f>Junho_22!L34</f>
        <v>0</v>
      </c>
      <c r="G7" s="4"/>
      <c r="H7" s="4"/>
      <c r="I7" s="4"/>
    </row>
    <row r="8" spans="1:9" ht="23.1" customHeight="1">
      <c r="A8" s="5">
        <v>44743</v>
      </c>
      <c r="B8" s="10">
        <f>Julho_22!H34</f>
        <v>0</v>
      </c>
      <c r="C8" s="10">
        <f>Julho_22!I34</f>
        <v>0</v>
      </c>
      <c r="D8" s="10">
        <f>Julho_22!J34</f>
        <v>0</v>
      </c>
      <c r="E8" s="10">
        <f>Julho_22!K34</f>
        <v>0</v>
      </c>
      <c r="F8" s="11">
        <f>Julho_22!L35</f>
        <v>0</v>
      </c>
    </row>
    <row r="9" spans="1:9" ht="23.1" customHeight="1">
      <c r="A9" s="5">
        <v>44774</v>
      </c>
      <c r="B9" s="10">
        <f>Agosto_22!H34</f>
        <v>0</v>
      </c>
      <c r="C9" s="10">
        <f>Agosto_22!I34</f>
        <v>0</v>
      </c>
      <c r="D9" s="10">
        <f>Agosto_22!J34</f>
        <v>0</v>
      </c>
      <c r="E9" s="10">
        <f>Agosto_22!K34</f>
        <v>0</v>
      </c>
      <c r="F9" s="11">
        <f>Agosto_22!L35</f>
        <v>0</v>
      </c>
    </row>
    <row r="10" spans="1:9" ht="23.1" customHeight="1">
      <c r="A10" s="5">
        <v>44805</v>
      </c>
      <c r="B10" s="10">
        <f>Setembro_22!H33</f>
        <v>0</v>
      </c>
      <c r="C10" s="10">
        <f>Setembro_22!I33</f>
        <v>0</v>
      </c>
      <c r="D10" s="10">
        <f>Setembro_22!J33</f>
        <v>0</v>
      </c>
      <c r="E10" s="10">
        <f>Setembro_22!K33</f>
        <v>0</v>
      </c>
      <c r="F10" s="11">
        <f>Setembro_22!L34</f>
        <v>0</v>
      </c>
    </row>
    <row r="11" spans="1:9" ht="23.1" customHeight="1">
      <c r="A11" s="5">
        <v>44835</v>
      </c>
      <c r="B11" s="10">
        <f>Outubro_22!H34</f>
        <v>0</v>
      </c>
      <c r="C11" s="10">
        <f>Outubro_22!I34</f>
        <v>0</v>
      </c>
      <c r="D11" s="10">
        <f>Outubro_22!J34</f>
        <v>0</v>
      </c>
      <c r="E11" s="10">
        <f>Outubro_22!K34</f>
        <v>0</v>
      </c>
      <c r="F11" s="11">
        <f>Outubro_22!L35</f>
        <v>0</v>
      </c>
    </row>
    <row r="12" spans="1:9" ht="23.1" customHeight="1">
      <c r="A12" s="5">
        <v>44866</v>
      </c>
      <c r="B12" s="10">
        <f>Novembro_22!H33</f>
        <v>0</v>
      </c>
      <c r="C12" s="10">
        <f>Novembro_22!I33</f>
        <v>0</v>
      </c>
      <c r="D12" s="10">
        <f>Novembro_22!J33</f>
        <v>0</v>
      </c>
      <c r="E12" s="10">
        <f>Novembro_22!K33</f>
        <v>0</v>
      </c>
      <c r="F12" s="11">
        <f>Novembro_22!L34</f>
        <v>0</v>
      </c>
    </row>
    <row r="13" spans="1:9" ht="23.1" customHeight="1">
      <c r="A13" s="5">
        <v>44896</v>
      </c>
      <c r="B13" s="10">
        <f>Dezembro_22!H34</f>
        <v>0</v>
      </c>
      <c r="C13" s="10">
        <f>Dezembro_22!I34</f>
        <v>0</v>
      </c>
      <c r="D13" s="10">
        <f>Dezembro_22!J34</f>
        <v>0</v>
      </c>
      <c r="E13" s="10">
        <f>Dezembro_22!K34</f>
        <v>0</v>
      </c>
      <c r="F13" s="11">
        <f>Dezembro_22!L35</f>
        <v>0</v>
      </c>
    </row>
    <row r="14" spans="1:9" s="3" customFormat="1" ht="23.1" customHeight="1"/>
    <row r="15" spans="1:9" s="3" customFormat="1" ht="23.1" customHeight="1">
      <c r="A15" s="333" t="s">
        <v>56</v>
      </c>
      <c r="B15" s="333"/>
      <c r="C15" s="333"/>
      <c r="D15" s="333"/>
      <c r="E15" s="333"/>
      <c r="F15" s="333"/>
      <c r="G15" s="333"/>
      <c r="H15" s="333"/>
    </row>
    <row r="16" spans="1:9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3" customFormat="1"/>
    <row r="29" s="3" customFormat="1"/>
    <row r="30" s="3" customFormat="1"/>
    <row r="31" s="3" customFormat="1"/>
    <row r="32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</sheetData>
  <sheetProtection sheet="1" formatCells="0" formatColumns="0" formatRows="0" insertColumns="0" insertRows="0" insertHyperlinks="0" deleteColumns="0" deleteRows="0"/>
  <mergeCells count="1">
    <mergeCell ref="A15:H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C3" sqref="C3"/>
    </sheetView>
  </sheetViews>
  <sheetFormatPr defaultRowHeight="15"/>
  <cols>
    <col min="1" max="1" width="10.7109375" style="13" bestFit="1" customWidth="1"/>
    <col min="2" max="16384" width="9.140625" style="14"/>
  </cols>
  <sheetData>
    <row r="1" spans="1:1">
      <c r="A1" s="13">
        <v>43101</v>
      </c>
    </row>
    <row r="2" spans="1:1">
      <c r="A2" s="13">
        <v>42409</v>
      </c>
    </row>
    <row r="3" spans="1:1">
      <c r="A3" s="13">
        <v>42454</v>
      </c>
    </row>
    <row r="4" spans="1:1">
      <c r="A4" s="13">
        <v>42481</v>
      </c>
    </row>
    <row r="5" spans="1:1">
      <c r="A5" s="13">
        <v>42491</v>
      </c>
    </row>
    <row r="6" spans="1:1">
      <c r="A6" s="13">
        <v>42516</v>
      </c>
    </row>
    <row r="7" spans="1:1">
      <c r="A7" s="13">
        <v>42560</v>
      </c>
    </row>
    <row r="8" spans="1:1">
      <c r="A8" s="13">
        <v>42620</v>
      </c>
    </row>
    <row r="9" spans="1:1">
      <c r="A9" s="13">
        <v>42655</v>
      </c>
    </row>
    <row r="10" spans="1:1">
      <c r="A10" s="13">
        <v>42676</v>
      </c>
    </row>
    <row r="11" spans="1:1">
      <c r="A11" s="13">
        <v>42689</v>
      </c>
    </row>
    <row r="12" spans="1:1">
      <c r="A12" s="13">
        <v>42729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Informações</vt:lpstr>
      <vt:lpstr>Janeiro_22</vt:lpstr>
      <vt:lpstr>Fevereiro_22</vt:lpstr>
      <vt:lpstr>Março_22</vt:lpstr>
      <vt:lpstr>Abril_22</vt:lpstr>
      <vt:lpstr>Maio_22</vt:lpstr>
      <vt:lpstr>Junho_22</vt:lpstr>
      <vt:lpstr>Julho_22</vt:lpstr>
      <vt:lpstr>Agosto_22</vt:lpstr>
      <vt:lpstr>Setembro_22</vt:lpstr>
      <vt:lpstr>Outubro_22</vt:lpstr>
      <vt:lpstr>Novembro_22</vt:lpstr>
      <vt:lpstr>Dezembro_22</vt:lpstr>
      <vt:lpstr>Resumo</vt:lpstr>
      <vt:lpstr>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Dalbem</dc:creator>
  <cp:lastModifiedBy>Azure</cp:lastModifiedBy>
  <dcterms:created xsi:type="dcterms:W3CDTF">2014-02-26T18:26:51Z</dcterms:created>
  <dcterms:modified xsi:type="dcterms:W3CDTF">2022-05-23T15:57:38Z</dcterms:modified>
</cp:coreProperties>
</file>