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UFLA\Trabalhos TCC\Joao\"/>
    </mc:Choice>
  </mc:AlternateContent>
  <xr:revisionPtr revIDLastSave="0" documentId="13_ncr:1_{F23B1D33-6F86-4D66-A977-EB0BE43FCE19}" xr6:coauthVersionLast="47" xr6:coauthVersionMax="47" xr10:uidLastSave="{00000000-0000-0000-0000-000000000000}"/>
  <bookViews>
    <workbookView xWindow="-28920" yWindow="-120" windowWidth="29040" windowHeight="15840" xr2:uid="{A994CC4C-B3D0-4489-A6B3-B37E7CF0AA35}"/>
  </bookViews>
  <sheets>
    <sheet name="Planilha1" sheetId="1" r:id="rId1"/>
    <sheet name="Planilha2" sheetId="2" r:id="rId2"/>
    <sheet name="Planilha3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9" i="1" l="1"/>
  <c r="F208" i="1"/>
  <c r="F207" i="1"/>
  <c r="F206" i="1"/>
  <c r="F205" i="1"/>
  <c r="F204" i="1"/>
  <c r="F203" i="1"/>
  <c r="F202" i="1"/>
  <c r="F201" i="1"/>
  <c r="F200" i="1"/>
  <c r="F199" i="1"/>
  <c r="F198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L18" i="2" l="1"/>
  <c r="L17" i="2"/>
  <c r="L16" i="2"/>
  <c r="L15" i="2"/>
  <c r="F167" i="1" l="1"/>
  <c r="F166" i="1"/>
  <c r="F165" i="1"/>
  <c r="F164" i="1"/>
  <c r="F163" i="1"/>
  <c r="F162" i="1"/>
  <c r="F161" i="1"/>
  <c r="F160" i="1"/>
  <c r="F159" i="1"/>
  <c r="F158" i="1"/>
  <c r="F157" i="1"/>
  <c r="F156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39" i="1" l="1"/>
  <c r="F138" i="1"/>
  <c r="F137" i="1"/>
  <c r="F136" i="1"/>
  <c r="F135" i="1"/>
  <c r="F134" i="1"/>
  <c r="F133" i="1"/>
  <c r="F132" i="1"/>
  <c r="F131" i="1"/>
  <c r="F130" i="1"/>
  <c r="F129" i="1"/>
  <c r="F128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86" i="1"/>
  <c r="F87" i="1"/>
  <c r="F88" i="1"/>
  <c r="F89" i="1"/>
  <c r="F90" i="1"/>
  <c r="F91" i="1"/>
  <c r="F92" i="1"/>
  <c r="F93" i="1"/>
  <c r="F94" i="1"/>
  <c r="F95" i="1"/>
  <c r="F96" i="1"/>
  <c r="F97" i="1"/>
  <c r="F83" i="1"/>
  <c r="F82" i="1"/>
  <c r="F81" i="1"/>
  <c r="F80" i="1"/>
  <c r="F79" i="1"/>
  <c r="F78" i="1"/>
  <c r="F77" i="1"/>
  <c r="F76" i="1"/>
  <c r="F75" i="1"/>
  <c r="F74" i="1"/>
  <c r="F73" i="1"/>
  <c r="F72" i="1"/>
  <c r="F69" i="1" l="1"/>
  <c r="F68" i="1"/>
  <c r="F67" i="1"/>
  <c r="F66" i="1"/>
  <c r="F65" i="1"/>
  <c r="F64" i="1"/>
  <c r="F63" i="1"/>
  <c r="F62" i="1"/>
  <c r="F61" i="1"/>
  <c r="F60" i="1"/>
  <c r="F59" i="1"/>
  <c r="F58" i="1"/>
  <c r="F55" i="1"/>
  <c r="F54" i="1"/>
  <c r="F53" i="1"/>
  <c r="F52" i="1"/>
  <c r="F51" i="1"/>
  <c r="F50" i="1"/>
  <c r="F49" i="1"/>
  <c r="F48" i="1"/>
  <c r="F47" i="1"/>
  <c r="F46" i="1"/>
  <c r="F45" i="1"/>
  <c r="F44" i="1"/>
  <c r="F41" i="1"/>
  <c r="F40" i="1"/>
  <c r="F39" i="1"/>
  <c r="F38" i="1"/>
  <c r="F37" i="1"/>
  <c r="F36" i="1"/>
  <c r="F35" i="1"/>
  <c r="F34" i="1"/>
  <c r="F33" i="1"/>
  <c r="F32" i="1"/>
  <c r="F31" i="1"/>
  <c r="F30" i="1"/>
  <c r="F27" i="1"/>
  <c r="F26" i="1"/>
  <c r="F25" i="1"/>
  <c r="F24" i="1"/>
  <c r="F23" i="1"/>
  <c r="F22" i="1"/>
  <c r="F21" i="1"/>
  <c r="F20" i="1"/>
  <c r="F19" i="1"/>
  <c r="F18" i="1"/>
  <c r="F17" i="1"/>
  <c r="F16" i="1"/>
  <c r="F4" i="1"/>
  <c r="F5" i="1"/>
  <c r="F6" i="1"/>
  <c r="F7" i="1"/>
  <c r="F8" i="1"/>
  <c r="F9" i="1"/>
  <c r="F10" i="1"/>
  <c r="F11" i="1"/>
  <c r="F12" i="1"/>
  <c r="F13" i="1"/>
  <c r="F3" i="1"/>
  <c r="F2" i="1"/>
</calcChain>
</file>

<file path=xl/sharedStrings.xml><?xml version="1.0" encoding="utf-8"?>
<sst xmlns="http://schemas.openxmlformats.org/spreadsheetml/2006/main" count="254" uniqueCount="89">
  <si>
    <t>CCS media</t>
  </si>
  <si>
    <t>Semana 1</t>
  </si>
  <si>
    <t>Semana 2</t>
  </si>
  <si>
    <t>Semana 3</t>
  </si>
  <si>
    <t>Semana 4</t>
  </si>
  <si>
    <t>Tempo</t>
  </si>
  <si>
    <t>CBT media</t>
  </si>
  <si>
    <t>Gord media</t>
  </si>
  <si>
    <t>Proteina media</t>
  </si>
  <si>
    <t>Produçao media</t>
  </si>
  <si>
    <t>Peso media</t>
  </si>
  <si>
    <t>Esc corporal media</t>
  </si>
  <si>
    <t>Esc higiene media</t>
  </si>
  <si>
    <t>Esc locom media</t>
  </si>
  <si>
    <t>Umid cama sup media</t>
  </si>
  <si>
    <t>Umid cama 20 media</t>
  </si>
  <si>
    <t>Temperatura da cama</t>
  </si>
  <si>
    <t>Verão</t>
  </si>
  <si>
    <t>Outono</t>
  </si>
  <si>
    <t>Inverno</t>
  </si>
  <si>
    <t>Primavera</t>
  </si>
  <si>
    <t>Temp. sup. - cama (°C)</t>
  </si>
  <si>
    <t>Temp. da cama a 20cm (°C)</t>
  </si>
  <si>
    <t>Macronutrientes</t>
  </si>
  <si>
    <t>Micronutrientes</t>
  </si>
  <si>
    <t>N</t>
  </si>
  <si>
    <t>P</t>
  </si>
  <si>
    <t>K</t>
  </si>
  <si>
    <t>Ca</t>
  </si>
  <si>
    <t>Mg</t>
  </si>
  <si>
    <t>S</t>
  </si>
  <si>
    <t>CO</t>
  </si>
  <si>
    <t>C/N</t>
  </si>
  <si>
    <t>Zn</t>
  </si>
  <si>
    <t>Fe</t>
  </si>
  <si>
    <t>Fe (x100)</t>
  </si>
  <si>
    <t xml:space="preserve">Mn </t>
  </si>
  <si>
    <t xml:space="preserve">Cu </t>
  </si>
  <si>
    <t>B</t>
  </si>
  <si>
    <t>Ph</t>
  </si>
  <si>
    <t>%</t>
  </si>
  <si>
    <t>(%)</t>
  </si>
  <si>
    <t>ppm</t>
  </si>
  <si>
    <t>H2O</t>
  </si>
  <si>
    <t>Umidade da cama</t>
  </si>
  <si>
    <t>SUP</t>
  </si>
  <si>
    <t>desv</t>
  </si>
  <si>
    <t>Corporal</t>
  </si>
  <si>
    <t xml:space="preserve">Higiêne </t>
  </si>
  <si>
    <t>Locomoção</t>
  </si>
  <si>
    <t>Peso</t>
  </si>
  <si>
    <t>Média</t>
  </si>
  <si>
    <t xml:space="preserve">Desvio </t>
  </si>
  <si>
    <t xml:space="preserve">Média </t>
  </si>
  <si>
    <t>Desvio</t>
  </si>
  <si>
    <t>Qualidade do leite</t>
  </si>
  <si>
    <t>CCS</t>
  </si>
  <si>
    <t>CBT</t>
  </si>
  <si>
    <t>Gord</t>
  </si>
  <si>
    <t>Proteina</t>
  </si>
  <si>
    <t>Temp cama sup media</t>
  </si>
  <si>
    <t>Temp cama 20 media</t>
  </si>
  <si>
    <t>C/N cama media</t>
  </si>
  <si>
    <t>pH cama media</t>
  </si>
  <si>
    <t xml:space="preserve">Nº de partos </t>
  </si>
  <si>
    <t>Nº inseminações</t>
  </si>
  <si>
    <t xml:space="preserve">Prenhez </t>
  </si>
  <si>
    <t xml:space="preserve">meses </t>
  </si>
  <si>
    <t>NP</t>
  </si>
  <si>
    <t>NI</t>
  </si>
  <si>
    <t>PR</t>
  </si>
  <si>
    <t xml:space="preserve">Janeiro 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</si>
  <si>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</si>
  <si>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</si>
  <si>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</si>
  <si>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</si>
  <si>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</si>
  <si>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</si>
  <si>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</si>
  <si>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</si>
  <si>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</si>
  <si>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</si>
  <si>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</si>
  <si>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Fatores  que influenciam</t>
  </si>
  <si>
    <t>Temp cama</t>
  </si>
  <si>
    <t>Umid cama</t>
  </si>
  <si>
    <t>Temp ar</t>
  </si>
  <si>
    <t>Umid ar</t>
  </si>
  <si>
    <t>pH cama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</si>
</sst>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7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" fontId="4" fillId="8" borderId="1" xfId="0" applyNumberFormat="1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1" xfId="0" applyFont="1" applyFill="1" applyBorder="1"/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11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[1]Plan1!$B$3</c:f>
              <c:strCache>
                <c:ptCount val="1"/>
                <c:pt idx="0">
                  <c:v>NP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[1]Plan1!$B$7:$B$18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1</c:v>
                </c:pt>
                <c:pt idx="9">
                  <c:v>5</c:v>
                </c:pt>
                <c:pt idx="10">
                  <c:v>3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6B-4043-A672-3977C87A8E43}"/>
            </c:ext>
          </c:extLst>
        </c:ser>
        <c:ser>
          <c:idx val="1"/>
          <c:order val="1"/>
          <c:tx>
            <c:strRef>
              <c:f>[1]Plan1!$C$3</c:f>
              <c:strCache>
                <c:ptCount val="1"/>
                <c:pt idx="0">
                  <c:v>NI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[1]Plan1!$C$7:$C$18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15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11</c:v>
                </c:pt>
                <c:pt idx="8">
                  <c:v>13</c:v>
                </c:pt>
                <c:pt idx="9">
                  <c:v>2</c:v>
                </c:pt>
                <c:pt idx="10">
                  <c:v>12</c:v>
                </c:pt>
                <c:pt idx="1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6B-4043-A672-3977C87A8E43}"/>
            </c:ext>
          </c:extLst>
        </c:ser>
        <c:ser>
          <c:idx val="2"/>
          <c:order val="2"/>
          <c:tx>
            <c:strRef>
              <c:f>[1]Plan1!$D$3</c:f>
              <c:strCache>
                <c:ptCount val="1"/>
                <c:pt idx="0">
                  <c:v>PR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[1]Plan1!$D$7:$D$18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6B-4043-A672-3977C87A8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2555807"/>
        <c:axId val="2096082319"/>
      </c:lineChart>
      <c:catAx>
        <c:axId val="189255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Tempo (meses)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2096082319"/>
        <c:crosses val="autoZero"/>
        <c:auto val="1"/>
        <c:lblAlgn val="ctr"/>
        <c:lblOffset val="100"/>
        <c:noMultiLvlLbl val="0"/>
      </c:catAx>
      <c:valAx>
        <c:axId val="209608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Quantidade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89255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594360</xdr:colOff>
      <xdr:row>0</xdr:row>
      <xdr:rowOff>163830</xdr:rowOff>
    </xdr:from>
    <xdr:to>
      <xdr:col>17</xdr:col>
      <xdr:colOff>289560</xdr:colOff>
      <xdr:row>16</xdr:row>
      <xdr:rowOff>163830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347628-C8CE-49A9-ACF2-A05225FA9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nhe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  <sheetName val="Plan2"/>
      <sheetName val="Plan3"/>
    </sheetNames>
    <sheetDataSet>
      <sheetData sheetId="0">
        <row r="3">
          <cell r="B3" t="str">
            <v>NP</v>
          </cell>
          <cell r="C3" t="str">
            <v>NI</v>
          </cell>
          <cell r="D3" t="str">
            <v>PR</v>
          </cell>
        </row>
        <row r="7">
          <cell r="B7">
            <v>4</v>
          </cell>
          <cell r="C7">
            <v>12</v>
          </cell>
          <cell r="D7">
            <v>3</v>
          </cell>
        </row>
        <row r="8">
          <cell r="B8">
            <v>6</v>
          </cell>
          <cell r="C8">
            <v>13</v>
          </cell>
          <cell r="D8">
            <v>4</v>
          </cell>
        </row>
        <row r="9">
          <cell r="B9">
            <v>6</v>
          </cell>
          <cell r="C9">
            <v>15</v>
          </cell>
          <cell r="D9">
            <v>5</v>
          </cell>
        </row>
        <row r="10">
          <cell r="B10">
            <v>6</v>
          </cell>
          <cell r="C10">
            <v>13</v>
          </cell>
          <cell r="D10">
            <v>5</v>
          </cell>
        </row>
        <row r="11">
          <cell r="B11">
            <v>4</v>
          </cell>
          <cell r="C11">
            <v>12</v>
          </cell>
          <cell r="D11">
            <v>4</v>
          </cell>
        </row>
        <row r="12">
          <cell r="B12">
            <v>6</v>
          </cell>
          <cell r="C12">
            <v>11</v>
          </cell>
          <cell r="D12">
            <v>3</v>
          </cell>
        </row>
        <row r="13">
          <cell r="B13">
            <v>6</v>
          </cell>
          <cell r="C13">
            <v>10</v>
          </cell>
          <cell r="D13">
            <v>0</v>
          </cell>
        </row>
        <row r="14">
          <cell r="B14">
            <v>9</v>
          </cell>
          <cell r="C14">
            <v>11</v>
          </cell>
          <cell r="D14">
            <v>1</v>
          </cell>
        </row>
        <row r="15">
          <cell r="B15">
            <v>1</v>
          </cell>
          <cell r="C15">
            <v>13</v>
          </cell>
          <cell r="D15">
            <v>0</v>
          </cell>
        </row>
        <row r="16">
          <cell r="B16">
            <v>5</v>
          </cell>
          <cell r="C16">
            <v>2</v>
          </cell>
          <cell r="D16">
            <v>0</v>
          </cell>
        </row>
        <row r="17">
          <cell r="B17">
            <v>3</v>
          </cell>
          <cell r="C17">
            <v>12</v>
          </cell>
          <cell r="D17">
            <v>2</v>
          </cell>
        </row>
        <row r="18">
          <cell r="B18">
            <v>10</v>
          </cell>
          <cell r="C18">
            <v>13</v>
          </cell>
          <cell r="D18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FBA9-B90D-4FBE-B2A4-C4F120AAD28F}">
  <dimension ref="A1:J209"/>
  <sheetViews>
    <sheetView tabSelected="1" zoomScale="205" zoomScaleNormal="205" workbookViewId="0">
      <selection activeCell="H197" sqref="H197:J199"/>
    </sheetView>
  </sheetViews>
  <sheetFormatPr defaultRowHeight="14.4" x14ac:dyDescent="0.3"/>
  <cols>
    <col min="2" max="5" width="8.88671875" style="3"/>
    <col min="6" max="6" width="19.5546875" style="3" bestFit="1" customWidth="1"/>
    <col min="7" max="7" width="10.44140625" bestFit="1" customWidth="1"/>
    <col min="8" max="8" width="21.5546875" bestFit="1" customWidth="1"/>
  </cols>
  <sheetData>
    <row r="1" spans="1:10" x14ac:dyDescent="0.3">
      <c r="A1" t="s">
        <v>5</v>
      </c>
      <c r="B1" s="3" t="s">
        <v>1</v>
      </c>
      <c r="C1" s="3" t="s">
        <v>2</v>
      </c>
      <c r="D1" s="3" t="s">
        <v>3</v>
      </c>
      <c r="E1" s="3" t="s">
        <v>4</v>
      </c>
      <c r="F1" s="19" t="s">
        <v>0</v>
      </c>
      <c r="H1" s="47" t="s">
        <v>83</v>
      </c>
      <c r="I1" s="47"/>
      <c r="J1" s="47"/>
    </row>
    <row r="2" spans="1:10" x14ac:dyDescent="0.3">
      <c r="A2" s="1">
        <v>43525</v>
      </c>
      <c r="B2" s="3">
        <v>470</v>
      </c>
      <c r="C2" s="3">
        <v>432</v>
      </c>
      <c r="D2" s="3">
        <v>449</v>
      </c>
      <c r="E2" s="3">
        <v>421</v>
      </c>
      <c r="F2" s="3">
        <f>AVERAGE(B2:E2)</f>
        <v>443</v>
      </c>
      <c r="H2" t="s">
        <v>86</v>
      </c>
      <c r="I2" t="s">
        <v>87</v>
      </c>
    </row>
    <row r="3" spans="1:10" x14ac:dyDescent="0.3">
      <c r="A3" s="1">
        <v>43556</v>
      </c>
      <c r="B3" s="3">
        <v>272</v>
      </c>
      <c r="C3" s="3">
        <v>330</v>
      </c>
      <c r="D3" s="3">
        <v>261</v>
      </c>
      <c r="E3" s="3">
        <v>257</v>
      </c>
      <c r="F3" s="3">
        <f>AVERAGE(B3:E3)</f>
        <v>280</v>
      </c>
      <c r="H3" t="s">
        <v>84</v>
      </c>
      <c r="I3" t="s">
        <v>85</v>
      </c>
      <c r="J3" t="s">
        <v>88</v>
      </c>
    </row>
    <row r="4" spans="1:10" x14ac:dyDescent="0.3">
      <c r="A4" s="1">
        <v>43586</v>
      </c>
      <c r="B4" s="3">
        <v>275</v>
      </c>
      <c r="C4" s="3">
        <v>260</v>
      </c>
      <c r="D4" s="3">
        <v>236</v>
      </c>
      <c r="E4" s="3">
        <v>229</v>
      </c>
      <c r="F4" s="3">
        <f t="shared" ref="F4:F13" si="0">AVERAGE(B4:E4)</f>
        <v>250</v>
      </c>
    </row>
    <row r="5" spans="1:10" x14ac:dyDescent="0.3">
      <c r="A5" s="1">
        <v>43617</v>
      </c>
      <c r="B5" s="3">
        <v>302</v>
      </c>
      <c r="C5" s="3">
        <v>261</v>
      </c>
      <c r="D5" s="3">
        <v>254</v>
      </c>
      <c r="E5" s="3">
        <v>275</v>
      </c>
      <c r="F5" s="3">
        <f t="shared" si="0"/>
        <v>273</v>
      </c>
    </row>
    <row r="6" spans="1:10" x14ac:dyDescent="0.3">
      <c r="A6" s="1">
        <v>43647</v>
      </c>
      <c r="B6" s="3">
        <v>203</v>
      </c>
      <c r="C6" s="3">
        <v>201</v>
      </c>
      <c r="D6" s="3">
        <v>185</v>
      </c>
      <c r="E6" s="3">
        <v>195</v>
      </c>
      <c r="F6" s="3">
        <f t="shared" si="0"/>
        <v>196</v>
      </c>
    </row>
    <row r="7" spans="1:10" x14ac:dyDescent="0.3">
      <c r="A7" s="1">
        <v>43678</v>
      </c>
      <c r="B7" s="3">
        <v>224</v>
      </c>
      <c r="C7" s="3">
        <v>278</v>
      </c>
      <c r="D7" s="3">
        <v>260</v>
      </c>
      <c r="E7" s="3">
        <v>242</v>
      </c>
      <c r="F7" s="3">
        <f t="shared" si="0"/>
        <v>251</v>
      </c>
    </row>
    <row r="8" spans="1:10" x14ac:dyDescent="0.3">
      <c r="A8" s="1">
        <v>43709</v>
      </c>
      <c r="B8" s="3">
        <v>274</v>
      </c>
      <c r="C8" s="3">
        <v>282</v>
      </c>
      <c r="D8" s="3">
        <v>264</v>
      </c>
      <c r="E8" s="3">
        <v>260</v>
      </c>
      <c r="F8" s="3">
        <f t="shared" si="0"/>
        <v>270</v>
      </c>
    </row>
    <row r="9" spans="1:10" x14ac:dyDescent="0.3">
      <c r="A9" s="1">
        <v>43739</v>
      </c>
      <c r="B9" s="3">
        <v>210</v>
      </c>
      <c r="C9" s="3">
        <v>213</v>
      </c>
      <c r="D9" s="3">
        <v>200</v>
      </c>
      <c r="E9" s="3">
        <v>205</v>
      </c>
      <c r="F9" s="3">
        <f t="shared" si="0"/>
        <v>207</v>
      </c>
    </row>
    <row r="10" spans="1:10" x14ac:dyDescent="0.3">
      <c r="A10" s="1">
        <v>43770</v>
      </c>
      <c r="B10" s="3">
        <v>241</v>
      </c>
      <c r="C10" s="3">
        <v>252</v>
      </c>
      <c r="D10" s="3">
        <v>265</v>
      </c>
      <c r="E10" s="3">
        <v>230</v>
      </c>
      <c r="F10" s="3">
        <f t="shared" si="0"/>
        <v>247</v>
      </c>
    </row>
    <row r="11" spans="1:10" x14ac:dyDescent="0.3">
      <c r="A11" s="1">
        <v>43800</v>
      </c>
      <c r="B11" s="3">
        <v>295</v>
      </c>
      <c r="C11" s="3">
        <v>298</v>
      </c>
      <c r="D11" s="3">
        <v>279</v>
      </c>
      <c r="E11" s="3">
        <v>276</v>
      </c>
      <c r="F11" s="3">
        <f t="shared" si="0"/>
        <v>287</v>
      </c>
    </row>
    <row r="12" spans="1:10" x14ac:dyDescent="0.3">
      <c r="A12" s="1">
        <v>43831</v>
      </c>
      <c r="B12" s="3">
        <v>310</v>
      </c>
      <c r="C12" s="3">
        <v>306</v>
      </c>
      <c r="D12" s="3">
        <v>290</v>
      </c>
      <c r="E12" s="3">
        <v>290</v>
      </c>
      <c r="F12" s="3">
        <f t="shared" si="0"/>
        <v>299</v>
      </c>
    </row>
    <row r="13" spans="1:10" x14ac:dyDescent="0.3">
      <c r="A13" s="1">
        <v>43862</v>
      </c>
      <c r="B13" s="3">
        <v>325</v>
      </c>
      <c r="C13" s="3">
        <v>310</v>
      </c>
      <c r="D13" s="3">
        <v>299</v>
      </c>
      <c r="E13" s="3">
        <v>310</v>
      </c>
      <c r="F13" s="3">
        <f t="shared" si="0"/>
        <v>311</v>
      </c>
    </row>
    <row r="15" spans="1:10" x14ac:dyDescent="0.3">
      <c r="A15" t="s">
        <v>5</v>
      </c>
      <c r="B15" s="3" t="s">
        <v>1</v>
      </c>
      <c r="C15" s="3" t="s">
        <v>2</v>
      </c>
      <c r="D15" s="3" t="s">
        <v>3</v>
      </c>
      <c r="E15" s="3" t="s">
        <v>4</v>
      </c>
      <c r="F15" s="20" t="s">
        <v>6</v>
      </c>
      <c r="H15" s="47" t="s">
        <v>83</v>
      </c>
      <c r="I15" s="47"/>
      <c r="J15" s="47"/>
    </row>
    <row r="16" spans="1:10" x14ac:dyDescent="0.3">
      <c r="A16" s="1">
        <v>43525</v>
      </c>
      <c r="B16" s="3">
        <v>11</v>
      </c>
      <c r="C16" s="3">
        <v>22</v>
      </c>
      <c r="D16" s="3">
        <v>20</v>
      </c>
      <c r="E16" s="3">
        <v>19</v>
      </c>
      <c r="F16" s="3">
        <f>AVERAGE(B16:E16)</f>
        <v>18</v>
      </c>
      <c r="H16" t="s">
        <v>86</v>
      </c>
      <c r="I16" t="s">
        <v>87</v>
      </c>
    </row>
    <row r="17" spans="1:10" x14ac:dyDescent="0.3">
      <c r="A17" s="1">
        <v>43556</v>
      </c>
      <c r="B17" s="3">
        <v>14</v>
      </c>
      <c r="C17" s="3">
        <v>12</v>
      </c>
      <c r="D17" s="3">
        <v>10</v>
      </c>
      <c r="E17" s="3">
        <v>10</v>
      </c>
      <c r="F17" s="3">
        <f>AVERAGE(B17:E17)</f>
        <v>11.5</v>
      </c>
      <c r="H17" t="s">
        <v>84</v>
      </c>
      <c r="I17" t="s">
        <v>85</v>
      </c>
      <c r="J17" t="s">
        <v>88</v>
      </c>
    </row>
    <row r="18" spans="1:10" x14ac:dyDescent="0.3">
      <c r="A18" s="1">
        <v>43586</v>
      </c>
      <c r="B18" s="3">
        <v>6</v>
      </c>
      <c r="C18" s="3">
        <v>7</v>
      </c>
      <c r="D18" s="3">
        <v>3</v>
      </c>
      <c r="E18" s="3">
        <v>4</v>
      </c>
      <c r="F18" s="3">
        <f t="shared" ref="F18:F27" si="1">AVERAGE(B18:E18)</f>
        <v>5</v>
      </c>
    </row>
    <row r="19" spans="1:10" x14ac:dyDescent="0.3">
      <c r="A19" s="1">
        <v>43617</v>
      </c>
      <c r="B19" s="3">
        <v>8</v>
      </c>
      <c r="C19" s="3">
        <v>7</v>
      </c>
      <c r="D19" s="3">
        <v>5</v>
      </c>
      <c r="E19" s="3">
        <v>4</v>
      </c>
      <c r="F19" s="3">
        <f t="shared" si="1"/>
        <v>6</v>
      </c>
    </row>
    <row r="20" spans="1:10" x14ac:dyDescent="0.3">
      <c r="A20" s="1">
        <v>43647</v>
      </c>
      <c r="B20" s="3">
        <v>5</v>
      </c>
      <c r="C20" s="3">
        <v>6</v>
      </c>
      <c r="D20" s="3">
        <v>3</v>
      </c>
      <c r="E20" s="3">
        <v>2</v>
      </c>
      <c r="F20" s="3">
        <f t="shared" si="1"/>
        <v>4</v>
      </c>
    </row>
    <row r="21" spans="1:10" x14ac:dyDescent="0.3">
      <c r="A21" s="1">
        <v>43678</v>
      </c>
      <c r="B21" s="3">
        <v>9</v>
      </c>
      <c r="C21" s="3">
        <v>3</v>
      </c>
      <c r="D21" s="3">
        <v>4</v>
      </c>
      <c r="E21" s="3">
        <v>4</v>
      </c>
      <c r="F21" s="3">
        <f t="shared" si="1"/>
        <v>5</v>
      </c>
    </row>
    <row r="22" spans="1:10" x14ac:dyDescent="0.3">
      <c r="A22" s="1">
        <v>43709</v>
      </c>
      <c r="B22" s="3">
        <v>3</v>
      </c>
      <c r="C22" s="3">
        <v>5</v>
      </c>
      <c r="D22" s="3">
        <v>6</v>
      </c>
      <c r="E22" s="3">
        <v>2</v>
      </c>
      <c r="F22" s="3">
        <f t="shared" si="1"/>
        <v>4</v>
      </c>
    </row>
    <row r="23" spans="1:10" x14ac:dyDescent="0.3">
      <c r="A23" s="1">
        <v>43739</v>
      </c>
      <c r="B23" s="3">
        <v>5</v>
      </c>
      <c r="C23" s="3">
        <v>4</v>
      </c>
      <c r="D23" s="3">
        <v>6</v>
      </c>
      <c r="E23" s="3">
        <v>5</v>
      </c>
      <c r="F23" s="3">
        <f t="shared" si="1"/>
        <v>5</v>
      </c>
    </row>
    <row r="24" spans="1:10" x14ac:dyDescent="0.3">
      <c r="A24" s="1">
        <v>43770</v>
      </c>
      <c r="B24" s="3">
        <v>21</v>
      </c>
      <c r="C24" s="3">
        <v>14</v>
      </c>
      <c r="D24" s="3">
        <v>16</v>
      </c>
      <c r="E24" s="3">
        <v>17</v>
      </c>
      <c r="F24" s="3">
        <f t="shared" si="1"/>
        <v>17</v>
      </c>
    </row>
    <row r="25" spans="1:10" x14ac:dyDescent="0.3">
      <c r="A25" s="1">
        <v>43800</v>
      </c>
      <c r="B25" s="3">
        <v>28</v>
      </c>
      <c r="C25" s="3">
        <v>27</v>
      </c>
      <c r="D25" s="3">
        <v>29</v>
      </c>
      <c r="E25" s="3">
        <v>32</v>
      </c>
      <c r="F25" s="3">
        <f t="shared" si="1"/>
        <v>29</v>
      </c>
    </row>
    <row r="26" spans="1:10" x14ac:dyDescent="0.3">
      <c r="A26" s="1">
        <v>43831</v>
      </c>
      <c r="B26" s="3">
        <v>9</v>
      </c>
      <c r="C26" s="3">
        <v>8</v>
      </c>
      <c r="D26" s="3">
        <v>7</v>
      </c>
      <c r="E26" s="3">
        <v>8</v>
      </c>
      <c r="F26" s="3">
        <f t="shared" si="1"/>
        <v>8</v>
      </c>
    </row>
    <row r="27" spans="1:10" x14ac:dyDescent="0.3">
      <c r="A27" s="1">
        <v>43862</v>
      </c>
      <c r="B27" s="3">
        <v>7</v>
      </c>
      <c r="C27" s="3">
        <v>9</v>
      </c>
      <c r="D27" s="3">
        <v>6</v>
      </c>
      <c r="E27" s="3">
        <v>6</v>
      </c>
      <c r="F27" s="3">
        <f t="shared" si="1"/>
        <v>7</v>
      </c>
    </row>
    <row r="29" spans="1:10" x14ac:dyDescent="0.3">
      <c r="A29" t="s">
        <v>5</v>
      </c>
      <c r="B29" s="3" t="s">
        <v>1</v>
      </c>
      <c r="C29" s="3" t="s">
        <v>2</v>
      </c>
      <c r="D29" s="3" t="s">
        <v>3</v>
      </c>
      <c r="E29" s="3" t="s">
        <v>4</v>
      </c>
      <c r="F29" s="21" t="s">
        <v>7</v>
      </c>
      <c r="H29" s="47" t="s">
        <v>83</v>
      </c>
      <c r="I29" s="47"/>
      <c r="J29" s="47"/>
    </row>
    <row r="30" spans="1:10" x14ac:dyDescent="0.3">
      <c r="A30" s="1">
        <v>43525</v>
      </c>
      <c r="B30" s="22">
        <v>3</v>
      </c>
      <c r="C30" s="22">
        <v>3.02</v>
      </c>
      <c r="D30" s="22">
        <v>2.84</v>
      </c>
      <c r="E30" s="22">
        <v>2.9</v>
      </c>
      <c r="F30" s="22">
        <f>AVERAGE(B30:E30)</f>
        <v>2.94</v>
      </c>
      <c r="H30" t="s">
        <v>86</v>
      </c>
      <c r="I30" t="s">
        <v>87</v>
      </c>
    </row>
    <row r="31" spans="1:10" x14ac:dyDescent="0.3">
      <c r="A31" s="1">
        <v>43556</v>
      </c>
      <c r="B31" s="3">
        <v>3.67</v>
      </c>
      <c r="C31" s="3">
        <v>3.72</v>
      </c>
      <c r="D31" s="3">
        <v>3.32</v>
      </c>
      <c r="E31" s="3">
        <v>3.5</v>
      </c>
      <c r="F31" s="22">
        <f>AVERAGE(B31:E31)</f>
        <v>3.5525000000000002</v>
      </c>
    </row>
    <row r="32" spans="1:10" x14ac:dyDescent="0.3">
      <c r="A32" s="1">
        <v>43586</v>
      </c>
      <c r="B32" s="3">
        <v>4.51</v>
      </c>
      <c r="C32" s="3">
        <v>3.45</v>
      </c>
      <c r="D32" s="3">
        <v>4.25</v>
      </c>
      <c r="E32" s="3">
        <v>4.42</v>
      </c>
      <c r="F32" s="22">
        <f t="shared" ref="F32:F41" si="2">AVERAGE(B32:E32)</f>
        <v>4.1575000000000006</v>
      </c>
    </row>
    <row r="33" spans="1:10" x14ac:dyDescent="0.3">
      <c r="A33" s="1">
        <v>43617</v>
      </c>
      <c r="B33" s="3">
        <v>3.95</v>
      </c>
      <c r="C33" s="3">
        <v>4.1500000000000004</v>
      </c>
      <c r="D33" s="3">
        <v>4.2</v>
      </c>
      <c r="E33" s="3">
        <v>4.0999999999999996</v>
      </c>
      <c r="F33" s="22">
        <f t="shared" si="2"/>
        <v>4.0999999999999996</v>
      </c>
    </row>
    <row r="34" spans="1:10" x14ac:dyDescent="0.3">
      <c r="A34" s="1">
        <v>43647</v>
      </c>
      <c r="B34" s="3">
        <v>4.12</v>
      </c>
      <c r="C34" s="3">
        <v>3.78</v>
      </c>
      <c r="D34" s="3">
        <v>3.95</v>
      </c>
      <c r="E34" s="3">
        <v>4.0999999999999996</v>
      </c>
      <c r="F34" s="22">
        <f t="shared" si="2"/>
        <v>3.9875000000000003</v>
      </c>
    </row>
    <row r="35" spans="1:10" x14ac:dyDescent="0.3">
      <c r="A35" s="1">
        <v>43678</v>
      </c>
      <c r="B35" s="3">
        <v>4.1500000000000004</v>
      </c>
      <c r="C35" s="3">
        <v>4.0999999999999996</v>
      </c>
      <c r="D35" s="3">
        <v>3.95</v>
      </c>
      <c r="E35" s="3">
        <v>4.0999999999999996</v>
      </c>
      <c r="F35" s="22">
        <f t="shared" si="2"/>
        <v>4.0749999999999993</v>
      </c>
    </row>
    <row r="36" spans="1:10" x14ac:dyDescent="0.3">
      <c r="A36" s="1">
        <v>43709</v>
      </c>
      <c r="B36" s="3">
        <v>4.12</v>
      </c>
      <c r="C36" s="3">
        <v>4.1500000000000004</v>
      </c>
      <c r="D36" s="3">
        <v>3.75</v>
      </c>
      <c r="E36" s="3">
        <v>3.85</v>
      </c>
      <c r="F36" s="22">
        <f t="shared" si="2"/>
        <v>3.9674999999999998</v>
      </c>
    </row>
    <row r="37" spans="1:10" x14ac:dyDescent="0.3">
      <c r="A37" s="1">
        <v>43739</v>
      </c>
      <c r="B37" s="3">
        <v>3.54</v>
      </c>
      <c r="C37" s="3">
        <v>3.65</v>
      </c>
      <c r="D37" s="3">
        <v>3.74</v>
      </c>
      <c r="E37" s="3">
        <v>3.64</v>
      </c>
      <c r="F37" s="22">
        <f t="shared" si="2"/>
        <v>3.6425000000000001</v>
      </c>
    </row>
    <row r="38" spans="1:10" x14ac:dyDescent="0.3">
      <c r="A38" s="1">
        <v>43770</v>
      </c>
      <c r="B38" s="3">
        <v>3.41</v>
      </c>
      <c r="C38" s="3">
        <v>3.57</v>
      </c>
      <c r="D38" s="3">
        <v>4.0999999999999996</v>
      </c>
      <c r="E38" s="3">
        <v>4.08</v>
      </c>
      <c r="F38" s="22">
        <f t="shared" si="2"/>
        <v>3.79</v>
      </c>
    </row>
    <row r="39" spans="1:10" x14ac:dyDescent="0.3">
      <c r="A39" s="1">
        <v>43800</v>
      </c>
      <c r="B39" s="3">
        <v>4.12</v>
      </c>
      <c r="C39" s="3">
        <v>4.32</v>
      </c>
      <c r="D39" s="3">
        <v>3.41</v>
      </c>
      <c r="E39" s="3">
        <v>3.85</v>
      </c>
      <c r="F39" s="22">
        <f t="shared" si="2"/>
        <v>3.9250000000000003</v>
      </c>
    </row>
    <row r="40" spans="1:10" x14ac:dyDescent="0.3">
      <c r="A40" s="1">
        <v>43831</v>
      </c>
      <c r="B40" s="3">
        <v>3.85</v>
      </c>
      <c r="C40" s="3">
        <v>3.9</v>
      </c>
      <c r="D40" s="3">
        <v>3.35</v>
      </c>
      <c r="E40" s="3">
        <v>3.74</v>
      </c>
      <c r="F40" s="22">
        <f t="shared" si="2"/>
        <v>3.71</v>
      </c>
    </row>
    <row r="41" spans="1:10" x14ac:dyDescent="0.3">
      <c r="A41" s="1">
        <v>43862</v>
      </c>
      <c r="B41" s="3">
        <v>3.84</v>
      </c>
      <c r="C41" s="3">
        <v>3.94</v>
      </c>
      <c r="D41" s="3">
        <v>3.74</v>
      </c>
      <c r="E41" s="3">
        <v>3.65</v>
      </c>
      <c r="F41" s="22">
        <f t="shared" si="2"/>
        <v>3.7925</v>
      </c>
    </row>
    <row r="43" spans="1:10" x14ac:dyDescent="0.3">
      <c r="A43" t="s">
        <v>5</v>
      </c>
      <c r="B43" s="3" t="s">
        <v>1</v>
      </c>
      <c r="C43" s="3" t="s">
        <v>2</v>
      </c>
      <c r="D43" s="3" t="s">
        <v>3</v>
      </c>
      <c r="E43" s="3" t="s">
        <v>4</v>
      </c>
      <c r="F43" s="23" t="s">
        <v>8</v>
      </c>
      <c r="H43" s="47" t="s">
        <v>83</v>
      </c>
      <c r="I43" s="47"/>
      <c r="J43" s="47"/>
    </row>
    <row r="44" spans="1:10" x14ac:dyDescent="0.3">
      <c r="A44" s="1">
        <v>43525</v>
      </c>
      <c r="B44" s="22">
        <v>3.01</v>
      </c>
      <c r="C44" s="22">
        <v>3.15</v>
      </c>
      <c r="D44" s="22">
        <v>3.51</v>
      </c>
      <c r="E44" s="22">
        <v>3.57</v>
      </c>
      <c r="F44" s="22">
        <f>AVERAGE(B44:E44)</f>
        <v>3.31</v>
      </c>
      <c r="H44" t="s">
        <v>86</v>
      </c>
      <c r="I44" t="s">
        <v>87</v>
      </c>
    </row>
    <row r="45" spans="1:10" x14ac:dyDescent="0.3">
      <c r="A45" s="1">
        <v>43556</v>
      </c>
      <c r="B45" s="3">
        <v>3.32</v>
      </c>
      <c r="C45" s="3">
        <v>3.46</v>
      </c>
      <c r="D45" s="3">
        <v>3.26</v>
      </c>
      <c r="E45" s="3">
        <v>3.36</v>
      </c>
      <c r="F45" s="22">
        <f>AVERAGE(B45:E45)</f>
        <v>3.3499999999999996</v>
      </c>
    </row>
    <row r="46" spans="1:10" x14ac:dyDescent="0.3">
      <c r="A46" s="1">
        <v>43586</v>
      </c>
      <c r="B46" s="3">
        <v>3.45</v>
      </c>
      <c r="C46" s="3">
        <v>3.42</v>
      </c>
      <c r="D46" s="3">
        <v>3.25</v>
      </c>
      <c r="E46" s="3">
        <v>3.42</v>
      </c>
      <c r="F46" s="22">
        <f t="shared" ref="F46:F55" si="3">AVERAGE(B46:E46)</f>
        <v>3.3850000000000002</v>
      </c>
    </row>
    <row r="47" spans="1:10" x14ac:dyDescent="0.3">
      <c r="A47" s="1">
        <v>43617</v>
      </c>
      <c r="B47" s="3">
        <v>3.42</v>
      </c>
      <c r="C47" s="3">
        <v>3.34</v>
      </c>
      <c r="D47" s="3">
        <v>3.24</v>
      </c>
      <c r="E47" s="3">
        <v>3.42</v>
      </c>
      <c r="F47" s="22">
        <f t="shared" si="3"/>
        <v>3.355</v>
      </c>
    </row>
    <row r="48" spans="1:10" x14ac:dyDescent="0.3">
      <c r="A48" s="1">
        <v>43647</v>
      </c>
      <c r="B48" s="3">
        <v>3.32</v>
      </c>
      <c r="C48" s="3">
        <v>3.41</v>
      </c>
      <c r="D48" s="3">
        <v>3.21</v>
      </c>
      <c r="E48" s="3">
        <v>3.15</v>
      </c>
      <c r="F48" s="22">
        <f t="shared" si="3"/>
        <v>3.2725000000000004</v>
      </c>
    </row>
    <row r="49" spans="1:10" x14ac:dyDescent="0.3">
      <c r="A49" s="1">
        <v>43678</v>
      </c>
      <c r="B49" s="3">
        <v>3.67</v>
      </c>
      <c r="C49" s="3">
        <v>3.4</v>
      </c>
      <c r="D49" s="3">
        <v>3.42</v>
      </c>
      <c r="E49" s="3">
        <v>3.15</v>
      </c>
      <c r="F49" s="22">
        <f t="shared" si="3"/>
        <v>3.41</v>
      </c>
    </row>
    <row r="50" spans="1:10" x14ac:dyDescent="0.3">
      <c r="A50" s="1">
        <v>43709</v>
      </c>
      <c r="B50" s="3">
        <v>3.42</v>
      </c>
      <c r="C50" s="3">
        <v>3.62</v>
      </c>
      <c r="D50" s="3">
        <v>3.15</v>
      </c>
      <c r="E50" s="3">
        <v>3.15</v>
      </c>
      <c r="F50" s="22">
        <f t="shared" si="3"/>
        <v>3.335</v>
      </c>
    </row>
    <row r="51" spans="1:10" x14ac:dyDescent="0.3">
      <c r="A51" s="1">
        <v>43739</v>
      </c>
      <c r="B51" s="3">
        <v>3.54</v>
      </c>
      <c r="C51" s="3">
        <v>3.45</v>
      </c>
      <c r="D51" s="3">
        <v>3.25</v>
      </c>
      <c r="E51" s="3">
        <v>3</v>
      </c>
      <c r="F51" s="22">
        <f t="shared" si="3"/>
        <v>3.31</v>
      </c>
    </row>
    <row r="52" spans="1:10" x14ac:dyDescent="0.3">
      <c r="A52" s="1">
        <v>43770</v>
      </c>
      <c r="B52" s="3">
        <v>3.45</v>
      </c>
      <c r="C52" s="3">
        <v>3.27</v>
      </c>
      <c r="D52" s="3">
        <v>3.05</v>
      </c>
      <c r="E52" s="3">
        <v>3.45</v>
      </c>
      <c r="F52" s="22">
        <f t="shared" si="3"/>
        <v>3.3049999999999997</v>
      </c>
    </row>
    <row r="53" spans="1:10" x14ac:dyDescent="0.3">
      <c r="A53" s="1">
        <v>43800</v>
      </c>
      <c r="B53" s="3">
        <v>3.4</v>
      </c>
      <c r="C53" s="3">
        <v>3.52</v>
      </c>
      <c r="D53" s="3">
        <v>3.21</v>
      </c>
      <c r="E53" s="3">
        <v>3.05</v>
      </c>
      <c r="F53" s="22">
        <f t="shared" si="3"/>
        <v>3.2949999999999999</v>
      </c>
    </row>
    <row r="54" spans="1:10" x14ac:dyDescent="0.3">
      <c r="A54" s="1">
        <v>43831</v>
      </c>
      <c r="B54" s="3">
        <v>3.15</v>
      </c>
      <c r="C54" s="3">
        <v>3.25</v>
      </c>
      <c r="D54" s="3">
        <v>3.42</v>
      </c>
      <c r="E54" s="3">
        <v>3.45</v>
      </c>
      <c r="F54" s="22">
        <f t="shared" si="3"/>
        <v>3.3174999999999999</v>
      </c>
    </row>
    <row r="55" spans="1:10" x14ac:dyDescent="0.3">
      <c r="A55" s="1">
        <v>43862</v>
      </c>
      <c r="B55" s="3">
        <v>3.25</v>
      </c>
      <c r="C55" s="3">
        <v>3.3</v>
      </c>
      <c r="D55" s="3">
        <v>3.15</v>
      </c>
      <c r="E55" s="3">
        <v>3.08</v>
      </c>
      <c r="F55" s="22">
        <f t="shared" si="3"/>
        <v>3.1949999999999998</v>
      </c>
    </row>
    <row r="57" spans="1:10" x14ac:dyDescent="0.3">
      <c r="A57" t="s">
        <v>5</v>
      </c>
      <c r="B57" s="3" t="s">
        <v>1</v>
      </c>
      <c r="C57" s="3" t="s">
        <v>2</v>
      </c>
      <c r="D57" s="3" t="s">
        <v>3</v>
      </c>
      <c r="E57" s="3" t="s">
        <v>4</v>
      </c>
      <c r="F57" s="24" t="s">
        <v>9</v>
      </c>
      <c r="H57" s="47" t="s">
        <v>83</v>
      </c>
      <c r="I57" s="47"/>
      <c r="J57" s="47"/>
    </row>
    <row r="58" spans="1:10" x14ac:dyDescent="0.3">
      <c r="A58" s="1">
        <v>43525</v>
      </c>
      <c r="B58" s="22">
        <v>842</v>
      </c>
      <c r="C58" s="22">
        <v>870</v>
      </c>
      <c r="D58" s="22">
        <v>885</v>
      </c>
      <c r="E58" s="22">
        <v>865</v>
      </c>
      <c r="F58" s="2">
        <f>AVERAGE(B58:E58)</f>
        <v>865.5</v>
      </c>
      <c r="H58" t="s">
        <v>86</v>
      </c>
      <c r="I58" t="s">
        <v>87</v>
      </c>
    </row>
    <row r="59" spans="1:10" x14ac:dyDescent="0.3">
      <c r="A59" s="1">
        <v>43556</v>
      </c>
      <c r="B59" s="3">
        <v>998</v>
      </c>
      <c r="C59" s="3">
        <v>996</v>
      </c>
      <c r="D59" s="3">
        <v>980.7</v>
      </c>
      <c r="E59" s="3">
        <v>998</v>
      </c>
      <c r="F59" s="2">
        <f>AVERAGE(B59:E59)</f>
        <v>993.17499999999995</v>
      </c>
      <c r="H59" t="s">
        <v>84</v>
      </c>
      <c r="I59" t="s">
        <v>85</v>
      </c>
      <c r="J59" t="s">
        <v>88</v>
      </c>
    </row>
    <row r="60" spans="1:10" x14ac:dyDescent="0.3">
      <c r="A60" s="1">
        <v>43586</v>
      </c>
      <c r="B60" s="3">
        <v>1042</v>
      </c>
      <c r="C60" s="3">
        <v>1105.5999999999999</v>
      </c>
      <c r="D60" s="3">
        <v>1130.7</v>
      </c>
      <c r="E60" s="3">
        <v>1145.8</v>
      </c>
      <c r="F60" s="2">
        <f t="shared" ref="F60:F69" si="4">AVERAGE(B60:E60)</f>
        <v>1106.0250000000001</v>
      </c>
    </row>
    <row r="61" spans="1:10" x14ac:dyDescent="0.3">
      <c r="A61" s="1">
        <v>43617</v>
      </c>
      <c r="B61" s="3">
        <v>1345.2</v>
      </c>
      <c r="C61" s="3">
        <v>1275.4000000000001</v>
      </c>
      <c r="D61" s="3">
        <v>1284.5</v>
      </c>
      <c r="E61" s="3">
        <v>1302.9000000000001</v>
      </c>
      <c r="F61" s="2">
        <f t="shared" si="4"/>
        <v>1302</v>
      </c>
    </row>
    <row r="62" spans="1:10" x14ac:dyDescent="0.3">
      <c r="A62" s="1">
        <v>43647</v>
      </c>
      <c r="B62" s="3">
        <v>1274.5</v>
      </c>
      <c r="C62" s="3">
        <v>1255</v>
      </c>
      <c r="D62" s="3">
        <v>1320.5</v>
      </c>
      <c r="E62" s="3">
        <v>1243.8</v>
      </c>
      <c r="F62" s="2">
        <f t="shared" si="4"/>
        <v>1273.45</v>
      </c>
    </row>
    <row r="63" spans="1:10" x14ac:dyDescent="0.3">
      <c r="A63" s="1">
        <v>43678</v>
      </c>
      <c r="B63" s="3">
        <v>1295.0999999999999</v>
      </c>
      <c r="C63" s="3">
        <v>1345.4</v>
      </c>
      <c r="D63" s="3">
        <v>1325</v>
      </c>
      <c r="E63" s="3">
        <v>1345</v>
      </c>
      <c r="F63" s="2">
        <f t="shared" si="4"/>
        <v>1327.625</v>
      </c>
    </row>
    <row r="64" spans="1:10" x14ac:dyDescent="0.3">
      <c r="A64" s="1">
        <v>43709</v>
      </c>
      <c r="B64" s="3">
        <v>1526.9</v>
      </c>
      <c r="C64" s="3">
        <v>1414.8</v>
      </c>
      <c r="D64" s="3">
        <v>1333.9</v>
      </c>
      <c r="E64" s="3">
        <v>1427.6</v>
      </c>
      <c r="F64" s="2">
        <f t="shared" si="4"/>
        <v>1425.8000000000002</v>
      </c>
    </row>
    <row r="65" spans="1:10" x14ac:dyDescent="0.3">
      <c r="A65" s="1">
        <v>43739</v>
      </c>
      <c r="B65" s="3">
        <v>1432.1</v>
      </c>
      <c r="C65" s="3">
        <v>1383.1</v>
      </c>
      <c r="D65" s="3">
        <v>1451.1</v>
      </c>
      <c r="E65" s="3">
        <v>1450.2</v>
      </c>
      <c r="F65" s="2">
        <f t="shared" si="4"/>
        <v>1429.1249999999998</v>
      </c>
    </row>
    <row r="66" spans="1:10" x14ac:dyDescent="0.3">
      <c r="A66" s="1">
        <v>43770</v>
      </c>
      <c r="B66" s="3">
        <v>1478</v>
      </c>
      <c r="C66" s="3">
        <v>1426.1</v>
      </c>
      <c r="D66" s="3">
        <v>1435.1</v>
      </c>
      <c r="E66" s="3">
        <v>1462.1</v>
      </c>
      <c r="F66" s="2">
        <f t="shared" si="4"/>
        <v>1450.3249999999998</v>
      </c>
    </row>
    <row r="67" spans="1:10" x14ac:dyDescent="0.3">
      <c r="A67" s="1">
        <v>43800</v>
      </c>
      <c r="B67" s="3">
        <v>1476.5</v>
      </c>
      <c r="C67" s="3">
        <v>1486.6</v>
      </c>
      <c r="D67" s="3">
        <v>1495.4</v>
      </c>
      <c r="E67" s="3">
        <v>1486.7</v>
      </c>
      <c r="F67" s="2">
        <f t="shared" si="4"/>
        <v>1486.3</v>
      </c>
    </row>
    <row r="68" spans="1:10" x14ac:dyDescent="0.3">
      <c r="A68" s="1">
        <v>43831</v>
      </c>
      <c r="B68" s="3">
        <v>1377.3</v>
      </c>
      <c r="C68" s="3">
        <v>1364.5</v>
      </c>
      <c r="D68" s="3">
        <v>1365.4</v>
      </c>
      <c r="E68" s="3">
        <v>1362.1</v>
      </c>
      <c r="F68" s="2">
        <f t="shared" si="4"/>
        <v>1367.3250000000003</v>
      </c>
    </row>
    <row r="69" spans="1:10" x14ac:dyDescent="0.3">
      <c r="A69" s="1">
        <v>43862</v>
      </c>
      <c r="B69" s="3">
        <v>1420.7</v>
      </c>
      <c r="C69" s="3">
        <v>1402</v>
      </c>
      <c r="D69" s="3">
        <v>1396.1</v>
      </c>
      <c r="E69" s="3">
        <v>1402.1</v>
      </c>
      <c r="F69" s="2">
        <f t="shared" si="4"/>
        <v>1405.2249999999999</v>
      </c>
    </row>
    <row r="71" spans="1:10" x14ac:dyDescent="0.3">
      <c r="A71" t="s">
        <v>5</v>
      </c>
      <c r="B71" s="3" t="s">
        <v>1</v>
      </c>
      <c r="C71" s="3" t="s">
        <v>2</v>
      </c>
      <c r="D71" s="3" t="s">
        <v>3</v>
      </c>
      <c r="E71" s="3" t="s">
        <v>4</v>
      </c>
      <c r="F71" s="25" t="s">
        <v>10</v>
      </c>
      <c r="H71" s="47" t="s">
        <v>83</v>
      </c>
      <c r="I71" s="47"/>
      <c r="J71" s="47"/>
    </row>
    <row r="72" spans="1:10" x14ac:dyDescent="0.3">
      <c r="A72" s="1">
        <v>43525</v>
      </c>
      <c r="B72" s="2">
        <v>619.5</v>
      </c>
      <c r="C72" s="2">
        <v>623.70000000000005</v>
      </c>
      <c r="D72" s="2">
        <v>624.4</v>
      </c>
      <c r="E72" s="2">
        <v>623.9</v>
      </c>
      <c r="F72" s="2">
        <f>AVERAGE(B72:E72)</f>
        <v>622.875</v>
      </c>
      <c r="H72" t="s">
        <v>86</v>
      </c>
      <c r="I72" t="s">
        <v>87</v>
      </c>
    </row>
    <row r="73" spans="1:10" x14ac:dyDescent="0.3">
      <c r="A73" s="1">
        <v>43556</v>
      </c>
      <c r="B73" s="3">
        <v>621.29999999999995</v>
      </c>
      <c r="C73" s="3">
        <v>620.29999999999995</v>
      </c>
      <c r="D73" s="3">
        <v>622.29999999999995</v>
      </c>
      <c r="E73" s="3">
        <v>617.79999999999995</v>
      </c>
      <c r="F73" s="2">
        <f>AVERAGE(B73:E73)</f>
        <v>620.42499999999995</v>
      </c>
    </row>
    <row r="74" spans="1:10" x14ac:dyDescent="0.3">
      <c r="A74" s="1">
        <v>43586</v>
      </c>
      <c r="B74" s="3">
        <v>626.29999999999995</v>
      </c>
      <c r="C74" s="3">
        <v>624.29999999999995</v>
      </c>
      <c r="D74" s="3">
        <v>623.4</v>
      </c>
      <c r="E74" s="3">
        <v>623.5</v>
      </c>
      <c r="F74" s="2">
        <f t="shared" ref="F74:F83" si="5">AVERAGE(B74:E74)</f>
        <v>624.375</v>
      </c>
    </row>
    <row r="75" spans="1:10" x14ac:dyDescent="0.3">
      <c r="A75" s="1">
        <v>43617</v>
      </c>
      <c r="B75" s="3">
        <v>627.5</v>
      </c>
      <c r="C75" s="3">
        <v>623.5</v>
      </c>
      <c r="D75" s="3">
        <v>621.79999999999995</v>
      </c>
      <c r="E75" s="3">
        <v>624.79999999999995</v>
      </c>
      <c r="F75" s="2">
        <f t="shared" si="5"/>
        <v>624.4</v>
      </c>
    </row>
    <row r="76" spans="1:10" x14ac:dyDescent="0.3">
      <c r="A76" s="1">
        <v>43647</v>
      </c>
      <c r="B76" s="3">
        <v>622.1</v>
      </c>
      <c r="C76" s="3">
        <v>621.5</v>
      </c>
      <c r="D76" s="3">
        <v>620.5</v>
      </c>
      <c r="E76" s="3">
        <v>621.4</v>
      </c>
      <c r="F76" s="2">
        <f t="shared" si="5"/>
        <v>621.375</v>
      </c>
    </row>
    <row r="77" spans="1:10" x14ac:dyDescent="0.3">
      <c r="A77" s="1">
        <v>43678</v>
      </c>
      <c r="B77" s="3">
        <v>620.5</v>
      </c>
      <c r="C77" s="3">
        <v>619.79999999999995</v>
      </c>
      <c r="D77" s="3">
        <v>618.20000000000005</v>
      </c>
      <c r="E77" s="3">
        <v>619.20000000000005</v>
      </c>
      <c r="F77" s="2">
        <f t="shared" si="5"/>
        <v>619.42499999999995</v>
      </c>
    </row>
    <row r="78" spans="1:10" x14ac:dyDescent="0.3">
      <c r="A78" s="1">
        <v>43709</v>
      </c>
      <c r="B78" s="3">
        <v>628.29999999999995</v>
      </c>
      <c r="C78" s="3">
        <v>629.5</v>
      </c>
      <c r="D78" s="3">
        <v>631.4</v>
      </c>
      <c r="E78" s="3">
        <v>628.9</v>
      </c>
      <c r="F78" s="2">
        <f t="shared" si="5"/>
        <v>629.52499999999998</v>
      </c>
    </row>
    <row r="79" spans="1:10" x14ac:dyDescent="0.3">
      <c r="A79" s="1">
        <v>43739</v>
      </c>
      <c r="B79" s="3">
        <v>650.9</v>
      </c>
      <c r="C79" s="3">
        <v>649.79999999999995</v>
      </c>
      <c r="D79" s="3">
        <v>652.79999999999995</v>
      </c>
      <c r="E79" s="3">
        <v>651.9</v>
      </c>
      <c r="F79" s="2">
        <f t="shared" si="5"/>
        <v>651.34999999999991</v>
      </c>
    </row>
    <row r="80" spans="1:10" x14ac:dyDescent="0.3">
      <c r="A80" s="1">
        <v>43770</v>
      </c>
      <c r="B80" s="3">
        <v>642.5</v>
      </c>
      <c r="C80" s="3">
        <v>641.5</v>
      </c>
      <c r="D80" s="3">
        <v>639.79999999999995</v>
      </c>
      <c r="E80" s="3">
        <v>639.4</v>
      </c>
      <c r="F80" s="2">
        <f t="shared" si="5"/>
        <v>640.79999999999995</v>
      </c>
    </row>
    <row r="81" spans="1:10" x14ac:dyDescent="0.3">
      <c r="A81" s="1">
        <v>43800</v>
      </c>
      <c r="B81" s="3">
        <v>662.7</v>
      </c>
      <c r="C81" s="3">
        <v>660.1</v>
      </c>
      <c r="D81" s="3">
        <v>659.4</v>
      </c>
      <c r="E81" s="3">
        <v>660.7</v>
      </c>
      <c r="F81" s="2">
        <f t="shared" si="5"/>
        <v>660.72500000000014</v>
      </c>
    </row>
    <row r="82" spans="1:10" x14ac:dyDescent="0.3">
      <c r="A82" s="1">
        <v>43831</v>
      </c>
      <c r="B82" s="3">
        <v>643</v>
      </c>
      <c r="C82" s="3">
        <v>648</v>
      </c>
      <c r="D82" s="3">
        <v>644</v>
      </c>
      <c r="E82" s="3">
        <v>645.1</v>
      </c>
      <c r="F82" s="2">
        <f t="shared" si="5"/>
        <v>645.02499999999998</v>
      </c>
    </row>
    <row r="83" spans="1:10" x14ac:dyDescent="0.3">
      <c r="A83" s="1">
        <v>43862</v>
      </c>
      <c r="B83" s="3">
        <v>659.6</v>
      </c>
      <c r="C83" s="3">
        <v>654.9</v>
      </c>
      <c r="D83" s="3">
        <v>658.3</v>
      </c>
      <c r="E83" s="3">
        <v>657.9</v>
      </c>
      <c r="F83" s="2">
        <f t="shared" si="5"/>
        <v>657.67499999999995</v>
      </c>
    </row>
    <row r="84" spans="1:10" x14ac:dyDescent="0.3">
      <c r="A84" s="4"/>
      <c r="B84" s="34"/>
    </row>
    <row r="85" spans="1:10" x14ac:dyDescent="0.3">
      <c r="A85" t="s">
        <v>5</v>
      </c>
      <c r="B85" s="3" t="s">
        <v>1</v>
      </c>
      <c r="C85" s="3" t="s">
        <v>2</v>
      </c>
      <c r="D85" s="3" t="s">
        <v>3</v>
      </c>
      <c r="E85" s="3" t="s">
        <v>4</v>
      </c>
      <c r="F85" s="26" t="s">
        <v>11</v>
      </c>
      <c r="H85" s="47" t="s">
        <v>83</v>
      </c>
      <c r="I85" s="47"/>
      <c r="J85" s="47"/>
    </row>
    <row r="86" spans="1:10" x14ac:dyDescent="0.3">
      <c r="A86" s="1">
        <v>43525</v>
      </c>
      <c r="B86" s="2">
        <v>2.9</v>
      </c>
      <c r="C86" s="2">
        <v>3</v>
      </c>
      <c r="D86" s="2">
        <v>3.2</v>
      </c>
      <c r="E86" s="2">
        <v>3</v>
      </c>
      <c r="F86" s="2">
        <f>AVERAGE(B86:E86)</f>
        <v>3.0250000000000004</v>
      </c>
      <c r="H86" t="s">
        <v>86</v>
      </c>
      <c r="I86" t="s">
        <v>87</v>
      </c>
    </row>
    <row r="87" spans="1:10" x14ac:dyDescent="0.3">
      <c r="A87" s="1">
        <v>43556</v>
      </c>
      <c r="B87" s="2">
        <v>3</v>
      </c>
      <c r="C87" s="2">
        <v>3</v>
      </c>
      <c r="D87" s="2">
        <v>3.1</v>
      </c>
      <c r="E87" s="2">
        <v>3</v>
      </c>
      <c r="F87" s="2">
        <f>AVERAGE(B87:E87)</f>
        <v>3.0249999999999999</v>
      </c>
    </row>
    <row r="88" spans="1:10" x14ac:dyDescent="0.3">
      <c r="A88" s="1">
        <v>43586</v>
      </c>
      <c r="B88" s="2">
        <v>3.1</v>
      </c>
      <c r="C88" s="2">
        <v>3.2</v>
      </c>
      <c r="D88" s="2">
        <v>3</v>
      </c>
      <c r="E88" s="2">
        <v>3</v>
      </c>
      <c r="F88" s="2">
        <f t="shared" ref="F88:F97" si="6">AVERAGE(B88:E88)</f>
        <v>3.0750000000000002</v>
      </c>
    </row>
    <row r="89" spans="1:10" x14ac:dyDescent="0.3">
      <c r="A89" s="1">
        <v>43617</v>
      </c>
      <c r="B89" s="2">
        <v>3</v>
      </c>
      <c r="C89" s="2">
        <v>3</v>
      </c>
      <c r="D89" s="2">
        <v>3.1</v>
      </c>
      <c r="E89" s="2">
        <v>3</v>
      </c>
      <c r="F89" s="2">
        <f t="shared" si="6"/>
        <v>3.0249999999999999</v>
      </c>
    </row>
    <row r="90" spans="1:10" x14ac:dyDescent="0.3">
      <c r="A90" s="1">
        <v>43647</v>
      </c>
      <c r="B90" s="2">
        <v>3.1</v>
      </c>
      <c r="C90" s="2">
        <v>3.1</v>
      </c>
      <c r="D90" s="2">
        <v>3.2</v>
      </c>
      <c r="E90" s="2">
        <v>3.1</v>
      </c>
      <c r="F90" s="2">
        <f t="shared" si="6"/>
        <v>3.125</v>
      </c>
    </row>
    <row r="91" spans="1:10" x14ac:dyDescent="0.3">
      <c r="A91" s="1">
        <v>43678</v>
      </c>
      <c r="B91" s="2">
        <v>3</v>
      </c>
      <c r="C91" s="2">
        <v>3.1</v>
      </c>
      <c r="D91" s="2">
        <v>3</v>
      </c>
      <c r="E91" s="2">
        <v>3</v>
      </c>
      <c r="F91" s="2">
        <f t="shared" si="6"/>
        <v>3.0249999999999999</v>
      </c>
    </row>
    <row r="92" spans="1:10" x14ac:dyDescent="0.3">
      <c r="A92" s="1">
        <v>43709</v>
      </c>
      <c r="B92" s="2">
        <v>2.9</v>
      </c>
      <c r="C92" s="2">
        <v>2.9</v>
      </c>
      <c r="D92" s="2">
        <v>3</v>
      </c>
      <c r="E92" s="2">
        <v>2.9</v>
      </c>
      <c r="F92" s="2">
        <f t="shared" si="6"/>
        <v>2.9250000000000003</v>
      </c>
    </row>
    <row r="93" spans="1:10" x14ac:dyDescent="0.3">
      <c r="A93" s="1">
        <v>43739</v>
      </c>
      <c r="B93" s="2">
        <v>3.1</v>
      </c>
      <c r="C93" s="2">
        <v>3</v>
      </c>
      <c r="D93" s="2">
        <v>3.2</v>
      </c>
      <c r="E93" s="2">
        <v>3</v>
      </c>
      <c r="F93" s="2">
        <f t="shared" si="6"/>
        <v>3.0750000000000002</v>
      </c>
    </row>
    <row r="94" spans="1:10" x14ac:dyDescent="0.3">
      <c r="A94" s="1">
        <v>43770</v>
      </c>
      <c r="B94" s="2">
        <v>3.2</v>
      </c>
      <c r="C94" s="2">
        <v>3.1</v>
      </c>
      <c r="D94" s="2">
        <v>3.2</v>
      </c>
      <c r="E94" s="2">
        <v>3.1</v>
      </c>
      <c r="F94" s="2">
        <f t="shared" si="6"/>
        <v>3.15</v>
      </c>
    </row>
    <row r="95" spans="1:10" x14ac:dyDescent="0.3">
      <c r="A95" s="1">
        <v>43800</v>
      </c>
      <c r="B95" s="2">
        <v>3.6</v>
      </c>
      <c r="C95" s="2">
        <v>3.4</v>
      </c>
      <c r="D95" s="2">
        <v>3.5</v>
      </c>
      <c r="E95" s="2">
        <v>3.6</v>
      </c>
      <c r="F95" s="2">
        <f t="shared" si="6"/>
        <v>3.5249999999999999</v>
      </c>
    </row>
    <row r="96" spans="1:10" x14ac:dyDescent="0.3">
      <c r="A96" s="1">
        <v>43831</v>
      </c>
      <c r="B96" s="2">
        <v>3.7</v>
      </c>
      <c r="C96" s="2">
        <v>3.8</v>
      </c>
      <c r="D96" s="2">
        <v>3.6</v>
      </c>
      <c r="E96" s="2">
        <v>3.5</v>
      </c>
      <c r="F96" s="2">
        <f t="shared" si="6"/>
        <v>3.65</v>
      </c>
    </row>
    <row r="97" spans="1:10" x14ac:dyDescent="0.3">
      <c r="A97" s="1">
        <v>43862</v>
      </c>
      <c r="B97" s="2">
        <v>2.9</v>
      </c>
      <c r="C97" s="2">
        <v>3</v>
      </c>
      <c r="D97" s="2">
        <v>3.2</v>
      </c>
      <c r="E97" s="2">
        <v>3</v>
      </c>
      <c r="F97" s="2">
        <f t="shared" si="6"/>
        <v>3.0250000000000004</v>
      </c>
    </row>
    <row r="99" spans="1:10" x14ac:dyDescent="0.3">
      <c r="A99" t="s">
        <v>5</v>
      </c>
      <c r="B99" s="3" t="s">
        <v>1</v>
      </c>
      <c r="C99" s="3" t="s">
        <v>2</v>
      </c>
      <c r="D99" s="3" t="s">
        <v>3</v>
      </c>
      <c r="E99" s="3" t="s">
        <v>4</v>
      </c>
      <c r="F99" s="27" t="s">
        <v>12</v>
      </c>
      <c r="H99" s="47" t="s">
        <v>83</v>
      </c>
      <c r="I99" s="47"/>
      <c r="J99" s="47"/>
    </row>
    <row r="100" spans="1:10" x14ac:dyDescent="0.3">
      <c r="A100" s="1">
        <v>43525</v>
      </c>
      <c r="B100" s="2">
        <v>1.2</v>
      </c>
      <c r="C100" s="2">
        <v>1</v>
      </c>
      <c r="D100" s="2">
        <v>1</v>
      </c>
      <c r="E100" s="2">
        <v>1</v>
      </c>
      <c r="F100" s="2">
        <f>AVERAGE(B100:E100)</f>
        <v>1.05</v>
      </c>
      <c r="H100" t="s">
        <v>86</v>
      </c>
      <c r="I100" t="s">
        <v>87</v>
      </c>
    </row>
    <row r="101" spans="1:10" x14ac:dyDescent="0.3">
      <c r="A101" s="1">
        <v>43556</v>
      </c>
      <c r="B101" s="2">
        <v>1.3</v>
      </c>
      <c r="C101" s="2">
        <v>1.2</v>
      </c>
      <c r="D101" s="2">
        <v>1.2</v>
      </c>
      <c r="E101" s="2">
        <v>1.2</v>
      </c>
      <c r="F101" s="2">
        <f>AVERAGE(B101:E101)</f>
        <v>1.2250000000000001</v>
      </c>
      <c r="H101" t="s">
        <v>84</v>
      </c>
      <c r="I101" t="s">
        <v>85</v>
      </c>
      <c r="J101" t="s">
        <v>88</v>
      </c>
    </row>
    <row r="102" spans="1:10" x14ac:dyDescent="0.3">
      <c r="A102" s="1">
        <v>43586</v>
      </c>
      <c r="B102" s="2">
        <v>1.3</v>
      </c>
      <c r="C102" s="2">
        <v>1.2</v>
      </c>
      <c r="D102" s="2">
        <v>1</v>
      </c>
      <c r="E102" s="2">
        <v>1</v>
      </c>
      <c r="F102" s="2">
        <f t="shared" ref="F102:F111" si="7">AVERAGE(B102:E102)</f>
        <v>1.125</v>
      </c>
    </row>
    <row r="103" spans="1:10" x14ac:dyDescent="0.3">
      <c r="A103" s="1">
        <v>43617</v>
      </c>
      <c r="B103" s="2">
        <v>1.4</v>
      </c>
      <c r="C103" s="2">
        <v>1.2</v>
      </c>
      <c r="D103" s="2">
        <v>1.3</v>
      </c>
      <c r="E103" s="2">
        <v>1.3</v>
      </c>
      <c r="F103" s="2">
        <f t="shared" si="7"/>
        <v>1.2999999999999998</v>
      </c>
    </row>
    <row r="104" spans="1:10" x14ac:dyDescent="0.3">
      <c r="A104" s="1">
        <v>43647</v>
      </c>
      <c r="B104" s="2">
        <v>1</v>
      </c>
      <c r="C104" s="2">
        <v>1.1000000000000001</v>
      </c>
      <c r="D104" s="2">
        <v>1</v>
      </c>
      <c r="E104" s="2">
        <v>1</v>
      </c>
      <c r="F104" s="2">
        <f t="shared" si="7"/>
        <v>1.0249999999999999</v>
      </c>
    </row>
    <row r="105" spans="1:10" x14ac:dyDescent="0.3">
      <c r="A105" s="1">
        <v>43678</v>
      </c>
      <c r="B105" s="2">
        <v>1.2</v>
      </c>
      <c r="C105" s="2">
        <v>1.6</v>
      </c>
      <c r="D105" s="2">
        <v>1.4</v>
      </c>
      <c r="E105" s="2">
        <v>1.4</v>
      </c>
      <c r="F105" s="2">
        <f t="shared" si="7"/>
        <v>1.4</v>
      </c>
    </row>
    <row r="106" spans="1:10" x14ac:dyDescent="0.3">
      <c r="A106" s="1">
        <v>43709</v>
      </c>
      <c r="B106" s="2">
        <v>1</v>
      </c>
      <c r="C106" s="2">
        <v>1</v>
      </c>
      <c r="D106" s="2">
        <v>1</v>
      </c>
      <c r="E106" s="2">
        <v>1</v>
      </c>
      <c r="F106" s="2">
        <f t="shared" si="7"/>
        <v>1</v>
      </c>
    </row>
    <row r="107" spans="1:10" x14ac:dyDescent="0.3">
      <c r="A107" s="1">
        <v>43739</v>
      </c>
      <c r="B107" s="2">
        <v>1.1000000000000001</v>
      </c>
      <c r="C107" s="2">
        <v>1</v>
      </c>
      <c r="D107" s="2">
        <v>1.1000000000000001</v>
      </c>
      <c r="E107" s="2">
        <v>1.1000000000000001</v>
      </c>
      <c r="F107" s="2">
        <f t="shared" si="7"/>
        <v>1.0750000000000002</v>
      </c>
    </row>
    <row r="108" spans="1:10" x14ac:dyDescent="0.3">
      <c r="A108" s="1">
        <v>43770</v>
      </c>
      <c r="B108" s="2">
        <v>1.1000000000000001</v>
      </c>
      <c r="C108" s="2">
        <v>1.1000000000000001</v>
      </c>
      <c r="D108" s="2">
        <v>1</v>
      </c>
      <c r="E108" s="2">
        <v>1.1000000000000001</v>
      </c>
      <c r="F108" s="2">
        <f t="shared" si="7"/>
        <v>1.0750000000000002</v>
      </c>
    </row>
    <row r="109" spans="1:10" x14ac:dyDescent="0.3">
      <c r="A109" s="1">
        <v>43800</v>
      </c>
      <c r="B109" s="2">
        <v>1.2</v>
      </c>
      <c r="C109" s="2">
        <v>1.2</v>
      </c>
      <c r="D109" s="2">
        <v>1.1000000000000001</v>
      </c>
      <c r="E109" s="2">
        <v>1.1000000000000001</v>
      </c>
      <c r="F109" s="2">
        <f t="shared" si="7"/>
        <v>1.1499999999999999</v>
      </c>
    </row>
    <row r="110" spans="1:10" x14ac:dyDescent="0.3">
      <c r="A110" s="1">
        <v>43831</v>
      </c>
      <c r="B110" s="2">
        <v>1</v>
      </c>
      <c r="C110" s="2">
        <v>1.1000000000000001</v>
      </c>
      <c r="D110" s="2">
        <v>1.01</v>
      </c>
      <c r="E110" s="2">
        <v>1.2</v>
      </c>
      <c r="F110" s="2">
        <f t="shared" si="7"/>
        <v>1.0775000000000001</v>
      </c>
    </row>
    <row r="111" spans="1:10" x14ac:dyDescent="0.3">
      <c r="A111" s="1">
        <v>43862</v>
      </c>
      <c r="B111" s="2">
        <v>1.3</v>
      </c>
      <c r="C111" s="2">
        <v>1.1000000000000001</v>
      </c>
      <c r="D111" s="2">
        <v>1.1000000000000001</v>
      </c>
      <c r="E111" s="2">
        <v>1</v>
      </c>
      <c r="F111" s="2">
        <f t="shared" si="7"/>
        <v>1.125</v>
      </c>
    </row>
    <row r="113" spans="1:10" x14ac:dyDescent="0.3">
      <c r="A113" t="s">
        <v>5</v>
      </c>
      <c r="B113" s="3" t="s">
        <v>1</v>
      </c>
      <c r="C113" s="3" t="s">
        <v>2</v>
      </c>
      <c r="D113" s="3" t="s">
        <v>3</v>
      </c>
      <c r="E113" s="3" t="s">
        <v>4</v>
      </c>
      <c r="F113" s="28" t="s">
        <v>13</v>
      </c>
      <c r="H113" s="47" t="s">
        <v>83</v>
      </c>
      <c r="I113" s="47"/>
      <c r="J113" s="47"/>
    </row>
    <row r="114" spans="1:10" x14ac:dyDescent="0.3">
      <c r="A114" s="1">
        <v>43525</v>
      </c>
      <c r="B114" s="2">
        <v>1.3</v>
      </c>
      <c r="C114" s="2">
        <v>1.2</v>
      </c>
      <c r="D114" s="2">
        <v>1.2</v>
      </c>
      <c r="E114" s="2">
        <v>1</v>
      </c>
      <c r="F114" s="2">
        <f>AVERAGE(B114:E114)</f>
        <v>1.175</v>
      </c>
      <c r="H114" t="s">
        <v>86</v>
      </c>
      <c r="I114" t="s">
        <v>87</v>
      </c>
    </row>
    <row r="115" spans="1:10" x14ac:dyDescent="0.3">
      <c r="A115" s="1">
        <v>43556</v>
      </c>
      <c r="B115" s="2">
        <v>1.3</v>
      </c>
      <c r="C115" s="2">
        <v>1.3</v>
      </c>
      <c r="D115" s="2">
        <v>1.2</v>
      </c>
      <c r="E115" s="2">
        <v>1.3</v>
      </c>
      <c r="F115" s="2">
        <f>AVERAGE(B115:E115)</f>
        <v>1.2749999999999999</v>
      </c>
      <c r="H115" t="s">
        <v>84</v>
      </c>
      <c r="I115" t="s">
        <v>85</v>
      </c>
      <c r="J115" t="s">
        <v>88</v>
      </c>
    </row>
    <row r="116" spans="1:10" x14ac:dyDescent="0.3">
      <c r="A116" s="1">
        <v>43586</v>
      </c>
      <c r="B116" s="2">
        <v>1.2</v>
      </c>
      <c r="C116" s="2">
        <v>1.2</v>
      </c>
      <c r="D116" s="2">
        <v>1.2</v>
      </c>
      <c r="E116" s="2">
        <v>1.2</v>
      </c>
      <c r="F116" s="2">
        <f t="shared" ref="F116:F125" si="8">AVERAGE(B116:E116)</f>
        <v>1.2</v>
      </c>
    </row>
    <row r="117" spans="1:10" x14ac:dyDescent="0.3">
      <c r="A117" s="1">
        <v>43617</v>
      </c>
      <c r="B117" s="2">
        <v>1.4</v>
      </c>
      <c r="C117" s="2">
        <v>1.4</v>
      </c>
      <c r="D117" s="2">
        <v>1.3</v>
      </c>
      <c r="E117" s="2">
        <v>1.3</v>
      </c>
      <c r="F117" s="2">
        <f t="shared" si="8"/>
        <v>1.3499999999999999</v>
      </c>
    </row>
    <row r="118" spans="1:10" x14ac:dyDescent="0.3">
      <c r="A118" s="1">
        <v>43647</v>
      </c>
      <c r="B118" s="2">
        <v>1.5</v>
      </c>
      <c r="C118" s="2">
        <v>1.7</v>
      </c>
      <c r="D118" s="2">
        <v>1.5</v>
      </c>
      <c r="E118" s="2">
        <v>1.6</v>
      </c>
      <c r="F118" s="2">
        <f t="shared" si="8"/>
        <v>1.5750000000000002</v>
      </c>
    </row>
    <row r="119" spans="1:10" x14ac:dyDescent="0.3">
      <c r="A119" s="1">
        <v>43678</v>
      </c>
      <c r="B119" s="2">
        <v>1.6</v>
      </c>
      <c r="C119" s="2">
        <v>1.2</v>
      </c>
      <c r="D119" s="2">
        <v>1.3</v>
      </c>
      <c r="E119" s="2">
        <v>1.4</v>
      </c>
      <c r="F119" s="2">
        <f t="shared" si="8"/>
        <v>1.375</v>
      </c>
    </row>
    <row r="120" spans="1:10" x14ac:dyDescent="0.3">
      <c r="A120" s="1">
        <v>43709</v>
      </c>
      <c r="B120" s="2">
        <v>1.4</v>
      </c>
      <c r="C120" s="2">
        <v>1.2</v>
      </c>
      <c r="D120" s="2">
        <v>1.4</v>
      </c>
      <c r="E120" s="2">
        <v>1.1000000000000001</v>
      </c>
      <c r="F120" s="2">
        <f t="shared" si="8"/>
        <v>1.2749999999999999</v>
      </c>
    </row>
    <row r="121" spans="1:10" x14ac:dyDescent="0.3">
      <c r="A121" s="1">
        <v>43739</v>
      </c>
      <c r="B121" s="2">
        <v>1.3</v>
      </c>
      <c r="C121" s="2">
        <v>1.2</v>
      </c>
      <c r="D121" s="2">
        <v>1.2</v>
      </c>
      <c r="E121" s="2">
        <v>1.1000000000000001</v>
      </c>
      <c r="F121" s="2">
        <f t="shared" si="8"/>
        <v>1.2000000000000002</v>
      </c>
    </row>
    <row r="122" spans="1:10" x14ac:dyDescent="0.3">
      <c r="A122" s="1">
        <v>43770</v>
      </c>
      <c r="B122" s="2">
        <v>1.3</v>
      </c>
      <c r="C122" s="2">
        <v>1.3</v>
      </c>
      <c r="D122" s="2">
        <v>1.1000000000000001</v>
      </c>
      <c r="E122" s="2">
        <v>1.1000000000000001</v>
      </c>
      <c r="F122" s="2">
        <f t="shared" si="8"/>
        <v>1.2000000000000002</v>
      </c>
    </row>
    <row r="123" spans="1:10" x14ac:dyDescent="0.3">
      <c r="A123" s="1">
        <v>43800</v>
      </c>
      <c r="B123" s="2">
        <v>1.2</v>
      </c>
      <c r="C123" s="2">
        <v>1.2</v>
      </c>
      <c r="D123" s="2">
        <v>1.2</v>
      </c>
      <c r="E123" s="2">
        <v>1.1000000000000001</v>
      </c>
      <c r="F123" s="2">
        <f t="shared" si="8"/>
        <v>1.1749999999999998</v>
      </c>
    </row>
    <row r="124" spans="1:10" x14ac:dyDescent="0.3">
      <c r="A124" s="1">
        <v>43831</v>
      </c>
      <c r="B124" s="2">
        <v>1.1000000000000001</v>
      </c>
      <c r="C124" s="2">
        <v>1.1000000000000001</v>
      </c>
      <c r="D124" s="2">
        <v>1.2</v>
      </c>
      <c r="E124" s="2">
        <v>1.2</v>
      </c>
      <c r="F124" s="2">
        <f t="shared" si="8"/>
        <v>1.1500000000000001</v>
      </c>
    </row>
    <row r="125" spans="1:10" x14ac:dyDescent="0.3">
      <c r="A125" s="1">
        <v>43862</v>
      </c>
      <c r="B125" s="2">
        <v>1.2</v>
      </c>
      <c r="C125" s="2">
        <v>1.2</v>
      </c>
      <c r="D125" s="2">
        <v>1.1000000000000001</v>
      </c>
      <c r="E125" s="2">
        <v>1</v>
      </c>
      <c r="F125" s="2">
        <f t="shared" si="8"/>
        <v>1.125</v>
      </c>
    </row>
    <row r="127" spans="1:10" x14ac:dyDescent="0.3">
      <c r="A127" t="s">
        <v>5</v>
      </c>
      <c r="B127" s="3" t="s">
        <v>1</v>
      </c>
      <c r="C127" s="3" t="s">
        <v>2</v>
      </c>
      <c r="D127" s="3" t="s">
        <v>3</v>
      </c>
      <c r="E127" s="3" t="s">
        <v>4</v>
      </c>
      <c r="F127" s="29" t="s">
        <v>14</v>
      </c>
      <c r="H127" s="47" t="s">
        <v>83</v>
      </c>
      <c r="I127" s="47"/>
      <c r="J127" s="47"/>
    </row>
    <row r="128" spans="1:10" x14ac:dyDescent="0.3">
      <c r="A128" s="1">
        <v>43525</v>
      </c>
      <c r="B128" s="2">
        <v>30.5</v>
      </c>
      <c r="C128" s="2">
        <v>31.5</v>
      </c>
      <c r="D128" s="2">
        <v>33.4</v>
      </c>
      <c r="E128" s="2">
        <v>33.6</v>
      </c>
      <c r="F128" s="2">
        <f>AVERAGE(B128:E128)</f>
        <v>32.25</v>
      </c>
      <c r="H128" t="s">
        <v>86</v>
      </c>
      <c r="I128" t="s">
        <v>87</v>
      </c>
    </row>
    <row r="129" spans="1:10" x14ac:dyDescent="0.3">
      <c r="A129" s="1">
        <v>43556</v>
      </c>
      <c r="B129" s="2">
        <v>33.5</v>
      </c>
      <c r="C129" s="2">
        <v>31.4</v>
      </c>
      <c r="D129" s="2">
        <v>31</v>
      </c>
      <c r="E129" s="2">
        <v>32</v>
      </c>
      <c r="F129" s="2">
        <f>AVERAGE(B129:E129)</f>
        <v>31.975000000000001</v>
      </c>
      <c r="H129" t="s">
        <v>84</v>
      </c>
      <c r="J129" t="s">
        <v>88</v>
      </c>
    </row>
    <row r="130" spans="1:10" x14ac:dyDescent="0.3">
      <c r="A130" s="1">
        <v>43586</v>
      </c>
      <c r="B130" s="2">
        <v>36.700000000000003</v>
      </c>
      <c r="C130" s="2">
        <v>35.200000000000003</v>
      </c>
      <c r="D130" s="2">
        <v>34.200000000000003</v>
      </c>
      <c r="E130" s="2">
        <v>35.1</v>
      </c>
      <c r="F130" s="2">
        <f t="shared" ref="F130:F139" si="9">AVERAGE(B130:E130)</f>
        <v>35.300000000000004</v>
      </c>
    </row>
    <row r="131" spans="1:10" x14ac:dyDescent="0.3">
      <c r="A131" s="1">
        <v>43617</v>
      </c>
      <c r="B131" s="2">
        <v>37.200000000000003</v>
      </c>
      <c r="C131" s="2">
        <v>34.200000000000003</v>
      </c>
      <c r="D131" s="2">
        <v>35.1</v>
      </c>
      <c r="E131" s="2">
        <v>34.799999999999997</v>
      </c>
      <c r="F131" s="2">
        <f t="shared" si="9"/>
        <v>35.325000000000003</v>
      </c>
    </row>
    <row r="132" spans="1:10" x14ac:dyDescent="0.3">
      <c r="A132" s="1">
        <v>43647</v>
      </c>
      <c r="B132" s="2">
        <v>42.5</v>
      </c>
      <c r="C132" s="2">
        <v>41.5</v>
      </c>
      <c r="D132" s="2">
        <v>42.1</v>
      </c>
      <c r="E132" s="2">
        <v>41.5</v>
      </c>
      <c r="F132" s="2">
        <f t="shared" si="9"/>
        <v>41.9</v>
      </c>
    </row>
    <row r="133" spans="1:10" x14ac:dyDescent="0.3">
      <c r="A133" s="1">
        <v>43678</v>
      </c>
      <c r="B133" s="2">
        <v>42.1</v>
      </c>
      <c r="C133" s="2">
        <v>46.8</v>
      </c>
      <c r="D133" s="2">
        <v>46.5</v>
      </c>
      <c r="E133" s="2">
        <v>43.4</v>
      </c>
      <c r="F133" s="2">
        <f t="shared" si="9"/>
        <v>44.7</v>
      </c>
    </row>
    <row r="134" spans="1:10" x14ac:dyDescent="0.3">
      <c r="A134" s="1">
        <v>43709</v>
      </c>
      <c r="B134" s="2">
        <v>37.1</v>
      </c>
      <c r="C134" s="2">
        <v>34.1</v>
      </c>
      <c r="D134" s="2">
        <v>32.1</v>
      </c>
      <c r="E134" s="2">
        <v>33.799999999999997</v>
      </c>
      <c r="F134" s="2">
        <f t="shared" si="9"/>
        <v>34.275000000000006</v>
      </c>
    </row>
    <row r="135" spans="1:10" x14ac:dyDescent="0.3">
      <c r="A135" s="1">
        <v>43739</v>
      </c>
      <c r="B135" s="2">
        <v>34.4</v>
      </c>
      <c r="C135" s="2">
        <v>34.200000000000003</v>
      </c>
      <c r="D135" s="2">
        <v>34.200000000000003</v>
      </c>
      <c r="E135" s="2">
        <v>34.5</v>
      </c>
      <c r="F135" s="2">
        <f t="shared" si="9"/>
        <v>34.325000000000003</v>
      </c>
    </row>
    <row r="136" spans="1:10" x14ac:dyDescent="0.3">
      <c r="A136" s="1">
        <v>43770</v>
      </c>
      <c r="B136" s="2">
        <v>39.1</v>
      </c>
      <c r="C136" s="2">
        <v>39.700000000000003</v>
      </c>
      <c r="D136" s="2">
        <v>41.5</v>
      </c>
      <c r="E136" s="2">
        <v>40.200000000000003</v>
      </c>
      <c r="F136" s="2">
        <f t="shared" si="9"/>
        <v>40.125</v>
      </c>
    </row>
    <row r="137" spans="1:10" x14ac:dyDescent="0.3">
      <c r="A137" s="1">
        <v>43800</v>
      </c>
      <c r="B137" s="2">
        <v>51.2</v>
      </c>
      <c r="C137" s="2">
        <v>50.4</v>
      </c>
      <c r="D137" s="2">
        <v>48.2</v>
      </c>
      <c r="E137" s="2">
        <v>49.1</v>
      </c>
      <c r="F137" s="2">
        <f t="shared" si="9"/>
        <v>49.725000000000001</v>
      </c>
    </row>
    <row r="138" spans="1:10" x14ac:dyDescent="0.3">
      <c r="A138" s="1">
        <v>43831</v>
      </c>
      <c r="B138" s="2">
        <v>47.2</v>
      </c>
      <c r="C138" s="2">
        <v>47.1</v>
      </c>
      <c r="D138" s="2">
        <v>48</v>
      </c>
      <c r="E138" s="2">
        <v>46.1</v>
      </c>
      <c r="F138" s="2">
        <f t="shared" si="9"/>
        <v>47.1</v>
      </c>
    </row>
    <row r="139" spans="1:10" x14ac:dyDescent="0.3">
      <c r="A139" s="1">
        <v>43862</v>
      </c>
      <c r="B139" s="2">
        <v>39</v>
      </c>
      <c r="C139" s="2">
        <v>37.5</v>
      </c>
      <c r="D139" s="2">
        <v>39.5</v>
      </c>
      <c r="E139" s="2">
        <v>36.4</v>
      </c>
      <c r="F139" s="2">
        <f t="shared" si="9"/>
        <v>38.1</v>
      </c>
    </row>
    <row r="141" spans="1:10" x14ac:dyDescent="0.3">
      <c r="A141" t="s">
        <v>5</v>
      </c>
      <c r="B141" s="3" t="s">
        <v>1</v>
      </c>
      <c r="C141" s="3" t="s">
        <v>2</v>
      </c>
      <c r="D141" s="3" t="s">
        <v>3</v>
      </c>
      <c r="E141" s="3" t="s">
        <v>4</v>
      </c>
      <c r="F141" s="30" t="s">
        <v>15</v>
      </c>
      <c r="H141" s="47" t="s">
        <v>83</v>
      </c>
      <c r="I141" s="47"/>
      <c r="J141" s="47"/>
    </row>
    <row r="142" spans="1:10" x14ac:dyDescent="0.3">
      <c r="A142" s="1">
        <v>43525</v>
      </c>
      <c r="B142" s="2">
        <v>29.1</v>
      </c>
      <c r="C142" s="2">
        <v>28.4</v>
      </c>
      <c r="D142" s="2">
        <v>29.4</v>
      </c>
      <c r="E142" s="2">
        <v>29.4</v>
      </c>
      <c r="F142" s="2">
        <f>AVERAGE(B142:E142)</f>
        <v>29.075000000000003</v>
      </c>
      <c r="H142" t="s">
        <v>86</v>
      </c>
      <c r="I142" t="s">
        <v>87</v>
      </c>
    </row>
    <row r="143" spans="1:10" x14ac:dyDescent="0.3">
      <c r="A143" s="1">
        <v>43556</v>
      </c>
      <c r="B143" s="2">
        <v>27.1</v>
      </c>
      <c r="C143" s="2">
        <v>29.7</v>
      </c>
      <c r="D143" s="2">
        <v>29</v>
      </c>
      <c r="E143" s="2">
        <v>28.7</v>
      </c>
      <c r="F143" s="2">
        <f>AVERAGE(B143:E143)</f>
        <v>28.625</v>
      </c>
      <c r="H143" t="s">
        <v>84</v>
      </c>
      <c r="J143" t="s">
        <v>88</v>
      </c>
    </row>
    <row r="144" spans="1:10" x14ac:dyDescent="0.3">
      <c r="A144" s="1">
        <v>43586</v>
      </c>
      <c r="B144" s="2">
        <v>36.200000000000003</v>
      </c>
      <c r="C144" s="2">
        <v>33.9</v>
      </c>
      <c r="D144" s="2">
        <v>32.700000000000003</v>
      </c>
      <c r="E144" s="2">
        <v>33.799999999999997</v>
      </c>
      <c r="F144" s="2">
        <f t="shared" ref="F144:F153" si="10">AVERAGE(B144:E144)</f>
        <v>34.15</v>
      </c>
    </row>
    <row r="145" spans="1:10" x14ac:dyDescent="0.3">
      <c r="A145" s="1">
        <v>43617</v>
      </c>
      <c r="B145" s="2">
        <v>37.9</v>
      </c>
      <c r="C145" s="2">
        <v>36.4</v>
      </c>
      <c r="D145" s="2">
        <v>35.799999999999997</v>
      </c>
      <c r="E145" s="2">
        <v>36.4</v>
      </c>
      <c r="F145" s="2">
        <f t="shared" si="10"/>
        <v>36.625</v>
      </c>
    </row>
    <row r="146" spans="1:10" x14ac:dyDescent="0.3">
      <c r="A146" s="1">
        <v>43647</v>
      </c>
      <c r="B146" s="2">
        <v>36.700000000000003</v>
      </c>
      <c r="C146" s="2">
        <v>37.4</v>
      </c>
      <c r="D146" s="2">
        <v>38.6</v>
      </c>
      <c r="E146" s="2">
        <v>36.5</v>
      </c>
      <c r="F146" s="2">
        <f t="shared" si="10"/>
        <v>37.299999999999997</v>
      </c>
    </row>
    <row r="147" spans="1:10" x14ac:dyDescent="0.3">
      <c r="A147" s="1">
        <v>43678</v>
      </c>
      <c r="B147" s="2">
        <v>38.700000000000003</v>
      </c>
      <c r="C147" s="2">
        <v>37.299999999999997</v>
      </c>
      <c r="D147" s="2">
        <v>37.6</v>
      </c>
      <c r="E147" s="2">
        <v>37.4</v>
      </c>
      <c r="F147" s="2">
        <f t="shared" si="10"/>
        <v>37.75</v>
      </c>
    </row>
    <row r="148" spans="1:10" x14ac:dyDescent="0.3">
      <c r="A148" s="1">
        <v>43709</v>
      </c>
      <c r="B148" s="2">
        <v>38.9</v>
      </c>
      <c r="C148" s="2">
        <v>33.5</v>
      </c>
      <c r="D148" s="2">
        <v>34.5</v>
      </c>
      <c r="E148" s="2">
        <v>32.1</v>
      </c>
      <c r="F148" s="2">
        <f t="shared" si="10"/>
        <v>34.75</v>
      </c>
    </row>
    <row r="149" spans="1:10" x14ac:dyDescent="0.3">
      <c r="A149" s="1">
        <v>43739</v>
      </c>
      <c r="B149" s="2">
        <v>37.799999999999997</v>
      </c>
      <c r="C149" s="2">
        <v>37</v>
      </c>
      <c r="D149" s="2">
        <v>36.4</v>
      </c>
      <c r="E149" s="2">
        <v>35.9</v>
      </c>
      <c r="F149" s="2">
        <f t="shared" si="10"/>
        <v>36.774999999999999</v>
      </c>
    </row>
    <row r="150" spans="1:10" x14ac:dyDescent="0.3">
      <c r="A150" s="1">
        <v>43770</v>
      </c>
      <c r="B150" s="2">
        <v>34.6</v>
      </c>
      <c r="C150" s="2">
        <v>34.299999999999997</v>
      </c>
      <c r="D150" s="2">
        <v>35.6</v>
      </c>
      <c r="E150" s="2">
        <v>35.799999999999997</v>
      </c>
      <c r="F150" s="2">
        <f t="shared" si="10"/>
        <v>35.075000000000003</v>
      </c>
    </row>
    <row r="151" spans="1:10" x14ac:dyDescent="0.3">
      <c r="A151" s="1">
        <v>43800</v>
      </c>
      <c r="B151" s="2">
        <v>46.8</v>
      </c>
      <c r="C151" s="2">
        <v>45.1</v>
      </c>
      <c r="D151" s="2">
        <v>45.2</v>
      </c>
      <c r="E151" s="2">
        <v>46.1</v>
      </c>
      <c r="F151" s="2">
        <f t="shared" si="10"/>
        <v>45.800000000000004</v>
      </c>
    </row>
    <row r="152" spans="1:10" x14ac:dyDescent="0.3">
      <c r="A152" s="1">
        <v>43831</v>
      </c>
      <c r="B152" s="2">
        <v>44.6</v>
      </c>
      <c r="C152" s="2">
        <v>41.6</v>
      </c>
      <c r="D152" s="2">
        <v>42.1</v>
      </c>
      <c r="E152" s="2">
        <v>41.5</v>
      </c>
      <c r="F152" s="2">
        <f t="shared" si="10"/>
        <v>42.45</v>
      </c>
    </row>
    <row r="153" spans="1:10" x14ac:dyDescent="0.3">
      <c r="A153" s="1">
        <v>43862</v>
      </c>
      <c r="B153" s="2">
        <v>39.4</v>
      </c>
      <c r="C153" s="2">
        <v>39.6</v>
      </c>
      <c r="D153" s="2">
        <v>39.299999999999997</v>
      </c>
      <c r="E153" s="2">
        <v>36.200000000000003</v>
      </c>
      <c r="F153" s="2">
        <f t="shared" si="10"/>
        <v>38.625</v>
      </c>
    </row>
    <row r="155" spans="1:10" x14ac:dyDescent="0.3">
      <c r="A155" t="s">
        <v>5</v>
      </c>
      <c r="B155" s="3" t="s">
        <v>1</v>
      </c>
      <c r="C155" s="3" t="s">
        <v>2</v>
      </c>
      <c r="D155" s="3" t="s">
        <v>3</v>
      </c>
      <c r="E155" s="3" t="s">
        <v>4</v>
      </c>
      <c r="F155" s="3" t="s">
        <v>60</v>
      </c>
      <c r="H155" s="47" t="s">
        <v>83</v>
      </c>
      <c r="I155" s="47"/>
      <c r="J155" s="47"/>
    </row>
    <row r="156" spans="1:10" x14ac:dyDescent="0.3">
      <c r="A156" s="1">
        <v>43525</v>
      </c>
      <c r="B156" s="2">
        <v>28.1</v>
      </c>
      <c r="C156" s="2">
        <v>27.1</v>
      </c>
      <c r="D156" s="2">
        <v>26.5</v>
      </c>
      <c r="E156" s="2">
        <v>26.9</v>
      </c>
      <c r="F156" s="2">
        <f>AVERAGE(B156:E156)</f>
        <v>27.15</v>
      </c>
      <c r="H156" t="s">
        <v>86</v>
      </c>
      <c r="I156" t="s">
        <v>87</v>
      </c>
    </row>
    <row r="157" spans="1:10" x14ac:dyDescent="0.3">
      <c r="A157" s="1">
        <v>43556</v>
      </c>
      <c r="B157" s="2">
        <v>26.4</v>
      </c>
      <c r="C157" s="2">
        <v>27</v>
      </c>
      <c r="D157" s="2">
        <v>27.6</v>
      </c>
      <c r="E157" s="2">
        <v>26.4</v>
      </c>
      <c r="F157" s="2">
        <f>AVERAGE(B157:E157)</f>
        <v>26.85</v>
      </c>
      <c r="I157" t="s">
        <v>85</v>
      </c>
      <c r="J157" t="s">
        <v>88</v>
      </c>
    </row>
    <row r="158" spans="1:10" x14ac:dyDescent="0.3">
      <c r="A158" s="1">
        <v>43586</v>
      </c>
      <c r="B158" s="2">
        <v>21.5</v>
      </c>
      <c r="C158" s="2">
        <v>20.7</v>
      </c>
      <c r="D158" s="2">
        <v>22.8</v>
      </c>
      <c r="E158" s="2">
        <v>23.5</v>
      </c>
      <c r="F158" s="2">
        <f t="shared" ref="F158:F167" si="11">AVERAGE(B158:E158)</f>
        <v>22.125</v>
      </c>
    </row>
    <row r="159" spans="1:10" x14ac:dyDescent="0.3">
      <c r="A159" s="1">
        <v>43617</v>
      </c>
      <c r="B159" s="2">
        <v>24.6</v>
      </c>
      <c r="C159" s="2">
        <v>22.6</v>
      </c>
      <c r="D159" s="2">
        <v>22.4</v>
      </c>
      <c r="E159" s="2">
        <v>24.1</v>
      </c>
      <c r="F159" s="2">
        <f t="shared" si="11"/>
        <v>23.424999999999997</v>
      </c>
    </row>
    <row r="160" spans="1:10" x14ac:dyDescent="0.3">
      <c r="A160" s="1">
        <v>43647</v>
      </c>
      <c r="B160" s="2">
        <v>21.9</v>
      </c>
      <c r="C160" s="2">
        <v>21.6</v>
      </c>
      <c r="D160" s="2">
        <v>21.8</v>
      </c>
      <c r="E160" s="2">
        <v>22.6</v>
      </c>
      <c r="F160" s="2">
        <f t="shared" si="11"/>
        <v>21.975000000000001</v>
      </c>
    </row>
    <row r="161" spans="1:10" x14ac:dyDescent="0.3">
      <c r="A161" s="1">
        <v>43678</v>
      </c>
      <c r="B161" s="2">
        <v>27.6</v>
      </c>
      <c r="C161" s="2">
        <v>27.4</v>
      </c>
      <c r="D161" s="2">
        <v>27</v>
      </c>
      <c r="E161" s="2">
        <v>27.1</v>
      </c>
      <c r="F161" s="2">
        <f t="shared" si="11"/>
        <v>27.274999999999999</v>
      </c>
    </row>
    <row r="162" spans="1:10" x14ac:dyDescent="0.3">
      <c r="A162" s="1">
        <v>43709</v>
      </c>
      <c r="B162" s="2">
        <v>29.2</v>
      </c>
      <c r="C162" s="2">
        <v>28.2</v>
      </c>
      <c r="D162" s="2">
        <v>29.2</v>
      </c>
      <c r="E162" s="2">
        <v>27.2</v>
      </c>
      <c r="F162" s="2">
        <f t="shared" si="11"/>
        <v>28.45</v>
      </c>
    </row>
    <row r="163" spans="1:10" x14ac:dyDescent="0.3">
      <c r="A163" s="1">
        <v>43739</v>
      </c>
      <c r="B163" s="2">
        <v>34.6</v>
      </c>
      <c r="C163" s="2">
        <v>34.9</v>
      </c>
      <c r="D163" s="2">
        <v>33.799999999999997</v>
      </c>
      <c r="E163" s="2">
        <v>33.200000000000003</v>
      </c>
      <c r="F163" s="2">
        <f t="shared" si="11"/>
        <v>34.125</v>
      </c>
    </row>
    <row r="164" spans="1:10" x14ac:dyDescent="0.3">
      <c r="A164" s="1">
        <v>43770</v>
      </c>
      <c r="B164" s="2">
        <v>25.2</v>
      </c>
      <c r="C164" s="2">
        <v>25.9</v>
      </c>
      <c r="D164" s="2">
        <v>26.4</v>
      </c>
      <c r="E164" s="2">
        <v>26.5</v>
      </c>
      <c r="F164" s="2">
        <f t="shared" si="11"/>
        <v>26</v>
      </c>
    </row>
    <row r="165" spans="1:10" x14ac:dyDescent="0.3">
      <c r="A165" s="1">
        <v>43800</v>
      </c>
      <c r="B165" s="2">
        <v>30.2</v>
      </c>
      <c r="C165" s="2">
        <v>29.4</v>
      </c>
      <c r="D165" s="2">
        <v>29.6</v>
      </c>
      <c r="E165" s="2">
        <v>28.9</v>
      </c>
      <c r="F165" s="2">
        <f t="shared" si="11"/>
        <v>29.524999999999999</v>
      </c>
    </row>
    <row r="166" spans="1:10" x14ac:dyDescent="0.3">
      <c r="A166" s="1">
        <v>43831</v>
      </c>
      <c r="B166" s="2">
        <v>28.6</v>
      </c>
      <c r="C166" s="2">
        <v>28.9</v>
      </c>
      <c r="D166" s="2">
        <v>29.8</v>
      </c>
      <c r="E166" s="2">
        <v>28.9</v>
      </c>
      <c r="F166" s="2">
        <f t="shared" si="11"/>
        <v>29.049999999999997</v>
      </c>
    </row>
    <row r="167" spans="1:10" x14ac:dyDescent="0.3">
      <c r="A167" s="1">
        <v>43862</v>
      </c>
      <c r="B167" s="2">
        <v>28.9</v>
      </c>
      <c r="C167" s="2">
        <v>28.4</v>
      </c>
      <c r="D167" s="2">
        <v>28.2</v>
      </c>
      <c r="E167" s="2">
        <v>28.9</v>
      </c>
      <c r="F167" s="2">
        <f t="shared" si="11"/>
        <v>28.6</v>
      </c>
    </row>
    <row r="169" spans="1:10" x14ac:dyDescent="0.3">
      <c r="A169" t="s">
        <v>5</v>
      </c>
      <c r="B169" s="3" t="s">
        <v>1</v>
      </c>
      <c r="C169" s="3" t="s">
        <v>2</v>
      </c>
      <c r="D169" s="3" t="s">
        <v>3</v>
      </c>
      <c r="E169" s="3" t="s">
        <v>4</v>
      </c>
      <c r="F169" s="31" t="s">
        <v>61</v>
      </c>
      <c r="H169" s="47" t="s">
        <v>83</v>
      </c>
      <c r="I169" s="47"/>
      <c r="J169" s="47"/>
    </row>
    <row r="170" spans="1:10" x14ac:dyDescent="0.3">
      <c r="A170" s="1">
        <v>43525</v>
      </c>
      <c r="B170" s="2">
        <v>37.6</v>
      </c>
      <c r="C170" s="2">
        <v>37.799999999999997</v>
      </c>
      <c r="D170" s="2">
        <v>38.200000000000003</v>
      </c>
      <c r="E170" s="2">
        <v>38.200000000000003</v>
      </c>
      <c r="F170" s="2">
        <f>AVERAGE(B170:E170)</f>
        <v>37.950000000000003</v>
      </c>
      <c r="H170" t="s">
        <v>86</v>
      </c>
      <c r="I170" t="s">
        <v>87</v>
      </c>
    </row>
    <row r="171" spans="1:10" x14ac:dyDescent="0.3">
      <c r="A171" s="1">
        <v>43556</v>
      </c>
      <c r="B171" s="2">
        <v>47.5</v>
      </c>
      <c r="C171" s="2">
        <v>47.7</v>
      </c>
      <c r="D171" s="2">
        <v>47.8</v>
      </c>
      <c r="E171" s="2">
        <v>48.4</v>
      </c>
      <c r="F171" s="2">
        <f>AVERAGE(B171:E171)</f>
        <v>47.85</v>
      </c>
      <c r="I171" t="s">
        <v>85</v>
      </c>
      <c r="J171" t="s">
        <v>88</v>
      </c>
    </row>
    <row r="172" spans="1:10" x14ac:dyDescent="0.3">
      <c r="A172" s="1">
        <v>43586</v>
      </c>
      <c r="B172" s="2">
        <v>49.6</v>
      </c>
      <c r="C172" s="2">
        <v>49.8</v>
      </c>
      <c r="D172" s="2">
        <v>50</v>
      </c>
      <c r="E172" s="2">
        <v>51.2</v>
      </c>
      <c r="F172" s="2">
        <f t="shared" ref="F172:F181" si="12">AVERAGE(B172:E172)</f>
        <v>50.150000000000006</v>
      </c>
    </row>
    <row r="173" spans="1:10" x14ac:dyDescent="0.3">
      <c r="A173" s="1">
        <v>43617</v>
      </c>
      <c r="B173" s="2">
        <v>54.4</v>
      </c>
      <c r="C173" s="2">
        <v>55.2</v>
      </c>
      <c r="D173" s="2">
        <v>55.6</v>
      </c>
      <c r="E173" s="2">
        <v>56.2</v>
      </c>
      <c r="F173" s="2">
        <f t="shared" si="12"/>
        <v>55.349999999999994</v>
      </c>
    </row>
    <row r="174" spans="1:10" x14ac:dyDescent="0.3">
      <c r="A174" s="1">
        <v>43647</v>
      </c>
      <c r="B174" s="2">
        <v>50.2</v>
      </c>
      <c r="C174" s="2">
        <v>50.6</v>
      </c>
      <c r="D174" s="2">
        <v>50.8</v>
      </c>
      <c r="E174" s="2">
        <v>51.2</v>
      </c>
      <c r="F174" s="2">
        <f t="shared" si="12"/>
        <v>50.7</v>
      </c>
    </row>
    <row r="175" spans="1:10" x14ac:dyDescent="0.3">
      <c r="A175" s="1">
        <v>43678</v>
      </c>
      <c r="B175" s="2">
        <v>49.2</v>
      </c>
      <c r="C175" s="2">
        <v>49.6</v>
      </c>
      <c r="D175" s="2">
        <v>49.8</v>
      </c>
      <c r="E175" s="2">
        <v>50.2</v>
      </c>
      <c r="F175" s="2">
        <f t="shared" si="12"/>
        <v>49.7</v>
      </c>
    </row>
    <row r="176" spans="1:10" x14ac:dyDescent="0.3">
      <c r="A176" s="1">
        <v>43709</v>
      </c>
      <c r="B176" s="2">
        <v>51.2</v>
      </c>
      <c r="C176" s="2">
        <v>51.4</v>
      </c>
      <c r="D176" s="2">
        <v>51.8</v>
      </c>
      <c r="E176" s="2">
        <v>52.4</v>
      </c>
      <c r="F176" s="2">
        <f t="shared" si="12"/>
        <v>51.699999999999996</v>
      </c>
    </row>
    <row r="177" spans="1:6" x14ac:dyDescent="0.3">
      <c r="A177" s="1">
        <v>43739</v>
      </c>
      <c r="B177" s="2">
        <v>53.4</v>
      </c>
      <c r="C177" s="2">
        <v>54.2</v>
      </c>
      <c r="D177" s="2">
        <v>54.4</v>
      </c>
      <c r="E177" s="2">
        <v>54.6</v>
      </c>
      <c r="F177" s="2">
        <f t="shared" si="12"/>
        <v>54.15</v>
      </c>
    </row>
    <row r="178" spans="1:6" x14ac:dyDescent="0.3">
      <c r="A178" s="1">
        <v>43770</v>
      </c>
      <c r="B178" s="2">
        <v>53.4</v>
      </c>
      <c r="C178" s="2">
        <v>53.6</v>
      </c>
      <c r="D178" s="2">
        <v>53.8</v>
      </c>
      <c r="E178" s="2">
        <v>54.2</v>
      </c>
      <c r="F178" s="2">
        <f t="shared" si="12"/>
        <v>53.75</v>
      </c>
    </row>
    <row r="179" spans="1:6" x14ac:dyDescent="0.3">
      <c r="A179" s="1">
        <v>43800</v>
      </c>
      <c r="B179" s="2">
        <v>54.2</v>
      </c>
      <c r="C179" s="2">
        <v>54.4</v>
      </c>
      <c r="D179" s="2">
        <v>54.6</v>
      </c>
      <c r="E179" s="2">
        <v>54.9</v>
      </c>
      <c r="F179" s="2">
        <f t="shared" si="12"/>
        <v>54.524999999999999</v>
      </c>
    </row>
    <row r="180" spans="1:6" x14ac:dyDescent="0.3">
      <c r="A180" s="1">
        <v>43831</v>
      </c>
      <c r="B180" s="2">
        <v>49.8</v>
      </c>
      <c r="C180" s="2">
        <v>50.3</v>
      </c>
      <c r="D180" s="2">
        <v>50.6</v>
      </c>
      <c r="E180" s="2">
        <v>50.8</v>
      </c>
      <c r="F180" s="2">
        <f t="shared" si="12"/>
        <v>50.375</v>
      </c>
    </row>
    <row r="181" spans="1:6" x14ac:dyDescent="0.3">
      <c r="A181" s="1">
        <v>43862</v>
      </c>
      <c r="B181" s="2">
        <v>51.3</v>
      </c>
      <c r="C181" s="2">
        <v>51.5</v>
      </c>
      <c r="D181" s="2">
        <v>51.7</v>
      </c>
      <c r="E181" s="2">
        <v>51.9</v>
      </c>
      <c r="F181" s="2">
        <f t="shared" si="12"/>
        <v>51.6</v>
      </c>
    </row>
    <row r="183" spans="1:6" x14ac:dyDescent="0.3">
      <c r="A183" t="s">
        <v>5</v>
      </c>
      <c r="B183" s="3" t="s">
        <v>1</v>
      </c>
      <c r="C183" s="3" t="s">
        <v>2</v>
      </c>
      <c r="D183" s="3" t="s">
        <v>3</v>
      </c>
      <c r="E183" s="3" t="s">
        <v>4</v>
      </c>
      <c r="F183" s="32" t="s">
        <v>62</v>
      </c>
    </row>
    <row r="184" spans="1:6" x14ac:dyDescent="0.3">
      <c r="A184" s="1">
        <v>43525</v>
      </c>
      <c r="B184" s="2">
        <v>26</v>
      </c>
      <c r="C184" s="2">
        <v>25.2</v>
      </c>
      <c r="D184" s="2">
        <v>24.8</v>
      </c>
      <c r="E184" s="2">
        <v>24.4</v>
      </c>
      <c r="F184" s="2">
        <f>AVERAGE(B184:E184)</f>
        <v>25.1</v>
      </c>
    </row>
    <row r="185" spans="1:6" x14ac:dyDescent="0.3">
      <c r="A185" s="1">
        <v>43556</v>
      </c>
      <c r="B185" s="2">
        <v>20.2</v>
      </c>
      <c r="C185" s="2">
        <v>20.399999999999999</v>
      </c>
      <c r="D185" s="2">
        <v>20.8</v>
      </c>
      <c r="E185" s="2">
        <v>20.9</v>
      </c>
      <c r="F185" s="2">
        <f>AVERAGE(B185:E185)</f>
        <v>20.574999999999996</v>
      </c>
    </row>
    <row r="186" spans="1:6" x14ac:dyDescent="0.3">
      <c r="A186" s="1">
        <v>43586</v>
      </c>
      <c r="B186" s="2">
        <v>15.2</v>
      </c>
      <c r="C186" s="2">
        <v>15.5</v>
      </c>
      <c r="D186" s="2">
        <v>15.7</v>
      </c>
      <c r="E186" s="2">
        <v>16.399999999999999</v>
      </c>
      <c r="F186" s="2">
        <f t="shared" ref="F186:F195" si="13">AVERAGE(B186:E186)</f>
        <v>15.7</v>
      </c>
    </row>
    <row r="187" spans="1:6" x14ac:dyDescent="0.3">
      <c r="A187" s="1">
        <v>43617</v>
      </c>
      <c r="B187" s="2">
        <v>13.8</v>
      </c>
      <c r="C187" s="2">
        <v>14.2</v>
      </c>
      <c r="D187" s="2">
        <v>14.4</v>
      </c>
      <c r="E187" s="2">
        <v>14.5</v>
      </c>
      <c r="F187" s="2">
        <f t="shared" si="13"/>
        <v>14.225</v>
      </c>
    </row>
    <row r="188" spans="1:6" x14ac:dyDescent="0.3">
      <c r="A188" s="1">
        <v>43647</v>
      </c>
      <c r="B188" s="2">
        <v>13.2</v>
      </c>
      <c r="C188" s="2">
        <v>13.5</v>
      </c>
      <c r="D188" s="2">
        <v>13.9</v>
      </c>
      <c r="E188" s="2">
        <v>13.9</v>
      </c>
      <c r="F188" s="2">
        <f t="shared" si="13"/>
        <v>13.625</v>
      </c>
    </row>
    <row r="189" spans="1:6" x14ac:dyDescent="0.3">
      <c r="A189" s="1">
        <v>43678</v>
      </c>
      <c r="B189" s="2">
        <v>19</v>
      </c>
      <c r="C189" s="2">
        <v>19.3</v>
      </c>
      <c r="D189" s="2">
        <v>19.600000000000001</v>
      </c>
      <c r="E189" s="2">
        <v>19.600000000000001</v>
      </c>
      <c r="F189" s="2">
        <f t="shared" si="13"/>
        <v>19.375</v>
      </c>
    </row>
    <row r="190" spans="1:6" x14ac:dyDescent="0.3">
      <c r="A190" s="1">
        <v>43709</v>
      </c>
      <c r="B190" s="2">
        <v>13.2</v>
      </c>
      <c r="C190" s="2">
        <v>13.6</v>
      </c>
      <c r="D190" s="2">
        <v>13.9</v>
      </c>
      <c r="E190" s="2">
        <v>14.4</v>
      </c>
      <c r="F190" s="2">
        <f t="shared" si="13"/>
        <v>13.774999999999999</v>
      </c>
    </row>
    <row r="191" spans="1:6" x14ac:dyDescent="0.3">
      <c r="A191" s="1">
        <v>43739</v>
      </c>
      <c r="B191" s="2">
        <v>15.8</v>
      </c>
      <c r="C191" s="2">
        <v>16</v>
      </c>
      <c r="D191" s="2">
        <v>16.2</v>
      </c>
      <c r="E191" s="2">
        <v>16.3</v>
      </c>
      <c r="F191" s="2">
        <f t="shared" si="13"/>
        <v>16.074999999999999</v>
      </c>
    </row>
    <row r="192" spans="1:6" x14ac:dyDescent="0.3">
      <c r="A192" s="1">
        <v>43770</v>
      </c>
      <c r="B192" s="2">
        <v>13.3</v>
      </c>
      <c r="C192" s="2">
        <v>13.5</v>
      </c>
      <c r="D192" s="2">
        <v>13.6</v>
      </c>
      <c r="E192" s="2">
        <v>13.8</v>
      </c>
      <c r="F192" s="2">
        <f t="shared" si="13"/>
        <v>13.55</v>
      </c>
    </row>
    <row r="193" spans="1:10" x14ac:dyDescent="0.3">
      <c r="A193" s="1">
        <v>43800</v>
      </c>
      <c r="B193" s="2">
        <v>13.3</v>
      </c>
      <c r="C193" s="2">
        <v>13.3</v>
      </c>
      <c r="D193" s="2">
        <v>13.4</v>
      </c>
      <c r="E193" s="2">
        <v>13.7</v>
      </c>
      <c r="F193" s="2">
        <f t="shared" si="13"/>
        <v>13.425000000000001</v>
      </c>
    </row>
    <row r="194" spans="1:10" x14ac:dyDescent="0.3">
      <c r="A194" s="1">
        <v>43831</v>
      </c>
      <c r="B194" s="2">
        <v>12.4</v>
      </c>
      <c r="C194" s="2">
        <v>12.7</v>
      </c>
      <c r="D194" s="2">
        <v>13.2</v>
      </c>
      <c r="E194" s="2">
        <v>13.4</v>
      </c>
      <c r="F194" s="2">
        <f t="shared" si="13"/>
        <v>12.924999999999999</v>
      </c>
    </row>
    <row r="195" spans="1:10" x14ac:dyDescent="0.3">
      <c r="A195" s="1">
        <v>43862</v>
      </c>
      <c r="B195" s="2">
        <v>13.4</v>
      </c>
      <c r="C195" s="2">
        <v>13.5</v>
      </c>
      <c r="D195" s="2">
        <v>13.8</v>
      </c>
      <c r="E195" s="2">
        <v>13.9</v>
      </c>
      <c r="F195" s="2">
        <f t="shared" si="13"/>
        <v>13.65</v>
      </c>
    </row>
    <row r="197" spans="1:10" x14ac:dyDescent="0.3">
      <c r="A197" t="s">
        <v>5</v>
      </c>
      <c r="B197" s="3" t="s">
        <v>1</v>
      </c>
      <c r="C197" s="3" t="s">
        <v>2</v>
      </c>
      <c r="D197" s="3" t="s">
        <v>3</v>
      </c>
      <c r="E197" s="3" t="s">
        <v>4</v>
      </c>
      <c r="F197" s="33" t="s">
        <v>63</v>
      </c>
      <c r="H197" s="47" t="s">
        <v>83</v>
      </c>
      <c r="I197" s="47"/>
      <c r="J197" s="47"/>
    </row>
    <row r="198" spans="1:10" x14ac:dyDescent="0.3">
      <c r="A198" s="1">
        <v>43525</v>
      </c>
      <c r="B198" s="2">
        <v>7.6</v>
      </c>
      <c r="C198" s="2">
        <v>7.3</v>
      </c>
      <c r="D198" s="2">
        <v>7.2</v>
      </c>
      <c r="E198" s="2">
        <v>7.1</v>
      </c>
      <c r="F198" s="2">
        <f>AVERAGE(B198:E198)</f>
        <v>7.2999999999999989</v>
      </c>
      <c r="H198" t="s">
        <v>86</v>
      </c>
      <c r="I198" t="s">
        <v>87</v>
      </c>
    </row>
    <row r="199" spans="1:10" x14ac:dyDescent="0.3">
      <c r="A199" s="1">
        <v>43556</v>
      </c>
      <c r="B199" s="2">
        <v>7.4</v>
      </c>
      <c r="C199" s="2">
        <v>7.3</v>
      </c>
      <c r="D199" s="2">
        <v>7.3</v>
      </c>
      <c r="E199" s="2">
        <v>7.2</v>
      </c>
      <c r="F199" s="2">
        <f>AVERAGE(B199:E199)</f>
        <v>7.3</v>
      </c>
      <c r="H199" t="s">
        <v>84</v>
      </c>
      <c r="I199" t="s">
        <v>85</v>
      </c>
      <c r="J199" t="s">
        <v>88</v>
      </c>
    </row>
    <row r="200" spans="1:10" x14ac:dyDescent="0.3">
      <c r="A200" s="1">
        <v>43586</v>
      </c>
      <c r="B200" s="2">
        <v>7.4</v>
      </c>
      <c r="C200" s="2">
        <v>7.3</v>
      </c>
      <c r="D200" s="2">
        <v>7.4</v>
      </c>
      <c r="E200" s="2">
        <v>7.4</v>
      </c>
      <c r="F200" s="2">
        <f t="shared" ref="F200:F209" si="14">AVERAGE(B200:E200)</f>
        <v>7.375</v>
      </c>
    </row>
    <row r="201" spans="1:10" x14ac:dyDescent="0.3">
      <c r="A201" s="1">
        <v>43617</v>
      </c>
      <c r="B201" s="2">
        <v>7.3</v>
      </c>
      <c r="C201" s="2">
        <v>7.4</v>
      </c>
      <c r="D201" s="2">
        <v>7.5</v>
      </c>
      <c r="E201" s="2">
        <v>7.6</v>
      </c>
      <c r="F201" s="2">
        <f t="shared" si="14"/>
        <v>7.4499999999999993</v>
      </c>
    </row>
    <row r="202" spans="1:10" x14ac:dyDescent="0.3">
      <c r="A202" s="1">
        <v>43647</v>
      </c>
      <c r="B202" s="2">
        <v>7.5</v>
      </c>
      <c r="C202" s="2">
        <v>7.4</v>
      </c>
      <c r="D202" s="2">
        <v>7.6</v>
      </c>
      <c r="E202" s="2">
        <v>7.6</v>
      </c>
      <c r="F202" s="2">
        <f t="shared" si="14"/>
        <v>7.5250000000000004</v>
      </c>
    </row>
    <row r="203" spans="1:10" x14ac:dyDescent="0.3">
      <c r="A203" s="1">
        <v>43678</v>
      </c>
      <c r="B203" s="2">
        <v>7.5</v>
      </c>
      <c r="C203" s="2">
        <v>7.5</v>
      </c>
      <c r="D203" s="2">
        <v>7.6</v>
      </c>
      <c r="E203" s="2">
        <v>7.5</v>
      </c>
      <c r="F203" s="2">
        <f t="shared" si="14"/>
        <v>7.5250000000000004</v>
      </c>
    </row>
    <row r="204" spans="1:10" x14ac:dyDescent="0.3">
      <c r="A204" s="1">
        <v>43709</v>
      </c>
      <c r="B204" s="2">
        <v>8</v>
      </c>
      <c r="C204" s="2">
        <v>8.1999999999999993</v>
      </c>
      <c r="D204" s="2">
        <v>8.4</v>
      </c>
      <c r="E204" s="2">
        <v>8.6999999999999993</v>
      </c>
      <c r="F204" s="2">
        <f t="shared" si="14"/>
        <v>8.3249999999999993</v>
      </c>
    </row>
    <row r="205" spans="1:10" x14ac:dyDescent="0.3">
      <c r="A205" s="1">
        <v>43739</v>
      </c>
      <c r="B205" s="2">
        <v>8</v>
      </c>
      <c r="C205" s="2">
        <v>8.1999999999999993</v>
      </c>
      <c r="D205" s="2">
        <v>8.3000000000000007</v>
      </c>
      <c r="E205" s="2">
        <v>8.3000000000000007</v>
      </c>
      <c r="F205" s="2">
        <f t="shared" si="14"/>
        <v>8.1999999999999993</v>
      </c>
    </row>
    <row r="206" spans="1:10" x14ac:dyDescent="0.3">
      <c r="A206" s="1">
        <v>43770</v>
      </c>
      <c r="B206" s="2">
        <v>8.8000000000000007</v>
      </c>
      <c r="C206" s="2">
        <v>9.1</v>
      </c>
      <c r="D206" s="2">
        <v>9.1999999999999993</v>
      </c>
      <c r="E206" s="2">
        <v>9.3000000000000007</v>
      </c>
      <c r="F206" s="2">
        <f t="shared" si="14"/>
        <v>9.1</v>
      </c>
    </row>
    <row r="207" spans="1:10" x14ac:dyDescent="0.3">
      <c r="A207" s="1">
        <v>43800</v>
      </c>
      <c r="B207" s="2">
        <v>9.4</v>
      </c>
      <c r="C207" s="2">
        <v>9.6</v>
      </c>
      <c r="D207" s="2">
        <v>9.6999999999999993</v>
      </c>
      <c r="E207" s="2">
        <v>9.5</v>
      </c>
      <c r="F207" s="2">
        <f t="shared" si="14"/>
        <v>9.5500000000000007</v>
      </c>
    </row>
    <row r="208" spans="1:10" x14ac:dyDescent="0.3">
      <c r="A208" s="1">
        <v>43831</v>
      </c>
      <c r="B208" s="2">
        <v>8.6999999999999993</v>
      </c>
      <c r="C208" s="2">
        <v>8.9</v>
      </c>
      <c r="D208" s="2">
        <v>9</v>
      </c>
      <c r="E208" s="2">
        <v>9.1</v>
      </c>
      <c r="F208" s="2">
        <f t="shared" si="14"/>
        <v>8.9250000000000007</v>
      </c>
    </row>
    <row r="209" spans="1:6" x14ac:dyDescent="0.3">
      <c r="A209" s="1">
        <v>43862</v>
      </c>
      <c r="B209" s="2">
        <v>8.9</v>
      </c>
      <c r="C209" s="2">
        <v>8.9</v>
      </c>
      <c r="D209" s="2">
        <v>9.1</v>
      </c>
      <c r="E209" s="2">
        <v>9.1999999999999993</v>
      </c>
      <c r="F209" s="2">
        <f t="shared" si="14"/>
        <v>9.0249999999999986</v>
      </c>
    </row>
  </sheetData>
  <mergeCells count="14">
    <mergeCell ref="H169:J169"/>
    <mergeCell ref="H197:J197"/>
    <mergeCell ref="H85:J85"/>
    <mergeCell ref="H99:J99"/>
    <mergeCell ref="H113:J113"/>
    <mergeCell ref="H127:J127"/>
    <mergeCell ref="H141:J141"/>
    <mergeCell ref="H155:J155"/>
    <mergeCell ref="H1:J1"/>
    <mergeCell ref="H15:J15"/>
    <mergeCell ref="H29:J29"/>
    <mergeCell ref="H43:J43"/>
    <mergeCell ref="H57:J57"/>
    <mergeCell ref="H71:J71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C0AC-BA2B-4A88-8247-9E60D1F49575}">
  <dimension ref="A1:P41"/>
  <sheetViews>
    <sheetView workbookViewId="0">
      <selection activeCell="O21" sqref="O21"/>
    </sheetView>
  </sheetViews>
  <sheetFormatPr defaultRowHeight="14.4" x14ac:dyDescent="0.3"/>
  <sheetData>
    <row r="1" spans="1:16" x14ac:dyDescent="0.3">
      <c r="A1" s="42" t="s">
        <v>16</v>
      </c>
      <c r="B1" s="42"/>
      <c r="C1" s="42"/>
      <c r="D1" s="42"/>
      <c r="E1" s="42"/>
      <c r="F1" s="42"/>
      <c r="G1" s="42"/>
      <c r="H1" s="42"/>
    </row>
    <row r="2" spans="1:16" x14ac:dyDescent="0.3">
      <c r="A2" s="36" t="s">
        <v>17</v>
      </c>
      <c r="B2" s="36"/>
      <c r="C2" s="42" t="s">
        <v>18</v>
      </c>
      <c r="D2" s="42"/>
      <c r="E2" s="42" t="s">
        <v>19</v>
      </c>
      <c r="F2" s="42"/>
      <c r="G2" s="42" t="s">
        <v>20</v>
      </c>
      <c r="H2" s="42"/>
    </row>
    <row r="3" spans="1:16" ht="43.2" x14ac:dyDescent="0.3">
      <c r="A3" s="5" t="s">
        <v>21</v>
      </c>
      <c r="B3" s="5" t="s">
        <v>22</v>
      </c>
      <c r="C3" s="5" t="s">
        <v>21</v>
      </c>
      <c r="D3" s="5" t="s">
        <v>22</v>
      </c>
      <c r="E3" s="5" t="s">
        <v>21</v>
      </c>
      <c r="F3" s="5" t="s">
        <v>22</v>
      </c>
      <c r="G3" s="5" t="s">
        <v>21</v>
      </c>
      <c r="H3" s="5" t="s">
        <v>22</v>
      </c>
    </row>
    <row r="4" spans="1:16" x14ac:dyDescent="0.3">
      <c r="A4" s="5">
        <v>27.4</v>
      </c>
      <c r="B4" s="5">
        <v>38.299999999999997</v>
      </c>
      <c r="C4" s="5">
        <v>27.9</v>
      </c>
      <c r="D4" s="5">
        <v>52.9</v>
      </c>
      <c r="E4" s="5">
        <v>30.3</v>
      </c>
      <c r="F4" s="5">
        <v>50.2</v>
      </c>
      <c r="G4" s="5">
        <v>26.3</v>
      </c>
      <c r="H4" s="5">
        <v>48.3</v>
      </c>
    </row>
    <row r="5" spans="1:16" x14ac:dyDescent="0.3">
      <c r="A5" s="5">
        <v>26.2</v>
      </c>
      <c r="B5" s="5">
        <v>35.6</v>
      </c>
      <c r="C5" s="5">
        <v>24.2</v>
      </c>
      <c r="D5" s="5">
        <v>45.5</v>
      </c>
      <c r="E5" s="5">
        <v>30.1</v>
      </c>
      <c r="F5" s="5">
        <v>50.1</v>
      </c>
      <c r="G5" s="5">
        <v>26.2</v>
      </c>
      <c r="H5" s="5">
        <v>54.6</v>
      </c>
    </row>
    <row r="6" spans="1:16" x14ac:dyDescent="0.3">
      <c r="A6" s="5">
        <v>25.7</v>
      </c>
      <c r="B6" s="5">
        <v>47.1</v>
      </c>
      <c r="C6" s="5">
        <v>20.3</v>
      </c>
      <c r="D6" s="5">
        <v>47.2</v>
      </c>
      <c r="E6" s="5">
        <v>29</v>
      </c>
      <c r="F6" s="5">
        <v>52.5</v>
      </c>
      <c r="G6" s="5">
        <v>26</v>
      </c>
      <c r="H6" s="5">
        <v>56</v>
      </c>
    </row>
    <row r="7" spans="1:16" x14ac:dyDescent="0.3">
      <c r="A7" s="5">
        <v>28.4</v>
      </c>
      <c r="B7" s="5">
        <v>50.8</v>
      </c>
      <c r="C7" s="5">
        <v>19.7</v>
      </c>
      <c r="D7" s="5">
        <v>50.3</v>
      </c>
      <c r="E7" s="5">
        <v>28.2</v>
      </c>
      <c r="F7" s="5">
        <v>54.6</v>
      </c>
      <c r="G7" s="5">
        <v>26.1</v>
      </c>
      <c r="H7" s="5">
        <v>52.6</v>
      </c>
    </row>
    <row r="8" spans="1:16" x14ac:dyDescent="0.3">
      <c r="A8" s="5">
        <v>27.4</v>
      </c>
      <c r="B8" s="5">
        <v>27.8</v>
      </c>
      <c r="C8" s="5">
        <v>20.7</v>
      </c>
      <c r="D8" s="5">
        <v>49.7</v>
      </c>
      <c r="E8" s="5">
        <v>27.5</v>
      </c>
      <c r="F8" s="5">
        <v>53</v>
      </c>
      <c r="G8" s="5">
        <v>25.1</v>
      </c>
      <c r="H8" s="5">
        <v>54.1</v>
      </c>
    </row>
    <row r="9" spans="1:16" x14ac:dyDescent="0.3">
      <c r="A9" s="5">
        <v>27.6</v>
      </c>
      <c r="B9" s="5">
        <v>28.3</v>
      </c>
      <c r="C9" s="5">
        <v>19.2</v>
      </c>
      <c r="D9" s="5">
        <v>58.7</v>
      </c>
      <c r="E9" s="5">
        <v>25.7</v>
      </c>
      <c r="F9" s="5">
        <v>49.8</v>
      </c>
      <c r="G9" s="5">
        <v>26.4</v>
      </c>
      <c r="H9" s="5">
        <v>56.9</v>
      </c>
    </row>
    <row r="12" spans="1:16" x14ac:dyDescent="0.3">
      <c r="B12" s="36" t="s">
        <v>23</v>
      </c>
      <c r="C12" s="36"/>
      <c r="D12" s="36"/>
      <c r="E12" s="36"/>
      <c r="F12" s="36"/>
      <c r="G12" s="36"/>
      <c r="J12" s="36" t="s">
        <v>24</v>
      </c>
      <c r="K12" s="36"/>
      <c r="L12" s="36"/>
      <c r="M12" s="36"/>
      <c r="N12" s="36"/>
      <c r="O12" s="36"/>
      <c r="P12" s="36"/>
    </row>
    <row r="13" spans="1:16" x14ac:dyDescent="0.3">
      <c r="B13" s="6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30</v>
      </c>
      <c r="H13" s="6" t="s">
        <v>31</v>
      </c>
      <c r="I13" s="37" t="s">
        <v>32</v>
      </c>
      <c r="J13" s="6" t="s">
        <v>33</v>
      </c>
      <c r="K13" s="6" t="s">
        <v>34</v>
      </c>
      <c r="L13" s="6" t="s">
        <v>35</v>
      </c>
      <c r="M13" s="6" t="s">
        <v>36</v>
      </c>
      <c r="N13" s="6" t="s">
        <v>37</v>
      </c>
      <c r="O13" s="6" t="s">
        <v>38</v>
      </c>
      <c r="P13" s="6" t="s">
        <v>39</v>
      </c>
    </row>
    <row r="14" spans="1:16" x14ac:dyDescent="0.3">
      <c r="B14" s="38" t="s">
        <v>40</v>
      </c>
      <c r="C14" s="39"/>
      <c r="D14" s="39"/>
      <c r="E14" s="39"/>
      <c r="F14" s="39"/>
      <c r="G14" s="40"/>
      <c r="H14" s="6" t="s">
        <v>41</v>
      </c>
      <c r="I14" s="37"/>
      <c r="J14" s="41" t="s">
        <v>42</v>
      </c>
      <c r="K14" s="41"/>
      <c r="L14" s="41"/>
      <c r="M14" s="41"/>
      <c r="N14" s="41"/>
      <c r="O14" s="41"/>
      <c r="P14" s="6" t="s">
        <v>43</v>
      </c>
    </row>
    <row r="15" spans="1:16" x14ac:dyDescent="0.3">
      <c r="A15" s="7" t="s">
        <v>17</v>
      </c>
      <c r="B15" s="6">
        <v>7.2</v>
      </c>
      <c r="C15" s="6">
        <v>0.9</v>
      </c>
      <c r="D15" s="6">
        <v>3.9</v>
      </c>
      <c r="E15" s="6">
        <v>3</v>
      </c>
      <c r="F15" s="6">
        <v>1</v>
      </c>
      <c r="G15" s="6">
        <v>1.2</v>
      </c>
      <c r="H15" s="6"/>
      <c r="I15" s="8">
        <v>25.1</v>
      </c>
      <c r="J15" s="6">
        <v>39.1</v>
      </c>
      <c r="K15" s="6">
        <v>595</v>
      </c>
      <c r="L15" s="6">
        <f>K15/100</f>
        <v>5.95</v>
      </c>
      <c r="M15" s="6">
        <v>44.2</v>
      </c>
      <c r="N15" s="6">
        <v>98.3</v>
      </c>
      <c r="O15" s="6">
        <v>7.3</v>
      </c>
      <c r="P15" s="6">
        <v>7.3</v>
      </c>
    </row>
    <row r="16" spans="1:16" x14ac:dyDescent="0.3">
      <c r="A16" s="7" t="s">
        <v>18</v>
      </c>
      <c r="B16" s="6">
        <v>1.51</v>
      </c>
      <c r="C16" s="6">
        <v>0.31</v>
      </c>
      <c r="D16" s="6">
        <v>1.2</v>
      </c>
      <c r="E16" s="6">
        <v>0.62</v>
      </c>
      <c r="F16" s="6">
        <v>0.3</v>
      </c>
      <c r="G16" s="6">
        <v>0.39</v>
      </c>
      <c r="H16" s="6">
        <v>20.59</v>
      </c>
      <c r="I16" s="8">
        <v>13.63</v>
      </c>
      <c r="J16" s="6">
        <v>79.2</v>
      </c>
      <c r="K16" s="6">
        <v>30426.799999999999</v>
      </c>
      <c r="L16" s="6">
        <f t="shared" ref="L16:L18" si="0">K16/100</f>
        <v>304.26799999999997</v>
      </c>
      <c r="M16" s="6">
        <v>143</v>
      </c>
      <c r="N16" s="6">
        <v>32.5</v>
      </c>
      <c r="O16" s="6">
        <v>13.4</v>
      </c>
      <c r="P16" s="6">
        <v>7.53</v>
      </c>
    </row>
    <row r="17" spans="1:16" x14ac:dyDescent="0.3">
      <c r="A17" s="7" t="s">
        <v>19</v>
      </c>
      <c r="B17" s="6">
        <v>1.65</v>
      </c>
      <c r="C17" s="6">
        <v>0.3</v>
      </c>
      <c r="D17" s="6">
        <v>1.6</v>
      </c>
      <c r="E17" s="6">
        <v>0.78</v>
      </c>
      <c r="F17" s="6">
        <v>0.35</v>
      </c>
      <c r="G17" s="6">
        <v>0.4</v>
      </c>
      <c r="H17" s="6">
        <v>22.77</v>
      </c>
      <c r="I17" s="8">
        <v>13.8</v>
      </c>
      <c r="J17" s="6">
        <v>91.4</v>
      </c>
      <c r="K17" s="6">
        <v>23110.400000000001</v>
      </c>
      <c r="L17" s="6">
        <f t="shared" si="0"/>
        <v>231.10400000000001</v>
      </c>
      <c r="M17" s="6">
        <v>152.19999999999999</v>
      </c>
      <c r="N17" s="6">
        <v>35.1</v>
      </c>
      <c r="O17" s="6">
        <v>17.8</v>
      </c>
      <c r="P17" s="6">
        <v>8.3699999999999992</v>
      </c>
    </row>
    <row r="18" spans="1:16" x14ac:dyDescent="0.3">
      <c r="A18" s="7" t="s">
        <v>20</v>
      </c>
      <c r="B18" s="6">
        <v>2.0699999999999998</v>
      </c>
      <c r="C18" s="6">
        <v>0.4</v>
      </c>
      <c r="D18" s="6">
        <v>2.16</v>
      </c>
      <c r="E18" s="6">
        <v>0.88</v>
      </c>
      <c r="F18" s="6">
        <v>0.35</v>
      </c>
      <c r="G18" s="6">
        <v>0.25</v>
      </c>
      <c r="H18" s="6">
        <v>28.08</v>
      </c>
      <c r="I18" s="8">
        <v>13.56</v>
      </c>
      <c r="J18" s="6">
        <v>103.7</v>
      </c>
      <c r="K18" s="6">
        <v>11535</v>
      </c>
      <c r="L18" s="6">
        <f t="shared" si="0"/>
        <v>115.35</v>
      </c>
      <c r="M18" s="6">
        <v>150.80000000000001</v>
      </c>
      <c r="N18" s="6">
        <v>28.6</v>
      </c>
      <c r="O18" s="6">
        <v>31.1</v>
      </c>
      <c r="P18" s="6">
        <v>9.14</v>
      </c>
    </row>
    <row r="21" spans="1:16" x14ac:dyDescent="0.3">
      <c r="B21" s="42" t="s">
        <v>44</v>
      </c>
      <c r="C21" s="42"/>
      <c r="D21" s="42"/>
      <c r="E21" s="42"/>
    </row>
    <row r="22" spans="1:16" x14ac:dyDescent="0.3">
      <c r="B22" s="9" t="s">
        <v>45</v>
      </c>
      <c r="C22" s="9" t="s">
        <v>46</v>
      </c>
      <c r="D22" s="9">
        <v>20</v>
      </c>
      <c r="E22" s="9" t="s">
        <v>46</v>
      </c>
    </row>
    <row r="23" spans="1:16" ht="15.6" x14ac:dyDescent="0.3">
      <c r="A23" s="10" t="s">
        <v>17</v>
      </c>
      <c r="B23" s="11">
        <v>32.334159998350565</v>
      </c>
      <c r="C23" s="12">
        <v>17.59</v>
      </c>
      <c r="D23" s="12">
        <v>29.105957864550543</v>
      </c>
      <c r="E23" s="12">
        <v>1.53</v>
      </c>
    </row>
    <row r="24" spans="1:16" x14ac:dyDescent="0.3">
      <c r="A24" s="10" t="s">
        <v>18</v>
      </c>
      <c r="B24" s="12">
        <v>35.269602658979444</v>
      </c>
      <c r="C24" s="12">
        <v>3.82</v>
      </c>
      <c r="D24" s="12">
        <v>36.645645918949825</v>
      </c>
      <c r="E24" s="12">
        <v>0.27</v>
      </c>
    </row>
    <row r="25" spans="1:16" x14ac:dyDescent="0.3">
      <c r="A25" s="10" t="s">
        <v>19</v>
      </c>
      <c r="B25" s="12">
        <v>44.69662905452634</v>
      </c>
      <c r="C25" s="12">
        <v>10.28</v>
      </c>
      <c r="D25" s="12">
        <v>37.723662124687181</v>
      </c>
      <c r="E25" s="12">
        <v>0.48</v>
      </c>
    </row>
    <row r="26" spans="1:16" x14ac:dyDescent="0.3">
      <c r="A26" s="10" t="s">
        <v>20</v>
      </c>
      <c r="B26" s="12">
        <v>49.712073507796667</v>
      </c>
      <c r="C26" s="12">
        <v>5.08</v>
      </c>
      <c r="D26" s="12">
        <v>45.818266715505068</v>
      </c>
      <c r="E26" s="12">
        <v>0.21</v>
      </c>
    </row>
    <row r="29" spans="1:16" x14ac:dyDescent="0.3">
      <c r="B29" s="43" t="s">
        <v>47</v>
      </c>
      <c r="C29" s="43"/>
      <c r="D29" s="43" t="s">
        <v>48</v>
      </c>
      <c r="E29" s="43"/>
      <c r="F29" s="43" t="s">
        <v>49</v>
      </c>
      <c r="G29" s="43"/>
      <c r="H29" s="44" t="s">
        <v>50</v>
      </c>
      <c r="I29" s="45"/>
    </row>
    <row r="30" spans="1:16" x14ac:dyDescent="0.3">
      <c r="B30" s="13" t="s">
        <v>51</v>
      </c>
      <c r="C30" s="13" t="s">
        <v>52</v>
      </c>
      <c r="D30" s="13" t="s">
        <v>53</v>
      </c>
      <c r="E30" s="13" t="s">
        <v>54</v>
      </c>
      <c r="F30" s="13" t="s">
        <v>53</v>
      </c>
      <c r="G30" s="13" t="s">
        <v>54</v>
      </c>
      <c r="H30" s="13" t="s">
        <v>51</v>
      </c>
      <c r="I30" s="13" t="s">
        <v>54</v>
      </c>
    </row>
    <row r="31" spans="1:16" x14ac:dyDescent="0.3">
      <c r="A31" s="10" t="s">
        <v>17</v>
      </c>
      <c r="B31" s="14">
        <v>3.1475409836065573</v>
      </c>
      <c r="C31" s="14">
        <v>0.21103440270648541</v>
      </c>
      <c r="D31" s="14">
        <v>1.1065573770491803</v>
      </c>
      <c r="E31" s="14">
        <v>0.30434018929427015</v>
      </c>
      <c r="F31" s="14">
        <v>1.1762295081967213</v>
      </c>
      <c r="G31" s="14">
        <v>0.40657169902501511</v>
      </c>
      <c r="H31" s="14">
        <v>624.41818181818178</v>
      </c>
      <c r="I31" s="14">
        <v>69.17120223659002</v>
      </c>
    </row>
    <row r="32" spans="1:16" x14ac:dyDescent="0.3">
      <c r="A32" s="10" t="s">
        <v>18</v>
      </c>
      <c r="B32" s="14">
        <v>3.021276595744681</v>
      </c>
      <c r="C32" s="14">
        <v>0.17929350507498079</v>
      </c>
      <c r="D32" s="14">
        <v>1.3617021276595744</v>
      </c>
      <c r="E32" s="14">
        <v>0.53809545250234203</v>
      </c>
      <c r="F32" s="14">
        <v>1.4042553191489362</v>
      </c>
      <c r="G32" s="14">
        <v>0.53809545250234203</v>
      </c>
      <c r="H32" s="14">
        <v>629.48837209302326</v>
      </c>
      <c r="I32" s="14">
        <v>75.280862076001043</v>
      </c>
    </row>
    <row r="33" spans="1:9" x14ac:dyDescent="0.3">
      <c r="A33" s="10" t="s">
        <v>19</v>
      </c>
      <c r="B33" s="14">
        <v>3.0625</v>
      </c>
      <c r="C33" s="14">
        <v>0.22311875031961353</v>
      </c>
      <c r="D33" s="14">
        <v>1.125</v>
      </c>
      <c r="E33" s="14">
        <v>0.30737069506712333</v>
      </c>
      <c r="F33" s="14">
        <v>1.1704545454545454</v>
      </c>
      <c r="G33" s="14">
        <v>0.34002704779866005</v>
      </c>
      <c r="H33" s="14">
        <v>640.84090909090912</v>
      </c>
      <c r="I33" s="14">
        <v>71.557731833819702</v>
      </c>
    </row>
    <row r="34" spans="1:9" x14ac:dyDescent="0.3">
      <c r="A34" s="10" t="s">
        <v>20</v>
      </c>
      <c r="B34" s="14">
        <v>3.453846153846154</v>
      </c>
      <c r="C34" s="14">
        <v>0.42417907140190764</v>
      </c>
      <c r="D34" s="14">
        <v>1.2230769230769232</v>
      </c>
      <c r="E34" s="14">
        <v>0.42417907140190764</v>
      </c>
      <c r="F34" s="14">
        <v>1.2423076923076923</v>
      </c>
      <c r="G34" s="14">
        <v>0.47592268683700489</v>
      </c>
      <c r="H34" s="14">
        <v>644.99707692307686</v>
      </c>
      <c r="I34" s="14">
        <v>106.26723945028701</v>
      </c>
    </row>
    <row r="36" spans="1:9" x14ac:dyDescent="0.3">
      <c r="B36" s="35" t="s">
        <v>55</v>
      </c>
      <c r="C36" s="35"/>
      <c r="D36" s="35"/>
      <c r="E36" s="35"/>
    </row>
    <row r="37" spans="1:9" x14ac:dyDescent="0.3">
      <c r="B37" s="9" t="s">
        <v>56</v>
      </c>
      <c r="C37" s="9" t="s">
        <v>57</v>
      </c>
      <c r="D37" s="9" t="s">
        <v>58</v>
      </c>
      <c r="E37" s="9" t="s">
        <v>59</v>
      </c>
    </row>
    <row r="38" spans="1:9" x14ac:dyDescent="0.3">
      <c r="A38" s="10" t="s">
        <v>17</v>
      </c>
      <c r="B38" s="6">
        <v>280</v>
      </c>
      <c r="C38" s="6">
        <v>18</v>
      </c>
      <c r="D38" s="6">
        <v>2.94</v>
      </c>
      <c r="E38" s="6">
        <v>3.31</v>
      </c>
    </row>
    <row r="39" spans="1:9" x14ac:dyDescent="0.3">
      <c r="A39" s="10" t="s">
        <v>18</v>
      </c>
      <c r="B39" s="6">
        <v>273</v>
      </c>
      <c r="C39" s="6">
        <v>6</v>
      </c>
      <c r="D39" s="6">
        <v>4.0999999999999996</v>
      </c>
      <c r="E39" s="6">
        <v>3.36</v>
      </c>
    </row>
    <row r="40" spans="1:9" x14ac:dyDescent="0.3">
      <c r="A40" s="10" t="s">
        <v>19</v>
      </c>
      <c r="B40" s="6">
        <v>251</v>
      </c>
      <c r="C40" s="6">
        <v>5</v>
      </c>
      <c r="D40" s="6">
        <v>4.08</v>
      </c>
      <c r="E40" s="6">
        <v>3.41</v>
      </c>
    </row>
    <row r="41" spans="1:9" x14ac:dyDescent="0.3">
      <c r="A41" s="10" t="s">
        <v>20</v>
      </c>
      <c r="B41" s="6">
        <v>247</v>
      </c>
      <c r="C41" s="6">
        <v>17</v>
      </c>
      <c r="D41" s="6">
        <v>3.7850000000000001</v>
      </c>
      <c r="E41" s="6">
        <v>3.3049999999999997</v>
      </c>
    </row>
  </sheetData>
  <mergeCells count="16">
    <mergeCell ref="A1:H1"/>
    <mergeCell ref="A2:B2"/>
    <mergeCell ref="C2:D2"/>
    <mergeCell ref="E2:F2"/>
    <mergeCell ref="G2:H2"/>
    <mergeCell ref="B36:E36"/>
    <mergeCell ref="J12:P12"/>
    <mergeCell ref="I13:I14"/>
    <mergeCell ref="B14:G14"/>
    <mergeCell ref="J14:O14"/>
    <mergeCell ref="B21:E21"/>
    <mergeCell ref="B29:C29"/>
    <mergeCell ref="D29:E29"/>
    <mergeCell ref="F29:G29"/>
    <mergeCell ref="H29:I29"/>
    <mergeCell ref="B12:G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4703-9AD7-4444-9A21-598BE7BB4CFB}">
  <dimension ref="A1:I18"/>
  <sheetViews>
    <sheetView workbookViewId="0">
      <selection activeCell="F25" sqref="F25"/>
    </sheetView>
  </sheetViews>
  <sheetFormatPr defaultRowHeight="14.4" x14ac:dyDescent="0.3"/>
  <cols>
    <col min="2" max="2" width="12.44140625" bestFit="1" customWidth="1"/>
    <col min="3" max="3" width="16" bestFit="1" customWidth="1"/>
    <col min="4" max="4" width="8.6640625" bestFit="1" customWidth="1"/>
    <col min="5" max="5" width="12.44140625" bestFit="1" customWidth="1"/>
    <col min="6" max="6" width="16" bestFit="1" customWidth="1"/>
    <col min="7" max="7" width="8.6640625" bestFit="1" customWidth="1"/>
  </cols>
  <sheetData>
    <row r="1" spans="1:9" x14ac:dyDescent="0.3">
      <c r="A1" s="15"/>
      <c r="B1" s="46">
        <v>2019</v>
      </c>
      <c r="C1" s="46"/>
      <c r="D1" s="46"/>
      <c r="E1" s="46">
        <v>2020</v>
      </c>
      <c r="F1" s="46"/>
      <c r="G1" s="46"/>
    </row>
    <row r="2" spans="1:9" x14ac:dyDescent="0.3">
      <c r="A2" s="15"/>
      <c r="B2" s="15" t="s">
        <v>64</v>
      </c>
      <c r="C2" s="15" t="s">
        <v>65</v>
      </c>
      <c r="D2" s="15" t="s">
        <v>66</v>
      </c>
      <c r="E2" s="15"/>
      <c r="F2" s="15"/>
      <c r="G2" s="15"/>
    </row>
    <row r="3" spans="1:9" x14ac:dyDescent="0.3">
      <c r="A3" s="15" t="s">
        <v>67</v>
      </c>
      <c r="B3" s="15" t="s">
        <v>68</v>
      </c>
      <c r="C3" s="15" t="s">
        <v>69</v>
      </c>
      <c r="D3" s="15" t="s">
        <v>70</v>
      </c>
      <c r="E3" s="15" t="s">
        <v>64</v>
      </c>
      <c r="F3" s="15" t="s">
        <v>65</v>
      </c>
      <c r="G3" s="15" t="s">
        <v>66</v>
      </c>
      <c r="I3" s="3">
        <v>1</v>
      </c>
    </row>
    <row r="4" spans="1:9" x14ac:dyDescent="0.3">
      <c r="A4" s="15" t="s">
        <v>71</v>
      </c>
      <c r="B4" s="15">
        <v>7</v>
      </c>
      <c r="C4" s="16">
        <v>27</v>
      </c>
      <c r="D4" s="16">
        <v>11</v>
      </c>
      <c r="E4" s="15">
        <v>5</v>
      </c>
      <c r="F4" s="15">
        <v>2</v>
      </c>
      <c r="G4" s="15">
        <v>0</v>
      </c>
      <c r="I4" s="17">
        <v>2</v>
      </c>
    </row>
    <row r="5" spans="1:9" x14ac:dyDescent="0.3">
      <c r="A5" s="15" t="s">
        <v>72</v>
      </c>
      <c r="B5" s="15">
        <v>4</v>
      </c>
      <c r="C5" s="16">
        <v>20</v>
      </c>
      <c r="D5" s="16">
        <v>7</v>
      </c>
      <c r="E5" s="15">
        <v>3</v>
      </c>
      <c r="F5" s="15">
        <v>12</v>
      </c>
      <c r="G5" s="16">
        <v>2</v>
      </c>
      <c r="I5" s="3">
        <v>3</v>
      </c>
    </row>
    <row r="6" spans="1:9" x14ac:dyDescent="0.3">
      <c r="A6" s="15" t="s">
        <v>73</v>
      </c>
      <c r="B6" s="15">
        <v>11</v>
      </c>
      <c r="C6" s="16">
        <v>13</v>
      </c>
      <c r="D6" s="16">
        <v>4</v>
      </c>
      <c r="E6" s="15">
        <v>10</v>
      </c>
      <c r="F6" s="15">
        <v>13</v>
      </c>
      <c r="G6" s="16">
        <v>0</v>
      </c>
      <c r="I6" s="3">
        <v>4</v>
      </c>
    </row>
    <row r="7" spans="1:9" x14ac:dyDescent="0.3">
      <c r="A7" s="15" t="s">
        <v>74</v>
      </c>
      <c r="B7" s="15">
        <v>4</v>
      </c>
      <c r="C7" s="16">
        <v>12</v>
      </c>
      <c r="D7" s="16">
        <v>3</v>
      </c>
      <c r="E7" s="15"/>
      <c r="F7" s="18"/>
      <c r="G7" s="18"/>
      <c r="I7" s="17">
        <v>5</v>
      </c>
    </row>
    <row r="8" spans="1:9" x14ac:dyDescent="0.3">
      <c r="A8" s="15" t="s">
        <v>75</v>
      </c>
      <c r="B8" s="15">
        <v>6</v>
      </c>
      <c r="C8" s="16">
        <v>13</v>
      </c>
      <c r="D8" s="16">
        <v>4</v>
      </c>
      <c r="E8" s="15"/>
      <c r="F8" s="18"/>
      <c r="G8" s="18"/>
      <c r="I8" s="3">
        <v>6</v>
      </c>
    </row>
    <row r="9" spans="1:9" x14ac:dyDescent="0.3">
      <c r="A9" s="15" t="s">
        <v>76</v>
      </c>
      <c r="B9" s="15">
        <v>6</v>
      </c>
      <c r="C9" s="16">
        <v>15</v>
      </c>
      <c r="D9" s="16">
        <v>5</v>
      </c>
      <c r="E9" s="15"/>
      <c r="F9" s="18"/>
      <c r="G9" s="18"/>
      <c r="I9" s="3">
        <v>7</v>
      </c>
    </row>
    <row r="10" spans="1:9" x14ac:dyDescent="0.3">
      <c r="A10" s="15" t="s">
        <v>77</v>
      </c>
      <c r="B10" s="15">
        <v>6</v>
      </c>
      <c r="C10" s="16">
        <v>13</v>
      </c>
      <c r="D10" s="16">
        <v>5</v>
      </c>
      <c r="E10" s="15"/>
      <c r="F10" s="18"/>
      <c r="G10" s="18"/>
      <c r="I10" s="17">
        <v>8</v>
      </c>
    </row>
    <row r="11" spans="1:9" x14ac:dyDescent="0.3">
      <c r="A11" s="15" t="s">
        <v>78</v>
      </c>
      <c r="B11" s="15">
        <v>4</v>
      </c>
      <c r="C11" s="16">
        <v>12</v>
      </c>
      <c r="D11" s="16">
        <v>4</v>
      </c>
      <c r="E11" s="15"/>
      <c r="F11" s="18"/>
      <c r="G11" s="18"/>
      <c r="I11" s="3">
        <v>9</v>
      </c>
    </row>
    <row r="12" spans="1:9" x14ac:dyDescent="0.3">
      <c r="A12" s="15" t="s">
        <v>79</v>
      </c>
      <c r="B12" s="15">
        <v>6</v>
      </c>
      <c r="C12" s="16">
        <v>11</v>
      </c>
      <c r="D12" s="16">
        <v>3</v>
      </c>
      <c r="E12" s="15"/>
      <c r="F12" s="18"/>
      <c r="G12" s="18"/>
      <c r="I12" s="3">
        <v>10</v>
      </c>
    </row>
    <row r="13" spans="1:9" x14ac:dyDescent="0.3">
      <c r="A13" s="15" t="s">
        <v>80</v>
      </c>
      <c r="B13" s="15">
        <v>6</v>
      </c>
      <c r="C13" s="16">
        <v>10</v>
      </c>
      <c r="D13" s="16">
        <v>0</v>
      </c>
      <c r="E13" s="15"/>
      <c r="F13" s="18"/>
      <c r="G13" s="18"/>
      <c r="I13" s="17">
        <v>11</v>
      </c>
    </row>
    <row r="14" spans="1:9" x14ac:dyDescent="0.3">
      <c r="A14" s="15" t="s">
        <v>81</v>
      </c>
      <c r="B14" s="15">
        <v>9</v>
      </c>
      <c r="C14" s="16">
        <v>11</v>
      </c>
      <c r="D14" s="16">
        <v>1</v>
      </c>
      <c r="E14" s="15"/>
      <c r="F14" s="18"/>
      <c r="G14" s="18"/>
      <c r="I14" s="3">
        <v>12</v>
      </c>
    </row>
    <row r="15" spans="1:9" x14ac:dyDescent="0.3">
      <c r="A15" s="15" t="s">
        <v>82</v>
      </c>
      <c r="B15" s="15">
        <v>1</v>
      </c>
      <c r="C15" s="16">
        <v>13</v>
      </c>
      <c r="D15" s="16">
        <v>0</v>
      </c>
      <c r="E15" s="15"/>
      <c r="F15" s="18"/>
      <c r="G15" s="18"/>
    </row>
    <row r="16" spans="1:9" x14ac:dyDescent="0.3">
      <c r="A16" s="15" t="s">
        <v>71</v>
      </c>
      <c r="B16" s="15">
        <v>5</v>
      </c>
      <c r="C16" s="15">
        <v>2</v>
      </c>
      <c r="D16" s="15">
        <v>0</v>
      </c>
    </row>
    <row r="17" spans="1:4" x14ac:dyDescent="0.3">
      <c r="A17" s="15" t="s">
        <v>72</v>
      </c>
      <c r="B17" s="15">
        <v>3</v>
      </c>
      <c r="C17" s="15">
        <v>12</v>
      </c>
      <c r="D17" s="16">
        <v>2</v>
      </c>
    </row>
    <row r="18" spans="1:4" x14ac:dyDescent="0.3">
      <c r="A18" s="15" t="s">
        <v>73</v>
      </c>
      <c r="B18" s="15">
        <v>10</v>
      </c>
      <c r="C18" s="15">
        <v>13</v>
      </c>
      <c r="D18" s="16">
        <v>0</v>
      </c>
    </row>
  </sheetData>
  <mergeCells count="2">
    <mergeCell ref="B1:D1"/>
    <mergeCell ref="E1:G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Damasceno</dc:creator>
  <cp:lastModifiedBy>Flavio Damasceno</cp:lastModifiedBy>
  <dcterms:created xsi:type="dcterms:W3CDTF">2021-06-12T19:08:56Z</dcterms:created>
  <dcterms:modified xsi:type="dcterms:W3CDTF">2021-06-14T22:47:57Z</dcterms:modified>
</cp:coreProperties>
</file>