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enri Van Oost\Documents\MCT\Semester2\Project 1\"/>
    </mc:Choice>
  </mc:AlternateContent>
  <xr:revisionPtr revIDLastSave="0" documentId="13_ncr:1_{368A99C0-6CC7-449E-A8F2-10B7E8320FEF}" xr6:coauthVersionLast="45" xr6:coauthVersionMax="45" xr10:uidLastSave="{00000000-0000-0000-0000-000000000000}"/>
  <bookViews>
    <workbookView xWindow="-110" yWindow="-110" windowWidth="34620" windowHeight="14020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E31" i="1"/>
  <c r="J29" i="1"/>
  <c r="J24" i="1" l="1"/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J16" i="1"/>
  <c r="J17" i="1"/>
  <c r="J18" i="1"/>
  <c r="J19" i="1"/>
  <c r="J20" i="1"/>
  <c r="J21" i="1"/>
  <c r="J22" i="1"/>
  <c r="J23" i="1"/>
  <c r="C8" i="1"/>
  <c r="C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<sst xmlns="http://schemas.openxmlformats.org/spreadsheetml/2006/main" count="243" uniqueCount="129">
  <si>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</si>
  <si>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</si>
  <si>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</si>
  <si>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</si>
  <si>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</si>
  <si>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</si>
  <si>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</si>
  <si>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</si>
  <si>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</si>
  <si>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</si>
  <si>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</si>
  <si>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</si>
  <si>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</si>
  <si>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</si>
  <si>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</si>
  <si>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</si>
  <si>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</si>
  <si>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</si>
  <si>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</si>
  <si>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</si>
  <si>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</si>
  <si>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</si>
  <si>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</si>
  <si>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</si>
  <si>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</si>
  <si>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</si>
  <si>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</si>
  <si>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</si>
  <si>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</si>
  <si>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</si>
  <si>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</si>
  <si>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</si>
  <si>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</si>
  <si>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</si>
  <si>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</si>
  <si>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</si>
  <si>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</si>
  <si>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</si>
  <si>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</si>
  <si>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</si>
  <si>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</si>
  <si>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</si>
  <si>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</si>
  <si>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</si>
  <si>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</si>
  <si>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</si>
  <si>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</si>
  <si>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</si>
  <si>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</si>
  <si>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</si>
  <si>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</si>
  <si>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</si>
  <si>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</si>
  <si>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</si>
  <si>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</si>
  <si>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</si>
  <si>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</si>
  <si>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</si>
  <si>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</si>
  <si>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</si>
  <si>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</si>
  <si>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</si>
  <si>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</si>
  <si>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</si>
  <si>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</si>
  <si>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</si>
  <si>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</si>
  <si>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</si>
  <si>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</si>
  <si>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</si>
  <si>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</si>
  <si>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</si>
  <si>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</si>
  <si>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1MCT1</t>
  </si>
  <si>
    <t>Henri</t>
  </si>
  <si>
    <t>Van Oost</t>
  </si>
  <si>
    <t>PetFret</t>
  </si>
  <si>
    <t>model b, Processor: Broadcom 2711, Cortex-A-72, 64-bit SoC @ 1.5 GHz
Geheugen: 1GB / 2GB / 4GB LPDDR4 SDRAM
Bluetooth verbinding: 5, BLE
2.4 GHz en 5 GHz IEEE 802.11.b/g/n/ac draadloos LAN
Gigabit Ethernet over USB 3.0 True Gigabit Ethernet
Multimedia: H.265,MPEG-4 decode (4kp60, 1080p60) H.264, MPEG-4 decode (1080p30); H.264 encode (1080p30); OpenGL ES 1.1, 2.0, 3.0 graphics
Gebruikstemperatuur: 0°C - 50°C</t>
  </si>
  <si>
    <t>Raspberry Pi 4 met 8gb geheugenkaart</t>
  </si>
  <si>
    <t>Universele AC - DC Adapter - Regelbaar 3 tot 12 V</t>
  </si>
  <si>
    <t>Universele AC - DC Adapter,
Type: Netstroomaansluiting,
Plugmaat: Verwisselbaar (zie meer informatie),
Max. stroomsterkte: 600mA,
Spanning in: 100-240V 50-60Hz,
Spanning uit: 3/4.5/5/6/7.5/9/12 Volt.</t>
  </si>
  <si>
    <t>Jumper wires</t>
  </si>
  <si>
    <t>10 cm lang, male-to-male, male-to-female, female-to-female</t>
  </si>
  <si>
    <t>3x40</t>
  </si>
  <si>
    <t>Weeg sensor met crowtail interface en weegschaal. Maakt gebruikt van de HX711 chip, een 24-bit analog naar digitaal converter(ADC). Weegt in een range van 0-3000gram.
Weeg sensor specificaties:
– Crowtail interface
– Laag standby verbruik
– Hoge nauwkeurigheid
– Werkt op：DC 5V
– Verbruik：400mA
– Standby verbruik：200uA
– Weeg bereik: 0-3000 gram</t>
  </si>
  <si>
    <t>Weeg sensor met een 24-bit analog naar digitaal converter</t>
  </si>
  <si>
    <t>Bewegingssensor</t>
  </si>
  <si>
    <t xml:space="preserve"> Detects a person up to 10m away, or up to 5m in reduced sensitivity mode
• Jumper selects normal operation or reduced sensitivity
• Supply current up to 12mA at 3V, 23mA at 5V
• On-board LEDs light up the lens for fast visual feedback when movement is detected
• Mounting holes for 2-56 sized screws
• 3-pin SIP header ready for breadboard or through-hole projects
• Small size makes it easy to conceal
• Easy interface to any microcontroller
• Power requirement: +3 to +6VDC, 130μA idle, 23mA active (no load)
• Communication: Single-bit high/low output
• Dimensions: 35.8 x 25.4 x 20.3mm
• Operating temperature ranges between 0°C and 50°C
• Approximately 90° field of view</t>
  </si>
  <si>
    <t>Afstandssensor</t>
  </si>
  <si>
    <t>HC-SR04 Ultrasonic Sonar Distance Sensors work at about 2cm to 400cm. You will get you the best results at 10cm-250cm.
These sensors are fast, fairly easy to use, and low cost. They do require powering from 5V for best results: connect GND (ground) and VCC to 5V power. While the Trig signal can be 3V or 5V, the 'return' Echo signal is 5V logic.</t>
  </si>
  <si>
    <t>waterniveausensor</t>
  </si>
  <si>
    <t>Contract (Max): 50W
Schakelspanning (Max): 220V DC
Schakelstroom (Max): 1.5A
Breakdown voltage (Max): 300V DC
Draagstroom(Max): 3.0A
Contract weerstand (Max): 100 OHM
Temperatuur: -20-80 ℃
Materiaal: PP</t>
  </si>
  <si>
    <t>servo-motor</t>
  </si>
  <si>
    <t xml:space="preserve">
Afmetingen:	23 x 12,2 x 27 mm (LxBxH)	Temperatuurbereik:	0-55 °C
Werksnelheid:	0.1sec/60°@4.8V	Dead band width:	10 µs
Vmotor:	4,2 - 6V</t>
  </si>
  <si>
    <t>lcd-display</t>
  </si>
  <si>
    <t>Voedingsspanning: 5V
Interface: I2C
I2C adres: 0x27 of 0x3F
Pin definitie: GND, VCC, SDA, SCL
Contrast aanpassen: potentiometer
De module is een LCD-module met lage stroomverbruik, met een ingebouwde controller
De module kan gemakkelijk worden aangesloten op een MCU
Weergave formaat: 20 karakters x 4 lijnen
Volledig gemonteerd en getest serieel LCD 20 x 4 module
Witte tekst, blauwe achtergrondverlichting
Het is fantastisch voor een gebaseerd project
Maat: 9,8 x 6 x 1,2 mm</t>
  </si>
  <si>
    <t>RGB-led</t>
  </si>
  <si>
    <t>Algemeen
Type   4-Pin 
Kleur   Red/green/blue 
Golflengte   626/525/470 nm 
Ontwerp   5 MM T1 3/4 
Uitvoering   RGB 
Uitvoering
Lichtsterkte   7000/8000/4000 mcd 
Behuizingsuitvoering   Colourless, clear 
Lichtkleur   N/A K 
Elektrische gegevens
Bedrijfsspanning max.   2.5/4.0/4.0 V 
Bedrijfsstroom   20 mA 
Vermogensverlies max.   100 mW 
Voorwaartse stroom max.   35 mA 
Blokkeerspanning   5 V 
Licht
Lichtstroom   1.0/1.2/0.6 lm 
Straalhoek   25 ° 
Details
Bedrijfstemperatuur   -40 ... +80 °C 
Afmetingen
Lengte   8.6 mm 
Ø</t>
  </si>
  <si>
    <t>voederbakjes</t>
  </si>
  <si>
    <t>Afmetingen
Product lengte
35 cm
Product breedte
18 cm
Product hoogte
3 cm</t>
  </si>
  <si>
    <t>Houten plaat</t>
  </si>
  <si>
    <t>Multiplex Berken BB/BB 3mm 153x153cm</t>
  </si>
  <si>
    <t>plexiglas</t>
  </si>
  <si>
    <t>30x20 cm  glashelder
UV- en weerbestendig
goed te bewerken, ook door de doe-het-zelver</t>
  </si>
  <si>
    <t>waterpomp</t>
  </si>
  <si>
    <t>Theorie: Vacuum Pump
Modelnummer: water pump
Druk: Lage druk
Gebruik: Water
Structuur: dompelpomp
Standaard of niet-standaard: Standaard
vermogen: Elektrisch
Toepassing: Submersible
Brandstof: power
Color: Black
Pump material: ABS
Temperature resistance range: 0 ~ 100
Condition of use: Continuously
Power consumption: 2.3W
Rated voltage: USB DC 5V
Max. flow rate: 220L/H
Max. lift: 250cm / 8.2ft
Noise: Less than 35dB
Type   4-Pin 
Kleur   Red/green/blue 
Golflengte   626/525/470 nm 
Ontwerp   5 MM T1 3/4 
Uitvoering   RGB 
Uitvoering
Lichtsterkte   7000/8000/4000 mcd 
Behuizingsuitvoering   Colourless, clear 
Lichtkleur   N/A K 
Elektrische gegevens
Bedrijfsspanning max.   2.5/4.0/4.0 V 
Bedrijfsstroom   20 mA 
Vermogensverlies max.   100 mW 
Voorwaartse stroom max.   35 mA 
Blokkeerspanning   5 V 
Licht
Lichtstroom   1.0/1.2/0.6 lm 
Straalhoek   25 ° 
Details
Bedrijfstemperatuur   -40 ... +80 °C 
Afmetingen
Lengte   8.6 mm 
Ø</t>
  </si>
  <si>
    <t>analog-to-digital-converter</t>
  </si>
  <si>
    <t>Optie 2</t>
  </si>
  <si>
    <t>Sossolutions</t>
  </si>
  <si>
    <t>Digikey</t>
  </si>
  <si>
    <t>Amazon</t>
  </si>
  <si>
    <t>Onlinekabelshop</t>
  </si>
  <si>
    <t>Hobbyelectronica</t>
  </si>
  <si>
    <t>Antratek</t>
  </si>
  <si>
    <t>RS Components Benelux</t>
  </si>
  <si>
    <t>Reichelt</t>
  </si>
  <si>
    <t>Myxlshop</t>
  </si>
  <si>
    <t>123-3d</t>
  </si>
  <si>
    <t>Banggood</t>
  </si>
  <si>
    <t>Conrad</t>
  </si>
  <si>
    <t>Grandado</t>
  </si>
  <si>
    <t>8-Channel 12-Bit ADC</t>
  </si>
  <si>
    <t>Houthandelonline</t>
  </si>
  <si>
    <t>Medpets</t>
  </si>
  <si>
    <t>De Bijenkorf</t>
  </si>
  <si>
    <t>Waterbestendige DS18B20 digitale temperatuursensor + weerstand - 1 meter</t>
  </si>
  <si>
    <t>Temperatuur: -55 to 125°C (-67°F to +257°F)
9 tot 12 bit instelbare resolutie
Gebruikt de 1-Wire interface - maar 1 pin nodig voor communicatie
Unieke 64 bit ID op de chip
Meerdere sensoren kunnen dezelfde pin delen
±0.5°C nauwkeurigheid bij -10°C to +85°C
Temperatuur-limiet alarm
Query-tijd is minder dan 750ms
Bruikbaar vanaf 3.0V tot 5.5V</t>
  </si>
  <si>
    <t>Kiwi-Electronics</t>
  </si>
  <si>
    <t>Ik heb een digitale temperatuursensor toegevoegd en ik heb de tekst van de links naar de naam van de winkel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</si>
</sst>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9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  <font>
      <u/>
      <sz val="11"/>
      <color theme="10"/>
      <name val="Arial"/>
      <family val="2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8" fillId="6" borderId="8" applyNumberFormat="0" applyAlignment="0" applyProtection="0"/>
  </cellStyleXfs>
  <cellXfs count="77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0" fontId="16" fillId="0" borderId="0" xfId="1" applyAlignment="1"/>
    <xf numFmtId="0" fontId="16" fillId="3" borderId="0" xfId="1" applyFill="1" applyAlignment="1">
      <alignment horizontal="center" vertical="top"/>
    </xf>
    <xf numFmtId="0" fontId="16" fillId="5" borderId="0" xfId="1" applyFill="1" applyAlignment="1">
      <alignment horizontal="center" vertical="top"/>
    </xf>
    <xf numFmtId="0" fontId="17" fillId="3" borderId="0" xfId="1" applyFont="1" applyFill="1" applyAlignment="1">
      <alignment horizontal="center" vertical="top"/>
    </xf>
    <xf numFmtId="0" fontId="18" fillId="6" borderId="8" xfId="2"/>
    <xf numFmtId="0" fontId="18" fillId="6" borderId="8" xfId="2" applyAlignment="1">
      <alignment horizontal="center"/>
    </xf>
    <xf numFmtId="168" fontId="18" fillId="6" borderId="8" xfId="2" applyNumberFormat="1"/>
    <xf numFmtId="165" fontId="18" fillId="6" borderId="8" xfId="2" applyNumberFormat="1" applyAlignment="1">
      <alignment horizontal="center"/>
    </xf>
    <xf numFmtId="165" fontId="18" fillId="6" borderId="8" xfId="2" applyNumberFormat="1" applyAlignment="1">
      <alignment horizontal="center" vertical="top"/>
    </xf>
    <xf numFmtId="0" fontId="18" fillId="6" borderId="8" xfId="2" applyAlignment="1"/>
  </cellXfs>
  <cellStyles count="3">
    <cellStyle name="Calculation" xfId="2" builtinId="22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47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47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47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47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47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632460</xdr:colOff>
      <xdr:row>45</xdr:row>
      <xdr:rowOff>148590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1592AD2-BD3C-4D6C-B0B4-F6EE01C49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8730" cy="1269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632460</xdr:colOff>
      <xdr:row>41</xdr:row>
      <xdr:rowOff>148590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86E7899E-D661-4B9F-B331-DE6989AE54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8730" cy="1435608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40</xdr:row>
      <xdr:rowOff>158750</xdr:rowOff>
    </xdr:to>
    <xdr:sp macro="" textlink="">
      <xdr:nvSpPr>
        <xdr:cNvPr id="9" name="AutoShape 1">
          <a:extLst>
            <a:ext uri="{FF2B5EF4-FFF2-40B4-BE49-F238E27FC236}">
              <a16:creationId xmlns:a16="http://schemas.microsoft.com/office/drawing/2014/main" id="{CC8D21C3-2180-4592-B6A5-ACD53CBCD48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4801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1291590</xdr:colOff>
      <xdr:row>26</xdr:row>
      <xdr:rowOff>422910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9C200AB3-2221-4F8C-A4A9-2C4292E17E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8730" cy="1269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1291590</xdr:colOff>
      <xdr:row>26</xdr:row>
      <xdr:rowOff>422910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16FED217-3A86-4960-9413-22A29F33FD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698730" cy="1269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425450</xdr:rowOff>
    </xdr:to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E7E93627-6F6D-4D67-8B5E-1C7EB3C35D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enl.rs-online.com/web/p/interface-development-kits/1887099?cm_mmc=BE-PLA-DS3A-_-google-_-CSS_BE_NL_Semiconductors_New-_-Semiconductor_Development_Kits%7CInterface_Development_Kits-_-PRODUCT_GROUP&amp;matchtype=&amp;aud-827186183926:pla-391509112982&amp;gclid=CjwKCAjw95D0BRBFEiwAcO1KDCDjDmZ06KwYv2d6VhVsE0uktc-ATwvj1AwFsuNOkvNesppJTkOArhoC_nwQAvD_BwE&amp;gclsrc=aw.ds" TargetMode="External"/><Relationship Id="rId18" Type="http://schemas.openxmlformats.org/officeDocument/2006/relationships/hyperlink" Target="https://nl.banggood.com/3Pcs-IIC-I2C-2004-204-20-x-4-Character-LCD-Display-Module-Blue-p-1136267.html?gmcCountry=BE&amp;currency=EUR&amp;createTmp=1&amp;utm_source=googleshopping&amp;utm_medium=cpc_bgcs&amp;utm_content=xibei&amp;utm_campaign=xibei-ssc-beg-ele-0303&amp;cur_warehouse=CN" TargetMode="External"/><Relationship Id="rId26" Type="http://schemas.openxmlformats.org/officeDocument/2006/relationships/hyperlink" Target="https://www.antratek.be/load-cell-5kg-straight-bar-tal220b?gclid=Cj0KCQjwjcfzBRCHARIsAO-1_Oraj__rdkkYFl6FpXBCRw2wqX7aPQPlbDfURdws_X-untzSi2XRU1saAs1FEALw_wcB" TargetMode="External"/><Relationship Id="rId21" Type="http://schemas.openxmlformats.org/officeDocument/2006/relationships/hyperlink" Target="https://www.antratek.be/hc-sr04-ultrasonic-sonar-distance-sensor?gclid=Cj0KCQjwjcfzBRCHARIsAO-1_OoaSRmJoh3xKyJad_YfqJO-SJa2rWWAKMePlYZz4X3aYxXC0HUA0XUaAqU8EALw_wcB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benl.rs-online.com/web/p/motor-control-development-kits/1743258?cm_mmc=BE-PLA-DS3A-_-google-_-CSS_BE_NL_Semiconductors-_-Semiconductor_Development_Kits%7CMotor_Control_Development_Kits-_-PRODUCT_GROUP&amp;matchtype=&amp;aud-827186183926:pla-317084853501&amp;gclid=Cj0KCQjwjcfzBRCHARIsAO-1_OqtGup0Uw3vLheoae7PWv7FoP2MYiWB7JtJXxrjaTVhiWfxKQgbmbMaAqgVEALw_wcB&amp;gclsrc=aw.ds" TargetMode="External"/><Relationship Id="rId12" Type="http://schemas.openxmlformats.org/officeDocument/2006/relationships/hyperlink" Target="https://www.amazon.de/dp/B014W7GH4E/ref=sr_1_13?__mk_nl_NL=%C3%85M%C3%85%C5%BD%C3%95%C3%91&amp;crid=3POK98PGRJRZH&amp;keywords=male+to+male+jumper+arduino&amp;qid=1584470939&amp;sprefix=male+to+male+%2Caps%2C164&amp;sr=8-13" TargetMode="External"/><Relationship Id="rId17" Type="http://schemas.openxmlformats.org/officeDocument/2006/relationships/hyperlink" Target="https://www.houthandelonline.nl/multiplex-berken-bb-bb-3mm-153x153cm?gclid=Cj0KCQjwjcfzBRCHARIsAO-1_Opf6NL5fmUQOHnBk3wOkAu4_dJxZd6VxB-wauU9TmKsfxRc4PhHjfcaAouHEALw_wcB" TargetMode="External"/><Relationship Id="rId25" Type="http://schemas.openxmlformats.org/officeDocument/2006/relationships/hyperlink" Target="https://www.amazon.de/dp/B014W7GH4E/ref=sr_1_13?__mk_nl_NL=%C3%85M%C3%85%C5%BD%C3%95%C3%91&amp;crid=3POK98PGRJRZH&amp;keywords=male+to+male+jumper+arduino&amp;qid=1584470939&amp;sprefix=male+to+male+%2Caps%2C164&amp;sr=8-13" TargetMode="External"/><Relationship Id="rId33" Type="http://schemas.openxmlformats.org/officeDocument/2006/relationships/hyperlink" Target="https://www.kiwi-electronics.nl/Waterproof-DS18B20-Digital-temperature-sensor-plus-resistor?gclid=CjwKCAjwvZv0BRA8EiwAD9T2VcI6zIFaUaY6O6iXRCLw_9xDI2CQYyJCeIg6kV2EWA9DfWNNk1DWhxoCkxEQAvD_BwE" TargetMode="External"/><Relationship Id="rId2" Type="http://schemas.openxmlformats.org/officeDocument/2006/relationships/hyperlink" Target="https://www.onlinekabelshop.nl/voedingadapter-12v-2a-24w-5-5mm-x-2-5mm?channable=e36242.NDM0MTc&amp;gclid=Cj0KCQjwjcfzBRCHARIsAO-1_Ooopkhcx8V9ucCxAUXlBXePk20WoGd-OCmeCFGizo9_DCvKhTX5p88aAtr5EALw_wcB" TargetMode="External"/><Relationship Id="rId16" Type="http://schemas.openxmlformats.org/officeDocument/2006/relationships/hyperlink" Target="https://nl.banggood.com/50pcs-LED-RGB-Common-Cathode-4-Pin-F5-5MM-Diode-p-1016398.html?gmcCountry=BE&amp;currency=EUR&amp;createTmp=1&amp;utm_source=googleshopping&amp;utm_medium=cpc_bgcs&amp;utm_content=xibei&amp;utm_campaign=xibei-ssc-beg-nl-ele-1221&amp;gclid=Cj0KCQjwjcfzBRCHARIsAO-1_OpgPr2OgBk0eD1S-svZ22v8h4ppxvIO6WF_nkHVbTyVCjqqTTOS8vMaAhXKEALw_wcB&amp;cur_warehouse=CN" TargetMode="External"/><Relationship Id="rId20" Type="http://schemas.openxmlformats.org/officeDocument/2006/relationships/hyperlink" Target="https://www.myxlshop.be/j-s-14997997-waterniveau-sensor.html?id=49991196&amp;gclid=Cj0KCQjwjcfzBRCHARIsAO-1_OogXY5Jalyw5Plr9BGW3k8MuShXAgkEWCRTtyctMsdR1Sy3szDct_4aAvb_EALw_wcB" TargetMode="External"/><Relationship Id="rId29" Type="http://schemas.openxmlformats.org/officeDocument/2006/relationships/hyperlink" Target="https://www.amazon.de/dp/B014W7GH4E/ref=sr_1_13?__mk_nl_NL=%C3%85M%C3%85%C5%BD%C3%95%C3%91&amp;crid=3POK98PGRJRZH&amp;keywords=male+to+male+jumper+arduino&amp;qid=1584470939&amp;sprefix=male+to+male+%2Caps%2C164&amp;sr=8-13" TargetMode="External"/><Relationship Id="rId1" Type="http://schemas.openxmlformats.org/officeDocument/2006/relationships/hyperlink" Target="https://www.digikey.be/product-detail/en/raspberry-pi/RASPBERRY%2520PI%25204B%2F2GB/1690-RASPBERRYPI4B%2F2GB-ND/10258782?utm_adgroup=Evaluation%20Boards%20-%20Embedded%20-%20MCU%2C%20DSP&amp;utm_source=google&amp;utm_medium=cpc&amp;utm_campaign=Shopping_Development%20Boards%2C%20Kits%2C%20Programmers&amp;utm_term=&amp;productid=10258782&amp;gclid=Cj0KCQjwjcfzBRCHARIsAO-1_OpNd368AdspoYFvCzohdR6yhEnfsVsL6aVb-YL4nASBLboeRx6Vad0aAm7mEALw_wcB" TargetMode="External"/><Relationship Id="rId6" Type="http://schemas.openxmlformats.org/officeDocument/2006/relationships/hyperlink" Target="https://benl.rs-online.com/web/p/sensor-development-kits/1743242?cm_mmc=BE-PLA-DS3A-_-google-_-CSS_BE_NL_Semiconductors-_-Semiconductor_Development_Kits%7CSensor_Development_Kits-_-PRODUCT_GROUP&amp;matchtype=&amp;aud-821594433763:pla-317084853581&amp;gclid=Cj0KCQjwjcfzBRCHARIsAO-" TargetMode="External"/><Relationship Id="rId11" Type="http://schemas.openxmlformats.org/officeDocument/2006/relationships/hyperlink" Target="https://www.antratek.be/ads1015-12-bit-adc-4-channel-with-pga?gclid=Cj0KCQjwjcfzBRCHARIsAO-1_OpnWlw-Cuup8sF9UcXvDI0wSyeYmrB7wj_FoH0j3JaOn2qteO79daMaAhHJEALw_wcB" TargetMode="External"/><Relationship Id="rId24" Type="http://schemas.openxmlformats.org/officeDocument/2006/relationships/hyperlink" Target="https://www.sossolutions.nl/raspberry-pi-4-model-b-combo?gclid=Cj0KCQjwjcfzBRCHARIsAO-1_Orv6rLP6onafZ4_Wz8eUap4C_mPeIZ_osEdoxkZo5xgroxrktdLtqIaApmDEALw_wcB" TargetMode="External"/><Relationship Id="rId32" Type="http://schemas.openxmlformats.org/officeDocument/2006/relationships/hyperlink" Target="https://www.sossolutions.nl/waterdichte-ds18b20-digitale-temperatuur-sensor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www.reichelt.com/be/nl/ontwikkelaarspanelen-ultrasone-afstandssensor-hc-sr04-debo-sen-ultra-p161487.html?PROVID=2788&amp;gclid=Cj0KCQjwjcfzBRCHARIsAO-1_OrPigGOFFbIZZ1aTrBVkbng6dDmYIqL72CPMxt1qOIcjYQqEV5y33YaAj8tEALw_wcB&amp;&amp;r=1" TargetMode="External"/><Relationship Id="rId15" Type="http://schemas.openxmlformats.org/officeDocument/2006/relationships/hyperlink" Target="https://plexiglas.nl/plexiglas-helder-2-mm?gclid=Cj0KCQjwjcfzBRCHARIsAO-1_OruD4NkJ3_HM_DQT7KRz9SP-OkLmDLXJipSF6g332pWZb_8u4zQ_4waAtoCEALw_wcB" TargetMode="External"/><Relationship Id="rId23" Type="http://schemas.openxmlformats.org/officeDocument/2006/relationships/hyperlink" Target="https://www.hobbyelectronica.nl/product/weeg-sensor/?gclid=Cj0KCQjwjcfzBRCHARIsAO-1_OpUeap0uCxgpd8MQqm-Edee0KdkGqbHZay3JOElsBOIuRu8CmVpmIUaAuPGEALw_wcB" TargetMode="External"/><Relationship Id="rId28" Type="http://schemas.openxmlformats.org/officeDocument/2006/relationships/hyperlink" Target="https://www.banggood.com/nl/Mini-DC12V-3M-Micro-Quiet-Brushless-Motor-Submersible-Water-Pump-p-1182617.html?gmcCountry=BE&amp;currency=EUR&amp;createTmp=1&amp;utm_source=googleshopping&amp;utm_medium=cpc_union&amp;utm_content=xibei&amp;utm_campaign=xibei-ssc-be-nl-all-0729&amp;ad_id=374439470137&amp;gclid=Cj0KCQjwjcfzBRCHARIsAO-1_OrCb-HB8HmeMTO9qQ9c5-tZHOm2LB44wAfweRq4rY4V5SDrlEL1bzwaAjOlEALw_wcB&amp;cur_warehouse=CN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www.conrad.be/p/polycarbonaatplaat-reely-l-x-b-400-mm-x-500-mm-15-mm-229804?WT.srch=1&amp;gclid=Cj0KCQjwjcfzBRCHARIsAO-1_OooZNk28SdN33p4QHGjl3T397XEqwsImfDs9dJaf6Ng87veYFjeYgQaAiOFEALw_wcB&amp;insert=8J&amp;t=1&amp;tid=9463668437_100158731910_aud-658813922289:pla-304958541515_pla-123%20229804&amp;utm_campaign=&amp;utm_content=&amp;utm_medium=&amp;utm_source=&amp;utm_term=&amp;vat=true" TargetMode="External"/><Relationship Id="rId19" Type="http://schemas.openxmlformats.org/officeDocument/2006/relationships/hyperlink" Target="https://www.123-3d.nl/123-3D-Servomotor-SG92R-i82-t402.html?mkwid=sOflXLSU0_dc%7Cpcrid%7C301311133807%7Cpkw%7C%7Cpmt%7C%7Cslid%7C%7Cprid%7CDMO00010_8719128325903_&amp;pgrid=63047611354&amp;ptaid=pla-376511817256&amp;gclid=Cj0KCQjwjcfzBRCHARIsAO-1_OpRTwOSRPhuxtKPoUhxEdc02Kzjmh-RMngm2YzPTdmV1ZZodtTlrqAaAnH0EALw_wcB" TargetMode="External"/><Relationship Id="rId31" Type="http://schemas.openxmlformats.org/officeDocument/2006/relationships/hyperlink" Target="https://www.medpets.be/beeztees-dinerset-smickle/?utm_campaign=belgie&amp;utm_content=&amp;utm_source=vergelijk&amp;utm_medium=shopping&amp;utm_term=18115" TargetMode="External"/><Relationship Id="rId4" Type="http://schemas.openxmlformats.org/officeDocument/2006/relationships/hyperlink" Target="https://www.digikey.be/product-detail/en/parallax-inc/555-28027/555-28027-ND/1774435" TargetMode="External"/><Relationship Id="rId9" Type="http://schemas.openxmlformats.org/officeDocument/2006/relationships/hyperlink" Target="https://www.conrad.be/p/reely-berken-triplex-l-x-b-x-h-500-x-250-x-6-mm-2-stuks-235717?WT.srch=1&amp;gclid=Cj0KCQjwjcfzBRCHARIsAO-1_OpnvyuDZXCpW4OkVcWWeDvEhlAKjdo_-HndsVS60z-xzn_Luz8LqKgaAsUZEALw_wcB&amp;insert=8J&amp;t=1&amp;tid=9463668437_100158731910_aud-658813922289:pla-304958541515_pla-123%20235717&amp;utm_campaign=&amp;utm_content=&amp;utm_medium=&amp;utm_source=&amp;utm_term=&amp;vat=true" TargetMode="External"/><Relationship Id="rId14" Type="http://schemas.openxmlformats.org/officeDocument/2006/relationships/hyperlink" Target="https://www.grandado.com/products/stille-mini-waterpomp-borstelloze-olie-waterpomp-usb-dc5v-2-3-w-waterdichte-dompelpompen-fontein-aquarium-circulerende-220l-h-lift?variant=16072059125854&amp;currency=EUR&amp;gclid=Cj0KCQjwjcfzBRCHARIsAO-1_Oo959W1OWePAa38qMBkum1CUGGHuzmVWD_99tUa-9gPuQLv-bTqRNwaAtOFEALw_wcB" TargetMode="External"/><Relationship Id="rId22" Type="http://schemas.openxmlformats.org/officeDocument/2006/relationships/hyperlink" Target="https://benl.rs-online.com/web/p/sensor-development-kits/7813024?cm_mmc=BE-PLA-DS3A-_-google-_-PLA_BE_NL_Semiconductors-_-Semiconductor_Development_Kits%7CSensor_Development_Kits-_-PRODUCT_GROUP&amp;matchtype=&amp;aud-830986524469:pla-317084853581&amp;gclid=Cj0KCQjwjcfzBRCHARIsAO-1_OpjaYQFvQDFvusFMu0DmnERr1yZbP6QkzKTC64X8trzsOiwhWMWqr4aAsxvEALw_wcB&amp;gclsrc=aw.ds" TargetMode="External"/><Relationship Id="rId27" Type="http://schemas.openxmlformats.org/officeDocument/2006/relationships/hyperlink" Target="https://www.antratek.be/led-rgb-clear-common-cathode?gclid=Cj0KCQjwjcfzBRCHARIsAO-1_OqpFXNxp2WjblIafyufGQDsHxFXlKK4k7ZvhDgoPPNoav-x_PYmPBsaArnZEALw_wcB" TargetMode="External"/><Relationship Id="rId30" Type="http://schemas.openxmlformats.org/officeDocument/2006/relationships/hyperlink" Target="https://www.debijenkorf.be/-tigrito-kattenvoederbakje-0729090083-727209009800000?utm_campaign=BIJ-BE-WOON-SHOP-NB&amp;utm_content=&amp;utm_source=google&amp;utm_medium=cpc&amp;utm_term=&amp;gclid=CjwKCAjwvZv0BRA8EiwAD9T2VUOGDM6tXkodwukHFD2ghthG8Ydsr8isZzfJyRRZpCXovCch-b1M9hoCsRgQAvD_BwE&amp;gclsrc=aw.ds" TargetMode="External"/><Relationship Id="rId35" Type="http://schemas.openxmlformats.org/officeDocument/2006/relationships/drawing" Target="../drawings/drawing1.xml"/><Relationship Id="rId8" Type="http://schemas.openxmlformats.org/officeDocument/2006/relationships/hyperlink" Target="https://www.antratek.be/standard-lcd-16x2-extras-white-on-blue?gclid=Cj0KCQjwjcfzBRCHARIsAO-1_OrPXottj9k7hOEWgXlMl61aj4UmEUFNgKRaK1BwAPJR546-TLktjqkaAv-7EALw_wcB" TargetMode="External"/><Relationship Id="rId3" Type="http://schemas.openxmlformats.org/officeDocument/2006/relationships/hyperlink" Target="https://www.hobbyelectronica.nl/product/breadbord-jumper-wiresdraden/?gclid=Cj0KCQjwjcfzBRCHARIsAO-1_Orw1NM7IWdS-rVIsGqJfLxBl1qI9i9bLB7BzEpfc-HuqS59IPlr2u8aArDYEALw_wcB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showGridLines="0" tabSelected="1" topLeftCell="A24" zoomScale="80" zoomScaleNormal="80" workbookViewId="0">
      <selection activeCell="D30" sqref="D30"/>
    </sheetView>
  </sheetViews>
  <sheetFormatPr defaultColWidth="15.1640625" defaultRowHeight="15" customHeight="1" x14ac:dyDescent="0.3"/>
  <cols>
    <col min="1" max="1" width="8" style="8" customWidth="1"/>
    <col min="2" max="2" width="24" style="8" customWidth="1"/>
    <col min="3" max="3" width="19.33203125" style="8" customWidth="1"/>
    <col min="4" max="4" width="8.6640625" style="8" customWidth="1"/>
    <col min="5" max="5" width="8.1640625" style="8" customWidth="1"/>
    <col min="6" max="6" width="34.33203125" style="8" customWidth="1"/>
    <col min="7" max="7" width="24.6640625" style="8" customWidth="1"/>
    <col min="8" max="8" width="6.33203125" style="8" customWidth="1"/>
    <col min="9" max="10" width="8.6640625" style="8" customWidth="1"/>
    <col min="11" max="11" width="8.33203125" style="8" customWidth="1"/>
    <col min="12" max="12" width="22.6640625" style="8" customWidth="1"/>
    <col min="13" max="13" width="10.1640625" style="8" customWidth="1"/>
    <col min="14" max="14" width="14.33203125" style="8" customWidth="1"/>
    <col min="15" max="26" width="8.83203125" style="8" customWidth="1"/>
    <col min="27" max="16384" width="15.1640625" style="8"/>
  </cols>
  <sheetData>
    <row r="1" spans="1:26" ht="13.5" customHeight="1" x14ac:dyDescent="0.3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4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4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4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4">
      <c r="A5" s="7"/>
      <c r="B5" s="3" t="s">
        <v>71</v>
      </c>
      <c r="C5" s="11" t="s">
        <v>76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4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4">
      <c r="A7" s="7"/>
      <c r="B7" s="3" t="s">
        <v>2</v>
      </c>
      <c r="C7" s="18">
        <v>43908</v>
      </c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4">
      <c r="A8" s="7"/>
      <c r="B8" s="3" t="s">
        <v>3</v>
      </c>
      <c r="C8" s="20">
        <f>BillOfMaterials!$E$31</f>
        <v>17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4">
      <c r="A9" s="7"/>
      <c r="B9" s="3" t="s">
        <v>4</v>
      </c>
      <c r="C9" s="62">
        <f>BillOfMaterials!$J$31</f>
        <v>267.51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3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3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3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3">
      <c r="A15" s="29">
        <v>1</v>
      </c>
      <c r="B15" s="28" t="s">
        <v>78</v>
      </c>
      <c r="C15" s="28" t="s">
        <v>77</v>
      </c>
      <c r="D15" s="28">
        <v>1</v>
      </c>
      <c r="E15" s="1">
        <v>1</v>
      </c>
      <c r="F15" s="68" t="s">
        <v>108</v>
      </c>
      <c r="G15" s="68" t="s">
        <v>109</v>
      </c>
      <c r="H15" s="1">
        <v>1</v>
      </c>
      <c r="I15" s="32">
        <v>56.94</v>
      </c>
      <c r="J15" s="65">
        <v>56.94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3">
      <c r="A16" s="36">
        <v>2</v>
      </c>
      <c r="B16" s="35" t="s">
        <v>79</v>
      </c>
      <c r="C16" s="35" t="s">
        <v>80</v>
      </c>
      <c r="D16" s="35">
        <v>1</v>
      </c>
      <c r="E16" s="37">
        <v>1</v>
      </c>
      <c r="F16" s="69" t="s">
        <v>110</v>
      </c>
      <c r="G16" s="69" t="s">
        <v>111</v>
      </c>
      <c r="H16" s="37">
        <v>1</v>
      </c>
      <c r="I16" s="40">
        <v>16.940000000000001</v>
      </c>
      <c r="J16" s="65">
        <f>BillOfMaterials!$E16*BillOfMaterials!$I16</f>
        <v>16.940000000000001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3">
      <c r="A17" s="29">
        <v>3</v>
      </c>
      <c r="B17" s="28" t="s">
        <v>81</v>
      </c>
      <c r="C17" s="28" t="s">
        <v>82</v>
      </c>
      <c r="D17" s="28">
        <v>1</v>
      </c>
      <c r="E17" s="1">
        <v>1</v>
      </c>
      <c r="F17" s="68" t="s">
        <v>110</v>
      </c>
      <c r="G17" s="68" t="s">
        <v>112</v>
      </c>
      <c r="H17" s="1" t="s">
        <v>83</v>
      </c>
      <c r="I17" s="32">
        <v>4.9800000000000004</v>
      </c>
      <c r="J17" s="65">
        <f>BillOfMaterials!$E17*BillOfMaterials!$I17</f>
        <v>4.9800000000000004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3">
      <c r="A18" s="36">
        <v>4</v>
      </c>
      <c r="B18" s="35" t="s">
        <v>85</v>
      </c>
      <c r="C18" s="35" t="s">
        <v>84</v>
      </c>
      <c r="D18" s="35">
        <v>1</v>
      </c>
      <c r="E18" s="37">
        <v>2</v>
      </c>
      <c r="F18" s="69" t="s">
        <v>112</v>
      </c>
      <c r="G18" s="69" t="s">
        <v>113</v>
      </c>
      <c r="H18" s="37">
        <v>1</v>
      </c>
      <c r="I18" s="40">
        <v>21.9</v>
      </c>
      <c r="J18" s="65">
        <f>BillOfMaterials!$E18*BillOfMaterials!$I18</f>
        <v>43.8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3">
      <c r="A19" s="29">
        <v>5</v>
      </c>
      <c r="B19" s="28" t="s">
        <v>86</v>
      </c>
      <c r="C19" s="28" t="s">
        <v>87</v>
      </c>
      <c r="D19" s="28">
        <v>1</v>
      </c>
      <c r="E19" s="1">
        <v>1</v>
      </c>
      <c r="F19" s="68" t="s">
        <v>114</v>
      </c>
      <c r="G19" s="68" t="s">
        <v>109</v>
      </c>
      <c r="H19" s="1">
        <v>1</v>
      </c>
      <c r="I19" s="32">
        <v>22</v>
      </c>
      <c r="J19" s="65">
        <f>BillOfMaterials!$E19*BillOfMaterials!$I19</f>
        <v>22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3">
      <c r="A20" s="36">
        <v>6</v>
      </c>
      <c r="B20" s="35" t="s">
        <v>88</v>
      </c>
      <c r="C20" s="35" t="s">
        <v>89</v>
      </c>
      <c r="D20" s="35">
        <v>1</v>
      </c>
      <c r="E20" s="37">
        <v>1</v>
      </c>
      <c r="F20" s="69" t="s">
        <v>113</v>
      </c>
      <c r="G20" s="69" t="s">
        <v>115</v>
      </c>
      <c r="H20" s="37">
        <v>1</v>
      </c>
      <c r="I20" s="40">
        <v>9.56</v>
      </c>
      <c r="J20" s="65">
        <f>BillOfMaterials!$E20*BillOfMaterials!$I20</f>
        <v>9.56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3">
      <c r="A21" s="29">
        <v>7</v>
      </c>
      <c r="B21" s="28" t="s">
        <v>90</v>
      </c>
      <c r="C21" s="28" t="s">
        <v>91</v>
      </c>
      <c r="D21" s="28">
        <v>1</v>
      </c>
      <c r="E21" s="1">
        <v>1</v>
      </c>
      <c r="F21" s="68" t="s">
        <v>116</v>
      </c>
      <c r="G21" s="68" t="s">
        <v>114</v>
      </c>
      <c r="H21" s="1">
        <v>1</v>
      </c>
      <c r="I21" s="32">
        <v>3.99</v>
      </c>
      <c r="J21" s="65">
        <f>BillOfMaterials!$E21*BillOfMaterials!$I21</f>
        <v>3.99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3">
      <c r="A22" s="36">
        <v>8</v>
      </c>
      <c r="B22" s="35" t="s">
        <v>92</v>
      </c>
      <c r="C22" s="35" t="s">
        <v>93</v>
      </c>
      <c r="D22" s="35">
        <v>1</v>
      </c>
      <c r="E22" s="37">
        <v>1</v>
      </c>
      <c r="F22" s="69" t="s">
        <v>117</v>
      </c>
      <c r="G22" s="69" t="s">
        <v>114</v>
      </c>
      <c r="H22" s="37">
        <v>1</v>
      </c>
      <c r="I22" s="40">
        <v>9.9499999999999993</v>
      </c>
      <c r="J22" s="65">
        <f>BillOfMaterials!$E22*BillOfMaterials!$I22</f>
        <v>9.9499999999999993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3">
      <c r="A23" s="29">
        <v>9</v>
      </c>
      <c r="B23" s="28" t="s">
        <v>94</v>
      </c>
      <c r="C23" s="28" t="s">
        <v>95</v>
      </c>
      <c r="D23" s="28">
        <v>1</v>
      </c>
      <c r="E23" s="1">
        <v>1</v>
      </c>
      <c r="F23" s="68" t="s">
        <v>118</v>
      </c>
      <c r="G23" s="68" t="s">
        <v>113</v>
      </c>
      <c r="H23" s="1">
        <v>1</v>
      </c>
      <c r="I23" s="32">
        <v>18.73</v>
      </c>
      <c r="J23" s="65">
        <f>BillOfMaterials!$E23*BillOfMaterials!$I23</f>
        <v>18.73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25" customHeight="1" x14ac:dyDescent="0.3">
      <c r="A24" s="36">
        <v>10</v>
      </c>
      <c r="B24" s="35" t="s">
        <v>102</v>
      </c>
      <c r="C24" s="35" t="s">
        <v>103</v>
      </c>
      <c r="D24" s="35">
        <v>1</v>
      </c>
      <c r="E24" s="37">
        <v>1</v>
      </c>
      <c r="F24" s="69" t="s">
        <v>102</v>
      </c>
      <c r="G24" s="69" t="s">
        <v>119</v>
      </c>
      <c r="H24" s="37">
        <v>1</v>
      </c>
      <c r="I24" s="40">
        <v>15</v>
      </c>
      <c r="J24" s="65">
        <f>BillOfMaterials!$E24*BillOfMaterials!$I24</f>
        <v>15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3">
      <c r="A25" s="29">
        <v>11</v>
      </c>
      <c r="B25" s="28" t="s">
        <v>96</v>
      </c>
      <c r="C25" s="28" t="s">
        <v>97</v>
      </c>
      <c r="D25" s="28">
        <v>1</v>
      </c>
      <c r="E25" s="1">
        <v>1</v>
      </c>
      <c r="F25" s="68" t="s">
        <v>118</v>
      </c>
      <c r="G25" s="68" t="s">
        <v>113</v>
      </c>
      <c r="H25" s="1">
        <v>50</v>
      </c>
      <c r="I25" s="32">
        <v>3.54</v>
      </c>
      <c r="J25" s="65">
        <v>3.54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3">
      <c r="A26" s="36">
        <v>12</v>
      </c>
      <c r="B26" s="35" t="s">
        <v>104</v>
      </c>
      <c r="C26" s="35" t="s">
        <v>105</v>
      </c>
      <c r="D26" s="35">
        <v>1</v>
      </c>
      <c r="E26" s="37">
        <v>1</v>
      </c>
      <c r="F26" s="69" t="s">
        <v>120</v>
      </c>
      <c r="G26" s="69" t="s">
        <v>118</v>
      </c>
      <c r="H26" s="37">
        <v>50</v>
      </c>
      <c r="I26" s="40">
        <v>13.99</v>
      </c>
      <c r="J26" s="65">
        <v>13.99</v>
      </c>
      <c r="K26" s="66"/>
      <c r="L26" s="35"/>
      <c r="M26" s="37"/>
      <c r="N26" s="69"/>
      <c r="O26" s="37"/>
      <c r="P26" s="37"/>
      <c r="Q26" s="40"/>
      <c r="R26" s="65"/>
      <c r="S26" s="66"/>
      <c r="T26" s="7"/>
      <c r="U26" s="7"/>
      <c r="V26" s="7"/>
      <c r="W26" s="7"/>
      <c r="X26" s="7"/>
      <c r="Y26" s="7"/>
      <c r="Z26" s="7"/>
    </row>
    <row r="27" spans="1:26" ht="49.5" customHeight="1" x14ac:dyDescent="0.3">
      <c r="A27" s="29">
        <v>13</v>
      </c>
      <c r="B27" s="28" t="s">
        <v>106</v>
      </c>
      <c r="C27" s="28" t="s">
        <v>121</v>
      </c>
      <c r="D27" s="28">
        <v>1</v>
      </c>
      <c r="E27" s="1">
        <v>1</v>
      </c>
      <c r="F27" s="68" t="s">
        <v>114</v>
      </c>
      <c r="G27" s="70" t="s">
        <v>107</v>
      </c>
      <c r="H27" s="1">
        <v>1</v>
      </c>
      <c r="I27" s="32">
        <v>10.31</v>
      </c>
      <c r="J27" s="65">
        <v>10.31</v>
      </c>
      <c r="K27" s="66"/>
      <c r="L27" s="35"/>
      <c r="M27" s="37"/>
      <c r="N27" s="69"/>
      <c r="O27" s="37"/>
      <c r="P27" s="37"/>
      <c r="Q27" s="40"/>
      <c r="R27" s="65"/>
      <c r="S27" s="66"/>
      <c r="T27" s="7"/>
      <c r="U27" s="7"/>
      <c r="V27" s="7"/>
      <c r="W27" s="7"/>
      <c r="X27" s="7"/>
      <c r="Y27" s="7"/>
      <c r="Z27" s="7"/>
    </row>
    <row r="28" spans="1:26" ht="48.65" customHeight="1" x14ac:dyDescent="0.3">
      <c r="A28" s="36">
        <v>14</v>
      </c>
      <c r="B28" s="35" t="s">
        <v>100</v>
      </c>
      <c r="C28" s="35" t="s">
        <v>101</v>
      </c>
      <c r="D28" s="35">
        <v>1</v>
      </c>
      <c r="E28" s="37">
        <v>1</v>
      </c>
      <c r="F28" s="69" t="s">
        <v>122</v>
      </c>
      <c r="G28" s="69" t="s">
        <v>119</v>
      </c>
      <c r="H28" s="37">
        <v>1</v>
      </c>
      <c r="I28" s="40">
        <v>8.43</v>
      </c>
      <c r="J28" s="65">
        <v>8.43</v>
      </c>
      <c r="K28" s="6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36.25" customHeight="1" x14ac:dyDescent="0.3">
      <c r="A29" s="29">
        <v>15</v>
      </c>
      <c r="B29" s="28" t="s">
        <v>98</v>
      </c>
      <c r="C29" s="28" t="s">
        <v>99</v>
      </c>
      <c r="D29" s="28">
        <v>1</v>
      </c>
      <c r="E29" s="1">
        <v>1</v>
      </c>
      <c r="F29" s="68" t="s">
        <v>123</v>
      </c>
      <c r="G29" s="68" t="s">
        <v>124</v>
      </c>
      <c r="H29" s="1">
        <v>2</v>
      </c>
      <c r="I29" s="32">
        <v>17.899999999999999</v>
      </c>
      <c r="J29" s="65">
        <f>BillOfMaterials!$E29*BillOfMaterials!$I29</f>
        <v>17.899999999999999</v>
      </c>
      <c r="K29" s="6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8.65" customHeight="1" x14ac:dyDescent="0.3">
      <c r="A30" s="36">
        <v>16</v>
      </c>
      <c r="B30" s="35" t="s">
        <v>125</v>
      </c>
      <c r="C30" s="35" t="s">
        <v>126</v>
      </c>
      <c r="D30" s="35">
        <v>2</v>
      </c>
      <c r="E30" s="37">
        <v>1</v>
      </c>
      <c r="F30" s="69" t="s">
        <v>127</v>
      </c>
      <c r="G30" s="69" t="s">
        <v>108</v>
      </c>
      <c r="H30" s="37">
        <v>1</v>
      </c>
      <c r="I30" s="40">
        <v>11.45</v>
      </c>
      <c r="J30" s="65">
        <v>11.45</v>
      </c>
      <c r="K30" s="6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s="76" customFormat="1" ht="13.5" customHeight="1" x14ac:dyDescent="0.35">
      <c r="A31" s="71"/>
      <c r="B31" s="71" t="s">
        <v>16</v>
      </c>
      <c r="C31" s="71"/>
      <c r="D31" s="71"/>
      <c r="E31" s="72">
        <f>SUBTOTAL(109,BillOfMaterials!$E$15:$E$30)</f>
        <v>17</v>
      </c>
      <c r="F31" s="72"/>
      <c r="G31" s="72"/>
      <c r="H31" s="72"/>
      <c r="I31" s="73"/>
      <c r="J31" s="74">
        <f>SUBTOTAL(109,BillOfMaterials!$J$15:$J$30)</f>
        <v>267.51</v>
      </c>
      <c r="K31" s="75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3.5" customHeight="1" x14ac:dyDescent="0.3">
      <c r="A32" s="17"/>
      <c r="B32" s="7"/>
      <c r="C32" s="7"/>
      <c r="D32" s="7"/>
      <c r="E32" s="7"/>
      <c r="F32" s="7"/>
      <c r="G32" s="7"/>
      <c r="H32" s="17"/>
      <c r="I32" s="1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3">
      <c r="A33" s="17"/>
      <c r="B33" s="7"/>
      <c r="C33" s="7"/>
      <c r="D33" s="7"/>
      <c r="E33" s="7"/>
      <c r="F33" s="7"/>
      <c r="G33" s="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3">
      <c r="A34" s="17"/>
      <c r="B34" s="7"/>
      <c r="C34" s="7"/>
      <c r="D34" s="7"/>
      <c r="E34" s="7"/>
      <c r="F34" s="7"/>
      <c r="G34" s="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3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3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3">
      <c r="A37" s="17"/>
      <c r="B37" s="7"/>
      <c r="C37" s="7"/>
      <c r="D37" s="7"/>
      <c r="E37" s="17"/>
      <c r="F37" s="6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3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3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3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3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3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3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3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3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3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3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3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3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3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3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3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3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3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3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3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3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3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3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3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3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3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3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3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3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3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3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3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3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3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3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3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3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3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3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3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3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3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3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3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3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3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3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3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3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3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3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3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3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3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3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3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3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3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3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3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3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3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3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3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3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3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3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3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3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3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3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3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3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3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3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3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3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3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3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3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3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3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3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3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3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3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3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3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3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3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3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3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3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3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3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3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3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3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3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3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3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3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3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3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3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3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3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3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3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3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3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3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3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3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3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3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3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3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3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3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3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3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3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3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3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3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3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3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3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3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3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3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3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3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3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3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3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3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3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3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3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3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3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3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3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3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3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3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3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3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3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3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3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3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3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3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3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3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3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3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3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3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3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3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3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3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3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3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3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3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3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3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3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3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3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3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3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3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3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3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3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3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3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3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3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3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3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3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3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3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3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3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3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3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3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3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3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3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3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3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3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3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3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3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3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3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3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3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3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3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3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3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3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3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3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3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3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3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3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3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3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3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3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3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3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3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3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3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3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3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3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3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3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3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3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3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3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3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3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3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3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3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3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3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3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3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3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3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3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3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3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3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3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3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3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3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3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3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3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3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3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3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3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3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3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3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3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3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3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3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3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3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3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3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3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3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3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3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3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3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3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3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3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3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3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3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3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3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3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3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3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3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3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3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3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3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3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3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3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3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3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3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3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3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3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3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3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3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3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3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3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3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3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3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3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3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3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3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3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3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3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3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3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3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3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3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3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3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3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3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3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3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3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3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3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3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3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3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3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3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3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3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3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3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3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3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3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3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3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3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3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3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3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3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3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3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3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3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3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3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3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3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3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3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3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3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3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3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3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3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3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3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3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3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3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3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3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3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3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3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3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3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3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3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3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3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3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3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3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3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3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3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3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3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3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3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3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3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3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3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3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3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3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3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3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3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3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3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3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3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3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3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3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3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3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3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3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3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3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3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3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3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3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3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3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3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3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3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3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3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3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3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3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3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3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3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3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3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3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3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3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3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3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3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3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3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3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3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3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3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3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3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3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3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3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3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3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3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3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3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3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3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3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3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3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3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3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3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3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3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3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3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3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3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3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3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3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3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3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3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3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3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3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3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3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3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3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3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3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3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3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3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3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3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3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3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3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3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3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3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3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3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3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3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3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3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3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3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3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3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3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3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3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3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3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3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3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3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3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3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3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3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3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3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3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3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3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3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3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3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3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3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3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3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3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3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3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3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3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3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3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3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3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3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3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3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3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3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3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3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3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3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3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3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3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3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3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3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3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3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3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3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3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3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3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3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3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3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3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3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3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3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3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3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3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3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3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3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3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3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3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3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3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3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3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3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3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3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3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3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3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3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3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3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3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3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3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3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3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3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3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3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3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3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3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3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3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3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3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3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3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3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3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3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3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3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3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3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3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3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3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3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3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3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3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3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3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3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3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3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3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3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3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3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3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3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3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3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3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3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3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3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3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3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3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3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3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3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3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3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3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3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3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3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3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3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3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3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3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3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3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3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3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3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3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3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3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3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3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3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3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3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3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3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3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3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3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3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3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3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3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3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3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3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3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3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3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3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3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3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3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3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3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3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3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3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3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3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3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3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3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3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3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3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3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3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3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3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3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3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3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3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3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3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3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3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3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3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3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3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3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3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3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3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3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3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3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3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3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3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3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3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3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3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3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3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3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3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3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3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3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3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3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3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3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3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3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3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3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3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3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3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3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3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3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3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3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3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3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3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3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3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3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3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3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3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3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3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3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3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3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3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3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3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3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3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3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3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3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3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3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3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3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3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3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3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3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3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3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3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3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3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3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3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3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3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3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3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3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3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3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3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3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3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3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3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3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3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3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3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3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3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3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3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3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3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3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3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3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3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3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3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3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3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3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3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3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3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3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3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3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3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3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3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3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3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3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3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3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3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3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3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3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3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3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3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3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3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3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3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3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3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3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3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3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3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3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3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3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3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3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3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3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3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3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3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3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3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3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3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3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3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3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3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3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3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3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3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3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3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3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3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3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3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3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3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3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3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3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3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3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3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3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3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3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3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3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3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3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3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3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3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3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3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3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3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3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3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3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3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3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3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3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3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3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3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3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3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3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3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3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3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3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3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3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3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3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3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3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3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3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3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3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3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3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3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3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3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3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3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3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3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3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3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3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3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3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3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3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3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3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3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3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3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3">
      <c r="A991" s="17"/>
      <c r="B991" s="7"/>
      <c r="C991" s="7"/>
      <c r="D991" s="7"/>
      <c r="E991" s="17"/>
      <c r="F991" s="17"/>
      <c r="G991" s="17"/>
      <c r="H991" s="17"/>
      <c r="I991" s="17"/>
      <c r="J991" s="7"/>
      <c r="K991" s="7"/>
      <c r="L991" s="1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3">
      <c r="A992" s="17"/>
      <c r="B992" s="7"/>
      <c r="C992" s="7"/>
      <c r="D992" s="7"/>
      <c r="E992" s="17"/>
      <c r="F992" s="17"/>
      <c r="G992" s="17"/>
      <c r="H992" s="17"/>
      <c r="I992" s="17"/>
      <c r="J992" s="7"/>
      <c r="K992" s="7"/>
      <c r="L992" s="1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3">
      <c r="A993" s="17"/>
      <c r="B993" s="7"/>
      <c r="C993" s="7"/>
      <c r="D993" s="7"/>
      <c r="E993" s="17"/>
      <c r="F993" s="17"/>
      <c r="G993" s="17"/>
      <c r="H993" s="17"/>
      <c r="I993" s="17"/>
      <c r="J993" s="7"/>
      <c r="K993" s="7"/>
      <c r="L993" s="1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" customHeight="1" x14ac:dyDescent="0.3">
      <c r="A994" s="17"/>
      <c r="B994" s="7"/>
      <c r="C994" s="7"/>
      <c r="D994" s="7"/>
      <c r="E994" s="17"/>
      <c r="F994" s="17"/>
      <c r="G994" s="17"/>
      <c r="H994" s="17"/>
      <c r="I994" s="17"/>
      <c r="J994" s="7"/>
      <c r="K994" s="7"/>
    </row>
    <row r="995" spans="1:26" ht="15" customHeight="1" x14ac:dyDescent="0.3">
      <c r="A995" s="17"/>
      <c r="B995" s="7"/>
      <c r="C995" s="7"/>
      <c r="D995" s="7"/>
      <c r="E995" s="17"/>
      <c r="F995" s="17"/>
      <c r="G995" s="17"/>
      <c r="H995" s="17"/>
      <c r="I995" s="17"/>
      <c r="J995" s="7"/>
      <c r="K995" s="7"/>
    </row>
  </sheetData>
  <hyperlinks>
    <hyperlink ref="G15" r:id="rId1" xr:uid="{261FE843-1851-48C4-AC5D-8B3095A6E851}"/>
    <hyperlink ref="G16" r:id="rId2" xr:uid="{D9343A7D-0449-4B3A-AAE7-6A05000591C2}"/>
    <hyperlink ref="G17" r:id="rId3" xr:uid="{62BFA55C-017F-4466-94D8-CB418C66F0BA}"/>
    <hyperlink ref="G19" r:id="rId4" xr:uid="{832225F4-D34A-41B2-990C-81FD1EB39A68}"/>
    <hyperlink ref="G20" r:id="rId5" xr:uid="{38873405-F08F-45DE-BD51-3E069034EA65}"/>
    <hyperlink ref="G21" r:id="rId6" xr:uid="{0B49644C-7448-46A3-AF0E-7E7E08E00EE3}"/>
    <hyperlink ref="G22" r:id="rId7" xr:uid="{A05A10CF-B005-49CD-BDED-ACD88BDDDE85}"/>
    <hyperlink ref="G23" r:id="rId8" xr:uid="{EA529AD5-DC65-4BC4-A78B-1C186009C4C0}"/>
    <hyperlink ref="G28" r:id="rId9" xr:uid="{E6223E6D-6C18-4B11-A29E-CABE29129996}"/>
    <hyperlink ref="G24" r:id="rId10" xr:uid="{0EB9CDBC-E41D-4325-8576-4BF694035032}"/>
    <hyperlink ref="G27" r:id="rId11" display="https://www.antratek.be/ads1015-12-bit-adc-4-channel-with-pga?gclid=Cj0KCQjwjcfzBRCHARIsAO-1_OpnWlw-Cuup8sF9UcXvDI0wSyeYmrB7wj_FoH0j3JaOn2qteO79daMaAhHJEALw_wcB" xr:uid="{A505CE27-DE17-466D-A8F7-DA8D32D5B080}"/>
    <hyperlink ref="F16:F29" r:id="rId12" display="Optie 1" xr:uid="{A6AA4358-8B30-4CF5-AF26-44FE69A5348B}"/>
    <hyperlink ref="F27" r:id="rId13" xr:uid="{6D37E74C-90D4-4AD1-9E4B-A8419FC4ABAA}"/>
    <hyperlink ref="F26" r:id="rId14" xr:uid="{25B89BBF-3BF7-406D-80D4-42812EB9DA85}"/>
    <hyperlink ref="F24" r:id="rId15" xr:uid="{FB4340A2-26EB-427E-81A4-EFA52F1ED142}"/>
    <hyperlink ref="F25" r:id="rId16" xr:uid="{7E7A839B-8FF6-461D-B534-48C5272BB362}"/>
    <hyperlink ref="F28" r:id="rId17" xr:uid="{38BDBCF6-F9F4-4DC8-AC85-FD856A5AE4B4}"/>
    <hyperlink ref="F23" r:id="rId18" xr:uid="{1D25CC75-481A-4804-9998-B03543A2F1CC}"/>
    <hyperlink ref="F22" r:id="rId19" xr:uid="{555955C4-140E-449A-B03D-907BFA94A636}"/>
    <hyperlink ref="F21" r:id="rId20" xr:uid="{96474921-D2A1-4C86-BF43-4E76B1D03702}"/>
    <hyperlink ref="F20" r:id="rId21" xr:uid="{674DCD55-4371-4527-B276-0A91CF9C8950}"/>
    <hyperlink ref="F19" r:id="rId22" xr:uid="{B0EF1611-2440-44F7-BEDB-28348580A67B}"/>
    <hyperlink ref="F18" r:id="rId23" xr:uid="{79B288FF-42FB-4394-9612-475348307C72}"/>
    <hyperlink ref="F15" r:id="rId24" xr:uid="{4D50CAA0-8848-4CF5-8CC6-31B077C0DD0A}"/>
    <hyperlink ref="F17" r:id="rId25" xr:uid="{D53B6AAC-0FA8-4E1D-B516-4B227978B976}"/>
    <hyperlink ref="G18" r:id="rId26" xr:uid="{935AA4EC-D4A9-451C-8FF6-823C1D01D73E}"/>
    <hyperlink ref="G25" r:id="rId27" xr:uid="{D904CF4C-8060-44B7-95DE-A2667124B7AC}"/>
    <hyperlink ref="G26" r:id="rId28" xr:uid="{05F81726-FFC9-49CB-AFD3-4F625CF450F5}"/>
    <hyperlink ref="F16" r:id="rId29" xr:uid="{DECD064B-9BE1-4E2B-B2EE-A06846B647CD}"/>
    <hyperlink ref="G29" r:id="rId30" xr:uid="{80F46F43-ABF8-41A5-AED0-CF68E6505B9D}"/>
    <hyperlink ref="F29" r:id="rId31" xr:uid="{3778F682-7143-42F7-BE07-25FC7843661D}"/>
    <hyperlink ref="G30" r:id="rId32" xr:uid="{2BB4D559-2C0A-4D6A-BDEE-746EEA112844}"/>
    <hyperlink ref="F30" r:id="rId33" xr:uid="{C74C9598-0175-4A48-85D3-B1A729BCDD57}"/>
  </hyperlinks>
  <pageMargins left="0.7" right="0.7" top="0.75" bottom="0.75" header="0.3" footer="0.3"/>
  <pageSetup paperSize="9" orientation="portrait" horizontalDpi="0" verticalDpi="0" r:id="rId34"/>
  <drawing r:id="rId35"/>
  <legacy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C7" sqref="C7"/>
    </sheetView>
  </sheetViews>
  <sheetFormatPr defaultColWidth="15.1640625" defaultRowHeight="15" customHeight="1" x14ac:dyDescent="0.3"/>
  <cols>
    <col min="1" max="1" width="11.83203125" style="8" customWidth="1"/>
    <col min="2" max="2" width="44.1640625" style="8" customWidth="1"/>
    <col min="3" max="3" width="20.6640625" style="8" customWidth="1"/>
    <col min="4" max="26" width="8.83203125" style="8" customWidth="1"/>
    <col min="27" max="16384" width="15.1640625" style="8"/>
  </cols>
  <sheetData>
    <row r="1" spans="1:26" ht="21.75" customHeight="1" x14ac:dyDescent="0.45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3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3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4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3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3">
      <c r="A7" s="50">
        <v>1</v>
      </c>
      <c r="B7" s="51" t="s">
        <v>128</v>
      </c>
      <c r="C7" s="52">
        <v>43924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3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3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3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3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3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3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3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3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3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3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3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3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3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3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3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3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3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3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3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3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3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3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3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3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3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3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3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3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3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3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3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3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3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3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3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3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3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3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3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3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3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3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3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3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3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3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3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3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3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3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3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3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3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3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3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3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3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3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3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3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3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3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3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3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3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3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3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3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3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3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3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3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3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3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3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3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3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3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3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3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3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3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3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3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3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3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3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3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3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3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3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3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3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3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3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3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3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3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3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3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3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3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3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3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3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3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3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3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3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3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3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3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3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3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3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3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3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3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3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3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3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3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3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3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3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3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3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3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3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3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3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3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3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3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3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3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3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3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3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3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3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3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3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3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3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3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3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3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3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3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3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3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3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3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3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3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3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3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3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3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3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3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3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3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3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3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3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3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3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3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3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3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3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3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3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3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3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3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3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3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3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3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3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3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3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3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3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3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3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3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3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3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3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3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3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3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3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3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3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3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3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3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3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3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3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3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3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3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3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3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3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3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3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3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3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3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3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3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3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3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3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3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3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3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3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3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3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3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3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3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3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3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3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3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3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3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3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3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3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3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3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3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3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3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3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3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3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3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3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3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3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3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3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3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3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3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3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3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3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3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3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3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3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3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3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3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3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3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3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3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3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3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3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3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3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3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3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3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3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3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3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3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3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3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3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3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3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3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3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3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3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3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3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3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3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3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3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3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3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3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3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3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3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3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3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3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3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3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3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3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3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3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3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3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3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3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3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3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3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3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3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3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3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3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3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3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3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3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3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3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3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3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3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3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3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3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3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3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3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3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3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3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3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3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3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3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3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3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3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3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3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3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3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3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3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3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3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3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3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3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3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3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3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3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3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3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3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3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3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3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3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3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3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3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3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3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3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3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3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3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3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3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3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3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3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3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3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3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3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3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3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3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3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3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3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3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3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3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3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3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3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3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3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3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3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3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3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3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3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3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3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3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3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3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3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3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3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3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3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3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3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3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3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3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3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3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3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3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3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3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3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3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3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3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3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3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3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3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3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3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3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3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3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3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3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3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3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3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3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3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3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3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3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3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3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3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3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3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3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3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3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3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3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3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3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4" workbookViewId="0">
      <selection activeCell="E13" sqref="E13"/>
    </sheetView>
  </sheetViews>
  <sheetFormatPr defaultColWidth="15.1640625" defaultRowHeight="15" customHeight="1" x14ac:dyDescent="0.3"/>
  <cols>
    <col min="1" max="1" width="9.6640625" style="8" customWidth="1"/>
    <col min="2" max="3" width="7.5" style="8" customWidth="1"/>
    <col min="4" max="4" width="18.6640625" style="8" customWidth="1"/>
    <col min="5" max="5" width="14.6640625" style="8" customWidth="1"/>
    <col min="6" max="6" width="6.33203125" style="8" customWidth="1"/>
    <col min="7" max="9" width="11.6640625" style="8" customWidth="1"/>
    <col min="10" max="10" width="6.1640625" style="8" customWidth="1"/>
    <col min="11" max="11" width="11.83203125" style="8" customWidth="1"/>
    <col min="12" max="12" width="8.6640625" style="8" customWidth="1"/>
    <col min="13" max="14" width="8.33203125" style="8" customWidth="1"/>
    <col min="15" max="15" width="23.6640625" style="8" customWidth="1"/>
    <col min="16" max="16" width="13" style="8" customWidth="1"/>
    <col min="17" max="17" width="10.5" style="8" customWidth="1"/>
    <col min="18" max="18" width="9" style="8" customWidth="1"/>
    <col min="19" max="19" width="14.33203125" style="8" customWidth="1"/>
    <col min="20" max="26" width="8.83203125" style="8" customWidth="1"/>
    <col min="27" max="16384" width="15.1640625" style="8"/>
  </cols>
  <sheetData>
    <row r="1" spans="1:26" ht="27" customHeight="1" x14ac:dyDescent="0.3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3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3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4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3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3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3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3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3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3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3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3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3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3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3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3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3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3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3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3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3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3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3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3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3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3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3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3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3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3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3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3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3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3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3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3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3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3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3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3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3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3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3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3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3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3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3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3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3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3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3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3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3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3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3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3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3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3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3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3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3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3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3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3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3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3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3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3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3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3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3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3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3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3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3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3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3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3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3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3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3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3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3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3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3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3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3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3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3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3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3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3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3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3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3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3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3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3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3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3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3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3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3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3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3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3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3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3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3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3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3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3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3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3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3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3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3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3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3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3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3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3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3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3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3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3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3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3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3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3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3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3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3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3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3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3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3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3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3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3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3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3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3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3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3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3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3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3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3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3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3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3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3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3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3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3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3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3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3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3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3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3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3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3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3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3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3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3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3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3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3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3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3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3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3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3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3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3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3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3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3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3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3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3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3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3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3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3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3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3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3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3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3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3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3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3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3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3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3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3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3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3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3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3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3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3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3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3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3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3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3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3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3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3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3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3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3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3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3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3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3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3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3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3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3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3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3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3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3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3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3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3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3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3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3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3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3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3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3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3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3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3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3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3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3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3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3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3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3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3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3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3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3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3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3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3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3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3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3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3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3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3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3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3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3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3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3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3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3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3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3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3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3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3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3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3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3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3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3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3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3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3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3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3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3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3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3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3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3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3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3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3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3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3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3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3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3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3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3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3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3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3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3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3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3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3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3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3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3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3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3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3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3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3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3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3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3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3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3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3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3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3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3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3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3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3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3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3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3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3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3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3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3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3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3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3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3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3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3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3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3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3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3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3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3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3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3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3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3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3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3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3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3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3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3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3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3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3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3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3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3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3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3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3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3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3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3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3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3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3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3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3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3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3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3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3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3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3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3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3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3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3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3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3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3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3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3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3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3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3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3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3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3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3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3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3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3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3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3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3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3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3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3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3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3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3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3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3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3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3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3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3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3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3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3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3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3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3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3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3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3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3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3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3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3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3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3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3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3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3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3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3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3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3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3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3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3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3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3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3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3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3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3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3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3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3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3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3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3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3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3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3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3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3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3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3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3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3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3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3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3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3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3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3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3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3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3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3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3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3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3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3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3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3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3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3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3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3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3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3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3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3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3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3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3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3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3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3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3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3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3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3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3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3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3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3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3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3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3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3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3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3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3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3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3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3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3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3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3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3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3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3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3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3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3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3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3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3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3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3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3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3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3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3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3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3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3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3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3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3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3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3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3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3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3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3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3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3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3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3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3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3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3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3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3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3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3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3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3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3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3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3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3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3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3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3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3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3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3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3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3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3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3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3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3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3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3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3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3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3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3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3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3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3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3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3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3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3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3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3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3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3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3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3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3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3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3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3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3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3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3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3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3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3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3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3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3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3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3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3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3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3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3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3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3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3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3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3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3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3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3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3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3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3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3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3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3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3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3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3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3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3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3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3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3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3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3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3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3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3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3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3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3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3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3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3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3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3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3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3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3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3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3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3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3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3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3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3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3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3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3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3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3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3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3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3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3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3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3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3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3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3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3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3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3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3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3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3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3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3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3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3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3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3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3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3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3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3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3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3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3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3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3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3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3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3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3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3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3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3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3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3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3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3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3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3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3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3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3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3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3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3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3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3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3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3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3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3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3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3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3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3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3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3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3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3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3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3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3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3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3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3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3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3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3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3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3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3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3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3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3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3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3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3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3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3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3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3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3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3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3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3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3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3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3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3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3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3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3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3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3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3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3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3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3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3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3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3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3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3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3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3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3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3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3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3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3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3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3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3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3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3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3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3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3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3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3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3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3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3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3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3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3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3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3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3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3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3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3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3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3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3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3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3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3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3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3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3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3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3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3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3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3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3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3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3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3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3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3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3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3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3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3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3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3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3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3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3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3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3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3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3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3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3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3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3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3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3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3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3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3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3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3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3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3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3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3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3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3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3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3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3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3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3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3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3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3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3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3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3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3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3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3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3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3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3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3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3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3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3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3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3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3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3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3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3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3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3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3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3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3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3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3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3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3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3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3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3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3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3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3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3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3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3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3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3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3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3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3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3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3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3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3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3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3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3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3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3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3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3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3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3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3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3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3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3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3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3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3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3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3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3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3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3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3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3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3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3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3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3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3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3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3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3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3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3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3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3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3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3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3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3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3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3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3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3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3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3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3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3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3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3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3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3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3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3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3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3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3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3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3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3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3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3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3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3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3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3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3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3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3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3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3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3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3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3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3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3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3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3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3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3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3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3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3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3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3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3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3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3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3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3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3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3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3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3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3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3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3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3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3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3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3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3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3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3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3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3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Van Oost</dc:creator>
  <cp:lastModifiedBy>Henri Van Oost</cp:lastModifiedBy>
  <dcterms:created xsi:type="dcterms:W3CDTF">2020-03-18T12:27:36Z</dcterms:created>
  <dcterms:modified xsi:type="dcterms:W3CDTF">2020-08-30T18:32:59Z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f65b0f0b-157b-42c0-9e87-06fd4fc95229</vt:lpwstr>
  </property>
</Properties>
</file>