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ocuments\UCB\SOFT-FLASH (empresa)\Sport-Market\SportMarket (documentos)\"/>
    </mc:Choice>
  </mc:AlternateContent>
  <xr:revisionPtr revIDLastSave="0" documentId="13_ncr:1_{4BC21CAC-796D-485A-9229-767F6BB15D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cursos_de_Proyecto" sheetId="2" r:id="rId1"/>
    <sheet name="Estimación_de_Proyec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4" i="1"/>
  <c r="M22" i="1"/>
  <c r="M23" i="1"/>
  <c r="M24" i="1"/>
  <c r="M21" i="1"/>
  <c r="M12" i="1"/>
  <c r="M26" i="1" s="1"/>
  <c r="M27" i="1" s="1"/>
  <c r="M18" i="1"/>
  <c r="G9" i="2"/>
</calcChain>
</file>

<file path=xl/sharedStrings.xml><?xml version="1.0" encoding="utf-8"?>
<sst xmlns="http://schemas.openxmlformats.org/spreadsheetml/2006/main" count="87" uniqueCount="49">
  <si>
    <t>Nombre del Proyecto:</t>
  </si>
  <si>
    <t>Fecha:</t>
  </si>
  <si>
    <t>Sport-Market</t>
  </si>
  <si>
    <t>Proyect Manager: Fabricio Salvatierra</t>
  </si>
  <si>
    <t>Nombre de la tarea</t>
  </si>
  <si>
    <t>Recurso</t>
  </si>
  <si>
    <t>Tasa</t>
  </si>
  <si>
    <t>Hora(s)</t>
  </si>
  <si>
    <t>Estimado</t>
  </si>
  <si>
    <t>Codificación</t>
  </si>
  <si>
    <t>Iniciación</t>
  </si>
  <si>
    <t>Planificación</t>
  </si>
  <si>
    <t>Evaluación/Prueba</t>
  </si>
  <si>
    <t>Implementación/Cierre</t>
  </si>
  <si>
    <t>Estimación de Proyecto</t>
  </si>
  <si>
    <t>Subtotal de Tareas</t>
  </si>
  <si>
    <t>Estimación Total</t>
  </si>
  <si>
    <t>Recursos Involucrados</t>
  </si>
  <si>
    <t>Nombre del recurso</t>
  </si>
  <si>
    <t>Recurso/tipo</t>
  </si>
  <si>
    <t>Fabricio Salvatierra</t>
  </si>
  <si>
    <t>Trabajo</t>
  </si>
  <si>
    <t>Cantidad</t>
  </si>
  <si>
    <t>Riesgo</t>
  </si>
  <si>
    <t>-</t>
  </si>
  <si>
    <t>Comp. De escritorio PC</t>
  </si>
  <si>
    <t>Material</t>
  </si>
  <si>
    <t>Licencia</t>
  </si>
  <si>
    <t>Software</t>
  </si>
  <si>
    <t>Hardware</t>
  </si>
  <si>
    <t>Tipo Recurso</t>
  </si>
  <si>
    <t>Personal</t>
  </si>
  <si>
    <t>FREE</t>
  </si>
  <si>
    <t>Sebastian Alcala</t>
  </si>
  <si>
    <t>Jorge Cardenas</t>
  </si>
  <si>
    <t>Henrry Coronado</t>
  </si>
  <si>
    <t>Otros (20%)</t>
  </si>
  <si>
    <t xml:space="preserve">Otros  </t>
  </si>
  <si>
    <t>Reserva</t>
  </si>
  <si>
    <t>60 hr</t>
  </si>
  <si>
    <t>ALQUILER comp. De escritorioDELUX Core I7</t>
  </si>
  <si>
    <t xml:space="preserve">Windows </t>
  </si>
  <si>
    <t>MYSQL SERVER V8.0.3</t>
  </si>
  <si>
    <t>MYSQL WORKBANCH</t>
  </si>
  <si>
    <t>Code Block Id programacion</t>
  </si>
  <si>
    <t>Analisis</t>
  </si>
  <si>
    <t>Diseño</t>
  </si>
  <si>
    <t>Implementación</t>
  </si>
  <si>
    <t>1,5 $/hr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</si>
</sst>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_-[$Bs-400A]* #,##0.00_-;\-[$Bs-400A]* #,##0.00_-;_-[$Bs-400A]* &quot;-&quot;??_-;_-@_-"/>
    <numFmt numFmtId="166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0" fillId="0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05F8-8CC0-4676-B95B-D1E818025741}">
  <dimension ref="B2:G14"/>
  <sheetViews>
    <sheetView workbookViewId="0">
      <selection activeCell="B10" sqref="B10"/>
    </sheetView>
  </sheetViews>
  <sheetFormatPr baseColWidth="10" defaultRowHeight="14.4" x14ac:dyDescent="0.3"/>
  <cols>
    <col min="2" max="2" width="22.44140625" customWidth="1"/>
    <col min="3" max="3" width="16" customWidth="1"/>
  </cols>
  <sheetData>
    <row r="2" spans="2:7" x14ac:dyDescent="0.3">
      <c r="B2" s="2" t="s">
        <v>17</v>
      </c>
      <c r="C2" s="3"/>
      <c r="D2" s="4"/>
      <c r="E2" s="4"/>
      <c r="F2" s="4"/>
      <c r="G2" s="4"/>
    </row>
    <row r="3" spans="2:7" x14ac:dyDescent="0.3">
      <c r="B3" s="2" t="s">
        <v>0</v>
      </c>
      <c r="C3" s="2" t="s">
        <v>2</v>
      </c>
      <c r="D3" s="4"/>
      <c r="E3" s="4" t="s">
        <v>3</v>
      </c>
      <c r="F3" s="4"/>
      <c r="G3" s="4"/>
    </row>
    <row r="4" spans="2:7" x14ac:dyDescent="0.3">
      <c r="B4" s="2" t="s">
        <v>1</v>
      </c>
      <c r="C4" s="5">
        <v>45063</v>
      </c>
      <c r="D4" s="4"/>
      <c r="E4" s="4"/>
      <c r="F4" s="4"/>
      <c r="G4" s="4"/>
    </row>
    <row r="6" spans="2:7" ht="15" thickBot="1" x14ac:dyDescent="0.35">
      <c r="B6" s="7" t="s">
        <v>18</v>
      </c>
      <c r="C6" s="14" t="s">
        <v>19</v>
      </c>
      <c r="D6" s="14" t="s">
        <v>6</v>
      </c>
      <c r="E6" s="14" t="s">
        <v>22</v>
      </c>
      <c r="F6" s="14" t="s">
        <v>23</v>
      </c>
      <c r="G6" s="14" t="s">
        <v>8</v>
      </c>
    </row>
    <row r="7" spans="2:7" ht="15" thickTop="1" x14ac:dyDescent="0.3"/>
    <row r="8" spans="2:7" x14ac:dyDescent="0.3">
      <c r="B8" s="6" t="s">
        <v>20</v>
      </c>
      <c r="C8" t="s">
        <v>21</v>
      </c>
      <c r="D8" s="13">
        <v>10</v>
      </c>
      <c r="E8" s="1">
        <v>1</v>
      </c>
      <c r="F8" s="1">
        <v>0</v>
      </c>
      <c r="G8" s="1" t="s">
        <v>24</v>
      </c>
    </row>
    <row r="9" spans="2:7" x14ac:dyDescent="0.3">
      <c r="B9" t="s">
        <v>25</v>
      </c>
      <c r="C9" t="s">
        <v>26</v>
      </c>
      <c r="D9" s="13">
        <v>50</v>
      </c>
      <c r="E9" s="1">
        <v>4</v>
      </c>
      <c r="F9" s="1">
        <v>2</v>
      </c>
      <c r="G9" s="15">
        <f>D9*E9</f>
        <v>200</v>
      </c>
    </row>
    <row r="10" spans="2:7" x14ac:dyDescent="0.3">
      <c r="D10" s="13"/>
      <c r="E10" s="1"/>
      <c r="F10" s="1"/>
      <c r="G10" s="1"/>
    </row>
    <row r="11" spans="2:7" x14ac:dyDescent="0.3">
      <c r="D11" s="13"/>
      <c r="E11" s="1"/>
      <c r="F11" s="1"/>
      <c r="G11" s="1"/>
    </row>
    <row r="12" spans="2:7" x14ac:dyDescent="0.3">
      <c r="D12" s="13"/>
      <c r="E12" s="1"/>
      <c r="F12" s="1"/>
      <c r="G12" s="1"/>
    </row>
    <row r="13" spans="2:7" x14ac:dyDescent="0.3">
      <c r="D13" s="13"/>
      <c r="E13" s="1"/>
      <c r="F13" s="1"/>
      <c r="G13" s="1"/>
    </row>
    <row r="14" spans="2:7" x14ac:dyDescent="0.3">
      <c r="D14" s="13"/>
      <c r="E14" s="1"/>
      <c r="F14" s="1"/>
      <c r="G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8"/>
  <sheetViews>
    <sheetView tabSelected="1" zoomScale="83" zoomScaleNormal="83" workbookViewId="0">
      <selection activeCell="S22" sqref="S22"/>
    </sheetView>
  </sheetViews>
  <sheetFormatPr baseColWidth="10" defaultColWidth="8.88671875" defaultRowHeight="14.4" x14ac:dyDescent="0.3"/>
  <cols>
    <col min="2" max="2" width="24.44140625" customWidth="1"/>
    <col min="3" max="3" width="18.5546875" customWidth="1"/>
    <col min="4" max="4" width="11.109375" customWidth="1"/>
    <col min="5" max="5" width="9.88671875" customWidth="1"/>
    <col min="6" max="6" width="12.109375" customWidth="1"/>
    <col min="8" max="8" width="25.109375" customWidth="1"/>
    <col min="9" max="9" width="19.33203125" customWidth="1"/>
    <col min="10" max="10" width="11.5546875"/>
    <col min="11" max="11" width="10.109375" bestFit="1" customWidth="1"/>
    <col min="13" max="13" width="14.5546875" customWidth="1"/>
  </cols>
  <sheetData>
    <row r="2" spans="2:13" x14ac:dyDescent="0.3">
      <c r="B2" s="2" t="s">
        <v>14</v>
      </c>
      <c r="C2" s="3"/>
      <c r="D2" s="4"/>
      <c r="E2" s="4"/>
      <c r="F2" s="4"/>
      <c r="H2" s="2" t="s">
        <v>14</v>
      </c>
      <c r="I2" s="3"/>
      <c r="J2" s="4"/>
      <c r="K2" s="4"/>
      <c r="L2" s="4"/>
      <c r="M2" s="4"/>
    </row>
    <row r="3" spans="2:13" x14ac:dyDescent="0.3">
      <c r="B3" s="2" t="s">
        <v>0</v>
      </c>
      <c r="C3" s="2" t="s">
        <v>2</v>
      </c>
      <c r="D3" s="4" t="s">
        <v>3</v>
      </c>
      <c r="E3" s="4"/>
      <c r="F3" s="4"/>
      <c r="H3" s="2" t="s">
        <v>0</v>
      </c>
      <c r="I3" s="2" t="s">
        <v>2</v>
      </c>
      <c r="J3" s="4" t="s">
        <v>3</v>
      </c>
      <c r="K3" s="4"/>
      <c r="L3" s="4"/>
      <c r="M3" s="4"/>
    </row>
    <row r="4" spans="2:13" x14ac:dyDescent="0.3">
      <c r="B4" s="2" t="s">
        <v>1</v>
      </c>
      <c r="C4" s="5">
        <v>45063</v>
      </c>
      <c r="D4" s="4"/>
      <c r="E4" s="4"/>
      <c r="F4" s="4"/>
      <c r="H4" s="2" t="s">
        <v>1</v>
      </c>
      <c r="I4" s="5">
        <v>45063</v>
      </c>
      <c r="J4" s="4"/>
      <c r="K4" s="4"/>
      <c r="L4" s="4"/>
      <c r="M4" s="4"/>
    </row>
    <row r="6" spans="2:13" ht="15" thickBot="1" x14ac:dyDescent="0.35"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H6" s="7" t="s">
        <v>4</v>
      </c>
      <c r="I6" s="8" t="s">
        <v>30</v>
      </c>
      <c r="J6" s="14" t="s">
        <v>22</v>
      </c>
      <c r="K6" s="8" t="s">
        <v>6</v>
      </c>
      <c r="L6" s="8" t="s">
        <v>7</v>
      </c>
      <c r="M6" s="8" t="s">
        <v>8</v>
      </c>
    </row>
    <row r="7" spans="2:13" ht="15" thickTop="1" x14ac:dyDescent="0.3"/>
    <row r="8" spans="2:13" x14ac:dyDescent="0.3">
      <c r="B8" s="9" t="s">
        <v>10</v>
      </c>
      <c r="C8" s="9"/>
      <c r="D8" s="9"/>
      <c r="E8" s="9"/>
      <c r="F8" s="9"/>
      <c r="H8" s="9" t="s">
        <v>27</v>
      </c>
      <c r="I8" s="9"/>
      <c r="J8" s="9"/>
      <c r="K8" s="9"/>
      <c r="L8" s="9"/>
      <c r="M8" s="9"/>
    </row>
    <row r="9" spans="2:13" x14ac:dyDescent="0.3">
      <c r="H9" t="s">
        <v>44</v>
      </c>
      <c r="I9" t="s">
        <v>26</v>
      </c>
      <c r="J9" s="1">
        <v>4</v>
      </c>
      <c r="K9" s="17" t="s">
        <v>32</v>
      </c>
      <c r="L9" s="17"/>
      <c r="M9" s="17"/>
    </row>
    <row r="10" spans="2:13" x14ac:dyDescent="0.3">
      <c r="H10" t="s">
        <v>43</v>
      </c>
      <c r="I10" t="s">
        <v>26</v>
      </c>
      <c r="J10" s="1">
        <v>1</v>
      </c>
      <c r="K10" s="17" t="s">
        <v>32</v>
      </c>
      <c r="L10" s="17"/>
      <c r="M10" s="17"/>
    </row>
    <row r="11" spans="2:13" x14ac:dyDescent="0.3">
      <c r="B11" s="9" t="s">
        <v>11</v>
      </c>
      <c r="C11" s="9"/>
      <c r="D11" s="9"/>
      <c r="E11" s="9"/>
      <c r="F11" s="9"/>
      <c r="H11" t="s">
        <v>42</v>
      </c>
      <c r="I11" t="s">
        <v>26</v>
      </c>
      <c r="J11" s="1">
        <v>1</v>
      </c>
      <c r="K11" s="17" t="s">
        <v>32</v>
      </c>
      <c r="L11" s="17"/>
      <c r="M11" s="17"/>
    </row>
    <row r="12" spans="2:13" x14ac:dyDescent="0.3">
      <c r="H12" t="s">
        <v>41</v>
      </c>
      <c r="I12" t="s">
        <v>26</v>
      </c>
      <c r="J12" s="1">
        <v>1</v>
      </c>
      <c r="K12" s="17">
        <v>280</v>
      </c>
      <c r="L12" s="17"/>
      <c r="M12" s="17">
        <f>K12</f>
        <v>280</v>
      </c>
    </row>
    <row r="13" spans="2:13" x14ac:dyDescent="0.3">
      <c r="H13" s="9" t="s">
        <v>28</v>
      </c>
      <c r="I13" s="9"/>
      <c r="J13" s="16"/>
      <c r="K13" s="16"/>
      <c r="L13" s="16"/>
      <c r="M13" s="16"/>
    </row>
    <row r="14" spans="2:13" x14ac:dyDescent="0.3">
      <c r="B14" s="9" t="s">
        <v>9</v>
      </c>
      <c r="C14" s="9"/>
      <c r="D14" s="9"/>
      <c r="E14" s="9"/>
      <c r="F14" s="9"/>
      <c r="H14" s="23" t="s">
        <v>45</v>
      </c>
      <c r="I14" t="s">
        <v>26</v>
      </c>
      <c r="J14" s="24">
        <v>2</v>
      </c>
      <c r="K14" s="28">
        <v>150</v>
      </c>
      <c r="L14" s="24"/>
      <c r="M14" s="29">
        <f>K14*J14</f>
        <v>300</v>
      </c>
    </row>
    <row r="15" spans="2:13" ht="15.6" customHeight="1" x14ac:dyDescent="0.3">
      <c r="H15" s="23" t="s">
        <v>46</v>
      </c>
      <c r="I15" t="s">
        <v>26</v>
      </c>
      <c r="J15" s="24">
        <v>2</v>
      </c>
      <c r="K15" s="28">
        <v>840</v>
      </c>
      <c r="L15" s="24"/>
      <c r="M15" s="29">
        <f t="shared" ref="M15:M16" si="0">K15*J15</f>
        <v>1680</v>
      </c>
    </row>
    <row r="16" spans="2:13" x14ac:dyDescent="0.3">
      <c r="H16" s="27" t="s">
        <v>47</v>
      </c>
      <c r="I16" t="s">
        <v>26</v>
      </c>
      <c r="J16" s="19">
        <v>1</v>
      </c>
      <c r="K16" s="28">
        <v>1260</v>
      </c>
      <c r="L16" s="28"/>
      <c r="M16" s="29">
        <f t="shared" si="0"/>
        <v>1260</v>
      </c>
    </row>
    <row r="17" spans="2:13" x14ac:dyDescent="0.3">
      <c r="B17" s="9" t="s">
        <v>12</v>
      </c>
      <c r="C17" s="9"/>
      <c r="D17" s="9"/>
      <c r="E17" s="9"/>
      <c r="F17" s="9"/>
      <c r="H17" s="9" t="s">
        <v>29</v>
      </c>
      <c r="I17" s="9"/>
      <c r="J17" s="9"/>
      <c r="K17" s="9"/>
      <c r="L17" s="9"/>
      <c r="M17" s="9"/>
    </row>
    <row r="18" spans="2:13" x14ac:dyDescent="0.3">
      <c r="H18" s="22" t="s">
        <v>40</v>
      </c>
      <c r="I18" s="20" t="s">
        <v>26</v>
      </c>
      <c r="J18" s="21">
        <v>4</v>
      </c>
      <c r="K18" s="25">
        <v>30</v>
      </c>
      <c r="L18" s="26"/>
      <c r="M18" s="25">
        <f>K18*J18</f>
        <v>120</v>
      </c>
    </row>
    <row r="19" spans="2:13" x14ac:dyDescent="0.3">
      <c r="B19" s="9" t="s">
        <v>13</v>
      </c>
      <c r="C19" s="9"/>
      <c r="D19" s="9"/>
      <c r="E19" s="9"/>
      <c r="F19" s="9"/>
      <c r="H19" s="22"/>
      <c r="I19" s="20"/>
      <c r="J19" s="21"/>
      <c r="K19" s="25"/>
      <c r="L19" s="26"/>
      <c r="M19" s="25"/>
    </row>
    <row r="20" spans="2:13" x14ac:dyDescent="0.3">
      <c r="H20" s="9" t="s">
        <v>31</v>
      </c>
      <c r="I20" s="9"/>
      <c r="J20" s="9"/>
      <c r="K20" s="9"/>
      <c r="L20" s="9"/>
      <c r="M20" s="9"/>
    </row>
    <row r="21" spans="2:13" x14ac:dyDescent="0.3">
      <c r="H21" t="s">
        <v>35</v>
      </c>
      <c r="I21" t="s">
        <v>31</v>
      </c>
      <c r="J21">
        <v>1</v>
      </c>
      <c r="K21" s="17" t="s">
        <v>48</v>
      </c>
      <c r="L21" s="17" t="s">
        <v>39</v>
      </c>
      <c r="M21" s="28">
        <f>1.5*60</f>
        <v>90</v>
      </c>
    </row>
    <row r="22" spans="2:13" ht="15" thickBot="1" x14ac:dyDescent="0.35">
      <c r="B22" s="12" t="s">
        <v>15</v>
      </c>
      <c r="C22" s="10"/>
      <c r="D22" s="10"/>
      <c r="E22" s="10"/>
      <c r="F22" s="11"/>
      <c r="H22" t="s">
        <v>20</v>
      </c>
      <c r="I22" t="s">
        <v>31</v>
      </c>
      <c r="J22">
        <v>1</v>
      </c>
      <c r="K22" s="17" t="s">
        <v>48</v>
      </c>
      <c r="L22" s="17" t="s">
        <v>39</v>
      </c>
      <c r="M22" s="28">
        <f t="shared" ref="M22:M24" si="1">1.5*60</f>
        <v>90</v>
      </c>
    </row>
    <row r="23" spans="2:13" ht="15" thickTop="1" x14ac:dyDescent="0.3">
      <c r="H23" t="s">
        <v>33</v>
      </c>
      <c r="I23" t="s">
        <v>31</v>
      </c>
      <c r="J23">
        <v>1</v>
      </c>
      <c r="K23" s="17" t="s">
        <v>48</v>
      </c>
      <c r="L23" s="17" t="s">
        <v>39</v>
      </c>
      <c r="M23" s="28">
        <f t="shared" si="1"/>
        <v>90</v>
      </c>
    </row>
    <row r="24" spans="2:13" x14ac:dyDescent="0.3">
      <c r="H24" t="s">
        <v>34</v>
      </c>
      <c r="I24" t="s">
        <v>31</v>
      </c>
      <c r="J24">
        <v>1</v>
      </c>
      <c r="K24" s="17" t="s">
        <v>48</v>
      </c>
      <c r="L24" s="17" t="s">
        <v>39</v>
      </c>
      <c r="M24" s="28">
        <f t="shared" si="1"/>
        <v>90</v>
      </c>
    </row>
    <row r="25" spans="2:13" x14ac:dyDescent="0.3">
      <c r="H25" s="9" t="s">
        <v>36</v>
      </c>
      <c r="I25" s="9"/>
      <c r="J25" s="9"/>
      <c r="K25" s="9"/>
      <c r="L25" s="9"/>
      <c r="M25" s="9"/>
    </row>
    <row r="26" spans="2:13" ht="15" thickBot="1" x14ac:dyDescent="0.35">
      <c r="B26" s="12" t="s">
        <v>16</v>
      </c>
      <c r="C26" s="10"/>
      <c r="D26" s="10"/>
      <c r="E26" s="10"/>
      <c r="F26" s="11"/>
      <c r="H26" t="s">
        <v>37</v>
      </c>
      <c r="I26" t="s">
        <v>38</v>
      </c>
      <c r="J26">
        <v>1</v>
      </c>
      <c r="K26" s="17"/>
      <c r="L26" s="17"/>
      <c r="M26" s="17">
        <f>SUM(M12:M24)*0.2</f>
        <v>800</v>
      </c>
    </row>
    <row r="27" spans="2:13" ht="15.6" thickTop="1" thickBot="1" x14ac:dyDescent="0.35">
      <c r="H27" s="12" t="s">
        <v>16</v>
      </c>
      <c r="I27" s="10"/>
      <c r="J27" s="10"/>
      <c r="K27" s="10"/>
      <c r="L27" s="10"/>
      <c r="M27" s="18">
        <f>SUM(M12:M26)</f>
        <v>4800</v>
      </c>
    </row>
    <row r="28" spans="2:13" ht="15" thickTop="1" x14ac:dyDescent="0.3"/>
  </sheetData>
  <mergeCells count="6">
    <mergeCell ref="H18:H19"/>
    <mergeCell ref="M18:M19"/>
    <mergeCell ref="L18:L19"/>
    <mergeCell ref="K18:K19"/>
    <mergeCell ref="J18:J19"/>
    <mergeCell ref="I18:I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Recursos_de_Proyecto</vt:lpstr>
      <vt:lpstr>Estimación_de_Proyecto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Henrry Coronado</dc:creator>
  <cp:lastModifiedBy>HP</cp:lastModifiedBy>
  <dcterms:created xsi:type="dcterms:W3CDTF">2015-06-05T18:19:34Z</dcterms:created>
  <dcterms:modified xsi:type="dcterms:W3CDTF">2023-05-24T05:53:52Z</dcterms:modified>
</cp:coreProperties>
</file>