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defaultThemeVersion="124226"/>
  <xr:revisionPtr revIDLastSave="0" documentId="13_ncr:1_{D508D2AC-C0B4-4555-8A12-9D71F8B53651}" xr6:coauthVersionLast="41" xr6:coauthVersionMax="41" xr10:uidLastSave="{00000000-0000-0000-0000-000000000000}"/>
  <bookViews>
    <workbookView xWindow="7620" yWindow="0" windowWidth="15420" windowHeight="1236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K89" i="1" l="1"/>
  <c r="K90" i="1"/>
  <c r="K88" i="1"/>
  <c r="K87" i="1"/>
  <c r="K86" i="1"/>
  <c r="K84" i="1"/>
  <c r="K82" i="1"/>
  <c r="K81" i="1"/>
  <c r="K80" i="1"/>
  <c r="K78" i="1" l="1"/>
  <c r="K76" i="1"/>
  <c r="K75" i="1"/>
  <c r="K74" i="1"/>
  <c r="K72" i="1" l="1"/>
  <c r="K70" i="1"/>
  <c r="K69" i="1"/>
  <c r="K68" i="1"/>
  <c r="K60" i="1" l="1"/>
  <c r="K58" i="1"/>
  <c r="K57" i="1"/>
  <c r="K56" i="1"/>
  <c r="K54" i="1" l="1"/>
  <c r="K52" i="1"/>
  <c r="K51" i="1"/>
  <c r="K50" i="1"/>
  <c r="K48" i="1" l="1"/>
  <c r="K46" i="1"/>
  <c r="K45" i="1"/>
  <c r="K44" i="1"/>
  <c r="K30" i="1" l="1"/>
  <c r="K28" i="1"/>
  <c r="K27" i="1"/>
  <c r="K26" i="1"/>
  <c r="K17" i="1" l="1"/>
  <c r="K18" i="1"/>
  <c r="K16" i="1"/>
  <c r="K15" i="1"/>
  <c r="K14" i="1"/>
  <c r="K11" i="1" l="1"/>
  <c r="K12" i="1"/>
  <c r="K10" i="1"/>
  <c r="K9" i="1"/>
  <c r="K8" i="1"/>
  <c r="K3" i="1" l="1"/>
  <c r="K4" i="1"/>
  <c r="K6" i="1"/>
  <c r="K2" i="1"/>
</calcChain>
</file>

<file path=xl/sharedStrings.xml><?xml version="1.0" encoding="utf-8"?>
<sst xmlns="http://schemas.openxmlformats.org/spreadsheetml/2006/main" count="121" uniqueCount="47">
  <si>
    <t>Dirt6</t>
  </si>
  <si>
    <t>CG-speed number1</t>
    <phoneticPr fontId="3" type="noConversion"/>
  </si>
  <si>
    <t>E-track4</t>
  </si>
  <si>
    <t>Brondehach</t>
  </si>
  <si>
    <t>Street1</t>
  </si>
  <si>
    <t>Total</t>
  </si>
  <si>
    <r>
      <t>999</t>
    </r>
    <r>
      <rPr>
        <sz val="9"/>
        <rFont val="宋体"/>
        <family val="2"/>
        <charset val="134"/>
      </rPr>
      <t>表示没有跑下来</t>
    </r>
    <phoneticPr fontId="1" type="noConversion"/>
  </si>
  <si>
    <t>DATE</t>
    <phoneticPr fontId="1" type="noConversion"/>
  </si>
  <si>
    <t>TIME</t>
    <phoneticPr fontId="1" type="noConversion"/>
  </si>
  <si>
    <t>Total_T</t>
    <phoneticPr fontId="1" type="noConversion"/>
  </si>
  <si>
    <t>Total_T&amp;E</t>
    <phoneticPr fontId="1" type="noConversion"/>
  </si>
  <si>
    <t>Error</t>
    <phoneticPr fontId="1" type="noConversion"/>
  </si>
  <si>
    <t>Damage</t>
    <phoneticPr fontId="1" type="noConversion"/>
  </si>
  <si>
    <t>Top Spd</t>
    <phoneticPr fontId="1" type="noConversion"/>
  </si>
  <si>
    <t>Liu's code</t>
    <phoneticPr fontId="1" type="noConversion"/>
  </si>
  <si>
    <t>DESCRIPTION</t>
    <phoneticPr fontId="1" type="noConversion"/>
  </si>
  <si>
    <t>v1.00</t>
    <phoneticPr fontId="1" type="noConversion"/>
  </si>
  <si>
    <t>E-road</t>
    <phoneticPr fontId="1" type="noConversion"/>
  </si>
  <si>
    <t>PIDv1.0.0</t>
    <phoneticPr fontId="1" type="noConversion"/>
  </si>
  <si>
    <t>PIDv1.0.1</t>
    <phoneticPr fontId="1" type="noConversion"/>
  </si>
  <si>
    <t>if(_speed &lt; 20)//at the begining (initial)
 D_err = -atan2(_midline[5][0], _midline[5][1]);//original[5]
else
 D_err = 2 * (_yaw - 3 * atan2(_midline[1][0], _midline[1][1]));</t>
    <phoneticPr fontId="1" type="noConversion"/>
  </si>
  <si>
    <t>连续直角弯出问题</t>
    <phoneticPr fontId="1" type="noConversion"/>
  </si>
  <si>
    <t>if(min5(CircleFoot.r, CircleNear.r, CircleMiddle.r, CircleSpeed.r, CircleFar.r)&gt;450)
 expectedSpeed = 200;
else
 expectedSpeed = 80;</t>
    <phoneticPr fontId="1" type="noConversion"/>
  </si>
  <si>
    <t>修改了直线速度，减少时间，但是误差变大</t>
    <phoneticPr fontId="1" type="noConversion"/>
  </si>
  <si>
    <t>PIDv1.0.2</t>
    <phoneticPr fontId="1" type="noConversion"/>
  </si>
  <si>
    <t>PIDv1.0.3</t>
    <phoneticPr fontId="1" type="noConversion"/>
  </si>
  <si>
    <t>PIDv1.0.4</t>
    <phoneticPr fontId="1" type="noConversion"/>
  </si>
  <si>
    <t>PIDv1.1.0</t>
    <phoneticPr fontId="1" type="noConversion"/>
  </si>
  <si>
    <t>可以改进刹车更猛烈？</t>
    <phoneticPr fontId="1" type="noConversion"/>
  </si>
  <si>
    <t>直道加速加上延时系统，加速时方向太大晃动了</t>
    <phoneticPr fontId="1" type="noConversion"/>
  </si>
  <si>
    <t>下坡有问题？速度太大了？</t>
    <phoneticPr fontId="1" type="noConversion"/>
  </si>
  <si>
    <t>PIDv1.1.1</t>
    <phoneticPr fontId="1" type="noConversion"/>
  </si>
  <si>
    <t>PIDv1.1.2</t>
    <phoneticPr fontId="1" type="noConversion"/>
  </si>
  <si>
    <t>晃！</t>
    <phoneticPr fontId="1" type="noConversion"/>
  </si>
  <si>
    <t>PIDv1.1.3</t>
    <phoneticPr fontId="1" type="noConversion"/>
  </si>
  <si>
    <t>PIDv1.1.4</t>
    <phoneticPr fontId="1" type="noConversion"/>
  </si>
  <si>
    <t>PIDv1.1.5</t>
    <phoneticPr fontId="1" type="noConversion"/>
  </si>
  <si>
    <t>kd_d: 0.2-&gt;0.5</t>
    <phoneticPr fontId="1" type="noConversion"/>
  </si>
  <si>
    <t>expSpd: 20-&gt;22</t>
    <phoneticPr fontId="1" type="noConversion"/>
  </si>
  <si>
    <t>稍微有点晃！</t>
    <phoneticPr fontId="1" type="noConversion"/>
  </si>
  <si>
    <t>有一个弯道稍微有点晃！</t>
    <phoneticPr fontId="1" type="noConversion"/>
  </si>
  <si>
    <t>PIDv1.1.6</t>
    <phoneticPr fontId="1" type="noConversion"/>
  </si>
  <si>
    <t>kd_d: 0.2-&gt;0</t>
    <phoneticPr fontId="1" type="noConversion"/>
  </si>
  <si>
    <t>expSpd: 20</t>
    <phoneticPr fontId="1" type="noConversion"/>
  </si>
  <si>
    <t>PIDv1.1.7</t>
    <phoneticPr fontId="1" type="noConversion"/>
  </si>
  <si>
    <t>稍微有点晃！偏离有点多！</t>
    <phoneticPr fontId="1" type="noConversion"/>
  </si>
  <si>
    <t>下一步：改进转向函数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</si>
</sst>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m/d;@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PingFang SC"/>
    </font>
    <font>
      <sz val="9"/>
      <name val="宋体"/>
      <family val="3"/>
      <charset val="134"/>
    </font>
    <font>
      <sz val="9"/>
      <name val="宋体"/>
      <family val="2"/>
      <charset val="134"/>
    </font>
    <font>
      <sz val="11"/>
      <color rgb="FFFF000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177" fontId="0" fillId="0" borderId="0" xfId="0" applyNumberForma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76" fontId="0" fillId="2" borderId="0" xfId="0" applyNumberForma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77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2"/>
  <sheetViews>
    <sheetView tabSelected="1" zoomScaleNormal="100" workbookViewId="0">
      <pane ySplit="6" topLeftCell="A75" activePane="bottomLeft" state="frozen"/>
      <selection activeCell="C1" sqref="C1"/>
      <selection pane="bottomLeft" activeCell="D81" sqref="D81"/>
    </sheetView>
  </sheetViews>
  <sheetFormatPr defaultRowHeight="14.4"/>
  <cols>
    <col min="1" max="1" width="14.44140625" style="9" customWidth="1"/>
    <col min="2" max="2" width="5.5546875" style="5" customWidth="1"/>
    <col min="3" max="3" width="5.77734375" style="3" customWidth="1"/>
    <col min="4" max="4" width="10.21875" style="3" customWidth="1"/>
    <col min="5" max="5" width="10.6640625" style="3" customWidth="1"/>
    <col min="6" max="8" width="8.88671875" style="3"/>
    <col min="9" max="9" width="9.5546875" style="3" bestFit="1" customWidth="1"/>
    <col min="10" max="10" width="8.88671875" style="7"/>
    <col min="11" max="12" width="8.88671875" style="3"/>
    <col min="13" max="13" width="8.88671875" style="13"/>
    <col min="14" max="16384" width="8.88671875" style="3"/>
  </cols>
  <sheetData>
    <row r="1" spans="1:13" ht="22.8">
      <c r="A1" s="9" t="s">
        <v>15</v>
      </c>
      <c r="B1" s="5" t="s">
        <v>7</v>
      </c>
      <c r="C1" s="3" t="s">
        <v>8</v>
      </c>
      <c r="D1" s="3">
        <v>4.9000000000000004</v>
      </c>
      <c r="E1" s="1" t="s">
        <v>0</v>
      </c>
      <c r="F1" s="1" t="s">
        <v>1</v>
      </c>
      <c r="G1" s="1" t="s">
        <v>17</v>
      </c>
      <c r="H1" s="1" t="s">
        <v>2</v>
      </c>
      <c r="I1" s="1" t="s">
        <v>3</v>
      </c>
      <c r="J1" s="6" t="s">
        <v>4</v>
      </c>
      <c r="K1" s="1" t="s">
        <v>5</v>
      </c>
      <c r="M1" s="12" t="s">
        <v>6</v>
      </c>
    </row>
    <row r="2" spans="1:13">
      <c r="A2" s="9" t="s">
        <v>14</v>
      </c>
      <c r="B2" s="5">
        <v>43533</v>
      </c>
      <c r="C2" s="4">
        <v>0.43124999999999997</v>
      </c>
      <c r="D2" s="4" t="s">
        <v>9</v>
      </c>
      <c r="E2" s="3">
        <v>178.1</v>
      </c>
      <c r="F2" s="3">
        <v>92.39</v>
      </c>
      <c r="G2" s="3">
        <v>148.09</v>
      </c>
      <c r="H2" s="3">
        <v>260.57</v>
      </c>
      <c r="I2" s="3">
        <v>172.6</v>
      </c>
      <c r="J2" s="7">
        <v>169</v>
      </c>
      <c r="K2" s="3">
        <f>SUM(E2:J2)</f>
        <v>1020.7500000000001</v>
      </c>
    </row>
    <row r="3" spans="1:13">
      <c r="D3" s="3" t="s">
        <v>10</v>
      </c>
      <c r="E3" s="3">
        <v>142.85</v>
      </c>
      <c r="F3" s="3">
        <v>99.37</v>
      </c>
      <c r="G3" s="3">
        <v>125.94</v>
      </c>
      <c r="H3" s="3">
        <v>140.49</v>
      </c>
      <c r="I3" s="3">
        <v>114.42</v>
      </c>
      <c r="J3" s="7">
        <v>123.49</v>
      </c>
      <c r="K3" s="3">
        <f t="shared" ref="K3:K6" si="0">SUM(E3:J3)</f>
        <v>746.56</v>
      </c>
    </row>
    <row r="4" spans="1:13">
      <c r="D4" s="3" t="s">
        <v>11</v>
      </c>
      <c r="E4" s="3">
        <v>481.73</v>
      </c>
      <c r="F4" s="3">
        <v>373.74</v>
      </c>
      <c r="G4" s="3">
        <v>435.71</v>
      </c>
      <c r="H4" s="3">
        <v>369.18</v>
      </c>
      <c r="I4" s="3">
        <v>349.23</v>
      </c>
      <c r="J4" s="7">
        <v>398.08</v>
      </c>
      <c r="K4" s="3">
        <f t="shared" si="0"/>
        <v>2407.67</v>
      </c>
    </row>
    <row r="5" spans="1:13">
      <c r="D5" s="3" t="s">
        <v>13</v>
      </c>
      <c r="E5" s="3">
        <v>89</v>
      </c>
      <c r="F5" s="3">
        <v>108</v>
      </c>
      <c r="G5" s="3">
        <v>111</v>
      </c>
      <c r="H5" s="3">
        <v>142</v>
      </c>
      <c r="I5" s="3">
        <v>111</v>
      </c>
      <c r="J5" s="7">
        <v>126</v>
      </c>
    </row>
    <row r="6" spans="1:13">
      <c r="D6" s="3" t="s">
        <v>12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7">
        <v>0</v>
      </c>
      <c r="K6" s="3">
        <f t="shared" si="0"/>
        <v>0</v>
      </c>
    </row>
    <row r="8" spans="1:13">
      <c r="A8" s="9" t="s">
        <v>16</v>
      </c>
      <c r="B8" s="5">
        <v>43533</v>
      </c>
      <c r="C8" s="4">
        <v>0.62708333333333333</v>
      </c>
      <c r="D8" s="4" t="s">
        <v>9</v>
      </c>
      <c r="E8" s="3">
        <v>999</v>
      </c>
      <c r="F8" s="3">
        <v>108.64</v>
      </c>
      <c r="G8" s="3">
        <v>169.05</v>
      </c>
      <c r="H8" s="3">
        <v>356.27</v>
      </c>
      <c r="I8" s="3">
        <v>212.65</v>
      </c>
      <c r="J8" s="7">
        <v>199.17</v>
      </c>
      <c r="K8" s="3">
        <f>SUM(E8:J8)</f>
        <v>2044.7800000000002</v>
      </c>
    </row>
    <row r="9" spans="1:13">
      <c r="D9" s="3" t="s">
        <v>10</v>
      </c>
      <c r="E9" s="3">
        <v>999</v>
      </c>
      <c r="F9" s="3">
        <v>173.36</v>
      </c>
      <c r="G9" s="3">
        <v>336.06</v>
      </c>
      <c r="H9" s="3">
        <v>277.27</v>
      </c>
      <c r="I9" s="3">
        <v>22866.02</v>
      </c>
      <c r="J9" s="7">
        <v>470.34</v>
      </c>
      <c r="K9" s="3">
        <f t="shared" ref="K9:K12" si="1">SUM(E9:J9)</f>
        <v>25122.05</v>
      </c>
    </row>
    <row r="10" spans="1:13">
      <c r="D10" s="3" t="s">
        <v>11</v>
      </c>
      <c r="F10" s="2">
        <v>716.38</v>
      </c>
      <c r="G10" s="3">
        <v>1439.6</v>
      </c>
      <c r="H10" s="3">
        <v>922.17</v>
      </c>
      <c r="I10" s="3">
        <v>111783</v>
      </c>
      <c r="J10" s="7">
        <v>2060.6999999999998</v>
      </c>
      <c r="K10" s="3">
        <f t="shared" si="1"/>
        <v>116921.84999999999</v>
      </c>
    </row>
    <row r="11" spans="1:13">
      <c r="D11" s="3" t="s">
        <v>13</v>
      </c>
      <c r="E11" s="2"/>
      <c r="F11" s="3">
        <v>74</v>
      </c>
      <c r="G11" s="2">
        <v>77</v>
      </c>
      <c r="H11" s="2">
        <v>78</v>
      </c>
      <c r="I11" s="2">
        <v>77</v>
      </c>
      <c r="J11" s="8">
        <v>72</v>
      </c>
      <c r="K11" s="3">
        <f t="shared" si="1"/>
        <v>378</v>
      </c>
    </row>
    <row r="12" spans="1:13">
      <c r="D12" s="3" t="s">
        <v>12</v>
      </c>
      <c r="F12" s="3">
        <v>0</v>
      </c>
      <c r="G12" s="3">
        <v>0</v>
      </c>
      <c r="H12" s="3">
        <v>0</v>
      </c>
      <c r="I12" s="3">
        <v>0</v>
      </c>
      <c r="J12" s="7">
        <v>0</v>
      </c>
      <c r="K12" s="3">
        <f t="shared" si="1"/>
        <v>0</v>
      </c>
    </row>
    <row r="14" spans="1:13">
      <c r="A14" s="9" t="s">
        <v>18</v>
      </c>
      <c r="B14" s="5">
        <v>43533</v>
      </c>
      <c r="C14" s="4">
        <v>0.95694444444444438</v>
      </c>
      <c r="D14" s="4" t="s">
        <v>9</v>
      </c>
      <c r="E14" s="3">
        <v>999</v>
      </c>
      <c r="F14" s="3">
        <v>102.98</v>
      </c>
      <c r="G14" s="3">
        <v>161.07</v>
      </c>
      <c r="H14" s="3">
        <v>342.17</v>
      </c>
      <c r="I14" s="3">
        <v>193.78</v>
      </c>
      <c r="J14" s="7">
        <v>188.58</v>
      </c>
      <c r="K14" s="3">
        <f>SUM(E14:J14)</f>
        <v>1987.58</v>
      </c>
    </row>
    <row r="15" spans="1:13">
      <c r="D15" s="3" t="s">
        <v>10</v>
      </c>
      <c r="E15" s="3">
        <v>999</v>
      </c>
      <c r="F15" s="3">
        <v>278.07</v>
      </c>
      <c r="G15" s="3">
        <v>617.26</v>
      </c>
      <c r="H15" s="3">
        <v>456.25</v>
      </c>
      <c r="I15" s="3">
        <v>535.96</v>
      </c>
      <c r="J15" s="7">
        <v>550.19000000000005</v>
      </c>
      <c r="K15" s="3">
        <f t="shared" ref="K15:K18" si="2">SUM(E15:J15)</f>
        <v>3436.73</v>
      </c>
    </row>
    <row r="16" spans="1:13">
      <c r="D16" s="3" t="s">
        <v>11</v>
      </c>
      <c r="F16" s="3">
        <v>1236.4000000000001</v>
      </c>
      <c r="G16" s="3">
        <v>2827.24</v>
      </c>
      <c r="H16" s="3">
        <v>1816.45</v>
      </c>
      <c r="I16" s="3">
        <v>2388.8200000000002</v>
      </c>
      <c r="J16" s="7">
        <v>2464.91</v>
      </c>
      <c r="K16" s="3">
        <f t="shared" si="2"/>
        <v>10733.82</v>
      </c>
    </row>
    <row r="17" spans="1:13">
      <c r="D17" s="3" t="s">
        <v>13</v>
      </c>
      <c r="F17" s="3">
        <v>76</v>
      </c>
      <c r="G17" s="3">
        <v>77</v>
      </c>
      <c r="H17" s="3">
        <v>78</v>
      </c>
      <c r="I17" s="3">
        <v>77</v>
      </c>
      <c r="J17" s="7">
        <v>76</v>
      </c>
      <c r="K17" s="3">
        <f t="shared" si="2"/>
        <v>384</v>
      </c>
    </row>
    <row r="18" spans="1:13">
      <c r="D18" s="3" t="s">
        <v>12</v>
      </c>
      <c r="F18" s="3">
        <v>0</v>
      </c>
      <c r="G18" s="3">
        <v>0</v>
      </c>
      <c r="H18" s="3">
        <v>0</v>
      </c>
      <c r="I18" s="3">
        <v>0</v>
      </c>
      <c r="J18" s="7">
        <v>0</v>
      </c>
      <c r="K18" s="3">
        <f t="shared" si="2"/>
        <v>0</v>
      </c>
    </row>
    <row r="20" spans="1:13">
      <c r="A20" s="9" t="s">
        <v>19</v>
      </c>
      <c r="B20" s="5">
        <v>43534</v>
      </c>
      <c r="C20" s="4">
        <v>0.44236111111111115</v>
      </c>
      <c r="D20" s="4" t="s">
        <v>9</v>
      </c>
      <c r="J20" s="7">
        <v>201.6</v>
      </c>
    </row>
    <row r="21" spans="1:13">
      <c r="D21" s="3" t="s">
        <v>10</v>
      </c>
      <c r="J21" s="7">
        <v>572.02</v>
      </c>
    </row>
    <row r="22" spans="1:13">
      <c r="D22" s="3" t="s">
        <v>11</v>
      </c>
      <c r="J22" s="7">
        <v>2555.91</v>
      </c>
    </row>
    <row r="23" spans="1:13">
      <c r="D23" s="3" t="s">
        <v>13</v>
      </c>
      <c r="J23" s="7">
        <v>76</v>
      </c>
    </row>
    <row r="24" spans="1:13">
      <c r="D24" s="3" t="s">
        <v>12</v>
      </c>
      <c r="J24" s="7">
        <v>0</v>
      </c>
    </row>
    <row r="26" spans="1:13">
      <c r="A26" s="9" t="s">
        <v>24</v>
      </c>
      <c r="B26" s="5">
        <v>43534</v>
      </c>
      <c r="C26" s="4">
        <v>0.47152777777777777</v>
      </c>
      <c r="D26" s="4" t="s">
        <v>9</v>
      </c>
      <c r="E26" s="3">
        <v>164.4</v>
      </c>
      <c r="F26" s="3">
        <v>103.89</v>
      </c>
      <c r="G26" s="3">
        <v>161.53</v>
      </c>
      <c r="H26" s="3">
        <v>343.02</v>
      </c>
      <c r="I26" s="3">
        <v>195.67</v>
      </c>
      <c r="J26" s="7">
        <v>190.73</v>
      </c>
      <c r="K26" s="3">
        <f>SUM(E26:J26)</f>
        <v>1159.24</v>
      </c>
    </row>
    <row r="27" spans="1:13">
      <c r="A27" s="9" t="s">
        <v>20</v>
      </c>
      <c r="D27" s="3" t="s">
        <v>10</v>
      </c>
      <c r="E27" s="3">
        <v>281.14999999999998</v>
      </c>
      <c r="F27" s="3">
        <v>112.1</v>
      </c>
      <c r="G27" s="3">
        <v>141.9</v>
      </c>
      <c r="H27" s="3">
        <v>173.87</v>
      </c>
      <c r="I27" s="3">
        <v>175.04</v>
      </c>
      <c r="J27" s="7">
        <v>160.53</v>
      </c>
      <c r="K27" s="3">
        <f t="shared" ref="K27:K30" si="3">SUM(E27:J27)</f>
        <v>1044.5899999999999</v>
      </c>
    </row>
    <row r="28" spans="1:13">
      <c r="D28" s="3" t="s">
        <v>11</v>
      </c>
      <c r="E28" s="3">
        <v>1176.27</v>
      </c>
      <c r="F28" s="3">
        <v>422.04</v>
      </c>
      <c r="G28" s="3">
        <v>497.44</v>
      </c>
      <c r="H28" s="3">
        <v>431.77</v>
      </c>
      <c r="I28" s="3">
        <v>618.02</v>
      </c>
      <c r="J28" s="7">
        <v>552.92999999999995</v>
      </c>
      <c r="K28" s="3">
        <f t="shared" si="3"/>
        <v>3698.47</v>
      </c>
    </row>
    <row r="29" spans="1:13">
      <c r="D29" s="3" t="s">
        <v>13</v>
      </c>
      <c r="E29" s="3">
        <v>76</v>
      </c>
      <c r="F29" s="3">
        <v>76</v>
      </c>
      <c r="G29" s="3">
        <v>77</v>
      </c>
      <c r="H29" s="3">
        <v>78</v>
      </c>
      <c r="I29" s="3">
        <v>77</v>
      </c>
      <c r="J29" s="7">
        <v>76</v>
      </c>
    </row>
    <row r="30" spans="1:13">
      <c r="D30" s="3" t="s">
        <v>12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7">
        <v>0</v>
      </c>
      <c r="K30" s="3">
        <f t="shared" si="3"/>
        <v>0</v>
      </c>
    </row>
    <row r="31" spans="1:13">
      <c r="J31" s="10" t="s">
        <v>21</v>
      </c>
    </row>
    <row r="32" spans="1:13">
      <c r="A32" s="9" t="s">
        <v>25</v>
      </c>
      <c r="B32" s="5">
        <v>43534</v>
      </c>
      <c r="C32" s="4">
        <v>0.46458333333333335</v>
      </c>
      <c r="D32" s="4" t="s">
        <v>9</v>
      </c>
      <c r="J32" s="7">
        <v>143.5</v>
      </c>
      <c r="M32" s="14" t="s">
        <v>23</v>
      </c>
    </row>
    <row r="33" spans="1:11">
      <c r="A33" s="11" t="s">
        <v>22</v>
      </c>
      <c r="D33" s="3" t="s">
        <v>10</v>
      </c>
      <c r="J33" s="7">
        <v>239.47</v>
      </c>
    </row>
    <row r="34" spans="1:11">
      <c r="D34" s="3" t="s">
        <v>11</v>
      </c>
      <c r="J34" s="7">
        <v>997.56</v>
      </c>
    </row>
    <row r="35" spans="1:11">
      <c r="D35" s="3" t="s">
        <v>13</v>
      </c>
      <c r="J35" s="7">
        <v>185</v>
      </c>
    </row>
    <row r="36" spans="1:11">
      <c r="D36" s="3" t="s">
        <v>12</v>
      </c>
      <c r="J36" s="7">
        <v>0</v>
      </c>
    </row>
    <row r="37" spans="1:11">
      <c r="J37" s="10" t="s">
        <v>21</v>
      </c>
    </row>
    <row r="38" spans="1:11">
      <c r="A38" s="9" t="s">
        <v>26</v>
      </c>
      <c r="D38" s="4" t="s">
        <v>9</v>
      </c>
      <c r="J38" s="7">
        <v>999</v>
      </c>
    </row>
    <row r="39" spans="1:11">
      <c r="D39" s="3" t="s">
        <v>10</v>
      </c>
      <c r="J39" s="7">
        <v>999</v>
      </c>
    </row>
    <row r="40" spans="1:11">
      <c r="D40" s="3" t="s">
        <v>11</v>
      </c>
    </row>
    <row r="41" spans="1:11">
      <c r="D41" s="3" t="s">
        <v>13</v>
      </c>
    </row>
    <row r="42" spans="1:11">
      <c r="D42" s="3" t="s">
        <v>12</v>
      </c>
    </row>
    <row r="44" spans="1:11">
      <c r="A44" s="9" t="s">
        <v>27</v>
      </c>
      <c r="D44" s="4" t="s">
        <v>9</v>
      </c>
      <c r="E44" s="3">
        <v>999</v>
      </c>
      <c r="F44" s="3">
        <v>73.69</v>
      </c>
      <c r="G44" s="3">
        <v>134.9</v>
      </c>
      <c r="H44" s="3">
        <v>999</v>
      </c>
      <c r="I44" s="3">
        <v>999</v>
      </c>
      <c r="J44" s="7">
        <v>135.63999999999999</v>
      </c>
      <c r="K44" s="3">
        <f>SUM(E44:J44)</f>
        <v>3341.23</v>
      </c>
    </row>
    <row r="45" spans="1:11">
      <c r="D45" s="3" t="s">
        <v>10</v>
      </c>
      <c r="E45" s="3">
        <v>999</v>
      </c>
      <c r="F45" s="3">
        <v>105.44</v>
      </c>
      <c r="G45" s="3">
        <v>138.05000000000001</v>
      </c>
      <c r="H45" s="3">
        <v>999</v>
      </c>
      <c r="I45" s="3">
        <v>999</v>
      </c>
      <c r="J45" s="7">
        <v>125.4</v>
      </c>
      <c r="K45" s="3">
        <f t="shared" ref="K45:K48" si="4">SUM(E45:J45)</f>
        <v>3365.89</v>
      </c>
    </row>
    <row r="46" spans="1:11">
      <c r="D46" s="3" t="s">
        <v>11</v>
      </c>
      <c r="F46" s="3">
        <v>426.4</v>
      </c>
      <c r="G46" s="3">
        <v>511.2</v>
      </c>
      <c r="J46" s="7">
        <v>448.31</v>
      </c>
      <c r="K46" s="3">
        <f t="shared" si="4"/>
        <v>1385.9099999999999</v>
      </c>
    </row>
    <row r="47" spans="1:11">
      <c r="D47" s="3" t="s">
        <v>13</v>
      </c>
      <c r="F47" s="3">
        <v>159</v>
      </c>
      <c r="G47" s="3">
        <v>158</v>
      </c>
      <c r="J47" s="7">
        <v>160</v>
      </c>
    </row>
    <row r="48" spans="1:11">
      <c r="D48" s="3" t="s">
        <v>12</v>
      </c>
      <c r="F48" s="3">
        <v>0</v>
      </c>
      <c r="G48" s="3">
        <v>0</v>
      </c>
      <c r="J48" s="7">
        <v>0</v>
      </c>
      <c r="K48" s="3">
        <f t="shared" si="4"/>
        <v>0</v>
      </c>
    </row>
    <row r="49" spans="1:13" s="9" customFormat="1">
      <c r="B49" s="11"/>
      <c r="E49" s="15" t="s">
        <v>29</v>
      </c>
      <c r="I49" s="9" t="s">
        <v>30</v>
      </c>
      <c r="J49" s="16" t="s">
        <v>28</v>
      </c>
      <c r="M49" s="15"/>
    </row>
    <row r="50" spans="1:13">
      <c r="A50" s="9" t="s">
        <v>31</v>
      </c>
      <c r="D50" s="4" t="s">
        <v>9</v>
      </c>
      <c r="E50" s="3">
        <v>177.23</v>
      </c>
      <c r="F50" s="3">
        <v>97.69</v>
      </c>
      <c r="G50" s="3">
        <v>178.42</v>
      </c>
      <c r="H50" s="3">
        <v>267.26</v>
      </c>
      <c r="I50" s="3">
        <v>185.52</v>
      </c>
      <c r="J50" s="7">
        <v>179.08</v>
      </c>
      <c r="K50" s="3">
        <f>SUM(E50:J50)</f>
        <v>1085.1999999999998</v>
      </c>
    </row>
    <row r="51" spans="1:13">
      <c r="D51" s="3" t="s">
        <v>10</v>
      </c>
      <c r="E51" s="3">
        <v>171.38</v>
      </c>
      <c r="F51" s="3">
        <v>114.61</v>
      </c>
      <c r="G51" s="3">
        <v>162.74</v>
      </c>
      <c r="H51" s="3">
        <v>157.69999999999999</v>
      </c>
      <c r="I51" s="3">
        <v>135.27000000000001</v>
      </c>
      <c r="J51" s="7">
        <v>146.63999999999999</v>
      </c>
      <c r="K51" s="3">
        <f t="shared" ref="K51:K54" si="5">SUM(E51:J51)</f>
        <v>888.34</v>
      </c>
    </row>
    <row r="52" spans="1:13">
      <c r="D52" s="3" t="s">
        <v>11</v>
      </c>
      <c r="E52" s="3">
        <v>622.65</v>
      </c>
      <c r="F52" s="3">
        <v>441.9</v>
      </c>
      <c r="G52" s="3">
        <v>578.86</v>
      </c>
      <c r="H52" s="3">
        <v>445.31</v>
      </c>
      <c r="I52" s="3">
        <v>435.58</v>
      </c>
      <c r="J52" s="7">
        <v>499.15</v>
      </c>
      <c r="K52" s="3">
        <f t="shared" si="5"/>
        <v>3023.45</v>
      </c>
    </row>
    <row r="53" spans="1:13">
      <c r="D53" s="3" t="s">
        <v>13</v>
      </c>
      <c r="E53" s="3">
        <v>120</v>
      </c>
      <c r="F53" s="3">
        <v>120</v>
      </c>
      <c r="G53" s="3">
        <v>118</v>
      </c>
      <c r="H53" s="3">
        <v>123</v>
      </c>
      <c r="I53" s="3">
        <v>120</v>
      </c>
      <c r="J53" s="7">
        <v>120</v>
      </c>
    </row>
    <row r="54" spans="1:13">
      <c r="D54" s="3" t="s">
        <v>12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7">
        <v>0</v>
      </c>
      <c r="K54" s="3">
        <f t="shared" si="5"/>
        <v>0</v>
      </c>
    </row>
    <row r="56" spans="1:13">
      <c r="A56" s="9" t="s">
        <v>32</v>
      </c>
      <c r="D56" s="4" t="s">
        <v>9</v>
      </c>
      <c r="E56" s="3">
        <v>144.86000000000001</v>
      </c>
      <c r="F56" s="3">
        <v>81.569999999999993</v>
      </c>
      <c r="G56" s="3">
        <v>144.61000000000001</v>
      </c>
      <c r="H56" s="3">
        <v>214.85</v>
      </c>
      <c r="I56" s="3">
        <v>149.6</v>
      </c>
      <c r="J56" s="7">
        <v>144.77000000000001</v>
      </c>
      <c r="K56" s="3">
        <f>SUM(E56:J56)</f>
        <v>880.26</v>
      </c>
    </row>
    <row r="57" spans="1:13">
      <c r="D57" s="3" t="s">
        <v>10</v>
      </c>
      <c r="E57" s="3">
        <v>170.77</v>
      </c>
      <c r="F57" s="17">
        <v>182.09</v>
      </c>
      <c r="G57" s="3">
        <v>138.69</v>
      </c>
      <c r="H57" s="3">
        <v>152.03</v>
      </c>
      <c r="I57" s="3">
        <v>121.76</v>
      </c>
      <c r="J57" s="7">
        <v>123.67</v>
      </c>
      <c r="K57" s="3">
        <f t="shared" ref="K57:K60" si="6">SUM(E57:J57)</f>
        <v>889.01</v>
      </c>
    </row>
    <row r="58" spans="1:13">
      <c r="D58" s="3" t="s">
        <v>11</v>
      </c>
      <c r="E58" s="3">
        <v>659.32</v>
      </c>
      <c r="F58" s="3">
        <v>792.34</v>
      </c>
      <c r="G58" s="3">
        <v>502.43</v>
      </c>
      <c r="H58" s="3">
        <v>481.75</v>
      </c>
      <c r="I58" s="3">
        <v>413.37</v>
      </c>
      <c r="J58" s="7">
        <v>428.64</v>
      </c>
      <c r="K58" s="3">
        <f t="shared" si="6"/>
        <v>3277.85</v>
      </c>
    </row>
    <row r="59" spans="1:13">
      <c r="D59" s="3" t="s">
        <v>13</v>
      </c>
      <c r="E59" s="3">
        <v>147</v>
      </c>
      <c r="F59" s="3">
        <v>148</v>
      </c>
      <c r="G59" s="3">
        <v>147</v>
      </c>
      <c r="H59" s="3">
        <v>153</v>
      </c>
      <c r="I59" s="3">
        <v>148</v>
      </c>
      <c r="J59" s="7">
        <v>149</v>
      </c>
    </row>
    <row r="60" spans="1:13">
      <c r="D60" s="3" t="s">
        <v>12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7">
        <v>0</v>
      </c>
      <c r="K60" s="3">
        <f t="shared" si="6"/>
        <v>0</v>
      </c>
    </row>
    <row r="61" spans="1:13">
      <c r="F61" s="3" t="s">
        <v>33</v>
      </c>
    </row>
    <row r="62" spans="1:13">
      <c r="A62" s="9" t="s">
        <v>34</v>
      </c>
      <c r="D62" s="4" t="s">
        <v>9</v>
      </c>
      <c r="E62" s="3">
        <v>147.96</v>
      </c>
      <c r="F62" s="3">
        <v>999</v>
      </c>
      <c r="J62" s="7">
        <v>144.84</v>
      </c>
    </row>
    <row r="63" spans="1:13">
      <c r="D63" s="3" t="s">
        <v>10</v>
      </c>
      <c r="E63" s="3">
        <v>240.61</v>
      </c>
      <c r="F63" s="3">
        <v>999</v>
      </c>
      <c r="J63" s="7">
        <v>123.5</v>
      </c>
    </row>
    <row r="64" spans="1:13">
      <c r="D64" s="3" t="s">
        <v>11</v>
      </c>
      <c r="E64" s="3">
        <v>997.74</v>
      </c>
      <c r="J64" s="7">
        <v>427.74</v>
      </c>
    </row>
    <row r="65" spans="1:11">
      <c r="D65" s="3" t="s">
        <v>13</v>
      </c>
      <c r="E65" s="3">
        <v>146</v>
      </c>
      <c r="J65" s="7">
        <v>149</v>
      </c>
    </row>
    <row r="66" spans="1:11">
      <c r="D66" s="3" t="s">
        <v>12</v>
      </c>
      <c r="E66" s="3">
        <v>0</v>
      </c>
      <c r="J66" s="7">
        <v>0</v>
      </c>
    </row>
    <row r="67" spans="1:11">
      <c r="E67" s="3" t="s">
        <v>33</v>
      </c>
    </row>
    <row r="68" spans="1:11">
      <c r="A68" s="9" t="s">
        <v>35</v>
      </c>
      <c r="D68" s="4" t="s">
        <v>9</v>
      </c>
      <c r="E68" s="3">
        <v>144.76</v>
      </c>
      <c r="F68" s="3">
        <v>78.8</v>
      </c>
      <c r="G68" s="3">
        <v>144.6</v>
      </c>
      <c r="H68" s="3">
        <v>214.88</v>
      </c>
      <c r="I68" s="3">
        <v>149.54</v>
      </c>
      <c r="J68" s="7">
        <v>144.72</v>
      </c>
      <c r="K68" s="3">
        <f>SUM(E68:J68)</f>
        <v>877.3</v>
      </c>
    </row>
    <row r="69" spans="1:11">
      <c r="D69" s="3" t="s">
        <v>10</v>
      </c>
      <c r="E69" s="3">
        <v>168.73</v>
      </c>
      <c r="F69" s="3">
        <v>105.24</v>
      </c>
      <c r="G69" s="3">
        <v>138.63999999999999</v>
      </c>
      <c r="H69" s="3">
        <v>152.03</v>
      </c>
      <c r="I69" s="3">
        <v>120.64</v>
      </c>
      <c r="J69" s="7">
        <v>122.27</v>
      </c>
      <c r="K69" s="3">
        <f t="shared" ref="K69:K72" si="7">SUM(E69:J69)</f>
        <v>807.55</v>
      </c>
    </row>
    <row r="70" spans="1:11">
      <c r="D70" s="3" t="s">
        <v>11</v>
      </c>
      <c r="E70" s="3">
        <v>649.42999999999995</v>
      </c>
      <c r="F70" s="3">
        <v>419.1</v>
      </c>
      <c r="G70" s="3">
        <v>502.19</v>
      </c>
      <c r="H70" s="3">
        <v>481.71</v>
      </c>
      <c r="I70" s="3">
        <v>407.96</v>
      </c>
      <c r="J70" s="7">
        <v>421.82</v>
      </c>
      <c r="K70" s="3">
        <f t="shared" si="7"/>
        <v>2882.21</v>
      </c>
    </row>
    <row r="71" spans="1:11">
      <c r="D71" s="3" t="s">
        <v>13</v>
      </c>
      <c r="E71" s="3">
        <v>147</v>
      </c>
      <c r="F71" s="3">
        <v>148</v>
      </c>
      <c r="G71" s="3">
        <v>147</v>
      </c>
      <c r="H71" s="3">
        <v>153</v>
      </c>
      <c r="I71" s="3">
        <v>148</v>
      </c>
      <c r="J71" s="7">
        <v>149</v>
      </c>
    </row>
    <row r="72" spans="1:11">
      <c r="D72" s="3" t="s">
        <v>12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7">
        <v>0</v>
      </c>
      <c r="K72" s="3">
        <f t="shared" si="7"/>
        <v>0</v>
      </c>
    </row>
    <row r="74" spans="1:11">
      <c r="A74" s="9" t="s">
        <v>36</v>
      </c>
      <c r="D74" s="4" t="s">
        <v>9</v>
      </c>
      <c r="E74" s="3">
        <v>135.66</v>
      </c>
      <c r="F74" s="3">
        <v>72.239999999999995</v>
      </c>
      <c r="G74" s="3">
        <v>132.25</v>
      </c>
      <c r="H74" s="3">
        <v>196.35</v>
      </c>
      <c r="I74" s="3">
        <v>138.33000000000001</v>
      </c>
      <c r="J74" s="7">
        <v>133.18</v>
      </c>
      <c r="K74" s="3">
        <f>SUM(E74:J74)</f>
        <v>808.01</v>
      </c>
    </row>
    <row r="75" spans="1:11">
      <c r="A75" s="9" t="s">
        <v>37</v>
      </c>
      <c r="D75" s="3" t="s">
        <v>10</v>
      </c>
      <c r="E75" s="17">
        <v>227.04</v>
      </c>
      <c r="F75" s="3">
        <v>103.32</v>
      </c>
      <c r="G75" s="3">
        <v>135.24</v>
      </c>
      <c r="H75" s="3">
        <v>152.88999999999999</v>
      </c>
      <c r="I75" s="17">
        <v>145.34</v>
      </c>
      <c r="J75" s="7">
        <v>125.77</v>
      </c>
      <c r="K75" s="3">
        <f t="shared" ref="K75:K78" si="8">SUM(E75:J75)</f>
        <v>889.6</v>
      </c>
    </row>
    <row r="76" spans="1:11">
      <c r="A76" s="9" t="s">
        <v>38</v>
      </c>
      <c r="D76" s="3" t="s">
        <v>11</v>
      </c>
      <c r="E76" s="3">
        <v>946.32</v>
      </c>
      <c r="F76" s="3">
        <v>417.75</v>
      </c>
      <c r="G76" s="3">
        <v>500.68</v>
      </c>
      <c r="H76" s="3">
        <v>508.62</v>
      </c>
      <c r="I76" s="3">
        <v>542.70000000000005</v>
      </c>
      <c r="J76" s="7">
        <v>453.12</v>
      </c>
      <c r="K76" s="3">
        <f t="shared" si="8"/>
        <v>3369.1900000000005</v>
      </c>
    </row>
    <row r="77" spans="1:11">
      <c r="D77" s="3" t="s">
        <v>13</v>
      </c>
      <c r="E77" s="3">
        <v>160</v>
      </c>
      <c r="F77" s="3">
        <v>162</v>
      </c>
      <c r="G77" s="3">
        <v>161</v>
      </c>
      <c r="H77" s="3">
        <v>167</v>
      </c>
      <c r="I77" s="3">
        <v>161</v>
      </c>
      <c r="J77" s="7">
        <v>163</v>
      </c>
    </row>
    <row r="78" spans="1:11">
      <c r="D78" s="3" t="s">
        <v>12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7">
        <v>0</v>
      </c>
      <c r="K78" s="3">
        <f t="shared" si="8"/>
        <v>0</v>
      </c>
    </row>
    <row r="79" spans="1:11">
      <c r="E79" s="3" t="s">
        <v>39</v>
      </c>
      <c r="I79" s="9" t="s">
        <v>40</v>
      </c>
    </row>
    <row r="80" spans="1:11">
      <c r="A80" s="9" t="s">
        <v>41</v>
      </c>
      <c r="D80" s="4" t="s">
        <v>9</v>
      </c>
      <c r="E80" s="3">
        <v>999</v>
      </c>
      <c r="F80" s="3">
        <v>72.73</v>
      </c>
      <c r="H80" s="3">
        <v>999</v>
      </c>
      <c r="I80" s="3">
        <v>999</v>
      </c>
      <c r="K80" s="3">
        <f>SUM(E80:J80)</f>
        <v>3069.73</v>
      </c>
    </row>
    <row r="81" spans="1:11">
      <c r="A81" s="9" t="s">
        <v>42</v>
      </c>
      <c r="D81" s="3" t="s">
        <v>10</v>
      </c>
      <c r="E81" s="3">
        <v>999</v>
      </c>
      <c r="F81" s="3">
        <v>106.4</v>
      </c>
      <c r="H81" s="3">
        <v>999</v>
      </c>
      <c r="I81" s="3">
        <v>999</v>
      </c>
      <c r="K81" s="3">
        <f t="shared" ref="K81:K84" si="9">SUM(E81:J81)</f>
        <v>3103.4</v>
      </c>
    </row>
    <row r="82" spans="1:11">
      <c r="A82" s="9" t="s">
        <v>38</v>
      </c>
      <c r="D82" s="3" t="s">
        <v>11</v>
      </c>
      <c r="F82" s="3">
        <v>432.69</v>
      </c>
      <c r="K82" s="3">
        <f t="shared" si="9"/>
        <v>432.69</v>
      </c>
    </row>
    <row r="83" spans="1:11">
      <c r="D83" s="3" t="s">
        <v>13</v>
      </c>
      <c r="F83" s="3">
        <v>162</v>
      </c>
    </row>
    <row r="84" spans="1:11">
      <c r="D84" s="3" t="s">
        <v>12</v>
      </c>
      <c r="F84" s="3">
        <v>0</v>
      </c>
      <c r="K84" s="3">
        <f t="shared" si="9"/>
        <v>0</v>
      </c>
    </row>
    <row r="86" spans="1:11">
      <c r="A86" s="9" t="s">
        <v>44</v>
      </c>
      <c r="D86" s="4" t="s">
        <v>9</v>
      </c>
      <c r="E86" s="3">
        <v>144.62</v>
      </c>
      <c r="F86" s="3">
        <v>78.709999999999994</v>
      </c>
      <c r="G86" s="3">
        <v>144.44</v>
      </c>
      <c r="H86" s="3">
        <v>214.77</v>
      </c>
      <c r="I86" s="3">
        <v>149.51</v>
      </c>
      <c r="J86" s="7">
        <v>144.72</v>
      </c>
      <c r="K86" s="3">
        <f>SUM(E86:J86)</f>
        <v>876.77</v>
      </c>
    </row>
    <row r="87" spans="1:11">
      <c r="A87" s="9" t="s">
        <v>37</v>
      </c>
      <c r="D87" s="3" t="s">
        <v>10</v>
      </c>
      <c r="E87" s="3">
        <v>166.8</v>
      </c>
      <c r="F87" s="3">
        <v>103.67</v>
      </c>
      <c r="G87" s="3">
        <v>136.87</v>
      </c>
      <c r="H87" s="3">
        <v>149.47999999999999</v>
      </c>
      <c r="I87" s="3">
        <v>119.86</v>
      </c>
      <c r="J87" s="18">
        <v>122.31</v>
      </c>
      <c r="K87" s="18">
        <f t="shared" ref="K87:K90" si="10">SUM(E87:J87)</f>
        <v>798.99</v>
      </c>
    </row>
    <row r="88" spans="1:11">
      <c r="A88" s="9" t="s">
        <v>43</v>
      </c>
      <c r="D88" s="3" t="s">
        <v>11</v>
      </c>
      <c r="E88" s="3">
        <v>640.16999999999996</v>
      </c>
      <c r="F88" s="3">
        <v>411.56</v>
      </c>
      <c r="G88" s="3">
        <v>493.74</v>
      </c>
      <c r="H88" s="3">
        <v>469.39</v>
      </c>
      <c r="I88" s="3">
        <v>404.18</v>
      </c>
      <c r="J88" s="7">
        <v>422.04</v>
      </c>
      <c r="K88" s="3">
        <f t="shared" si="10"/>
        <v>2841.08</v>
      </c>
    </row>
    <row r="89" spans="1:11">
      <c r="D89" s="3" t="s">
        <v>13</v>
      </c>
      <c r="E89" s="3">
        <v>147</v>
      </c>
      <c r="F89" s="3">
        <v>148</v>
      </c>
      <c r="G89" s="3">
        <v>147</v>
      </c>
      <c r="H89" s="3">
        <v>153</v>
      </c>
      <c r="I89" s="3">
        <v>148</v>
      </c>
      <c r="J89" s="7">
        <v>149</v>
      </c>
      <c r="K89" s="3">
        <f t="shared" si="10"/>
        <v>892</v>
      </c>
    </row>
    <row r="90" spans="1:11">
      <c r="D90" s="3" t="s">
        <v>12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7">
        <v>0</v>
      </c>
      <c r="K90" s="3">
        <f t="shared" si="10"/>
        <v>0</v>
      </c>
    </row>
    <row r="91" spans="1:11">
      <c r="G91" s="9" t="s">
        <v>45</v>
      </c>
    </row>
    <row r="92" spans="1:11">
      <c r="E92" s="9" t="s">
        <v>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2019-03-09T02:18:57Z</dcterms:created>
  <dcterms:modified xsi:type="dcterms:W3CDTF">2019-03-10T17:12:32Z</dcterms:modified>
</cp:coreProperties>
</file>