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36" firstSheet="3" activeTab="5"/>
  </bookViews>
  <sheets>
    <sheet name="30 bit, 5 table" sheetId="1" r:id="rId1"/>
    <sheet name="30 bit, 6 table" sheetId="2" r:id="rId2"/>
    <sheet name="28 bit, 7 table" sheetId="4" r:id="rId3"/>
    <sheet name="24 bit, 8 table" sheetId="3" r:id="rId4"/>
    <sheet name="24 bit, 6 table" sheetId="5" r:id="rId5"/>
    <sheet name="18 bit, 6 table" sheetId="6" r:id="rId6"/>
  </sheets>
  <definedNames>
    <definedName name="BASE" localSheetId="5">'18 bit, 6 table'!$B$5</definedName>
    <definedName name="BASE" localSheetId="4">'24 bit, 6 table'!$B$5</definedName>
    <definedName name="BASE" localSheetId="3">'24 bit, 8 table'!$B$5</definedName>
    <definedName name="BASE" localSheetId="2">'28 bit, 7 table'!$B$5</definedName>
    <definedName name="BASE" localSheetId="1">'30 bit, 6 table'!$B$5</definedName>
    <definedName name="BASE">'30 bit, 5 table'!$B$5</definedName>
    <definedName name="Mu" localSheetId="5">'18 bit, 6 table'!$B$3</definedName>
    <definedName name="Mu" localSheetId="4">'24 bit, 6 table'!$B$3</definedName>
    <definedName name="Mu" localSheetId="3">'24 bit, 8 table'!$B$3</definedName>
    <definedName name="Mu" localSheetId="2">'28 bit, 7 table'!$B$3</definedName>
    <definedName name="Mu" localSheetId="1">'30 bit, 6 table'!$B$3</definedName>
    <definedName name="Mu">'30 bit, 5 table'!$B$3</definedName>
    <definedName name="N" localSheetId="5">'18 bit, 6 table'!$D$4</definedName>
    <definedName name="N" localSheetId="4">'24 bit, 6 table'!$D$4</definedName>
    <definedName name="N" localSheetId="3">'24 bit, 8 table'!$D$4</definedName>
    <definedName name="N" localSheetId="2">'28 bit, 7 table'!$D$4</definedName>
    <definedName name="N" localSheetId="1">'30 bit, 6 table'!$D$4</definedName>
    <definedName name="N">'30 bit, 5 table'!$D$4</definedName>
  </definedNames>
  <calcPr calcId="145621"/>
</workbook>
</file>

<file path=xl/calcChain.xml><?xml version="1.0" encoding="utf-8"?>
<calcChain xmlns="http://schemas.openxmlformats.org/spreadsheetml/2006/main">
  <c r="B78" i="6" l="1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D4" i="6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D4" i="5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C10" i="4"/>
  <c r="K10" i="4" s="1"/>
  <c r="B10" i="4"/>
  <c r="B9" i="4"/>
  <c r="B8" i="4"/>
  <c r="C8" i="4" s="1"/>
  <c r="K8" i="4" s="1"/>
  <c r="D4" i="4"/>
  <c r="D2" i="4"/>
  <c r="D2" i="2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D4" i="3"/>
  <c r="D2" i="3" s="1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D4" i="2"/>
  <c r="C29" i="6" l="1"/>
  <c r="J29" i="6" s="1"/>
  <c r="D2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8" i="6"/>
  <c r="C56" i="6"/>
  <c r="C59" i="6"/>
  <c r="C57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10" i="5"/>
  <c r="I10" i="5" s="1"/>
  <c r="C8" i="5"/>
  <c r="D2" i="5"/>
  <c r="C77" i="5"/>
  <c r="C75" i="5"/>
  <c r="C73" i="5"/>
  <c r="C71" i="5"/>
  <c r="C69" i="5"/>
  <c r="C67" i="5"/>
  <c r="C65" i="5"/>
  <c r="C63" i="5"/>
  <c r="C78" i="5"/>
  <c r="C76" i="5"/>
  <c r="C74" i="5"/>
  <c r="C72" i="5"/>
  <c r="C70" i="5"/>
  <c r="C68" i="5"/>
  <c r="C66" i="5"/>
  <c r="C64" i="5"/>
  <c r="C62" i="5"/>
  <c r="C61" i="5"/>
  <c r="C59" i="5"/>
  <c r="C57" i="5"/>
  <c r="C55" i="5"/>
  <c r="C53" i="5"/>
  <c r="C51" i="5"/>
  <c r="C49" i="5"/>
  <c r="C47" i="5"/>
  <c r="C45" i="5"/>
  <c r="C60" i="5"/>
  <c r="C58" i="5"/>
  <c r="C56" i="5"/>
  <c r="C54" i="5"/>
  <c r="C52" i="5"/>
  <c r="C50" i="5"/>
  <c r="C48" i="5"/>
  <c r="C46" i="5"/>
  <c r="C43" i="5"/>
  <c r="C41" i="5"/>
  <c r="C39" i="5"/>
  <c r="C37" i="5"/>
  <c r="C35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D8" i="5"/>
  <c r="C9" i="5"/>
  <c r="C11" i="5"/>
  <c r="C13" i="5"/>
  <c r="C15" i="5"/>
  <c r="C17" i="5"/>
  <c r="C19" i="5"/>
  <c r="C21" i="5"/>
  <c r="C23" i="5"/>
  <c r="C25" i="5"/>
  <c r="C27" i="5"/>
  <c r="C29" i="5"/>
  <c r="C31" i="5"/>
  <c r="C33" i="5"/>
  <c r="C77" i="4"/>
  <c r="C75" i="4"/>
  <c r="C73" i="4"/>
  <c r="C71" i="4"/>
  <c r="C69" i="4"/>
  <c r="C67" i="4"/>
  <c r="C65" i="4"/>
  <c r="C63" i="4"/>
  <c r="C78" i="4"/>
  <c r="C76" i="4"/>
  <c r="C74" i="4"/>
  <c r="C72" i="4"/>
  <c r="C70" i="4"/>
  <c r="C68" i="4"/>
  <c r="C66" i="4"/>
  <c r="C64" i="4"/>
  <c r="C61" i="4"/>
  <c r="C59" i="4"/>
  <c r="C57" i="4"/>
  <c r="C55" i="4"/>
  <c r="C53" i="4"/>
  <c r="C51" i="4"/>
  <c r="C49" i="4"/>
  <c r="C47" i="4"/>
  <c r="C62" i="4"/>
  <c r="C60" i="4"/>
  <c r="C58" i="4"/>
  <c r="C56" i="4"/>
  <c r="C54" i="4"/>
  <c r="C52" i="4"/>
  <c r="C50" i="4"/>
  <c r="C48" i="4"/>
  <c r="C46" i="4"/>
  <c r="C45" i="4"/>
  <c r="C43" i="4"/>
  <c r="C41" i="4"/>
  <c r="C39" i="4"/>
  <c r="C37" i="4"/>
  <c r="C35" i="4"/>
  <c r="C33" i="4"/>
  <c r="C31" i="4"/>
  <c r="C29" i="4"/>
  <c r="C27" i="4"/>
  <c r="C25" i="4"/>
  <c r="C44" i="4"/>
  <c r="C42" i="4"/>
  <c r="C40" i="4"/>
  <c r="C38" i="4"/>
  <c r="C36" i="4"/>
  <c r="C34" i="4"/>
  <c r="C32" i="4"/>
  <c r="C30" i="4"/>
  <c r="C28" i="4"/>
  <c r="C26" i="4"/>
  <c r="C24" i="4"/>
  <c r="C22" i="4"/>
  <c r="C20" i="4"/>
  <c r="D8" i="4"/>
  <c r="F8" i="4"/>
  <c r="H8" i="4"/>
  <c r="J8" i="4"/>
  <c r="C9" i="4"/>
  <c r="F10" i="4"/>
  <c r="H10" i="4"/>
  <c r="J10" i="4"/>
  <c r="C11" i="4"/>
  <c r="C13" i="4"/>
  <c r="C15" i="4"/>
  <c r="C17" i="4"/>
  <c r="C19" i="4"/>
  <c r="C21" i="4"/>
  <c r="C23" i="4"/>
  <c r="E8" i="4"/>
  <c r="G8" i="4"/>
  <c r="I8" i="4"/>
  <c r="E10" i="4"/>
  <c r="G10" i="4"/>
  <c r="I10" i="4"/>
  <c r="C12" i="4"/>
  <c r="C14" i="4"/>
  <c r="C16" i="4"/>
  <c r="C18" i="4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8" i="3"/>
  <c r="F8" i="3" s="1"/>
  <c r="C9" i="3"/>
  <c r="C10" i="3"/>
  <c r="C11" i="3"/>
  <c r="C12" i="3"/>
  <c r="C13" i="3"/>
  <c r="C14" i="3"/>
  <c r="C15" i="3"/>
  <c r="C16" i="3"/>
  <c r="C17" i="3"/>
  <c r="C18" i="3"/>
  <c r="C19" i="3"/>
  <c r="C20" i="3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8" i="2"/>
  <c r="C56" i="2"/>
  <c r="C54" i="2"/>
  <c r="C59" i="2"/>
  <c r="C57" i="2"/>
  <c r="C55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6" i="1"/>
  <c r="B27" i="1"/>
  <c r="B22" i="1"/>
  <c r="B23" i="1"/>
  <c r="B24" i="1"/>
  <c r="B25" i="1"/>
  <c r="B11" i="1"/>
  <c r="B12" i="1"/>
  <c r="B13" i="1"/>
  <c r="B14" i="1"/>
  <c r="B15" i="1"/>
  <c r="B16" i="1"/>
  <c r="B17" i="1"/>
  <c r="B18" i="1"/>
  <c r="B19" i="1"/>
  <c r="B20" i="1"/>
  <c r="B21" i="1"/>
  <c r="D4" i="1"/>
  <c r="D2" i="1" s="1"/>
  <c r="B9" i="1"/>
  <c r="C9" i="1" s="1"/>
  <c r="B10" i="1"/>
  <c r="C10" i="1" s="1"/>
  <c r="B8" i="1"/>
  <c r="C8" i="1" s="1"/>
  <c r="G29" i="6" l="1"/>
  <c r="E29" i="6"/>
  <c r="H29" i="6"/>
  <c r="F29" i="6"/>
  <c r="I29" i="6"/>
  <c r="K29" i="6" s="1"/>
  <c r="J31" i="6"/>
  <c r="H31" i="6"/>
  <c r="I31" i="6"/>
  <c r="G31" i="6"/>
  <c r="F31" i="6"/>
  <c r="E31" i="6"/>
  <c r="K31" i="6" s="1"/>
  <c r="J33" i="6"/>
  <c r="H33" i="6"/>
  <c r="I33" i="6"/>
  <c r="G33" i="6"/>
  <c r="F33" i="6"/>
  <c r="E33" i="6"/>
  <c r="K33" i="6" s="1"/>
  <c r="J35" i="6"/>
  <c r="H35" i="6"/>
  <c r="I35" i="6"/>
  <c r="G35" i="6"/>
  <c r="F35" i="6"/>
  <c r="E35" i="6"/>
  <c r="K35" i="6" s="1"/>
  <c r="J37" i="6"/>
  <c r="I37" i="6"/>
  <c r="G37" i="6"/>
  <c r="H37" i="6"/>
  <c r="F37" i="6"/>
  <c r="E37" i="6"/>
  <c r="K37" i="6" s="1"/>
  <c r="J39" i="6"/>
  <c r="I39" i="6"/>
  <c r="G39" i="6"/>
  <c r="H39" i="6"/>
  <c r="F39" i="6"/>
  <c r="E39" i="6"/>
  <c r="K39" i="6" s="1"/>
  <c r="J41" i="6"/>
  <c r="I41" i="6"/>
  <c r="G41" i="6"/>
  <c r="H41" i="6"/>
  <c r="F41" i="6"/>
  <c r="E41" i="6"/>
  <c r="K41" i="6" s="1"/>
  <c r="J43" i="6"/>
  <c r="I43" i="6"/>
  <c r="G43" i="6"/>
  <c r="H43" i="6"/>
  <c r="F43" i="6"/>
  <c r="E43" i="6"/>
  <c r="K43" i="6" s="1"/>
  <c r="J45" i="6"/>
  <c r="I45" i="6"/>
  <c r="G45" i="6"/>
  <c r="H45" i="6"/>
  <c r="F45" i="6"/>
  <c r="E45" i="6"/>
  <c r="K45" i="6" s="1"/>
  <c r="J47" i="6"/>
  <c r="I47" i="6"/>
  <c r="G47" i="6"/>
  <c r="H47" i="6"/>
  <c r="F47" i="6"/>
  <c r="E47" i="6"/>
  <c r="K47" i="6" s="1"/>
  <c r="J49" i="6"/>
  <c r="I49" i="6"/>
  <c r="G49" i="6"/>
  <c r="H49" i="6"/>
  <c r="F49" i="6"/>
  <c r="E49" i="6"/>
  <c r="K49" i="6" s="1"/>
  <c r="J51" i="6"/>
  <c r="I51" i="6"/>
  <c r="G51" i="6"/>
  <c r="H51" i="6"/>
  <c r="F51" i="6"/>
  <c r="E51" i="6"/>
  <c r="K51" i="6" s="1"/>
  <c r="J53" i="6"/>
  <c r="I53" i="6"/>
  <c r="G53" i="6"/>
  <c r="H53" i="6"/>
  <c r="F53" i="6"/>
  <c r="E53" i="6"/>
  <c r="K53" i="6" s="1"/>
  <c r="J55" i="6"/>
  <c r="I55" i="6"/>
  <c r="G55" i="6"/>
  <c r="H55" i="6"/>
  <c r="F55" i="6"/>
  <c r="E55" i="6"/>
  <c r="K55" i="6" s="1"/>
  <c r="J59" i="6"/>
  <c r="I59" i="6"/>
  <c r="G59" i="6"/>
  <c r="H59" i="6"/>
  <c r="F59" i="6"/>
  <c r="E59" i="6"/>
  <c r="K59" i="6" s="1"/>
  <c r="I58" i="6"/>
  <c r="J58" i="6"/>
  <c r="H58" i="6"/>
  <c r="G58" i="6"/>
  <c r="E58" i="6"/>
  <c r="F58" i="6"/>
  <c r="J61" i="6"/>
  <c r="I61" i="6"/>
  <c r="G61" i="6"/>
  <c r="H61" i="6"/>
  <c r="F61" i="6"/>
  <c r="E61" i="6"/>
  <c r="J63" i="6"/>
  <c r="I63" i="6"/>
  <c r="G63" i="6"/>
  <c r="H63" i="6"/>
  <c r="F63" i="6"/>
  <c r="E63" i="6"/>
  <c r="K63" i="6" s="1"/>
  <c r="J65" i="6"/>
  <c r="I65" i="6"/>
  <c r="G65" i="6"/>
  <c r="H65" i="6"/>
  <c r="F65" i="6"/>
  <c r="E65" i="6"/>
  <c r="K65" i="6" s="1"/>
  <c r="J67" i="6"/>
  <c r="I67" i="6"/>
  <c r="G67" i="6"/>
  <c r="H67" i="6"/>
  <c r="F67" i="6"/>
  <c r="E67" i="6"/>
  <c r="K67" i="6" s="1"/>
  <c r="J69" i="6"/>
  <c r="G69" i="6"/>
  <c r="I69" i="6"/>
  <c r="H69" i="6"/>
  <c r="F69" i="6"/>
  <c r="E69" i="6"/>
  <c r="K69" i="6" s="1"/>
  <c r="J71" i="6"/>
  <c r="I71" i="6"/>
  <c r="G71" i="6"/>
  <c r="H71" i="6"/>
  <c r="F71" i="6"/>
  <c r="E71" i="6"/>
  <c r="K71" i="6" s="1"/>
  <c r="J73" i="6"/>
  <c r="G73" i="6"/>
  <c r="I73" i="6"/>
  <c r="H73" i="6"/>
  <c r="F73" i="6"/>
  <c r="E73" i="6"/>
  <c r="J75" i="6"/>
  <c r="I75" i="6"/>
  <c r="G75" i="6"/>
  <c r="H75" i="6"/>
  <c r="F75" i="6"/>
  <c r="E75" i="6"/>
  <c r="J77" i="6"/>
  <c r="G77" i="6"/>
  <c r="I77" i="6"/>
  <c r="H77" i="6"/>
  <c r="F77" i="6"/>
  <c r="E77" i="6"/>
  <c r="I28" i="6"/>
  <c r="J28" i="6"/>
  <c r="H28" i="6"/>
  <c r="F28" i="6"/>
  <c r="G28" i="6"/>
  <c r="E28" i="6"/>
  <c r="I26" i="6"/>
  <c r="J26" i="6"/>
  <c r="F26" i="6"/>
  <c r="H26" i="6"/>
  <c r="G26" i="6"/>
  <c r="E26" i="6"/>
  <c r="I24" i="6"/>
  <c r="J24" i="6"/>
  <c r="H24" i="6"/>
  <c r="F24" i="6"/>
  <c r="G24" i="6"/>
  <c r="E24" i="6"/>
  <c r="I22" i="6"/>
  <c r="J22" i="6"/>
  <c r="F22" i="6"/>
  <c r="H22" i="6"/>
  <c r="G22" i="6"/>
  <c r="E22" i="6"/>
  <c r="I20" i="6"/>
  <c r="J20" i="6"/>
  <c r="H20" i="6"/>
  <c r="F20" i="6"/>
  <c r="G20" i="6"/>
  <c r="E20" i="6"/>
  <c r="I18" i="6"/>
  <c r="J18" i="6"/>
  <c r="F18" i="6"/>
  <c r="H18" i="6"/>
  <c r="G18" i="6"/>
  <c r="E18" i="6"/>
  <c r="I16" i="6"/>
  <c r="J16" i="6"/>
  <c r="H16" i="6"/>
  <c r="F16" i="6"/>
  <c r="G16" i="6"/>
  <c r="E16" i="6"/>
  <c r="I14" i="6"/>
  <c r="J14" i="6"/>
  <c r="F14" i="6"/>
  <c r="H14" i="6"/>
  <c r="G14" i="6"/>
  <c r="E14" i="6"/>
  <c r="I12" i="6"/>
  <c r="J12" i="6"/>
  <c r="H12" i="6"/>
  <c r="F12" i="6"/>
  <c r="G12" i="6"/>
  <c r="E12" i="6"/>
  <c r="I10" i="6"/>
  <c r="J10" i="6"/>
  <c r="F10" i="6"/>
  <c r="H10" i="6"/>
  <c r="G10" i="6"/>
  <c r="E10" i="6"/>
  <c r="J8" i="6"/>
  <c r="I8" i="6"/>
  <c r="G8" i="6"/>
  <c r="H8" i="6"/>
  <c r="F8" i="6"/>
  <c r="E8" i="6"/>
  <c r="I30" i="6"/>
  <c r="J30" i="6"/>
  <c r="F30" i="6"/>
  <c r="H30" i="6"/>
  <c r="G30" i="6"/>
  <c r="E30" i="6"/>
  <c r="I32" i="6"/>
  <c r="J32" i="6"/>
  <c r="H32" i="6"/>
  <c r="F32" i="6"/>
  <c r="G32" i="6"/>
  <c r="E32" i="6"/>
  <c r="I34" i="6"/>
  <c r="J34" i="6"/>
  <c r="H34" i="6"/>
  <c r="G34" i="6"/>
  <c r="F34" i="6"/>
  <c r="E34" i="6"/>
  <c r="I36" i="6"/>
  <c r="J36" i="6"/>
  <c r="H36" i="6"/>
  <c r="G36" i="6"/>
  <c r="E36" i="6"/>
  <c r="F36" i="6"/>
  <c r="I38" i="6"/>
  <c r="J38" i="6"/>
  <c r="H38" i="6"/>
  <c r="G38" i="6"/>
  <c r="F38" i="6"/>
  <c r="E38" i="6"/>
  <c r="I40" i="6"/>
  <c r="J40" i="6"/>
  <c r="H40" i="6"/>
  <c r="G40" i="6"/>
  <c r="E40" i="6"/>
  <c r="F40" i="6"/>
  <c r="I42" i="6"/>
  <c r="J42" i="6"/>
  <c r="H42" i="6"/>
  <c r="G42" i="6"/>
  <c r="F42" i="6"/>
  <c r="E42" i="6"/>
  <c r="I44" i="6"/>
  <c r="J44" i="6"/>
  <c r="H44" i="6"/>
  <c r="G44" i="6"/>
  <c r="E44" i="6"/>
  <c r="F44" i="6"/>
  <c r="I46" i="6"/>
  <c r="J46" i="6"/>
  <c r="H46" i="6"/>
  <c r="G46" i="6"/>
  <c r="E46" i="6"/>
  <c r="F46" i="6"/>
  <c r="I48" i="6"/>
  <c r="J48" i="6"/>
  <c r="H48" i="6"/>
  <c r="G48" i="6"/>
  <c r="E48" i="6"/>
  <c r="F48" i="6"/>
  <c r="I50" i="6"/>
  <c r="J50" i="6"/>
  <c r="H50" i="6"/>
  <c r="G50" i="6"/>
  <c r="E50" i="6"/>
  <c r="F50" i="6"/>
  <c r="I52" i="6"/>
  <c r="J52" i="6"/>
  <c r="H52" i="6"/>
  <c r="G52" i="6"/>
  <c r="E52" i="6"/>
  <c r="F52" i="6"/>
  <c r="I54" i="6"/>
  <c r="J54" i="6"/>
  <c r="H54" i="6"/>
  <c r="G54" i="6"/>
  <c r="E54" i="6"/>
  <c r="F54" i="6"/>
  <c r="J57" i="6"/>
  <c r="I57" i="6"/>
  <c r="G57" i="6"/>
  <c r="H57" i="6"/>
  <c r="F57" i="6"/>
  <c r="E57" i="6"/>
  <c r="I56" i="6"/>
  <c r="J56" i="6"/>
  <c r="H56" i="6"/>
  <c r="G56" i="6"/>
  <c r="E56" i="6"/>
  <c r="F56" i="6"/>
  <c r="I60" i="6"/>
  <c r="J60" i="6"/>
  <c r="H60" i="6"/>
  <c r="G60" i="6"/>
  <c r="E60" i="6"/>
  <c r="F60" i="6"/>
  <c r="I62" i="6"/>
  <c r="J62" i="6"/>
  <c r="H62" i="6"/>
  <c r="G62" i="6"/>
  <c r="E62" i="6"/>
  <c r="F62" i="6"/>
  <c r="I64" i="6"/>
  <c r="J64" i="6"/>
  <c r="H64" i="6"/>
  <c r="G64" i="6"/>
  <c r="E64" i="6"/>
  <c r="F64" i="6"/>
  <c r="I66" i="6"/>
  <c r="J66" i="6"/>
  <c r="H66" i="6"/>
  <c r="G66" i="6"/>
  <c r="E66" i="6"/>
  <c r="F66" i="6"/>
  <c r="I68" i="6"/>
  <c r="J68" i="6"/>
  <c r="H68" i="6"/>
  <c r="G68" i="6"/>
  <c r="E68" i="6"/>
  <c r="F68" i="6"/>
  <c r="I70" i="6"/>
  <c r="J70" i="6"/>
  <c r="H70" i="6"/>
  <c r="G70" i="6"/>
  <c r="E70" i="6"/>
  <c r="F70" i="6"/>
  <c r="I72" i="6"/>
  <c r="J72" i="6"/>
  <c r="H72" i="6"/>
  <c r="G72" i="6"/>
  <c r="E72" i="6"/>
  <c r="F72" i="6"/>
  <c r="I74" i="6"/>
  <c r="J74" i="6"/>
  <c r="H74" i="6"/>
  <c r="G74" i="6"/>
  <c r="E74" i="6"/>
  <c r="F74" i="6"/>
  <c r="I76" i="6"/>
  <c r="J76" i="6"/>
  <c r="H76" i="6"/>
  <c r="G76" i="6"/>
  <c r="E76" i="6"/>
  <c r="F76" i="6"/>
  <c r="I78" i="6"/>
  <c r="J78" i="6"/>
  <c r="H78" i="6"/>
  <c r="G78" i="6"/>
  <c r="E78" i="6"/>
  <c r="F78" i="6"/>
  <c r="J27" i="6"/>
  <c r="H27" i="6"/>
  <c r="I27" i="6"/>
  <c r="G27" i="6"/>
  <c r="F27" i="6"/>
  <c r="E27" i="6"/>
  <c r="J25" i="6"/>
  <c r="H25" i="6"/>
  <c r="I25" i="6"/>
  <c r="G25" i="6"/>
  <c r="F25" i="6"/>
  <c r="E25" i="6"/>
  <c r="J23" i="6"/>
  <c r="H23" i="6"/>
  <c r="I23" i="6"/>
  <c r="G23" i="6"/>
  <c r="F23" i="6"/>
  <c r="E23" i="6"/>
  <c r="J21" i="6"/>
  <c r="H21" i="6"/>
  <c r="I21" i="6"/>
  <c r="G21" i="6"/>
  <c r="F21" i="6"/>
  <c r="E21" i="6"/>
  <c r="J19" i="6"/>
  <c r="H19" i="6"/>
  <c r="I19" i="6"/>
  <c r="G19" i="6"/>
  <c r="F19" i="6"/>
  <c r="E19" i="6"/>
  <c r="J17" i="6"/>
  <c r="H17" i="6"/>
  <c r="I17" i="6"/>
  <c r="G17" i="6"/>
  <c r="F17" i="6"/>
  <c r="E17" i="6"/>
  <c r="J15" i="6"/>
  <c r="H15" i="6"/>
  <c r="I15" i="6"/>
  <c r="G15" i="6"/>
  <c r="F15" i="6"/>
  <c r="E15" i="6"/>
  <c r="J13" i="6"/>
  <c r="H13" i="6"/>
  <c r="I13" i="6"/>
  <c r="G13" i="6"/>
  <c r="F13" i="6"/>
  <c r="E13" i="6"/>
  <c r="J11" i="6"/>
  <c r="H11" i="6"/>
  <c r="I11" i="6"/>
  <c r="G11" i="6"/>
  <c r="F11" i="6"/>
  <c r="E11" i="6"/>
  <c r="J9" i="6"/>
  <c r="H9" i="6"/>
  <c r="I9" i="6"/>
  <c r="G9" i="6"/>
  <c r="F9" i="6"/>
  <c r="E9" i="6"/>
  <c r="D8" i="6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G10" i="5"/>
  <c r="L19" i="3"/>
  <c r="K19" i="3"/>
  <c r="J19" i="3"/>
  <c r="I19" i="3"/>
  <c r="G19" i="3"/>
  <c r="H19" i="3"/>
  <c r="E19" i="3"/>
  <c r="F19" i="3"/>
  <c r="L17" i="3"/>
  <c r="K17" i="3"/>
  <c r="J17" i="3"/>
  <c r="I17" i="3"/>
  <c r="H17" i="3"/>
  <c r="G17" i="3"/>
  <c r="F17" i="3"/>
  <c r="E17" i="3"/>
  <c r="L15" i="3"/>
  <c r="K15" i="3"/>
  <c r="J15" i="3"/>
  <c r="I15" i="3"/>
  <c r="G15" i="3"/>
  <c r="H15" i="3"/>
  <c r="E15" i="3"/>
  <c r="F15" i="3"/>
  <c r="L13" i="3"/>
  <c r="K13" i="3"/>
  <c r="J13" i="3"/>
  <c r="I13" i="3"/>
  <c r="H13" i="3"/>
  <c r="G13" i="3"/>
  <c r="F13" i="3"/>
  <c r="E13" i="3"/>
  <c r="L11" i="3"/>
  <c r="K11" i="3"/>
  <c r="J11" i="3"/>
  <c r="I11" i="3"/>
  <c r="G11" i="3"/>
  <c r="H11" i="3"/>
  <c r="F11" i="3"/>
  <c r="E11" i="3"/>
  <c r="L9" i="3"/>
  <c r="K9" i="3"/>
  <c r="J9" i="3"/>
  <c r="I9" i="3"/>
  <c r="H9" i="3"/>
  <c r="G9" i="3"/>
  <c r="F9" i="3"/>
  <c r="E9" i="3"/>
  <c r="L21" i="3"/>
  <c r="K21" i="3"/>
  <c r="J21" i="3"/>
  <c r="I21" i="3"/>
  <c r="H21" i="3"/>
  <c r="G21" i="3"/>
  <c r="F21" i="3"/>
  <c r="E21" i="3"/>
  <c r="L23" i="3"/>
  <c r="K23" i="3"/>
  <c r="J23" i="3"/>
  <c r="I23" i="3"/>
  <c r="G23" i="3"/>
  <c r="H23" i="3"/>
  <c r="E23" i="3"/>
  <c r="F23" i="3"/>
  <c r="L25" i="3"/>
  <c r="K25" i="3"/>
  <c r="J25" i="3"/>
  <c r="I25" i="3"/>
  <c r="H25" i="3"/>
  <c r="G25" i="3"/>
  <c r="F25" i="3"/>
  <c r="E25" i="3"/>
  <c r="L27" i="3"/>
  <c r="K27" i="3"/>
  <c r="J27" i="3"/>
  <c r="I27" i="3"/>
  <c r="H27" i="3"/>
  <c r="G27" i="3"/>
  <c r="E27" i="3"/>
  <c r="F27" i="3"/>
  <c r="L29" i="3"/>
  <c r="K29" i="3"/>
  <c r="J29" i="3"/>
  <c r="I29" i="3"/>
  <c r="H29" i="3"/>
  <c r="G29" i="3"/>
  <c r="F29" i="3"/>
  <c r="E29" i="3"/>
  <c r="L31" i="3"/>
  <c r="K31" i="3"/>
  <c r="J31" i="3"/>
  <c r="I31" i="3"/>
  <c r="H31" i="3"/>
  <c r="E31" i="3"/>
  <c r="G31" i="3"/>
  <c r="F31" i="3"/>
  <c r="L33" i="3"/>
  <c r="K33" i="3"/>
  <c r="J33" i="3"/>
  <c r="I33" i="3"/>
  <c r="H33" i="3"/>
  <c r="G33" i="3"/>
  <c r="F33" i="3"/>
  <c r="E33" i="3"/>
  <c r="L35" i="3"/>
  <c r="K35" i="3"/>
  <c r="J35" i="3"/>
  <c r="I35" i="3"/>
  <c r="H35" i="3"/>
  <c r="G35" i="3"/>
  <c r="E35" i="3"/>
  <c r="F35" i="3"/>
  <c r="L37" i="3"/>
  <c r="K37" i="3"/>
  <c r="J37" i="3"/>
  <c r="H37" i="3"/>
  <c r="I37" i="3"/>
  <c r="G37" i="3"/>
  <c r="F37" i="3"/>
  <c r="E37" i="3"/>
  <c r="L39" i="3"/>
  <c r="K39" i="3"/>
  <c r="J39" i="3"/>
  <c r="I39" i="3"/>
  <c r="H39" i="3"/>
  <c r="E39" i="3"/>
  <c r="G39" i="3"/>
  <c r="F39" i="3"/>
  <c r="L41" i="3"/>
  <c r="K41" i="3"/>
  <c r="J41" i="3"/>
  <c r="H41" i="3"/>
  <c r="I41" i="3"/>
  <c r="G41" i="3"/>
  <c r="F41" i="3"/>
  <c r="E41" i="3"/>
  <c r="L43" i="3"/>
  <c r="K43" i="3"/>
  <c r="J43" i="3"/>
  <c r="I43" i="3"/>
  <c r="H43" i="3"/>
  <c r="G43" i="3"/>
  <c r="E43" i="3"/>
  <c r="F43" i="3"/>
  <c r="L45" i="3"/>
  <c r="K45" i="3"/>
  <c r="J45" i="3"/>
  <c r="H45" i="3"/>
  <c r="I45" i="3"/>
  <c r="G45" i="3"/>
  <c r="F45" i="3"/>
  <c r="E45" i="3"/>
  <c r="L47" i="3"/>
  <c r="K47" i="3"/>
  <c r="J47" i="3"/>
  <c r="I47" i="3"/>
  <c r="H47" i="3"/>
  <c r="E47" i="3"/>
  <c r="G47" i="3"/>
  <c r="F47" i="3"/>
  <c r="L49" i="3"/>
  <c r="K49" i="3"/>
  <c r="J49" i="3"/>
  <c r="H49" i="3"/>
  <c r="I49" i="3"/>
  <c r="G49" i="3"/>
  <c r="F49" i="3"/>
  <c r="E49" i="3"/>
  <c r="L51" i="3"/>
  <c r="K51" i="3"/>
  <c r="J51" i="3"/>
  <c r="I51" i="3"/>
  <c r="H51" i="3"/>
  <c r="G51" i="3"/>
  <c r="E51" i="3"/>
  <c r="F51" i="3"/>
  <c r="L53" i="3"/>
  <c r="K53" i="3"/>
  <c r="J53" i="3"/>
  <c r="H53" i="3"/>
  <c r="I53" i="3"/>
  <c r="G53" i="3"/>
  <c r="F53" i="3"/>
  <c r="E53" i="3"/>
  <c r="L55" i="3"/>
  <c r="K55" i="3"/>
  <c r="J55" i="3"/>
  <c r="I55" i="3"/>
  <c r="H55" i="3"/>
  <c r="E55" i="3"/>
  <c r="G55" i="3"/>
  <c r="F55" i="3"/>
  <c r="L57" i="3"/>
  <c r="K57" i="3"/>
  <c r="J57" i="3"/>
  <c r="H57" i="3"/>
  <c r="I57" i="3"/>
  <c r="G57" i="3"/>
  <c r="F57" i="3"/>
  <c r="E57" i="3"/>
  <c r="L59" i="3"/>
  <c r="K59" i="3"/>
  <c r="J59" i="3"/>
  <c r="I59" i="3"/>
  <c r="H59" i="3"/>
  <c r="G59" i="3"/>
  <c r="E59" i="3"/>
  <c r="F59" i="3"/>
  <c r="L61" i="3"/>
  <c r="K61" i="3"/>
  <c r="J61" i="3"/>
  <c r="H61" i="3"/>
  <c r="I61" i="3"/>
  <c r="G61" i="3"/>
  <c r="F61" i="3"/>
  <c r="E61" i="3"/>
  <c r="L63" i="3"/>
  <c r="K63" i="3"/>
  <c r="J63" i="3"/>
  <c r="I63" i="3"/>
  <c r="H63" i="3"/>
  <c r="E63" i="3"/>
  <c r="G63" i="3"/>
  <c r="F63" i="3"/>
  <c r="L65" i="3"/>
  <c r="K65" i="3"/>
  <c r="J65" i="3"/>
  <c r="H65" i="3"/>
  <c r="I65" i="3"/>
  <c r="G65" i="3"/>
  <c r="F65" i="3"/>
  <c r="E65" i="3"/>
  <c r="L67" i="3"/>
  <c r="K67" i="3"/>
  <c r="J67" i="3"/>
  <c r="I67" i="3"/>
  <c r="H67" i="3"/>
  <c r="G67" i="3"/>
  <c r="E67" i="3"/>
  <c r="F67" i="3"/>
  <c r="L69" i="3"/>
  <c r="K69" i="3"/>
  <c r="J69" i="3"/>
  <c r="H69" i="3"/>
  <c r="I69" i="3"/>
  <c r="G69" i="3"/>
  <c r="F69" i="3"/>
  <c r="E69" i="3"/>
  <c r="L71" i="3"/>
  <c r="K71" i="3"/>
  <c r="J71" i="3"/>
  <c r="I71" i="3"/>
  <c r="H71" i="3"/>
  <c r="E71" i="3"/>
  <c r="G71" i="3"/>
  <c r="F71" i="3"/>
  <c r="L73" i="3"/>
  <c r="K73" i="3"/>
  <c r="J73" i="3"/>
  <c r="H73" i="3"/>
  <c r="I73" i="3"/>
  <c r="G73" i="3"/>
  <c r="F73" i="3"/>
  <c r="E73" i="3"/>
  <c r="L75" i="3"/>
  <c r="K75" i="3"/>
  <c r="J75" i="3"/>
  <c r="I75" i="3"/>
  <c r="H75" i="3"/>
  <c r="G75" i="3"/>
  <c r="E75" i="3"/>
  <c r="F75" i="3"/>
  <c r="L77" i="3"/>
  <c r="K77" i="3"/>
  <c r="J77" i="3"/>
  <c r="H77" i="3"/>
  <c r="I77" i="3"/>
  <c r="G77" i="3"/>
  <c r="F77" i="3"/>
  <c r="E77" i="3"/>
  <c r="K20" i="3"/>
  <c r="I20" i="3"/>
  <c r="H20" i="3"/>
  <c r="G20" i="3"/>
  <c r="L20" i="3"/>
  <c r="J20" i="3"/>
  <c r="F20" i="3"/>
  <c r="E20" i="3"/>
  <c r="L18" i="3"/>
  <c r="J18" i="3"/>
  <c r="I18" i="3"/>
  <c r="H18" i="3"/>
  <c r="G18" i="3"/>
  <c r="K18" i="3"/>
  <c r="F18" i="3"/>
  <c r="E18" i="3"/>
  <c r="K16" i="3"/>
  <c r="I16" i="3"/>
  <c r="H16" i="3"/>
  <c r="G16" i="3"/>
  <c r="L16" i="3"/>
  <c r="J16" i="3"/>
  <c r="F16" i="3"/>
  <c r="E16" i="3"/>
  <c r="L14" i="3"/>
  <c r="J14" i="3"/>
  <c r="I14" i="3"/>
  <c r="H14" i="3"/>
  <c r="G14" i="3"/>
  <c r="K14" i="3"/>
  <c r="F14" i="3"/>
  <c r="E14" i="3"/>
  <c r="K12" i="3"/>
  <c r="I12" i="3"/>
  <c r="H12" i="3"/>
  <c r="G12" i="3"/>
  <c r="F12" i="3"/>
  <c r="L12" i="3"/>
  <c r="J12" i="3"/>
  <c r="E12" i="3"/>
  <c r="L10" i="3"/>
  <c r="J10" i="3"/>
  <c r="I10" i="3"/>
  <c r="H10" i="3"/>
  <c r="G10" i="3"/>
  <c r="F10" i="3"/>
  <c r="K10" i="3"/>
  <c r="E10" i="3"/>
  <c r="L22" i="3"/>
  <c r="J22" i="3"/>
  <c r="I22" i="3"/>
  <c r="H22" i="3"/>
  <c r="G22" i="3"/>
  <c r="K22" i="3"/>
  <c r="F22" i="3"/>
  <c r="E22" i="3"/>
  <c r="K24" i="3"/>
  <c r="I24" i="3"/>
  <c r="H24" i="3"/>
  <c r="G24" i="3"/>
  <c r="L24" i="3"/>
  <c r="J24" i="3"/>
  <c r="F24" i="3"/>
  <c r="E24" i="3"/>
  <c r="L26" i="3"/>
  <c r="J26" i="3"/>
  <c r="I26" i="3"/>
  <c r="H26" i="3"/>
  <c r="G26" i="3"/>
  <c r="K26" i="3"/>
  <c r="F26" i="3"/>
  <c r="E26" i="3"/>
  <c r="K28" i="3"/>
  <c r="I28" i="3"/>
  <c r="H28" i="3"/>
  <c r="G28" i="3"/>
  <c r="L28" i="3"/>
  <c r="J28" i="3"/>
  <c r="F28" i="3"/>
  <c r="E28" i="3"/>
  <c r="L30" i="3"/>
  <c r="J30" i="3"/>
  <c r="I30" i="3"/>
  <c r="H30" i="3"/>
  <c r="G30" i="3"/>
  <c r="K30" i="3"/>
  <c r="F30" i="3"/>
  <c r="E30" i="3"/>
  <c r="K32" i="3"/>
  <c r="I32" i="3"/>
  <c r="H32" i="3"/>
  <c r="G32" i="3"/>
  <c r="L32" i="3"/>
  <c r="J32" i="3"/>
  <c r="F32" i="3"/>
  <c r="E32" i="3"/>
  <c r="L34" i="3"/>
  <c r="J34" i="3"/>
  <c r="I34" i="3"/>
  <c r="H34" i="3"/>
  <c r="G34" i="3"/>
  <c r="K34" i="3"/>
  <c r="F34" i="3"/>
  <c r="E34" i="3"/>
  <c r="K36" i="3"/>
  <c r="I36" i="3"/>
  <c r="H36" i="3"/>
  <c r="G36" i="3"/>
  <c r="L36" i="3"/>
  <c r="J36" i="3"/>
  <c r="F36" i="3"/>
  <c r="E36" i="3"/>
  <c r="L38" i="3"/>
  <c r="J38" i="3"/>
  <c r="I38" i="3"/>
  <c r="H38" i="3"/>
  <c r="G38" i="3"/>
  <c r="K38" i="3"/>
  <c r="F38" i="3"/>
  <c r="E38" i="3"/>
  <c r="K40" i="3"/>
  <c r="J40" i="3"/>
  <c r="I40" i="3"/>
  <c r="H40" i="3"/>
  <c r="G40" i="3"/>
  <c r="L40" i="3"/>
  <c r="F40" i="3"/>
  <c r="E40" i="3"/>
  <c r="L42" i="3"/>
  <c r="J42" i="3"/>
  <c r="I42" i="3"/>
  <c r="H42" i="3"/>
  <c r="G42" i="3"/>
  <c r="K42" i="3"/>
  <c r="F42" i="3"/>
  <c r="E42" i="3"/>
  <c r="K44" i="3"/>
  <c r="J44" i="3"/>
  <c r="I44" i="3"/>
  <c r="H44" i="3"/>
  <c r="G44" i="3"/>
  <c r="L44" i="3"/>
  <c r="F44" i="3"/>
  <c r="E44" i="3"/>
  <c r="L46" i="3"/>
  <c r="J46" i="3"/>
  <c r="I46" i="3"/>
  <c r="H46" i="3"/>
  <c r="G46" i="3"/>
  <c r="K46" i="3"/>
  <c r="F46" i="3"/>
  <c r="E46" i="3"/>
  <c r="K48" i="3"/>
  <c r="J48" i="3"/>
  <c r="I48" i="3"/>
  <c r="H48" i="3"/>
  <c r="G48" i="3"/>
  <c r="L48" i="3"/>
  <c r="F48" i="3"/>
  <c r="E48" i="3"/>
  <c r="L50" i="3"/>
  <c r="J50" i="3"/>
  <c r="I50" i="3"/>
  <c r="H50" i="3"/>
  <c r="G50" i="3"/>
  <c r="K50" i="3"/>
  <c r="F50" i="3"/>
  <c r="E50" i="3"/>
  <c r="K52" i="3"/>
  <c r="J52" i="3"/>
  <c r="I52" i="3"/>
  <c r="H52" i="3"/>
  <c r="G52" i="3"/>
  <c r="L52" i="3"/>
  <c r="F52" i="3"/>
  <c r="E52" i="3"/>
  <c r="L54" i="3"/>
  <c r="J54" i="3"/>
  <c r="I54" i="3"/>
  <c r="H54" i="3"/>
  <c r="G54" i="3"/>
  <c r="K54" i="3"/>
  <c r="F54" i="3"/>
  <c r="E54" i="3"/>
  <c r="K56" i="3"/>
  <c r="J56" i="3"/>
  <c r="I56" i="3"/>
  <c r="H56" i="3"/>
  <c r="G56" i="3"/>
  <c r="L56" i="3"/>
  <c r="F56" i="3"/>
  <c r="E56" i="3"/>
  <c r="L58" i="3"/>
  <c r="J58" i="3"/>
  <c r="I58" i="3"/>
  <c r="H58" i="3"/>
  <c r="G58" i="3"/>
  <c r="K58" i="3"/>
  <c r="F58" i="3"/>
  <c r="E58" i="3"/>
  <c r="K60" i="3"/>
  <c r="J60" i="3"/>
  <c r="I60" i="3"/>
  <c r="H60" i="3"/>
  <c r="G60" i="3"/>
  <c r="L60" i="3"/>
  <c r="F60" i="3"/>
  <c r="E60" i="3"/>
  <c r="L62" i="3"/>
  <c r="J62" i="3"/>
  <c r="I62" i="3"/>
  <c r="H62" i="3"/>
  <c r="G62" i="3"/>
  <c r="K62" i="3"/>
  <c r="F62" i="3"/>
  <c r="E62" i="3"/>
  <c r="K64" i="3"/>
  <c r="J64" i="3"/>
  <c r="I64" i="3"/>
  <c r="H64" i="3"/>
  <c r="G64" i="3"/>
  <c r="L64" i="3"/>
  <c r="F64" i="3"/>
  <c r="E64" i="3"/>
  <c r="L66" i="3"/>
  <c r="J66" i="3"/>
  <c r="I66" i="3"/>
  <c r="H66" i="3"/>
  <c r="G66" i="3"/>
  <c r="K66" i="3"/>
  <c r="F66" i="3"/>
  <c r="E66" i="3"/>
  <c r="K68" i="3"/>
  <c r="J68" i="3"/>
  <c r="I68" i="3"/>
  <c r="H68" i="3"/>
  <c r="G68" i="3"/>
  <c r="L68" i="3"/>
  <c r="F68" i="3"/>
  <c r="E68" i="3"/>
  <c r="L70" i="3"/>
  <c r="J70" i="3"/>
  <c r="I70" i="3"/>
  <c r="H70" i="3"/>
  <c r="G70" i="3"/>
  <c r="K70" i="3"/>
  <c r="F70" i="3"/>
  <c r="E70" i="3"/>
  <c r="K72" i="3"/>
  <c r="J72" i="3"/>
  <c r="I72" i="3"/>
  <c r="H72" i="3"/>
  <c r="G72" i="3"/>
  <c r="L72" i="3"/>
  <c r="F72" i="3"/>
  <c r="E72" i="3"/>
  <c r="L74" i="3"/>
  <c r="J74" i="3"/>
  <c r="I74" i="3"/>
  <c r="H74" i="3"/>
  <c r="G74" i="3"/>
  <c r="K74" i="3"/>
  <c r="F74" i="3"/>
  <c r="E74" i="3"/>
  <c r="K76" i="3"/>
  <c r="J76" i="3"/>
  <c r="I76" i="3"/>
  <c r="H76" i="3"/>
  <c r="G76" i="3"/>
  <c r="L76" i="3"/>
  <c r="F76" i="3"/>
  <c r="E76" i="3"/>
  <c r="L78" i="3"/>
  <c r="J78" i="3"/>
  <c r="I78" i="3"/>
  <c r="H78" i="3"/>
  <c r="G78" i="3"/>
  <c r="K78" i="3"/>
  <c r="F78" i="3"/>
  <c r="E78" i="3"/>
  <c r="J10" i="5"/>
  <c r="F10" i="5"/>
  <c r="H10" i="5"/>
  <c r="E10" i="5"/>
  <c r="J31" i="5"/>
  <c r="H31" i="5"/>
  <c r="I31" i="5"/>
  <c r="F31" i="5"/>
  <c r="G31" i="5"/>
  <c r="E31" i="5"/>
  <c r="J27" i="5"/>
  <c r="H27" i="5"/>
  <c r="I27" i="5"/>
  <c r="F27" i="5"/>
  <c r="G27" i="5"/>
  <c r="E27" i="5"/>
  <c r="J23" i="5"/>
  <c r="H23" i="5"/>
  <c r="I23" i="5"/>
  <c r="F23" i="5"/>
  <c r="G23" i="5"/>
  <c r="E23" i="5"/>
  <c r="J19" i="5"/>
  <c r="H19" i="5"/>
  <c r="I19" i="5"/>
  <c r="F19" i="5"/>
  <c r="G19" i="5"/>
  <c r="E19" i="5"/>
  <c r="J15" i="5"/>
  <c r="H15" i="5"/>
  <c r="I15" i="5"/>
  <c r="F15" i="5"/>
  <c r="G15" i="5"/>
  <c r="E15" i="5"/>
  <c r="J11" i="5"/>
  <c r="H11" i="5"/>
  <c r="I11" i="5"/>
  <c r="F11" i="5"/>
  <c r="G11" i="5"/>
  <c r="E11" i="5"/>
  <c r="I14" i="5"/>
  <c r="J14" i="5"/>
  <c r="H14" i="5"/>
  <c r="G14" i="5"/>
  <c r="F14" i="5"/>
  <c r="E14" i="5"/>
  <c r="I18" i="5"/>
  <c r="J18" i="5"/>
  <c r="H18" i="5"/>
  <c r="G18" i="5"/>
  <c r="F18" i="5"/>
  <c r="E18" i="5"/>
  <c r="I22" i="5"/>
  <c r="J22" i="5"/>
  <c r="H22" i="5"/>
  <c r="G22" i="5"/>
  <c r="F22" i="5"/>
  <c r="E22" i="5"/>
  <c r="I26" i="5"/>
  <c r="J26" i="5"/>
  <c r="H26" i="5"/>
  <c r="G26" i="5"/>
  <c r="F26" i="5"/>
  <c r="E26" i="5"/>
  <c r="I30" i="5"/>
  <c r="J30" i="5"/>
  <c r="H30" i="5"/>
  <c r="G30" i="5"/>
  <c r="F30" i="5"/>
  <c r="E30" i="5"/>
  <c r="I34" i="5"/>
  <c r="J34" i="5"/>
  <c r="H34" i="5"/>
  <c r="G34" i="5"/>
  <c r="F34" i="5"/>
  <c r="E34" i="5"/>
  <c r="I38" i="5"/>
  <c r="J38" i="5"/>
  <c r="G38" i="5"/>
  <c r="H38" i="5"/>
  <c r="F38" i="5"/>
  <c r="E38" i="5"/>
  <c r="I42" i="5"/>
  <c r="J42" i="5"/>
  <c r="G42" i="5"/>
  <c r="H42" i="5"/>
  <c r="F42" i="5"/>
  <c r="E42" i="5"/>
  <c r="J35" i="5"/>
  <c r="H35" i="5"/>
  <c r="I35" i="5"/>
  <c r="F35" i="5"/>
  <c r="G35" i="5"/>
  <c r="E35" i="5"/>
  <c r="J39" i="5"/>
  <c r="I39" i="5"/>
  <c r="H39" i="5"/>
  <c r="F39" i="5"/>
  <c r="G39" i="5"/>
  <c r="E39" i="5"/>
  <c r="J43" i="5"/>
  <c r="I43" i="5"/>
  <c r="H43" i="5"/>
  <c r="F43" i="5"/>
  <c r="G43" i="5"/>
  <c r="E43" i="5"/>
  <c r="I48" i="5"/>
  <c r="J48" i="5"/>
  <c r="G48" i="5"/>
  <c r="H48" i="5"/>
  <c r="F48" i="5"/>
  <c r="E48" i="5"/>
  <c r="I52" i="5"/>
  <c r="J52" i="5"/>
  <c r="G52" i="5"/>
  <c r="H52" i="5"/>
  <c r="F52" i="5"/>
  <c r="E52" i="5"/>
  <c r="I56" i="5"/>
  <c r="J56" i="5"/>
  <c r="G56" i="5"/>
  <c r="H56" i="5"/>
  <c r="F56" i="5"/>
  <c r="E56" i="5"/>
  <c r="I60" i="5"/>
  <c r="J60" i="5"/>
  <c r="G60" i="5"/>
  <c r="H60" i="5"/>
  <c r="F60" i="5"/>
  <c r="E60" i="5"/>
  <c r="J47" i="5"/>
  <c r="I47" i="5"/>
  <c r="H47" i="5"/>
  <c r="F47" i="5"/>
  <c r="G47" i="5"/>
  <c r="E47" i="5"/>
  <c r="J51" i="5"/>
  <c r="I51" i="5"/>
  <c r="H51" i="5"/>
  <c r="F51" i="5"/>
  <c r="G51" i="5"/>
  <c r="E51" i="5"/>
  <c r="J55" i="5"/>
  <c r="I55" i="5"/>
  <c r="H55" i="5"/>
  <c r="F55" i="5"/>
  <c r="G55" i="5"/>
  <c r="E55" i="5"/>
  <c r="J59" i="5"/>
  <c r="I59" i="5"/>
  <c r="H59" i="5"/>
  <c r="F59" i="5"/>
  <c r="G59" i="5"/>
  <c r="E59" i="5"/>
  <c r="I62" i="5"/>
  <c r="J62" i="5"/>
  <c r="G62" i="5"/>
  <c r="H62" i="5"/>
  <c r="F62" i="5"/>
  <c r="E62" i="5"/>
  <c r="I66" i="5"/>
  <c r="J66" i="5"/>
  <c r="G66" i="5"/>
  <c r="H66" i="5"/>
  <c r="F66" i="5"/>
  <c r="E66" i="5"/>
  <c r="I70" i="5"/>
  <c r="J70" i="5"/>
  <c r="G70" i="5"/>
  <c r="H70" i="5"/>
  <c r="F70" i="5"/>
  <c r="E70" i="5"/>
  <c r="I74" i="5"/>
  <c r="J74" i="5"/>
  <c r="G74" i="5"/>
  <c r="H74" i="5"/>
  <c r="F74" i="5"/>
  <c r="E74" i="5"/>
  <c r="I78" i="5"/>
  <c r="J78" i="5"/>
  <c r="G78" i="5"/>
  <c r="H78" i="5"/>
  <c r="F78" i="5"/>
  <c r="E78" i="5"/>
  <c r="J65" i="5"/>
  <c r="I65" i="5"/>
  <c r="H65" i="5"/>
  <c r="F65" i="5"/>
  <c r="G65" i="5"/>
  <c r="E65" i="5"/>
  <c r="J69" i="5"/>
  <c r="I69" i="5"/>
  <c r="H69" i="5"/>
  <c r="F69" i="5"/>
  <c r="G69" i="5"/>
  <c r="E69" i="5"/>
  <c r="J73" i="5"/>
  <c r="I73" i="5"/>
  <c r="H73" i="5"/>
  <c r="G73" i="5"/>
  <c r="E73" i="5"/>
  <c r="F73" i="5"/>
  <c r="J77" i="5"/>
  <c r="I77" i="5"/>
  <c r="H77" i="5"/>
  <c r="G77" i="5"/>
  <c r="E77" i="5"/>
  <c r="F77" i="5"/>
  <c r="J8" i="5"/>
  <c r="I8" i="5"/>
  <c r="H8" i="5"/>
  <c r="G8" i="5"/>
  <c r="E8" i="5"/>
  <c r="F8" i="5"/>
  <c r="J33" i="5"/>
  <c r="H33" i="5"/>
  <c r="I33" i="5"/>
  <c r="F33" i="5"/>
  <c r="G33" i="5"/>
  <c r="E33" i="5"/>
  <c r="J29" i="5"/>
  <c r="H29" i="5"/>
  <c r="I29" i="5"/>
  <c r="F29" i="5"/>
  <c r="G29" i="5"/>
  <c r="E29" i="5"/>
  <c r="J25" i="5"/>
  <c r="H25" i="5"/>
  <c r="I25" i="5"/>
  <c r="F25" i="5"/>
  <c r="G25" i="5"/>
  <c r="E25" i="5"/>
  <c r="J21" i="5"/>
  <c r="H21" i="5"/>
  <c r="I21" i="5"/>
  <c r="F21" i="5"/>
  <c r="G21" i="5"/>
  <c r="E21" i="5"/>
  <c r="J17" i="5"/>
  <c r="H17" i="5"/>
  <c r="I17" i="5"/>
  <c r="F17" i="5"/>
  <c r="G17" i="5"/>
  <c r="E17" i="5"/>
  <c r="J13" i="5"/>
  <c r="H13" i="5"/>
  <c r="I13" i="5"/>
  <c r="F13" i="5"/>
  <c r="G13" i="5"/>
  <c r="E13" i="5"/>
  <c r="J9" i="5"/>
  <c r="H9" i="5"/>
  <c r="I9" i="5"/>
  <c r="F9" i="5"/>
  <c r="G9" i="5"/>
  <c r="E9" i="5"/>
  <c r="I12" i="5"/>
  <c r="J12" i="5"/>
  <c r="H12" i="5"/>
  <c r="G12" i="5"/>
  <c r="F12" i="5"/>
  <c r="E12" i="5"/>
  <c r="I16" i="5"/>
  <c r="J16" i="5"/>
  <c r="H16" i="5"/>
  <c r="G16" i="5"/>
  <c r="F16" i="5"/>
  <c r="E16" i="5"/>
  <c r="I20" i="5"/>
  <c r="J20" i="5"/>
  <c r="H20" i="5"/>
  <c r="G20" i="5"/>
  <c r="F20" i="5"/>
  <c r="E20" i="5"/>
  <c r="I24" i="5"/>
  <c r="J24" i="5"/>
  <c r="H24" i="5"/>
  <c r="G24" i="5"/>
  <c r="F24" i="5"/>
  <c r="E24" i="5"/>
  <c r="I28" i="5"/>
  <c r="J28" i="5"/>
  <c r="H28" i="5"/>
  <c r="G28" i="5"/>
  <c r="F28" i="5"/>
  <c r="E28" i="5"/>
  <c r="I32" i="5"/>
  <c r="J32" i="5"/>
  <c r="H32" i="5"/>
  <c r="G32" i="5"/>
  <c r="F32" i="5"/>
  <c r="E32" i="5"/>
  <c r="I36" i="5"/>
  <c r="J36" i="5"/>
  <c r="G36" i="5"/>
  <c r="H36" i="5"/>
  <c r="F36" i="5"/>
  <c r="E36" i="5"/>
  <c r="I40" i="5"/>
  <c r="J40" i="5"/>
  <c r="G40" i="5"/>
  <c r="H40" i="5"/>
  <c r="F40" i="5"/>
  <c r="E40" i="5"/>
  <c r="I44" i="5"/>
  <c r="J44" i="5"/>
  <c r="G44" i="5"/>
  <c r="H44" i="5"/>
  <c r="F44" i="5"/>
  <c r="E44" i="5"/>
  <c r="J37" i="5"/>
  <c r="I37" i="5"/>
  <c r="H37" i="5"/>
  <c r="F37" i="5"/>
  <c r="G37" i="5"/>
  <c r="E37" i="5"/>
  <c r="J41" i="5"/>
  <c r="I41" i="5"/>
  <c r="H41" i="5"/>
  <c r="F41" i="5"/>
  <c r="G41" i="5"/>
  <c r="E41" i="5"/>
  <c r="I46" i="5"/>
  <c r="J46" i="5"/>
  <c r="G46" i="5"/>
  <c r="H46" i="5"/>
  <c r="F46" i="5"/>
  <c r="E46" i="5"/>
  <c r="I50" i="5"/>
  <c r="J50" i="5"/>
  <c r="G50" i="5"/>
  <c r="H50" i="5"/>
  <c r="F50" i="5"/>
  <c r="E50" i="5"/>
  <c r="I54" i="5"/>
  <c r="J54" i="5"/>
  <c r="G54" i="5"/>
  <c r="H54" i="5"/>
  <c r="F54" i="5"/>
  <c r="E54" i="5"/>
  <c r="I58" i="5"/>
  <c r="J58" i="5"/>
  <c r="G58" i="5"/>
  <c r="H58" i="5"/>
  <c r="F58" i="5"/>
  <c r="E58" i="5"/>
  <c r="J45" i="5"/>
  <c r="I45" i="5"/>
  <c r="H45" i="5"/>
  <c r="F45" i="5"/>
  <c r="G45" i="5"/>
  <c r="E45" i="5"/>
  <c r="J49" i="5"/>
  <c r="I49" i="5"/>
  <c r="H49" i="5"/>
  <c r="F49" i="5"/>
  <c r="G49" i="5"/>
  <c r="E49" i="5"/>
  <c r="J53" i="5"/>
  <c r="I53" i="5"/>
  <c r="H53" i="5"/>
  <c r="F53" i="5"/>
  <c r="G53" i="5"/>
  <c r="E53" i="5"/>
  <c r="J57" i="5"/>
  <c r="I57" i="5"/>
  <c r="H57" i="5"/>
  <c r="F57" i="5"/>
  <c r="G57" i="5"/>
  <c r="E57" i="5"/>
  <c r="J61" i="5"/>
  <c r="I61" i="5"/>
  <c r="H61" i="5"/>
  <c r="F61" i="5"/>
  <c r="G61" i="5"/>
  <c r="E61" i="5"/>
  <c r="I64" i="5"/>
  <c r="J64" i="5"/>
  <c r="G64" i="5"/>
  <c r="H64" i="5"/>
  <c r="F64" i="5"/>
  <c r="E64" i="5"/>
  <c r="I68" i="5"/>
  <c r="J68" i="5"/>
  <c r="G68" i="5"/>
  <c r="H68" i="5"/>
  <c r="F68" i="5"/>
  <c r="E68" i="5"/>
  <c r="I72" i="5"/>
  <c r="J72" i="5"/>
  <c r="G72" i="5"/>
  <c r="H72" i="5"/>
  <c r="F72" i="5"/>
  <c r="E72" i="5"/>
  <c r="I76" i="5"/>
  <c r="J76" i="5"/>
  <c r="G76" i="5"/>
  <c r="H76" i="5"/>
  <c r="F76" i="5"/>
  <c r="E76" i="5"/>
  <c r="J63" i="5"/>
  <c r="I63" i="5"/>
  <c r="H63" i="5"/>
  <c r="F63" i="5"/>
  <c r="G63" i="5"/>
  <c r="E63" i="5"/>
  <c r="J67" i="5"/>
  <c r="I67" i="5"/>
  <c r="H67" i="5"/>
  <c r="F67" i="5"/>
  <c r="G67" i="5"/>
  <c r="E67" i="5"/>
  <c r="J71" i="5"/>
  <c r="I71" i="5"/>
  <c r="H71" i="5"/>
  <c r="F71" i="5"/>
  <c r="G71" i="5"/>
  <c r="E71" i="5"/>
  <c r="J75" i="5"/>
  <c r="I75" i="5"/>
  <c r="H75" i="5"/>
  <c r="G75" i="5"/>
  <c r="E75" i="5"/>
  <c r="F75" i="5"/>
  <c r="D9" i="5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E8" i="3"/>
  <c r="L8" i="3"/>
  <c r="J8" i="3"/>
  <c r="K8" i="3"/>
  <c r="I8" i="3"/>
  <c r="G8" i="3"/>
  <c r="H8" i="3"/>
  <c r="K16" i="4"/>
  <c r="I16" i="4"/>
  <c r="G16" i="4"/>
  <c r="E16" i="4"/>
  <c r="J16" i="4"/>
  <c r="H16" i="4"/>
  <c r="F16" i="4"/>
  <c r="K12" i="4"/>
  <c r="I12" i="4"/>
  <c r="G12" i="4"/>
  <c r="E12" i="4"/>
  <c r="J12" i="4"/>
  <c r="H12" i="4"/>
  <c r="F12" i="4"/>
  <c r="L8" i="4"/>
  <c r="J21" i="4"/>
  <c r="H21" i="4"/>
  <c r="F21" i="4"/>
  <c r="I21" i="4"/>
  <c r="E21" i="4"/>
  <c r="K21" i="4"/>
  <c r="G21" i="4"/>
  <c r="J17" i="4"/>
  <c r="H17" i="4"/>
  <c r="F17" i="4"/>
  <c r="K17" i="4"/>
  <c r="I17" i="4"/>
  <c r="G17" i="4"/>
  <c r="E17" i="4"/>
  <c r="J13" i="4"/>
  <c r="H13" i="4"/>
  <c r="F13" i="4"/>
  <c r="K13" i="4"/>
  <c r="I13" i="4"/>
  <c r="G13" i="4"/>
  <c r="E13" i="4"/>
  <c r="K20" i="4"/>
  <c r="I20" i="4"/>
  <c r="G20" i="4"/>
  <c r="E20" i="4"/>
  <c r="J20" i="4"/>
  <c r="F20" i="4"/>
  <c r="H20" i="4"/>
  <c r="J24" i="4"/>
  <c r="H24" i="4"/>
  <c r="F24" i="4"/>
  <c r="K24" i="4"/>
  <c r="I24" i="4"/>
  <c r="G24" i="4"/>
  <c r="E24" i="4"/>
  <c r="J28" i="4"/>
  <c r="H28" i="4"/>
  <c r="F28" i="4"/>
  <c r="K28" i="4"/>
  <c r="I28" i="4"/>
  <c r="G28" i="4"/>
  <c r="E28" i="4"/>
  <c r="J32" i="4"/>
  <c r="H32" i="4"/>
  <c r="F32" i="4"/>
  <c r="K32" i="4"/>
  <c r="I32" i="4"/>
  <c r="G32" i="4"/>
  <c r="E32" i="4"/>
  <c r="J36" i="4"/>
  <c r="H36" i="4"/>
  <c r="F36" i="4"/>
  <c r="K36" i="4"/>
  <c r="I36" i="4"/>
  <c r="G36" i="4"/>
  <c r="E36" i="4"/>
  <c r="J40" i="4"/>
  <c r="H40" i="4"/>
  <c r="F40" i="4"/>
  <c r="K40" i="4"/>
  <c r="I40" i="4"/>
  <c r="G40" i="4"/>
  <c r="E40" i="4"/>
  <c r="J44" i="4"/>
  <c r="H44" i="4"/>
  <c r="F44" i="4"/>
  <c r="K44" i="4"/>
  <c r="I44" i="4"/>
  <c r="G44" i="4"/>
  <c r="E44" i="4"/>
  <c r="K27" i="4"/>
  <c r="I27" i="4"/>
  <c r="G27" i="4"/>
  <c r="E27" i="4"/>
  <c r="J27" i="4"/>
  <c r="H27" i="4"/>
  <c r="F27" i="4"/>
  <c r="K31" i="4"/>
  <c r="I31" i="4"/>
  <c r="G31" i="4"/>
  <c r="E31" i="4"/>
  <c r="J31" i="4"/>
  <c r="H31" i="4"/>
  <c r="F31" i="4"/>
  <c r="K35" i="4"/>
  <c r="I35" i="4"/>
  <c r="G35" i="4"/>
  <c r="E35" i="4"/>
  <c r="J35" i="4"/>
  <c r="H35" i="4"/>
  <c r="F35" i="4"/>
  <c r="K39" i="4"/>
  <c r="I39" i="4"/>
  <c r="G39" i="4"/>
  <c r="E39" i="4"/>
  <c r="J39" i="4"/>
  <c r="H39" i="4"/>
  <c r="F39" i="4"/>
  <c r="K43" i="4"/>
  <c r="I43" i="4"/>
  <c r="G43" i="4"/>
  <c r="E43" i="4"/>
  <c r="J43" i="4"/>
  <c r="H43" i="4"/>
  <c r="F43" i="4"/>
  <c r="J46" i="4"/>
  <c r="H46" i="4"/>
  <c r="F46" i="4"/>
  <c r="K46" i="4"/>
  <c r="G46" i="4"/>
  <c r="I46" i="4"/>
  <c r="E46" i="4"/>
  <c r="J50" i="4"/>
  <c r="H50" i="4"/>
  <c r="F50" i="4"/>
  <c r="K50" i="4"/>
  <c r="G50" i="4"/>
  <c r="I50" i="4"/>
  <c r="E50" i="4"/>
  <c r="J54" i="4"/>
  <c r="H54" i="4"/>
  <c r="F54" i="4"/>
  <c r="K54" i="4"/>
  <c r="G54" i="4"/>
  <c r="I54" i="4"/>
  <c r="E54" i="4"/>
  <c r="J58" i="4"/>
  <c r="H58" i="4"/>
  <c r="F58" i="4"/>
  <c r="K58" i="4"/>
  <c r="G58" i="4"/>
  <c r="I58" i="4"/>
  <c r="E58" i="4"/>
  <c r="J62" i="4"/>
  <c r="H62" i="4"/>
  <c r="F62" i="4"/>
  <c r="I62" i="4"/>
  <c r="E62" i="4"/>
  <c r="K62" i="4"/>
  <c r="G62" i="4"/>
  <c r="K49" i="4"/>
  <c r="I49" i="4"/>
  <c r="G49" i="4"/>
  <c r="E49" i="4"/>
  <c r="H49" i="4"/>
  <c r="J49" i="4"/>
  <c r="F49" i="4"/>
  <c r="K53" i="4"/>
  <c r="I53" i="4"/>
  <c r="G53" i="4"/>
  <c r="E53" i="4"/>
  <c r="H53" i="4"/>
  <c r="J53" i="4"/>
  <c r="F53" i="4"/>
  <c r="K57" i="4"/>
  <c r="I57" i="4"/>
  <c r="G57" i="4"/>
  <c r="E57" i="4"/>
  <c r="H57" i="4"/>
  <c r="J57" i="4"/>
  <c r="F57" i="4"/>
  <c r="K61" i="4"/>
  <c r="I61" i="4"/>
  <c r="G61" i="4"/>
  <c r="E61" i="4"/>
  <c r="H61" i="4"/>
  <c r="J61" i="4"/>
  <c r="F61" i="4"/>
  <c r="J66" i="4"/>
  <c r="H66" i="4"/>
  <c r="F66" i="4"/>
  <c r="K66" i="4"/>
  <c r="I66" i="4"/>
  <c r="G66" i="4"/>
  <c r="E66" i="4"/>
  <c r="J70" i="4"/>
  <c r="H70" i="4"/>
  <c r="F70" i="4"/>
  <c r="K70" i="4"/>
  <c r="I70" i="4"/>
  <c r="G70" i="4"/>
  <c r="E70" i="4"/>
  <c r="J74" i="4"/>
  <c r="H74" i="4"/>
  <c r="F74" i="4"/>
  <c r="K74" i="4"/>
  <c r="I74" i="4"/>
  <c r="G74" i="4"/>
  <c r="E74" i="4"/>
  <c r="J78" i="4"/>
  <c r="H78" i="4"/>
  <c r="F78" i="4"/>
  <c r="K78" i="4"/>
  <c r="I78" i="4"/>
  <c r="G78" i="4"/>
  <c r="E78" i="4"/>
  <c r="K65" i="4"/>
  <c r="I65" i="4"/>
  <c r="G65" i="4"/>
  <c r="E65" i="4"/>
  <c r="J65" i="4"/>
  <c r="H65" i="4"/>
  <c r="F65" i="4"/>
  <c r="K69" i="4"/>
  <c r="I69" i="4"/>
  <c r="G69" i="4"/>
  <c r="E69" i="4"/>
  <c r="J69" i="4"/>
  <c r="H69" i="4"/>
  <c r="F69" i="4"/>
  <c r="K73" i="4"/>
  <c r="I73" i="4"/>
  <c r="G73" i="4"/>
  <c r="E73" i="4"/>
  <c r="J73" i="4"/>
  <c r="H73" i="4"/>
  <c r="F73" i="4"/>
  <c r="K77" i="4"/>
  <c r="I77" i="4"/>
  <c r="G77" i="4"/>
  <c r="E77" i="4"/>
  <c r="J77" i="4"/>
  <c r="H77" i="4"/>
  <c r="F77" i="4"/>
  <c r="K18" i="4"/>
  <c r="I18" i="4"/>
  <c r="J18" i="4"/>
  <c r="G18" i="4"/>
  <c r="E18" i="4"/>
  <c r="H18" i="4"/>
  <c r="F18" i="4"/>
  <c r="K14" i="4"/>
  <c r="I14" i="4"/>
  <c r="G14" i="4"/>
  <c r="E14" i="4"/>
  <c r="J14" i="4"/>
  <c r="H14" i="4"/>
  <c r="F14" i="4"/>
  <c r="L10" i="4"/>
  <c r="J23" i="4"/>
  <c r="H23" i="4"/>
  <c r="F23" i="4"/>
  <c r="I23" i="4"/>
  <c r="E23" i="4"/>
  <c r="K23" i="4"/>
  <c r="G23" i="4"/>
  <c r="J19" i="4"/>
  <c r="H19" i="4"/>
  <c r="F19" i="4"/>
  <c r="I19" i="4"/>
  <c r="E19" i="4"/>
  <c r="K19" i="4"/>
  <c r="G19" i="4"/>
  <c r="J15" i="4"/>
  <c r="H15" i="4"/>
  <c r="F15" i="4"/>
  <c r="K15" i="4"/>
  <c r="I15" i="4"/>
  <c r="G15" i="4"/>
  <c r="E15" i="4"/>
  <c r="J11" i="4"/>
  <c r="H11" i="4"/>
  <c r="F11" i="4"/>
  <c r="K11" i="4"/>
  <c r="I11" i="4"/>
  <c r="G11" i="4"/>
  <c r="E11" i="4"/>
  <c r="J9" i="4"/>
  <c r="H9" i="4"/>
  <c r="F9" i="4"/>
  <c r="K9" i="4"/>
  <c r="I9" i="4"/>
  <c r="G9" i="4"/>
  <c r="E9" i="4"/>
  <c r="D9" i="4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K22" i="4"/>
  <c r="I22" i="4"/>
  <c r="G22" i="4"/>
  <c r="E22" i="4"/>
  <c r="J22" i="4"/>
  <c r="F22" i="4"/>
  <c r="H22" i="4"/>
  <c r="J26" i="4"/>
  <c r="H26" i="4"/>
  <c r="F26" i="4"/>
  <c r="K26" i="4"/>
  <c r="I26" i="4"/>
  <c r="G26" i="4"/>
  <c r="E26" i="4"/>
  <c r="J30" i="4"/>
  <c r="H30" i="4"/>
  <c r="F30" i="4"/>
  <c r="K30" i="4"/>
  <c r="I30" i="4"/>
  <c r="G30" i="4"/>
  <c r="E30" i="4"/>
  <c r="J34" i="4"/>
  <c r="H34" i="4"/>
  <c r="F34" i="4"/>
  <c r="K34" i="4"/>
  <c r="I34" i="4"/>
  <c r="G34" i="4"/>
  <c r="E34" i="4"/>
  <c r="J38" i="4"/>
  <c r="H38" i="4"/>
  <c r="F38" i="4"/>
  <c r="K38" i="4"/>
  <c r="I38" i="4"/>
  <c r="G38" i="4"/>
  <c r="E38" i="4"/>
  <c r="J42" i="4"/>
  <c r="H42" i="4"/>
  <c r="F42" i="4"/>
  <c r="K42" i="4"/>
  <c r="I42" i="4"/>
  <c r="G42" i="4"/>
  <c r="E42" i="4"/>
  <c r="K25" i="4"/>
  <c r="I25" i="4"/>
  <c r="G25" i="4"/>
  <c r="E25" i="4"/>
  <c r="J25" i="4"/>
  <c r="H25" i="4"/>
  <c r="F25" i="4"/>
  <c r="K29" i="4"/>
  <c r="I29" i="4"/>
  <c r="G29" i="4"/>
  <c r="E29" i="4"/>
  <c r="J29" i="4"/>
  <c r="H29" i="4"/>
  <c r="F29" i="4"/>
  <c r="K33" i="4"/>
  <c r="I33" i="4"/>
  <c r="G33" i="4"/>
  <c r="E33" i="4"/>
  <c r="J33" i="4"/>
  <c r="H33" i="4"/>
  <c r="F33" i="4"/>
  <c r="K37" i="4"/>
  <c r="I37" i="4"/>
  <c r="G37" i="4"/>
  <c r="E37" i="4"/>
  <c r="J37" i="4"/>
  <c r="H37" i="4"/>
  <c r="F37" i="4"/>
  <c r="K41" i="4"/>
  <c r="I41" i="4"/>
  <c r="G41" i="4"/>
  <c r="E41" i="4"/>
  <c r="J41" i="4"/>
  <c r="H41" i="4"/>
  <c r="F41" i="4"/>
  <c r="K45" i="4"/>
  <c r="I45" i="4"/>
  <c r="G45" i="4"/>
  <c r="E45" i="4"/>
  <c r="J45" i="4"/>
  <c r="H45" i="4"/>
  <c r="F45" i="4"/>
  <c r="J48" i="4"/>
  <c r="H48" i="4"/>
  <c r="F48" i="4"/>
  <c r="K48" i="4"/>
  <c r="G48" i="4"/>
  <c r="I48" i="4"/>
  <c r="E48" i="4"/>
  <c r="J52" i="4"/>
  <c r="H52" i="4"/>
  <c r="F52" i="4"/>
  <c r="K52" i="4"/>
  <c r="G52" i="4"/>
  <c r="I52" i="4"/>
  <c r="E52" i="4"/>
  <c r="J56" i="4"/>
  <c r="H56" i="4"/>
  <c r="F56" i="4"/>
  <c r="K56" i="4"/>
  <c r="G56" i="4"/>
  <c r="I56" i="4"/>
  <c r="E56" i="4"/>
  <c r="J60" i="4"/>
  <c r="H60" i="4"/>
  <c r="F60" i="4"/>
  <c r="K60" i="4"/>
  <c r="G60" i="4"/>
  <c r="I60" i="4"/>
  <c r="E60" i="4"/>
  <c r="K47" i="4"/>
  <c r="I47" i="4"/>
  <c r="G47" i="4"/>
  <c r="E47" i="4"/>
  <c r="H47" i="4"/>
  <c r="J47" i="4"/>
  <c r="F47" i="4"/>
  <c r="K51" i="4"/>
  <c r="I51" i="4"/>
  <c r="G51" i="4"/>
  <c r="E51" i="4"/>
  <c r="H51" i="4"/>
  <c r="J51" i="4"/>
  <c r="F51" i="4"/>
  <c r="K55" i="4"/>
  <c r="I55" i="4"/>
  <c r="G55" i="4"/>
  <c r="E55" i="4"/>
  <c r="H55" i="4"/>
  <c r="J55" i="4"/>
  <c r="F55" i="4"/>
  <c r="K59" i="4"/>
  <c r="I59" i="4"/>
  <c r="G59" i="4"/>
  <c r="E59" i="4"/>
  <c r="H59" i="4"/>
  <c r="J59" i="4"/>
  <c r="F59" i="4"/>
  <c r="J64" i="4"/>
  <c r="H64" i="4"/>
  <c r="F64" i="4"/>
  <c r="K64" i="4"/>
  <c r="I64" i="4"/>
  <c r="G64" i="4"/>
  <c r="E64" i="4"/>
  <c r="J68" i="4"/>
  <c r="H68" i="4"/>
  <c r="F68" i="4"/>
  <c r="K68" i="4"/>
  <c r="I68" i="4"/>
  <c r="G68" i="4"/>
  <c r="E68" i="4"/>
  <c r="J72" i="4"/>
  <c r="H72" i="4"/>
  <c r="F72" i="4"/>
  <c r="K72" i="4"/>
  <c r="I72" i="4"/>
  <c r="G72" i="4"/>
  <c r="E72" i="4"/>
  <c r="J76" i="4"/>
  <c r="H76" i="4"/>
  <c r="F76" i="4"/>
  <c r="K76" i="4"/>
  <c r="I76" i="4"/>
  <c r="G76" i="4"/>
  <c r="E76" i="4"/>
  <c r="K63" i="4"/>
  <c r="I63" i="4"/>
  <c r="G63" i="4"/>
  <c r="E63" i="4"/>
  <c r="J63" i="4"/>
  <c r="F63" i="4"/>
  <c r="H63" i="4"/>
  <c r="K67" i="4"/>
  <c r="I67" i="4"/>
  <c r="G67" i="4"/>
  <c r="E67" i="4"/>
  <c r="J67" i="4"/>
  <c r="H67" i="4"/>
  <c r="F67" i="4"/>
  <c r="K71" i="4"/>
  <c r="I71" i="4"/>
  <c r="G71" i="4"/>
  <c r="E71" i="4"/>
  <c r="J71" i="4"/>
  <c r="H71" i="4"/>
  <c r="F71" i="4"/>
  <c r="K75" i="4"/>
  <c r="I75" i="4"/>
  <c r="G75" i="4"/>
  <c r="E75" i="4"/>
  <c r="J75" i="4"/>
  <c r="H75" i="4"/>
  <c r="F75" i="4"/>
  <c r="C21" i="1"/>
  <c r="C19" i="1"/>
  <c r="C17" i="1"/>
  <c r="C15" i="1"/>
  <c r="C13" i="1"/>
  <c r="C11" i="1"/>
  <c r="C24" i="1"/>
  <c r="C22" i="1"/>
  <c r="C26" i="1"/>
  <c r="C44" i="1"/>
  <c r="C42" i="1"/>
  <c r="C40" i="1"/>
  <c r="C38" i="1"/>
  <c r="C36" i="1"/>
  <c r="C34" i="1"/>
  <c r="C32" i="1"/>
  <c r="C30" i="1"/>
  <c r="C28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F47" i="1" s="1"/>
  <c r="C20" i="1"/>
  <c r="C18" i="1"/>
  <c r="C16" i="1"/>
  <c r="C14" i="1"/>
  <c r="C12" i="1"/>
  <c r="C25" i="1"/>
  <c r="C23" i="1"/>
  <c r="C27" i="1"/>
  <c r="C45" i="1"/>
  <c r="C43" i="1"/>
  <c r="C41" i="1"/>
  <c r="C39" i="1"/>
  <c r="C37" i="1"/>
  <c r="C35" i="1"/>
  <c r="C33" i="1"/>
  <c r="C31" i="1"/>
  <c r="C29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D8" i="3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F24" i="2"/>
  <c r="E24" i="2"/>
  <c r="F22" i="2"/>
  <c r="E22" i="2"/>
  <c r="F18" i="2"/>
  <c r="E18" i="2"/>
  <c r="F14" i="2"/>
  <c r="E14" i="2"/>
  <c r="E8" i="2"/>
  <c r="F8" i="2"/>
  <c r="E31" i="2"/>
  <c r="F31" i="2"/>
  <c r="E33" i="2"/>
  <c r="F33" i="2"/>
  <c r="E35" i="2"/>
  <c r="F35" i="2"/>
  <c r="E37" i="2"/>
  <c r="F37" i="2"/>
  <c r="E39" i="2"/>
  <c r="F39" i="2"/>
  <c r="E41" i="2"/>
  <c r="F41" i="2"/>
  <c r="E43" i="2"/>
  <c r="F43" i="2"/>
  <c r="E45" i="2"/>
  <c r="F45" i="2"/>
  <c r="E47" i="2"/>
  <c r="F47" i="2"/>
  <c r="E49" i="2"/>
  <c r="F49" i="2"/>
  <c r="E51" i="2"/>
  <c r="F51" i="2"/>
  <c r="E53" i="2"/>
  <c r="F53" i="2"/>
  <c r="E57" i="2"/>
  <c r="F57" i="2"/>
  <c r="F54" i="2"/>
  <c r="E54" i="2"/>
  <c r="F58" i="2"/>
  <c r="E58" i="2"/>
  <c r="E61" i="2"/>
  <c r="F61" i="2"/>
  <c r="E63" i="2"/>
  <c r="F63" i="2"/>
  <c r="E65" i="2"/>
  <c r="F65" i="2"/>
  <c r="E67" i="2"/>
  <c r="F67" i="2"/>
  <c r="E69" i="2"/>
  <c r="F69" i="2"/>
  <c r="E71" i="2"/>
  <c r="F71" i="2"/>
  <c r="E73" i="2"/>
  <c r="F73" i="2"/>
  <c r="E75" i="2"/>
  <c r="F75" i="2"/>
  <c r="E77" i="2"/>
  <c r="F77" i="2"/>
  <c r="F28" i="2"/>
  <c r="E28" i="2"/>
  <c r="F26" i="2"/>
  <c r="E26" i="2"/>
  <c r="F20" i="2"/>
  <c r="E20" i="2"/>
  <c r="F16" i="2"/>
  <c r="E16" i="2"/>
  <c r="F12" i="2"/>
  <c r="E12" i="2"/>
  <c r="F10" i="2"/>
  <c r="E10" i="2"/>
  <c r="E29" i="2"/>
  <c r="F29" i="2"/>
  <c r="E27" i="2"/>
  <c r="F27" i="2"/>
  <c r="E25" i="2"/>
  <c r="F25" i="2"/>
  <c r="E23" i="2"/>
  <c r="F23" i="2"/>
  <c r="E21" i="2"/>
  <c r="F21" i="2"/>
  <c r="E19" i="2"/>
  <c r="F19" i="2"/>
  <c r="E17" i="2"/>
  <c r="F17" i="2"/>
  <c r="E15" i="2"/>
  <c r="F15" i="2"/>
  <c r="E13" i="2"/>
  <c r="F13" i="2"/>
  <c r="E11" i="2"/>
  <c r="F11" i="2"/>
  <c r="E9" i="2"/>
  <c r="F9" i="2"/>
  <c r="F30" i="2"/>
  <c r="E30" i="2"/>
  <c r="F32" i="2"/>
  <c r="E32" i="2"/>
  <c r="F34" i="2"/>
  <c r="E34" i="2"/>
  <c r="F36" i="2"/>
  <c r="E36" i="2"/>
  <c r="F38" i="2"/>
  <c r="E38" i="2"/>
  <c r="F40" i="2"/>
  <c r="E40" i="2"/>
  <c r="F42" i="2"/>
  <c r="E42" i="2"/>
  <c r="F44" i="2"/>
  <c r="E44" i="2"/>
  <c r="F46" i="2"/>
  <c r="E46" i="2"/>
  <c r="F48" i="2"/>
  <c r="E48" i="2"/>
  <c r="F50" i="2"/>
  <c r="E50" i="2"/>
  <c r="F52" i="2"/>
  <c r="E52" i="2"/>
  <c r="E55" i="2"/>
  <c r="F55" i="2"/>
  <c r="E59" i="2"/>
  <c r="F59" i="2"/>
  <c r="F56" i="2"/>
  <c r="E56" i="2"/>
  <c r="F60" i="2"/>
  <c r="E60" i="2"/>
  <c r="F62" i="2"/>
  <c r="E62" i="2"/>
  <c r="F64" i="2"/>
  <c r="E64" i="2"/>
  <c r="F66" i="2"/>
  <c r="E66" i="2"/>
  <c r="F68" i="2"/>
  <c r="E68" i="2"/>
  <c r="F70" i="2"/>
  <c r="E70" i="2"/>
  <c r="F72" i="2"/>
  <c r="E72" i="2"/>
  <c r="F74" i="2"/>
  <c r="E74" i="2"/>
  <c r="F76" i="2"/>
  <c r="E76" i="2"/>
  <c r="F78" i="2"/>
  <c r="E78" i="2"/>
  <c r="J28" i="2"/>
  <c r="H28" i="2"/>
  <c r="I28" i="2"/>
  <c r="G28" i="2"/>
  <c r="J26" i="2"/>
  <c r="H26" i="2"/>
  <c r="I26" i="2"/>
  <c r="G26" i="2"/>
  <c r="J24" i="2"/>
  <c r="H24" i="2"/>
  <c r="I24" i="2"/>
  <c r="G24" i="2"/>
  <c r="J22" i="2"/>
  <c r="H22" i="2"/>
  <c r="I22" i="2"/>
  <c r="G22" i="2"/>
  <c r="J20" i="2"/>
  <c r="H20" i="2"/>
  <c r="I20" i="2"/>
  <c r="G20" i="2"/>
  <c r="J18" i="2"/>
  <c r="H18" i="2"/>
  <c r="I18" i="2"/>
  <c r="G18" i="2"/>
  <c r="J16" i="2"/>
  <c r="H16" i="2"/>
  <c r="I16" i="2"/>
  <c r="G16" i="2"/>
  <c r="J14" i="2"/>
  <c r="H14" i="2"/>
  <c r="I14" i="2"/>
  <c r="G14" i="2"/>
  <c r="J12" i="2"/>
  <c r="H12" i="2"/>
  <c r="I12" i="2"/>
  <c r="G12" i="2"/>
  <c r="J10" i="2"/>
  <c r="H10" i="2"/>
  <c r="I10" i="2"/>
  <c r="G10" i="2"/>
  <c r="J8" i="2"/>
  <c r="H8" i="2"/>
  <c r="I8" i="2"/>
  <c r="G8" i="2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J31" i="2"/>
  <c r="H31" i="2"/>
  <c r="G31" i="2"/>
  <c r="I31" i="2"/>
  <c r="J33" i="2"/>
  <c r="H33" i="2"/>
  <c r="G33" i="2"/>
  <c r="I33" i="2"/>
  <c r="J35" i="2"/>
  <c r="H35" i="2"/>
  <c r="G35" i="2"/>
  <c r="I35" i="2"/>
  <c r="J37" i="2"/>
  <c r="H37" i="2"/>
  <c r="G37" i="2"/>
  <c r="I37" i="2"/>
  <c r="J39" i="2"/>
  <c r="H39" i="2"/>
  <c r="G39" i="2"/>
  <c r="I39" i="2"/>
  <c r="J41" i="2"/>
  <c r="H41" i="2"/>
  <c r="G41" i="2"/>
  <c r="I41" i="2"/>
  <c r="I43" i="2"/>
  <c r="G43" i="2"/>
  <c r="J43" i="2"/>
  <c r="H43" i="2"/>
  <c r="I45" i="2"/>
  <c r="G45" i="2"/>
  <c r="J45" i="2"/>
  <c r="H45" i="2"/>
  <c r="I47" i="2"/>
  <c r="G47" i="2"/>
  <c r="J47" i="2"/>
  <c r="H47" i="2"/>
  <c r="I49" i="2"/>
  <c r="G49" i="2"/>
  <c r="J49" i="2"/>
  <c r="H49" i="2"/>
  <c r="I51" i="2"/>
  <c r="G51" i="2"/>
  <c r="J51" i="2"/>
  <c r="H51" i="2"/>
  <c r="I53" i="2"/>
  <c r="J53" i="2"/>
  <c r="G53" i="2"/>
  <c r="H53" i="2"/>
  <c r="I57" i="2"/>
  <c r="G57" i="2"/>
  <c r="J57" i="2"/>
  <c r="H57" i="2"/>
  <c r="I54" i="2"/>
  <c r="G54" i="2"/>
  <c r="H54" i="2"/>
  <c r="J54" i="2"/>
  <c r="I58" i="2"/>
  <c r="G58" i="2"/>
  <c r="H58" i="2"/>
  <c r="J58" i="2"/>
  <c r="J61" i="2"/>
  <c r="H61" i="2"/>
  <c r="I61" i="2"/>
  <c r="G61" i="2"/>
  <c r="J63" i="2"/>
  <c r="H63" i="2"/>
  <c r="I63" i="2"/>
  <c r="G63" i="2"/>
  <c r="J65" i="2"/>
  <c r="H65" i="2"/>
  <c r="G65" i="2"/>
  <c r="I65" i="2"/>
  <c r="J67" i="2"/>
  <c r="H67" i="2"/>
  <c r="G67" i="2"/>
  <c r="I67" i="2"/>
  <c r="J69" i="2"/>
  <c r="H69" i="2"/>
  <c r="G69" i="2"/>
  <c r="I69" i="2"/>
  <c r="J71" i="2"/>
  <c r="H71" i="2"/>
  <c r="G71" i="2"/>
  <c r="I71" i="2"/>
  <c r="J73" i="2"/>
  <c r="H73" i="2"/>
  <c r="G73" i="2"/>
  <c r="I73" i="2"/>
  <c r="J75" i="2"/>
  <c r="H75" i="2"/>
  <c r="I75" i="2"/>
  <c r="G75" i="2"/>
  <c r="J77" i="2"/>
  <c r="H77" i="2"/>
  <c r="I77" i="2"/>
  <c r="G77" i="2"/>
  <c r="J29" i="2"/>
  <c r="H29" i="2"/>
  <c r="I29" i="2"/>
  <c r="G29" i="2"/>
  <c r="J27" i="2"/>
  <c r="H27" i="2"/>
  <c r="I27" i="2"/>
  <c r="G27" i="2"/>
  <c r="J25" i="2"/>
  <c r="H25" i="2"/>
  <c r="I25" i="2"/>
  <c r="G25" i="2"/>
  <c r="J23" i="2"/>
  <c r="H23" i="2"/>
  <c r="I23" i="2"/>
  <c r="G23" i="2"/>
  <c r="J21" i="2"/>
  <c r="H21" i="2"/>
  <c r="I21" i="2"/>
  <c r="G21" i="2"/>
  <c r="J19" i="2"/>
  <c r="H19" i="2"/>
  <c r="I19" i="2"/>
  <c r="G19" i="2"/>
  <c r="J17" i="2"/>
  <c r="H17" i="2"/>
  <c r="I17" i="2"/>
  <c r="G17" i="2"/>
  <c r="J15" i="2"/>
  <c r="H15" i="2"/>
  <c r="I15" i="2"/>
  <c r="G15" i="2"/>
  <c r="J13" i="2"/>
  <c r="H13" i="2"/>
  <c r="I13" i="2"/>
  <c r="G13" i="2"/>
  <c r="J11" i="2"/>
  <c r="H11" i="2"/>
  <c r="I11" i="2"/>
  <c r="G11" i="2"/>
  <c r="J9" i="2"/>
  <c r="H9" i="2"/>
  <c r="I9" i="2"/>
  <c r="G9" i="2"/>
  <c r="J30" i="2"/>
  <c r="H30" i="2"/>
  <c r="G30" i="2"/>
  <c r="I30" i="2"/>
  <c r="J32" i="2"/>
  <c r="H32" i="2"/>
  <c r="G32" i="2"/>
  <c r="I32" i="2"/>
  <c r="J34" i="2"/>
  <c r="H34" i="2"/>
  <c r="G34" i="2"/>
  <c r="I34" i="2"/>
  <c r="J36" i="2"/>
  <c r="H36" i="2"/>
  <c r="G36" i="2"/>
  <c r="I36" i="2"/>
  <c r="J38" i="2"/>
  <c r="H38" i="2"/>
  <c r="G38" i="2"/>
  <c r="I38" i="2"/>
  <c r="J40" i="2"/>
  <c r="H40" i="2"/>
  <c r="G40" i="2"/>
  <c r="I40" i="2"/>
  <c r="J42" i="2"/>
  <c r="H42" i="2"/>
  <c r="G42" i="2"/>
  <c r="I42" i="2"/>
  <c r="I44" i="2"/>
  <c r="G44" i="2"/>
  <c r="J44" i="2"/>
  <c r="H44" i="2"/>
  <c r="I46" i="2"/>
  <c r="G46" i="2"/>
  <c r="J46" i="2"/>
  <c r="H46" i="2"/>
  <c r="I48" i="2"/>
  <c r="G48" i="2"/>
  <c r="J48" i="2"/>
  <c r="H48" i="2"/>
  <c r="I50" i="2"/>
  <c r="G50" i="2"/>
  <c r="J50" i="2"/>
  <c r="H50" i="2"/>
  <c r="I52" i="2"/>
  <c r="G52" i="2"/>
  <c r="J52" i="2"/>
  <c r="H52" i="2"/>
  <c r="I55" i="2"/>
  <c r="G55" i="2"/>
  <c r="J55" i="2"/>
  <c r="H55" i="2"/>
  <c r="I59" i="2"/>
  <c r="G59" i="2"/>
  <c r="J59" i="2"/>
  <c r="H59" i="2"/>
  <c r="I56" i="2"/>
  <c r="G56" i="2"/>
  <c r="H56" i="2"/>
  <c r="J56" i="2"/>
  <c r="I60" i="2"/>
  <c r="G60" i="2"/>
  <c r="H60" i="2"/>
  <c r="J60" i="2"/>
  <c r="J62" i="2"/>
  <c r="H62" i="2"/>
  <c r="I62" i="2"/>
  <c r="G62" i="2"/>
  <c r="J64" i="2"/>
  <c r="H64" i="2"/>
  <c r="I64" i="2"/>
  <c r="G64" i="2"/>
  <c r="J66" i="2"/>
  <c r="H66" i="2"/>
  <c r="G66" i="2"/>
  <c r="I66" i="2"/>
  <c r="J68" i="2"/>
  <c r="H68" i="2"/>
  <c r="G68" i="2"/>
  <c r="I68" i="2"/>
  <c r="J70" i="2"/>
  <c r="H70" i="2"/>
  <c r="G70" i="2"/>
  <c r="I70" i="2"/>
  <c r="J72" i="2"/>
  <c r="H72" i="2"/>
  <c r="G72" i="2"/>
  <c r="I72" i="2"/>
  <c r="J74" i="2"/>
  <c r="H74" i="2"/>
  <c r="I74" i="2"/>
  <c r="G74" i="2"/>
  <c r="J76" i="2"/>
  <c r="H76" i="2"/>
  <c r="I76" i="2"/>
  <c r="G76" i="2"/>
  <c r="J78" i="2"/>
  <c r="H78" i="2"/>
  <c r="I78" i="2"/>
  <c r="G78" i="2"/>
  <c r="H47" i="1"/>
  <c r="K61" i="6" l="1"/>
  <c r="K71" i="5"/>
  <c r="K67" i="5"/>
  <c r="K63" i="5"/>
  <c r="K76" i="5"/>
  <c r="K72" i="5"/>
  <c r="K68" i="5"/>
  <c r="K64" i="5"/>
  <c r="K61" i="5"/>
  <c r="K57" i="5"/>
  <c r="K53" i="5"/>
  <c r="K49" i="5"/>
  <c r="K45" i="5"/>
  <c r="K58" i="5"/>
  <c r="K54" i="5"/>
  <c r="K46" i="5"/>
  <c r="K41" i="5"/>
  <c r="K37" i="5"/>
  <c r="K44" i="5"/>
  <c r="K40" i="5"/>
  <c r="K36" i="5"/>
  <c r="K32" i="5"/>
  <c r="K28" i="5"/>
  <c r="K24" i="5"/>
  <c r="K20" i="5"/>
  <c r="K16" i="5"/>
  <c r="K12" i="5"/>
  <c r="K9" i="5"/>
  <c r="K13" i="5"/>
  <c r="K17" i="5"/>
  <c r="K25" i="5"/>
  <c r="K29" i="5"/>
  <c r="K33" i="5"/>
  <c r="K69" i="5"/>
  <c r="K65" i="5"/>
  <c r="K78" i="5"/>
  <c r="K74" i="5"/>
  <c r="K70" i="5"/>
  <c r="K66" i="5"/>
  <c r="K62" i="5"/>
  <c r="K59" i="5"/>
  <c r="K51" i="5"/>
  <c r="K47" i="5"/>
  <c r="K60" i="5"/>
  <c r="K56" i="5"/>
  <c r="K52" i="5"/>
  <c r="K48" i="5"/>
  <c r="K43" i="5"/>
  <c r="K39" i="5"/>
  <c r="K35" i="5"/>
  <c r="K42" i="5"/>
  <c r="K38" i="5"/>
  <c r="K34" i="5"/>
  <c r="K30" i="5"/>
  <c r="K9" i="6"/>
  <c r="K11" i="6"/>
  <c r="K13" i="6"/>
  <c r="K15" i="6"/>
  <c r="K17" i="6"/>
  <c r="K19" i="6"/>
  <c r="K21" i="6"/>
  <c r="K23" i="6"/>
  <c r="K25" i="6"/>
  <c r="K27" i="6"/>
  <c r="K57" i="6"/>
  <c r="K42" i="6"/>
  <c r="K38" i="6"/>
  <c r="K34" i="6"/>
  <c r="K32" i="6"/>
  <c r="K30" i="6"/>
  <c r="K8" i="6"/>
  <c r="K10" i="6"/>
  <c r="K12" i="6"/>
  <c r="K14" i="6"/>
  <c r="K16" i="6"/>
  <c r="K18" i="6"/>
  <c r="K20" i="6"/>
  <c r="K22" i="6"/>
  <c r="K24" i="6"/>
  <c r="K26" i="6"/>
  <c r="K28" i="6"/>
  <c r="K77" i="6"/>
  <c r="K75" i="6"/>
  <c r="K73" i="6"/>
  <c r="K78" i="6"/>
  <c r="K76" i="6"/>
  <c r="K74" i="6"/>
  <c r="K72" i="6"/>
  <c r="K70" i="6"/>
  <c r="K68" i="6"/>
  <c r="K66" i="6"/>
  <c r="K64" i="6"/>
  <c r="K62" i="6"/>
  <c r="K60" i="6"/>
  <c r="K56" i="6"/>
  <c r="K54" i="6"/>
  <c r="K52" i="6"/>
  <c r="K50" i="6"/>
  <c r="K48" i="6"/>
  <c r="K46" i="6"/>
  <c r="K44" i="6"/>
  <c r="K40" i="6"/>
  <c r="K36" i="6"/>
  <c r="K58" i="6"/>
  <c r="G47" i="1"/>
  <c r="E47" i="1"/>
  <c r="K50" i="5"/>
  <c r="G6" i="6"/>
  <c r="F6" i="6"/>
  <c r="J6" i="6"/>
  <c r="K26" i="5"/>
  <c r="K22" i="5"/>
  <c r="K18" i="5"/>
  <c r="K14" i="5"/>
  <c r="K11" i="5"/>
  <c r="K15" i="5"/>
  <c r="K19" i="5"/>
  <c r="K23" i="5"/>
  <c r="K27" i="5"/>
  <c r="K31" i="5"/>
  <c r="K10" i="5"/>
  <c r="E6" i="6"/>
  <c r="E4" i="6" s="1"/>
  <c r="I6" i="6"/>
  <c r="H6" i="6"/>
  <c r="K75" i="5"/>
  <c r="K8" i="5"/>
  <c r="K77" i="5"/>
  <c r="K73" i="5"/>
  <c r="K21" i="5"/>
  <c r="K55" i="5"/>
  <c r="F6" i="5"/>
  <c r="I6" i="5"/>
  <c r="H6" i="5"/>
  <c r="J6" i="5"/>
  <c r="G6" i="5"/>
  <c r="E6" i="5"/>
  <c r="E4" i="5" s="1"/>
  <c r="E2" i="5" s="1"/>
  <c r="L6" i="3"/>
  <c r="M78" i="3"/>
  <c r="M74" i="3"/>
  <c r="M70" i="3"/>
  <c r="M66" i="3"/>
  <c r="M64" i="3"/>
  <c r="M60" i="3"/>
  <c r="M58" i="3"/>
  <c r="M52" i="3"/>
  <c r="M48" i="3"/>
  <c r="M46" i="3"/>
  <c r="M42" i="3"/>
  <c r="M38" i="3"/>
  <c r="M36" i="3"/>
  <c r="M73" i="3"/>
  <c r="M71" i="3"/>
  <c r="M69" i="3"/>
  <c r="M65" i="3"/>
  <c r="M63" i="3"/>
  <c r="M55" i="3"/>
  <c r="M39" i="3"/>
  <c r="M35" i="3"/>
  <c r="M31" i="3"/>
  <c r="M76" i="3"/>
  <c r="M72" i="3"/>
  <c r="M68" i="3"/>
  <c r="M62" i="3"/>
  <c r="M56" i="3"/>
  <c r="M54" i="3"/>
  <c r="M50" i="3"/>
  <c r="M44" i="3"/>
  <c r="M40" i="3"/>
  <c r="M34" i="3"/>
  <c r="M32" i="3"/>
  <c r="M77" i="3"/>
  <c r="M75" i="3"/>
  <c r="M67" i="3"/>
  <c r="M61" i="3"/>
  <c r="M59" i="3"/>
  <c r="M57" i="3"/>
  <c r="M53" i="3"/>
  <c r="M51" i="3"/>
  <c r="M49" i="3"/>
  <c r="M47" i="3"/>
  <c r="M45" i="3"/>
  <c r="M43" i="3"/>
  <c r="M41" i="3"/>
  <c r="M37" i="3"/>
  <c r="M33" i="3"/>
  <c r="M29" i="3"/>
  <c r="M27" i="3"/>
  <c r="M25" i="3"/>
  <c r="M23" i="3"/>
  <c r="M21" i="3"/>
  <c r="M9" i="3"/>
  <c r="M11" i="3"/>
  <c r="M13" i="3"/>
  <c r="M15" i="3"/>
  <c r="M17" i="3"/>
  <c r="M19" i="3"/>
  <c r="M30" i="3"/>
  <c r="M28" i="3"/>
  <c r="M26" i="3"/>
  <c r="M24" i="3"/>
  <c r="M22" i="3"/>
  <c r="M8" i="3"/>
  <c r="M10" i="3"/>
  <c r="M12" i="3"/>
  <c r="M14" i="3"/>
  <c r="M16" i="3"/>
  <c r="M18" i="3"/>
  <c r="M20" i="3"/>
  <c r="L72" i="4"/>
  <c r="L64" i="4"/>
  <c r="L56" i="4"/>
  <c r="L48" i="4"/>
  <c r="L38" i="4"/>
  <c r="L30" i="4"/>
  <c r="L78" i="4"/>
  <c r="L70" i="4"/>
  <c r="L54" i="4"/>
  <c r="L46" i="4"/>
  <c r="L44" i="4"/>
  <c r="L36" i="4"/>
  <c r="L28" i="4"/>
  <c r="L17" i="4"/>
  <c r="G6" i="4"/>
  <c r="L11" i="4"/>
  <c r="H6" i="4"/>
  <c r="I6" i="4"/>
  <c r="F6" i="4"/>
  <c r="J6" i="4"/>
  <c r="L71" i="4"/>
  <c r="L63" i="4"/>
  <c r="L76" i="4"/>
  <c r="L68" i="4"/>
  <c r="L55" i="4"/>
  <c r="L47" i="4"/>
  <c r="L60" i="4"/>
  <c r="L52" i="4"/>
  <c r="L41" i="4"/>
  <c r="L33" i="4"/>
  <c r="L25" i="4"/>
  <c r="L42" i="4"/>
  <c r="L34" i="4"/>
  <c r="L26" i="4"/>
  <c r="L22" i="4"/>
  <c r="L9" i="4"/>
  <c r="L15" i="4"/>
  <c r="L23" i="4"/>
  <c r="L14" i="4"/>
  <c r="L18" i="4"/>
  <c r="L77" i="4"/>
  <c r="L69" i="4"/>
  <c r="L74" i="4"/>
  <c r="L66" i="4"/>
  <c r="L61" i="4"/>
  <c r="L53" i="4"/>
  <c r="L58" i="4"/>
  <c r="L50" i="4"/>
  <c r="L39" i="4"/>
  <c r="L31" i="4"/>
  <c r="L40" i="4"/>
  <c r="L32" i="4"/>
  <c r="L24" i="4"/>
  <c r="L20" i="4"/>
  <c r="L13" i="4"/>
  <c r="L21" i="4"/>
  <c r="L16" i="4"/>
  <c r="L75" i="4"/>
  <c r="L67" i="4"/>
  <c r="L59" i="4"/>
  <c r="L51" i="4"/>
  <c r="L45" i="4"/>
  <c r="L37" i="4"/>
  <c r="L29" i="4"/>
  <c r="K6" i="4"/>
  <c r="L19" i="4"/>
  <c r="L73" i="4"/>
  <c r="L65" i="4"/>
  <c r="L57" i="4"/>
  <c r="L49" i="4"/>
  <c r="L62" i="4"/>
  <c r="L43" i="4"/>
  <c r="L35" i="4"/>
  <c r="L27" i="4"/>
  <c r="E6" i="4"/>
  <c r="L12" i="4"/>
  <c r="K78" i="2"/>
  <c r="K76" i="2"/>
  <c r="K74" i="2"/>
  <c r="K72" i="2"/>
  <c r="K70" i="2"/>
  <c r="K68" i="2"/>
  <c r="K66" i="2"/>
  <c r="K64" i="2"/>
  <c r="K62" i="2"/>
  <c r="K60" i="2"/>
  <c r="K56" i="2"/>
  <c r="K52" i="2"/>
  <c r="K50" i="2"/>
  <c r="K48" i="2"/>
  <c r="K46" i="2"/>
  <c r="K44" i="2"/>
  <c r="K42" i="2"/>
  <c r="K40" i="2"/>
  <c r="K38" i="2"/>
  <c r="K36" i="2"/>
  <c r="K34" i="2"/>
  <c r="K32" i="2"/>
  <c r="K30" i="2"/>
  <c r="K10" i="2"/>
  <c r="K12" i="2"/>
  <c r="K16" i="2"/>
  <c r="K20" i="2"/>
  <c r="K26" i="2"/>
  <c r="K28" i="2"/>
  <c r="K58" i="2"/>
  <c r="K54" i="2"/>
  <c r="K14" i="2"/>
  <c r="K18" i="2"/>
  <c r="K22" i="2"/>
  <c r="K24" i="2"/>
  <c r="K59" i="2"/>
  <c r="K55" i="2"/>
  <c r="K9" i="2"/>
  <c r="K11" i="2"/>
  <c r="K13" i="2"/>
  <c r="K15" i="2"/>
  <c r="K17" i="2"/>
  <c r="K19" i="2"/>
  <c r="K21" i="2"/>
  <c r="K23" i="2"/>
  <c r="K25" i="2"/>
  <c r="K27" i="2"/>
  <c r="K29" i="2"/>
  <c r="K77" i="2"/>
  <c r="K75" i="2"/>
  <c r="K73" i="2"/>
  <c r="K71" i="2"/>
  <c r="K69" i="2"/>
  <c r="K67" i="2"/>
  <c r="K65" i="2"/>
  <c r="K63" i="2"/>
  <c r="K61" i="2"/>
  <c r="K57" i="2"/>
  <c r="K53" i="2"/>
  <c r="K51" i="2"/>
  <c r="K49" i="2"/>
  <c r="K47" i="2"/>
  <c r="K45" i="2"/>
  <c r="K43" i="2"/>
  <c r="K41" i="2"/>
  <c r="K39" i="2"/>
  <c r="K37" i="2"/>
  <c r="K35" i="2"/>
  <c r="K33" i="2"/>
  <c r="K31" i="2"/>
  <c r="K8" i="2"/>
  <c r="I47" i="1"/>
  <c r="F6" i="3"/>
  <c r="G6" i="3"/>
  <c r="K6" i="3"/>
  <c r="H6" i="3"/>
  <c r="I6" i="3"/>
  <c r="E6" i="3"/>
  <c r="J6" i="3"/>
  <c r="F6" i="2"/>
  <c r="G6" i="2"/>
  <c r="E6" i="2"/>
  <c r="E4" i="2" s="1"/>
  <c r="J6" i="2"/>
  <c r="I6" i="2"/>
  <c r="H6" i="2"/>
  <c r="F16" i="1"/>
  <c r="E16" i="1"/>
  <c r="G16" i="1"/>
  <c r="H16" i="1"/>
  <c r="I16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E8" i="1"/>
  <c r="F8" i="1"/>
  <c r="I8" i="1"/>
  <c r="G8" i="1"/>
  <c r="H8" i="1"/>
  <c r="F18" i="1"/>
  <c r="G18" i="1"/>
  <c r="I18" i="1"/>
  <c r="E18" i="1"/>
  <c r="H18" i="1"/>
  <c r="G46" i="1"/>
  <c r="E46" i="1"/>
  <c r="F46" i="1"/>
  <c r="I46" i="1"/>
  <c r="H46" i="1"/>
  <c r="E55" i="1"/>
  <c r="F55" i="1"/>
  <c r="H55" i="1"/>
  <c r="I55" i="1"/>
  <c r="G55" i="1"/>
  <c r="E63" i="1"/>
  <c r="F63" i="1"/>
  <c r="H63" i="1"/>
  <c r="I63" i="1"/>
  <c r="G63" i="1"/>
  <c r="E71" i="1"/>
  <c r="F71" i="1"/>
  <c r="H71" i="1"/>
  <c r="I71" i="1"/>
  <c r="G71" i="1"/>
  <c r="F30" i="1"/>
  <c r="G30" i="1"/>
  <c r="E30" i="1"/>
  <c r="I30" i="1"/>
  <c r="H30" i="1"/>
  <c r="G38" i="1"/>
  <c r="E38" i="1"/>
  <c r="F38" i="1"/>
  <c r="I38" i="1"/>
  <c r="H38" i="1"/>
  <c r="E27" i="1"/>
  <c r="H27" i="1"/>
  <c r="I27" i="1"/>
  <c r="G27" i="1"/>
  <c r="F27" i="1"/>
  <c r="E49" i="1"/>
  <c r="F49" i="1"/>
  <c r="H49" i="1"/>
  <c r="I49" i="1"/>
  <c r="G49" i="1"/>
  <c r="E57" i="1"/>
  <c r="F57" i="1"/>
  <c r="H57" i="1"/>
  <c r="I57" i="1"/>
  <c r="G57" i="1"/>
  <c r="E65" i="1"/>
  <c r="F65" i="1"/>
  <c r="H65" i="1"/>
  <c r="I65" i="1"/>
  <c r="G65" i="1"/>
  <c r="E13" i="1"/>
  <c r="F13" i="1"/>
  <c r="H13" i="1"/>
  <c r="I13" i="1"/>
  <c r="G13" i="1"/>
  <c r="E17" i="1"/>
  <c r="F17" i="1"/>
  <c r="H17" i="1"/>
  <c r="I17" i="1"/>
  <c r="G17" i="1"/>
  <c r="E21" i="1"/>
  <c r="F21" i="1"/>
  <c r="H21" i="1"/>
  <c r="I21" i="1"/>
  <c r="G21" i="1"/>
  <c r="E11" i="1"/>
  <c r="H11" i="1"/>
  <c r="I11" i="1"/>
  <c r="G11" i="1"/>
  <c r="F11" i="1"/>
  <c r="E15" i="1"/>
  <c r="H15" i="1"/>
  <c r="I15" i="1"/>
  <c r="F15" i="1"/>
  <c r="G15" i="1"/>
  <c r="E19" i="1"/>
  <c r="H19" i="1"/>
  <c r="I19" i="1"/>
  <c r="G19" i="1"/>
  <c r="F19" i="1"/>
  <c r="F10" i="1"/>
  <c r="G10" i="1"/>
  <c r="I10" i="1"/>
  <c r="E10" i="1"/>
  <c r="H10" i="1"/>
  <c r="G50" i="1"/>
  <c r="F50" i="1"/>
  <c r="I50" i="1"/>
  <c r="E50" i="1"/>
  <c r="H50" i="1"/>
  <c r="G54" i="1"/>
  <c r="E54" i="1"/>
  <c r="F54" i="1"/>
  <c r="I54" i="1"/>
  <c r="H54" i="1"/>
  <c r="G58" i="1"/>
  <c r="F58" i="1"/>
  <c r="I58" i="1"/>
  <c r="E58" i="1"/>
  <c r="H58" i="1"/>
  <c r="G62" i="1"/>
  <c r="E62" i="1"/>
  <c r="F62" i="1"/>
  <c r="I62" i="1"/>
  <c r="H62" i="1"/>
  <c r="G66" i="1"/>
  <c r="F66" i="1"/>
  <c r="I66" i="1"/>
  <c r="E66" i="1"/>
  <c r="H66" i="1"/>
  <c r="G70" i="1"/>
  <c r="E70" i="1"/>
  <c r="F70" i="1"/>
  <c r="I70" i="1"/>
  <c r="H70" i="1"/>
  <c r="G74" i="1"/>
  <c r="F74" i="1"/>
  <c r="I74" i="1"/>
  <c r="E74" i="1"/>
  <c r="H74" i="1"/>
  <c r="G78" i="1"/>
  <c r="E78" i="1"/>
  <c r="F78" i="1"/>
  <c r="I78" i="1"/>
  <c r="H78" i="1"/>
  <c r="E31" i="1"/>
  <c r="H31" i="1"/>
  <c r="I31" i="1"/>
  <c r="F31" i="1"/>
  <c r="G31" i="1"/>
  <c r="E35" i="1"/>
  <c r="H35" i="1"/>
  <c r="I35" i="1"/>
  <c r="G35" i="1"/>
  <c r="F35" i="1"/>
  <c r="E39" i="1"/>
  <c r="F39" i="1"/>
  <c r="H39" i="1"/>
  <c r="I39" i="1"/>
  <c r="G39" i="1"/>
  <c r="E43" i="1"/>
  <c r="F43" i="1"/>
  <c r="H43" i="1"/>
  <c r="I43" i="1"/>
  <c r="G43" i="1"/>
  <c r="E23" i="1"/>
  <c r="H23" i="1"/>
  <c r="I23" i="1"/>
  <c r="F23" i="1"/>
  <c r="G23" i="1"/>
  <c r="E48" i="1"/>
  <c r="G48" i="1"/>
  <c r="H48" i="1"/>
  <c r="F48" i="1"/>
  <c r="I48" i="1"/>
  <c r="E52" i="1"/>
  <c r="G52" i="1"/>
  <c r="H52" i="1"/>
  <c r="F52" i="1"/>
  <c r="I52" i="1"/>
  <c r="E56" i="1"/>
  <c r="G56" i="1"/>
  <c r="H56" i="1"/>
  <c r="F56" i="1"/>
  <c r="I56" i="1"/>
  <c r="E60" i="1"/>
  <c r="G60" i="1"/>
  <c r="H60" i="1"/>
  <c r="F60" i="1"/>
  <c r="I60" i="1"/>
  <c r="E64" i="1"/>
  <c r="G64" i="1"/>
  <c r="H64" i="1"/>
  <c r="F64" i="1"/>
  <c r="I64" i="1"/>
  <c r="E68" i="1"/>
  <c r="G68" i="1"/>
  <c r="H68" i="1"/>
  <c r="F68" i="1"/>
  <c r="I68" i="1"/>
  <c r="E72" i="1"/>
  <c r="G72" i="1"/>
  <c r="H72" i="1"/>
  <c r="F72" i="1"/>
  <c r="I72" i="1"/>
  <c r="E76" i="1"/>
  <c r="G76" i="1"/>
  <c r="H76" i="1"/>
  <c r="F76" i="1"/>
  <c r="I76" i="1"/>
  <c r="F28" i="1"/>
  <c r="E28" i="1"/>
  <c r="G28" i="1"/>
  <c r="H28" i="1"/>
  <c r="I28" i="1"/>
  <c r="F32" i="1"/>
  <c r="E32" i="1"/>
  <c r="G32" i="1"/>
  <c r="H32" i="1"/>
  <c r="I32" i="1"/>
  <c r="F36" i="1"/>
  <c r="E36" i="1"/>
  <c r="G36" i="1"/>
  <c r="H36" i="1"/>
  <c r="I36" i="1"/>
  <c r="E40" i="1"/>
  <c r="G40" i="1"/>
  <c r="H40" i="1"/>
  <c r="F40" i="1"/>
  <c r="I40" i="1"/>
  <c r="E44" i="1"/>
  <c r="G44" i="1"/>
  <c r="H44" i="1"/>
  <c r="F44" i="1"/>
  <c r="I44" i="1"/>
  <c r="F26" i="1"/>
  <c r="G26" i="1"/>
  <c r="I26" i="1"/>
  <c r="E26" i="1"/>
  <c r="H26" i="1"/>
  <c r="E25" i="1"/>
  <c r="F25" i="1"/>
  <c r="H25" i="1"/>
  <c r="I25" i="1"/>
  <c r="G25" i="1"/>
  <c r="F12" i="1"/>
  <c r="E12" i="1"/>
  <c r="G12" i="1"/>
  <c r="H12" i="1"/>
  <c r="I12" i="1"/>
  <c r="F20" i="1"/>
  <c r="E20" i="1"/>
  <c r="G20" i="1"/>
  <c r="H20" i="1"/>
  <c r="I20" i="1"/>
  <c r="F14" i="1"/>
  <c r="G14" i="1"/>
  <c r="E14" i="1"/>
  <c r="I14" i="1"/>
  <c r="H14" i="1"/>
  <c r="E9" i="1"/>
  <c r="F9" i="1"/>
  <c r="H9" i="1"/>
  <c r="I9" i="1"/>
  <c r="G9" i="1"/>
  <c r="E51" i="1"/>
  <c r="F51" i="1"/>
  <c r="H51" i="1"/>
  <c r="I51" i="1"/>
  <c r="G51" i="1"/>
  <c r="E59" i="1"/>
  <c r="F59" i="1"/>
  <c r="H59" i="1"/>
  <c r="I59" i="1"/>
  <c r="G59" i="1"/>
  <c r="E67" i="1"/>
  <c r="F67" i="1"/>
  <c r="H67" i="1"/>
  <c r="I67" i="1"/>
  <c r="G67" i="1"/>
  <c r="E75" i="1"/>
  <c r="F75" i="1"/>
  <c r="H75" i="1"/>
  <c r="I75" i="1"/>
  <c r="G75" i="1"/>
  <c r="F34" i="1"/>
  <c r="G34" i="1"/>
  <c r="I34" i="1"/>
  <c r="E34" i="1"/>
  <c r="H34" i="1"/>
  <c r="G42" i="1"/>
  <c r="F42" i="1"/>
  <c r="I42" i="1"/>
  <c r="E42" i="1"/>
  <c r="H42" i="1"/>
  <c r="F24" i="1"/>
  <c r="E24" i="1"/>
  <c r="G24" i="1"/>
  <c r="H24" i="1"/>
  <c r="I24" i="1"/>
  <c r="E53" i="1"/>
  <c r="F53" i="1"/>
  <c r="H53" i="1"/>
  <c r="I53" i="1"/>
  <c r="G53" i="1"/>
  <c r="E61" i="1"/>
  <c r="F61" i="1"/>
  <c r="H61" i="1"/>
  <c r="I61" i="1"/>
  <c r="G61" i="1"/>
  <c r="E69" i="1"/>
  <c r="F69" i="1"/>
  <c r="H69" i="1"/>
  <c r="I69" i="1"/>
  <c r="G69" i="1"/>
  <c r="E73" i="1"/>
  <c r="F73" i="1"/>
  <c r="H73" i="1"/>
  <c r="I73" i="1"/>
  <c r="G73" i="1"/>
  <c r="E77" i="1"/>
  <c r="F77" i="1"/>
  <c r="H77" i="1"/>
  <c r="I77" i="1"/>
  <c r="G77" i="1"/>
  <c r="E29" i="1"/>
  <c r="F29" i="1"/>
  <c r="H29" i="1"/>
  <c r="I29" i="1"/>
  <c r="G29" i="1"/>
  <c r="E33" i="1"/>
  <c r="F33" i="1"/>
  <c r="H33" i="1"/>
  <c r="I33" i="1"/>
  <c r="G33" i="1"/>
  <c r="E37" i="1"/>
  <c r="F37" i="1"/>
  <c r="H37" i="1"/>
  <c r="I37" i="1"/>
  <c r="G37" i="1"/>
  <c r="E41" i="1"/>
  <c r="F41" i="1"/>
  <c r="H41" i="1"/>
  <c r="I41" i="1"/>
  <c r="G41" i="1"/>
  <c r="E45" i="1"/>
  <c r="F45" i="1"/>
  <c r="H45" i="1"/>
  <c r="I45" i="1"/>
  <c r="G45" i="1"/>
  <c r="F22" i="1"/>
  <c r="G22" i="1"/>
  <c r="E22" i="1"/>
  <c r="I22" i="1"/>
  <c r="H22" i="1"/>
  <c r="J47" i="1"/>
  <c r="F4" i="6" l="1"/>
  <c r="G4" i="6" s="1"/>
  <c r="H4" i="6" s="1"/>
  <c r="I4" i="6" s="1"/>
  <c r="E2" i="6"/>
  <c r="K6" i="6"/>
  <c r="D6" i="6"/>
  <c r="K6" i="5"/>
  <c r="D6" i="5"/>
  <c r="E4" i="3"/>
  <c r="E2" i="3" s="1"/>
  <c r="D6" i="3"/>
  <c r="F4" i="3"/>
  <c r="G4" i="3" s="1"/>
  <c r="H4" i="3" s="1"/>
  <c r="I4" i="3" s="1"/>
  <c r="J4" i="3" s="1"/>
  <c r="K4" i="3" s="1"/>
  <c r="L6" i="4"/>
  <c r="F4" i="2"/>
  <c r="G4" i="2" s="1"/>
  <c r="H4" i="2" s="1"/>
  <c r="I4" i="2" s="1"/>
  <c r="E2" i="2"/>
  <c r="D6" i="4"/>
  <c r="E4" i="4"/>
  <c r="M6" i="3"/>
  <c r="K6" i="2"/>
  <c r="D6" i="2"/>
  <c r="J34" i="1"/>
  <c r="J26" i="1"/>
  <c r="J74" i="1"/>
  <c r="J66" i="1"/>
  <c r="J58" i="1"/>
  <c r="J50" i="1"/>
  <c r="J18" i="1"/>
  <c r="G6" i="1"/>
  <c r="F6" i="1"/>
  <c r="J22" i="1"/>
  <c r="J33" i="1"/>
  <c r="J69" i="1"/>
  <c r="J24" i="1"/>
  <c r="J9" i="1"/>
  <c r="J12" i="1"/>
  <c r="J44" i="1"/>
  <c r="J32" i="1"/>
  <c r="J64" i="1"/>
  <c r="H6" i="1"/>
  <c r="I6" i="1"/>
  <c r="E6" i="1"/>
  <c r="E4" i="1" s="1"/>
  <c r="E2" i="1" s="1"/>
  <c r="F2" i="1" s="1"/>
  <c r="J41" i="1"/>
  <c r="J59" i="1"/>
  <c r="J56" i="1"/>
  <c r="J48" i="1"/>
  <c r="J43" i="1"/>
  <c r="J35" i="1"/>
  <c r="J15" i="1"/>
  <c r="J21" i="1"/>
  <c r="J13" i="1"/>
  <c r="J57" i="1"/>
  <c r="J27" i="1"/>
  <c r="J38" i="1"/>
  <c r="J30" i="1"/>
  <c r="J63" i="1"/>
  <c r="J8" i="1"/>
  <c r="J77" i="1"/>
  <c r="J53" i="1"/>
  <c r="J75" i="1"/>
  <c r="J25" i="1"/>
  <c r="J72" i="1"/>
  <c r="J45" i="1"/>
  <c r="J37" i="1"/>
  <c r="J29" i="1"/>
  <c r="J73" i="1"/>
  <c r="J61" i="1"/>
  <c r="J42" i="1"/>
  <c r="J67" i="1"/>
  <c r="J51" i="1"/>
  <c r="J14" i="1"/>
  <c r="J20" i="1"/>
  <c r="J40" i="1"/>
  <c r="J36" i="1"/>
  <c r="J28" i="1"/>
  <c r="J76" i="1"/>
  <c r="J68" i="1"/>
  <c r="J60" i="1"/>
  <c r="J52" i="1"/>
  <c r="J23" i="1"/>
  <c r="J39" i="1"/>
  <c r="J31" i="1"/>
  <c r="J78" i="1"/>
  <c r="J70" i="1"/>
  <c r="J62" i="1"/>
  <c r="J54" i="1"/>
  <c r="J10" i="1"/>
  <c r="J19" i="1"/>
  <c r="J11" i="1"/>
  <c r="J17" i="1"/>
  <c r="J65" i="1"/>
  <c r="J49" i="1"/>
  <c r="J71" i="1"/>
  <c r="J55" i="1"/>
  <c r="J46" i="1"/>
  <c r="J16" i="1"/>
  <c r="F2" i="2" l="1"/>
  <c r="F2" i="6"/>
  <c r="G2" i="6" s="1"/>
  <c r="H2" i="6" s="1"/>
  <c r="I2" i="6" s="1"/>
  <c r="J2" i="6" s="1"/>
  <c r="F4" i="5"/>
  <c r="F2" i="3"/>
  <c r="G2" i="3" s="1"/>
  <c r="H2" i="3" s="1"/>
  <c r="I2" i="3" s="1"/>
  <c r="J2" i="3" s="1"/>
  <c r="K2" i="3" s="1"/>
  <c r="L2" i="3" s="1"/>
  <c r="E2" i="4"/>
  <c r="F4" i="4"/>
  <c r="G4" i="4" s="1"/>
  <c r="H4" i="4" s="1"/>
  <c r="I4" i="4" s="1"/>
  <c r="J4" i="4" s="1"/>
  <c r="G2" i="2"/>
  <c r="H2" i="2" s="1"/>
  <c r="I2" i="2" s="1"/>
  <c r="J2" i="2" s="1"/>
  <c r="F4" i="1"/>
  <c r="G4" i="1" s="1"/>
  <c r="H4" i="1" s="1"/>
  <c r="D6" i="1"/>
  <c r="J6" i="1"/>
  <c r="G4" i="5" l="1"/>
  <c r="F2" i="5"/>
  <c r="F2" i="4"/>
  <c r="G2" i="4" s="1"/>
  <c r="H2" i="4" s="1"/>
  <c r="I2" i="4" s="1"/>
  <c r="J2" i="4" s="1"/>
  <c r="K2" i="4" s="1"/>
  <c r="G2" i="1"/>
  <c r="H2" i="1" s="1"/>
  <c r="I2" i="1" s="1"/>
  <c r="G2" i="5" l="1"/>
  <c r="H4" i="5"/>
  <c r="I4" i="5" s="1"/>
  <c r="J4" i="5" s="1"/>
  <c r="H2" i="5" l="1"/>
  <c r="I2" i="5" s="1"/>
  <c r="J2" i="5" s="1"/>
</calcChain>
</file>

<file path=xl/sharedStrings.xml><?xml version="1.0" encoding="utf-8"?>
<sst xmlns="http://schemas.openxmlformats.org/spreadsheetml/2006/main" count="221" uniqueCount="43">
  <si>
    <t>x</t>
  </si>
  <si>
    <t>P(x)</t>
  </si>
  <si>
    <t>Mu =</t>
  </si>
  <si>
    <t>log2(N) =</t>
  </si>
  <si>
    <t>N =</t>
  </si>
  <si>
    <t>N(x)</t>
  </si>
  <si>
    <t>CUM(N(X))</t>
  </si>
  <si>
    <t>SUM</t>
  </si>
  <si>
    <t>na</t>
  </si>
  <si>
    <t>nb</t>
  </si>
  <si>
    <t>nc</t>
  </si>
  <si>
    <t>nd</t>
  </si>
  <si>
    <t>ne</t>
  </si>
  <si>
    <t>Base</t>
  </si>
  <si>
    <t>check N</t>
  </si>
  <si>
    <t>Table size</t>
  </si>
  <si>
    <t>Te</t>
  </si>
  <si>
    <t>Td</t>
  </si>
  <si>
    <t>Tc</t>
  </si>
  <si>
    <t>Tb</t>
  </si>
  <si>
    <t>Ta</t>
  </si>
  <si>
    <t>nf</t>
  </si>
  <si>
    <t>ng</t>
  </si>
  <si>
    <t>Tf</t>
  </si>
  <si>
    <t>RAND =</t>
  </si>
  <si>
    <t>Ia</t>
  </si>
  <si>
    <t>Ib</t>
  </si>
  <si>
    <t>Ic</t>
  </si>
  <si>
    <t>Id</t>
  </si>
  <si>
    <t>Ie</t>
  </si>
  <si>
    <t>If</t>
  </si>
  <si>
    <t>len(A)</t>
  </si>
  <si>
    <t>len(B)</t>
  </si>
  <si>
    <t>len( C )</t>
  </si>
  <si>
    <t>len(D)</t>
  </si>
  <si>
    <t>len(E)</t>
  </si>
  <si>
    <t>len(F)</t>
  </si>
  <si>
    <t>Ig</t>
  </si>
  <si>
    <t>nh</t>
  </si>
  <si>
    <t>len(G)</t>
  </si>
  <si>
    <t>len(H)</t>
  </si>
  <si>
    <t>Tg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</si>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</sst>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/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4" fillId="3" borderId="0" xfId="0" applyFont="1" applyFill="1"/>
    <xf numFmtId="164" fontId="3" fillId="0" borderId="0" xfId="1" applyNumberFormat="1" applyFont="1"/>
    <xf numFmtId="0" fontId="3" fillId="0" borderId="0" xfId="0" applyFont="1" applyAlignment="1">
      <alignment horizontal="right" wrapText="1"/>
    </xf>
    <xf numFmtId="0" fontId="3" fillId="2" borderId="0" xfId="0" applyFont="1" applyFill="1"/>
    <xf numFmtId="0" fontId="3" fillId="0" borderId="0" xfId="0" applyFont="1" applyAlignment="1">
      <alignment horizontal="right"/>
    </xf>
    <xf numFmtId="0" fontId="3" fillId="3" borderId="0" xfId="0" applyFont="1" applyFill="1"/>
    <xf numFmtId="0" fontId="3" fillId="0" borderId="0" xfId="0" applyFont="1" applyFill="1" applyAlignment="1">
      <alignment horizontal="right" wrapText="1"/>
    </xf>
    <xf numFmtId="0" fontId="3" fillId="0" borderId="0" xfId="0" applyFont="1" applyFill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3" borderId="0" xfId="0" applyFont="1" applyFill="1"/>
    <xf numFmtId="164" fontId="5" fillId="0" borderId="0" xfId="1" applyNumberFormat="1" applyFont="1"/>
    <xf numFmtId="0" fontId="5" fillId="0" borderId="0" xfId="0" applyFont="1" applyAlignment="1">
      <alignment horizontal="right" wrapText="1"/>
    </xf>
    <xf numFmtId="0" fontId="5" fillId="2" borderId="0" xfId="0" applyFont="1" applyFill="1"/>
    <xf numFmtId="0" fontId="5" fillId="0" borderId="0" xfId="0" applyFont="1" applyAlignment="1">
      <alignment horizontal="right"/>
    </xf>
    <xf numFmtId="0" fontId="5" fillId="3" borderId="0" xfId="0" applyFont="1" applyFill="1"/>
    <xf numFmtId="0" fontId="5" fillId="0" borderId="0" xfId="0" applyFont="1" applyFill="1" applyAlignment="1">
      <alignment horizontal="right" wrapText="1"/>
    </xf>
    <xf numFmtId="0" fontId="5" fillId="0" borderId="0" xfId="0" applyFont="1" applyFill="1"/>
    <xf numFmtId="0" fontId="6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5" x14ac:dyDescent="0.25"/>
  <cols>
    <col min="1" max="1" width="9.28515625" style="2" customWidth="1"/>
    <col min="2" max="2" width="7.28515625" customWidth="1"/>
    <col min="3" max="3" width="14.28515625" bestFit="1" customWidth="1"/>
    <col min="4" max="4" width="14.42578125" customWidth="1"/>
    <col min="5" max="8" width="14.28515625" bestFit="1" customWidth="1"/>
    <col min="9" max="9" width="9.140625" customWidth="1"/>
    <col min="10" max="10" width="7.85546875" bestFit="1" customWidth="1"/>
    <col min="11" max="11" width="12" customWidth="1"/>
  </cols>
  <sheetData>
    <row r="1" spans="1:10" x14ac:dyDescent="0.25"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0" x14ac:dyDescent="0.25">
      <c r="C2" s="11" t="s">
        <v>24</v>
      </c>
      <c r="D2" s="7">
        <f ca="1" xml:space="preserve"> INT(RAND() * N)</f>
        <v>188640476</v>
      </c>
      <c r="E2">
        <f ca="1" xml:space="preserve"> IF(D2 &lt; E4, INT($D$2 / BASE^4), NA())</f>
        <v>11</v>
      </c>
      <c r="F2" t="e">
        <f ca="1" xml:space="preserve"> IF(ISNUMBER(E2), NA(), IF($D$2&lt;F4, INT(($D$2-E4) / BASE^3), NA() ) )</f>
        <v>#N/A</v>
      </c>
      <c r="G2">
        <f ca="1" xml:space="preserve"> IF(ISNUMBER(F2), NA(), IF($D$2&lt;G4, INT(($D$2-F4) / BASE^2), NA() ) )</f>
        <v>-215258</v>
      </c>
      <c r="H2" t="e">
        <f ca="1" xml:space="preserve"> IF(ISNUMBER(G2), NA(), IF($D$2&lt;H4, INT(($D$2-G4) / BASE), NA() ) )</f>
        <v>#N/A</v>
      </c>
      <c r="I2">
        <f ca="1" xml:space="preserve"> IF(ISNUMBER(H2), NA(), $D$2-H4)</f>
        <v>-885100388</v>
      </c>
    </row>
    <row r="3" spans="1:10" x14ac:dyDescent="0.25">
      <c r="A3" s="3" t="s">
        <v>2</v>
      </c>
      <c r="B3" s="1">
        <v>10</v>
      </c>
      <c r="E3" s="11" t="s">
        <v>20</v>
      </c>
      <c r="F3" s="11" t="s">
        <v>19</v>
      </c>
      <c r="G3" s="11" t="s">
        <v>18</v>
      </c>
      <c r="H3" s="11" t="s">
        <v>17</v>
      </c>
      <c r="I3" s="11" t="s">
        <v>16</v>
      </c>
    </row>
    <row r="4" spans="1:10" x14ac:dyDescent="0.25">
      <c r="A4" s="3" t="s">
        <v>3</v>
      </c>
      <c r="B4" s="1">
        <v>30</v>
      </c>
      <c r="C4" s="6" t="s">
        <v>4</v>
      </c>
      <c r="D4" s="7">
        <f xml:space="preserve"> 2^$B$4</f>
        <v>1073741824</v>
      </c>
      <c r="E4" s="7">
        <f>E6 * BASE^4</f>
        <v>973078528</v>
      </c>
      <c r="F4" s="7">
        <f xml:space="preserve"> E4 + F6 * BASE^3</f>
        <v>1070333952</v>
      </c>
      <c r="G4" s="7">
        <f xml:space="preserve"> F4 + G6 * BASE^2</f>
        <v>1073684480</v>
      </c>
      <c r="H4" s="7">
        <f xml:space="preserve"> G4 + H6 * BASE</f>
        <v>1073740864</v>
      </c>
      <c r="I4" s="7"/>
      <c r="J4" s="7"/>
    </row>
    <row r="5" spans="1:10" x14ac:dyDescent="0.25">
      <c r="A5" s="3" t="s">
        <v>13</v>
      </c>
      <c r="B5" s="1">
        <v>64</v>
      </c>
      <c r="C5" s="6"/>
      <c r="D5" s="11" t="s">
        <v>15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0" t="s">
        <v>7</v>
      </c>
    </row>
    <row r="6" spans="1:10" s="5" customFormat="1" x14ac:dyDescent="0.25">
      <c r="A6" s="4"/>
      <c r="D6" s="5">
        <f>SUM(E6:I6)</f>
        <v>3086</v>
      </c>
      <c r="E6" s="5">
        <f t="shared" ref="E6:H6" si="0" xml:space="preserve"> SUM(E8:E78)</f>
        <v>58</v>
      </c>
      <c r="F6" s="5">
        <f t="shared" si="0"/>
        <v>371</v>
      </c>
      <c r="G6" s="5">
        <f t="shared" si="0"/>
        <v>818</v>
      </c>
      <c r="H6" s="5">
        <f t="shared" si="0"/>
        <v>881</v>
      </c>
      <c r="I6" s="5">
        <f xml:space="preserve"> SUM(I8:I78)</f>
        <v>958</v>
      </c>
      <c r="J6" s="5" t="b">
        <f>AND(J8:J78)</f>
        <v>1</v>
      </c>
    </row>
    <row r="7" spans="1:10" x14ac:dyDescent="0.25">
      <c r="A7" s="8" t="s">
        <v>0</v>
      </c>
      <c r="B7" s="9" t="s">
        <v>1</v>
      </c>
      <c r="C7" s="9" t="s">
        <v>5</v>
      </c>
      <c r="D7" s="9" t="s">
        <v>6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14</v>
      </c>
    </row>
    <row r="8" spans="1:10" x14ac:dyDescent="0.25">
      <c r="A8" s="2">
        <v>0</v>
      </c>
      <c r="B8">
        <f t="shared" ref="B8:B39" si="1">POISSON(A8, Mu, FALSE)</f>
        <v>4.5399929762484854E-5</v>
      </c>
      <c r="C8" s="7">
        <f xml:space="preserve"> INT(N * B8)</f>
        <v>48747</v>
      </c>
      <c r="D8" s="7">
        <f>C8</f>
        <v>48747</v>
      </c>
      <c r="E8" s="7">
        <f xml:space="preserve"> MOD(INT($C8/BASE^4), BASE)</f>
        <v>0</v>
      </c>
      <c r="F8" s="7">
        <f xml:space="preserve"> MOD(INT($C8/BASE^3), BASE)</f>
        <v>0</v>
      </c>
      <c r="G8" s="7">
        <f xml:space="preserve"> MOD(INT($C8/BASE^2), BASE)</f>
        <v>11</v>
      </c>
      <c r="H8" s="7">
        <f xml:space="preserve"> MOD(INT($C8/BASE), BASE)</f>
        <v>57</v>
      </c>
      <c r="I8" s="7">
        <f>MOD($C8, BASE)</f>
        <v>43</v>
      </c>
      <c r="J8" s="7" t="b">
        <f>E8*BASE^4 + F8*BASE^3 + G8*BASE^2 +H8*BASE + I8 = C8</f>
        <v>1</v>
      </c>
    </row>
    <row r="9" spans="1:10" x14ac:dyDescent="0.25">
      <c r="A9" s="2">
        <v>1</v>
      </c>
      <c r="B9">
        <f t="shared" si="1"/>
        <v>4.5399929762484861E-4</v>
      </c>
      <c r="C9" s="7">
        <f t="shared" ref="C9:C39" si="2" xml:space="preserve"> ROUND(N * B9, 0)</f>
        <v>487478</v>
      </c>
      <c r="D9" s="7">
        <f>D8+C9</f>
        <v>536225</v>
      </c>
      <c r="E9" s="7">
        <f xml:space="preserve"> MOD(INT($C9/BASE^4), BASE)</f>
        <v>0</v>
      </c>
      <c r="F9" s="7">
        <f xml:space="preserve"> MOD(INT($C9/BASE^3), BASE)</f>
        <v>1</v>
      </c>
      <c r="G9" s="7">
        <f xml:space="preserve"> MOD(INT($C9/BASE^2), BASE)</f>
        <v>55</v>
      </c>
      <c r="H9" s="7">
        <f xml:space="preserve"> MOD(INT($C9/BASE), BASE)</f>
        <v>0</v>
      </c>
      <c r="I9" s="7">
        <f>MOD($C9, BASE)</f>
        <v>54</v>
      </c>
      <c r="J9" s="7" t="b">
        <f>E9*BASE^4 + F9*BASE^3 + G9*BASE^2 +H9*BASE + I9 = C9</f>
        <v>1</v>
      </c>
    </row>
    <row r="10" spans="1:10" x14ac:dyDescent="0.25">
      <c r="A10" s="2">
        <v>2</v>
      </c>
      <c r="B10">
        <f t="shared" si="1"/>
        <v>2.2699964881242444E-3</v>
      </c>
      <c r="C10" s="7">
        <f t="shared" si="2"/>
        <v>2437390</v>
      </c>
      <c r="D10" s="7">
        <f>D9+C10</f>
        <v>2973615</v>
      </c>
      <c r="E10" s="7">
        <f xml:space="preserve"> MOD(INT($C10/BASE^4), BASE)</f>
        <v>0</v>
      </c>
      <c r="F10" s="7">
        <f xml:space="preserve"> MOD(INT($C10/BASE^3), BASE)</f>
        <v>9</v>
      </c>
      <c r="G10" s="7">
        <f xml:space="preserve"> MOD(INT($C10/BASE^2), BASE)</f>
        <v>19</v>
      </c>
      <c r="H10" s="7">
        <f xml:space="preserve"> MOD(INT($C10/BASE), BASE)</f>
        <v>4</v>
      </c>
      <c r="I10" s="7">
        <f>MOD($C10, BASE)</f>
        <v>14</v>
      </c>
      <c r="J10" s="7" t="b">
        <f>E10*BASE^4 + F10*BASE^3 + G10*BASE^2 +H10*BASE + I10 = C10</f>
        <v>1</v>
      </c>
    </row>
    <row r="11" spans="1:10" x14ac:dyDescent="0.25">
      <c r="A11" s="2">
        <v>3</v>
      </c>
      <c r="B11">
        <f t="shared" si="1"/>
        <v>7.5666549604141483E-3</v>
      </c>
      <c r="C11" s="7">
        <f t="shared" si="2"/>
        <v>8124634</v>
      </c>
      <c r="D11" s="7">
        <f t="shared" ref="D11:D21" si="3">D10+C11</f>
        <v>11098249</v>
      </c>
      <c r="E11" s="7">
        <f xml:space="preserve"> MOD(INT($C11/BASE^4), BASE)</f>
        <v>0</v>
      </c>
      <c r="F11" s="7">
        <f xml:space="preserve"> MOD(INT($C11/BASE^3), BASE)</f>
        <v>30</v>
      </c>
      <c r="G11" s="7">
        <f xml:space="preserve"> MOD(INT($C11/BASE^2), BASE)</f>
        <v>63</v>
      </c>
      <c r="H11" s="7">
        <f xml:space="preserve"> MOD(INT($C11/BASE), BASE)</f>
        <v>35</v>
      </c>
      <c r="I11" s="7">
        <f>MOD($C11, BASE)</f>
        <v>26</v>
      </c>
      <c r="J11" s="7" t="b">
        <f>E11*BASE^4 + F11*BASE^3 + G11*BASE^2 +H11*BASE + I11 = C11</f>
        <v>1</v>
      </c>
    </row>
    <row r="12" spans="1:10" x14ac:dyDescent="0.25">
      <c r="A12" s="2">
        <v>4</v>
      </c>
      <c r="B12">
        <f t="shared" si="1"/>
        <v>1.8916637401035354E-2</v>
      </c>
      <c r="C12" s="7">
        <f t="shared" si="2"/>
        <v>20311585</v>
      </c>
      <c r="D12" s="7">
        <f t="shared" si="3"/>
        <v>31409834</v>
      </c>
      <c r="E12" s="7">
        <f xml:space="preserve"> MOD(INT($C12/BASE^4), BASE)</f>
        <v>1</v>
      </c>
      <c r="F12" s="7">
        <f xml:space="preserve"> MOD(INT($C12/BASE^3), BASE)</f>
        <v>13</v>
      </c>
      <c r="G12" s="7">
        <f xml:space="preserve"> MOD(INT($C12/BASE^2), BASE)</f>
        <v>30</v>
      </c>
      <c r="H12" s="7">
        <f xml:space="preserve"> MOD(INT($C12/BASE), BASE)</f>
        <v>56</v>
      </c>
      <c r="I12" s="7">
        <f>MOD($C12, BASE)</f>
        <v>33</v>
      </c>
      <c r="J12" s="7" t="b">
        <f>E12*BASE^4 + F12*BASE^3 + G12*BASE^2 +H12*BASE + I12 = C12</f>
        <v>1</v>
      </c>
    </row>
    <row r="13" spans="1:10" x14ac:dyDescent="0.25">
      <c r="A13" s="2">
        <v>5</v>
      </c>
      <c r="B13">
        <f t="shared" si="1"/>
        <v>3.7833274802070715E-2</v>
      </c>
      <c r="C13" s="7">
        <f t="shared" si="2"/>
        <v>40623169</v>
      </c>
      <c r="D13" s="7">
        <f t="shared" si="3"/>
        <v>72033003</v>
      </c>
      <c r="E13" s="7">
        <f xml:space="preserve"> MOD(INT($C13/BASE^4), BASE)</f>
        <v>2</v>
      </c>
      <c r="F13" s="7">
        <f xml:space="preserve"> MOD(INT($C13/BASE^3), BASE)</f>
        <v>26</v>
      </c>
      <c r="G13" s="7">
        <f xml:space="preserve"> MOD(INT($C13/BASE^2), BASE)</f>
        <v>61</v>
      </c>
      <c r="H13" s="7">
        <f xml:space="preserve"> MOD(INT($C13/BASE), BASE)</f>
        <v>49</v>
      </c>
      <c r="I13" s="7">
        <f>MOD($C13, BASE)</f>
        <v>1</v>
      </c>
      <c r="J13" s="7" t="b">
        <f>E13*BASE^4 + F13*BASE^3 + G13*BASE^2 +H13*BASE + I13 = C13</f>
        <v>1</v>
      </c>
    </row>
    <row r="14" spans="1:10" x14ac:dyDescent="0.25">
      <c r="A14" s="2">
        <v>6</v>
      </c>
      <c r="B14">
        <f t="shared" si="1"/>
        <v>6.3055458003451192E-2</v>
      </c>
      <c r="C14" s="7">
        <f t="shared" si="2"/>
        <v>67705282</v>
      </c>
      <c r="D14" s="7">
        <f t="shared" si="3"/>
        <v>139738285</v>
      </c>
      <c r="E14" s="7">
        <f xml:space="preserve"> MOD(INT($C14/BASE^4), BASE)</f>
        <v>4</v>
      </c>
      <c r="F14" s="7">
        <f xml:space="preserve"> MOD(INT($C14/BASE^3), BASE)</f>
        <v>2</v>
      </c>
      <c r="G14" s="7">
        <f xml:space="preserve"> MOD(INT($C14/BASE^2), BASE)</f>
        <v>17</v>
      </c>
      <c r="H14" s="7">
        <f xml:space="preserve"> MOD(INT($C14/BASE), BASE)</f>
        <v>39</v>
      </c>
      <c r="I14" s="7">
        <f>MOD($C14, BASE)</f>
        <v>2</v>
      </c>
      <c r="J14" s="7" t="b">
        <f>E14*BASE^4 + F14*BASE^3 + G14*BASE^2 +H14*BASE + I14 = C14</f>
        <v>1</v>
      </c>
    </row>
    <row r="15" spans="1:10" x14ac:dyDescent="0.25">
      <c r="A15" s="2">
        <v>7</v>
      </c>
      <c r="B15">
        <f t="shared" si="1"/>
        <v>9.0079225719215977E-2</v>
      </c>
      <c r="C15" s="7">
        <f t="shared" si="2"/>
        <v>96721832</v>
      </c>
      <c r="D15" s="7">
        <f t="shared" si="3"/>
        <v>236460117</v>
      </c>
      <c r="E15" s="7">
        <f xml:space="preserve"> MOD(INT($C15/BASE^4), BASE)</f>
        <v>5</v>
      </c>
      <c r="F15" s="7">
        <f xml:space="preserve"> MOD(INT($C15/BASE^3), BASE)</f>
        <v>48</v>
      </c>
      <c r="G15" s="7">
        <f xml:space="preserve"> MOD(INT($C15/BASE^2), BASE)</f>
        <v>61</v>
      </c>
      <c r="H15" s="7">
        <f xml:space="preserve"> MOD(INT($C15/BASE), BASE)</f>
        <v>46</v>
      </c>
      <c r="I15" s="7">
        <f>MOD($C15, BASE)</f>
        <v>40</v>
      </c>
      <c r="J15" s="7" t="b">
        <f>E15*BASE^4 + F15*BASE^3 + G15*BASE^2 +H15*BASE + I15 = C15</f>
        <v>1</v>
      </c>
    </row>
    <row r="16" spans="1:10" x14ac:dyDescent="0.25">
      <c r="A16" s="2">
        <v>8</v>
      </c>
      <c r="B16">
        <f t="shared" si="1"/>
        <v>0.11259903214901996</v>
      </c>
      <c r="C16" s="7">
        <f t="shared" si="2"/>
        <v>120902290</v>
      </c>
      <c r="D16" s="7">
        <f t="shared" si="3"/>
        <v>357362407</v>
      </c>
      <c r="E16" s="7">
        <f xml:space="preserve"> MOD(INT($C16/BASE^4), BASE)</f>
        <v>7</v>
      </c>
      <c r="F16" s="7">
        <f xml:space="preserve"> MOD(INT($C16/BASE^3), BASE)</f>
        <v>13</v>
      </c>
      <c r="G16" s="7">
        <f xml:space="preserve"> MOD(INT($C16/BASE^2), BASE)</f>
        <v>13</v>
      </c>
      <c r="H16" s="7">
        <f xml:space="preserve"> MOD(INT($C16/BASE), BASE)</f>
        <v>10</v>
      </c>
      <c r="I16" s="7">
        <f>MOD($C16, BASE)</f>
        <v>18</v>
      </c>
      <c r="J16" s="7" t="b">
        <f>E16*BASE^4 + F16*BASE^3 + G16*BASE^2 +H16*BASE + I16 = C16</f>
        <v>1</v>
      </c>
    </row>
    <row r="17" spans="1:10" x14ac:dyDescent="0.25">
      <c r="A17" s="2">
        <v>9</v>
      </c>
      <c r="B17">
        <f t="shared" si="1"/>
        <v>0.1251100357211333</v>
      </c>
      <c r="C17" s="7">
        <f t="shared" si="2"/>
        <v>134335878</v>
      </c>
      <c r="D17" s="7">
        <f t="shared" si="3"/>
        <v>491698285</v>
      </c>
      <c r="E17" s="7">
        <f xml:space="preserve"> MOD(INT($C17/BASE^4), BASE)</f>
        <v>8</v>
      </c>
      <c r="F17" s="7">
        <f xml:space="preserve"> MOD(INT($C17/BASE^3), BASE)</f>
        <v>0</v>
      </c>
      <c r="G17" s="7">
        <f xml:space="preserve"> MOD(INT($C17/BASE^2), BASE)</f>
        <v>28</v>
      </c>
      <c r="H17" s="7">
        <f xml:space="preserve"> MOD(INT($C17/BASE), BASE)</f>
        <v>54</v>
      </c>
      <c r="I17" s="7">
        <f>MOD($C17, BASE)</f>
        <v>6</v>
      </c>
      <c r="J17" s="7" t="b">
        <f>E17*BASE^4 + F17*BASE^3 + G17*BASE^2 +H17*BASE + I17 = C17</f>
        <v>1</v>
      </c>
    </row>
    <row r="18" spans="1:10" x14ac:dyDescent="0.25">
      <c r="A18" s="2">
        <v>10</v>
      </c>
      <c r="B18">
        <f t="shared" si="1"/>
        <v>0.1251100357211333</v>
      </c>
      <c r="C18" s="7">
        <f t="shared" si="2"/>
        <v>134335878</v>
      </c>
      <c r="D18" s="7">
        <f t="shared" si="3"/>
        <v>626034163</v>
      </c>
      <c r="E18" s="7">
        <f xml:space="preserve"> MOD(INT($C18/BASE^4), BASE)</f>
        <v>8</v>
      </c>
      <c r="F18" s="7">
        <f xml:space="preserve"> MOD(INT($C18/BASE^3), BASE)</f>
        <v>0</v>
      </c>
      <c r="G18" s="7">
        <f xml:space="preserve"> MOD(INT($C18/BASE^2), BASE)</f>
        <v>28</v>
      </c>
      <c r="H18" s="7">
        <f xml:space="preserve"> MOD(INT($C18/BASE), BASE)</f>
        <v>54</v>
      </c>
      <c r="I18" s="7">
        <f>MOD($C18, BASE)</f>
        <v>6</v>
      </c>
      <c r="J18" s="7" t="b">
        <f>E18*BASE^4 + F18*BASE^3 + G18*BASE^2 +H18*BASE + I18 = C18</f>
        <v>1</v>
      </c>
    </row>
    <row r="19" spans="1:10" x14ac:dyDescent="0.25">
      <c r="A19" s="2">
        <v>11</v>
      </c>
      <c r="B19">
        <f t="shared" si="1"/>
        <v>0.11373639611012118</v>
      </c>
      <c r="C19" s="7">
        <f t="shared" si="2"/>
        <v>122123525</v>
      </c>
      <c r="D19" s="7">
        <f t="shared" si="3"/>
        <v>748157688</v>
      </c>
      <c r="E19" s="7">
        <f xml:space="preserve"> MOD(INT($C19/BASE^4), BASE)</f>
        <v>7</v>
      </c>
      <c r="F19" s="7">
        <f xml:space="preserve"> MOD(INT($C19/BASE^3), BASE)</f>
        <v>17</v>
      </c>
      <c r="G19" s="7">
        <f xml:space="preserve"> MOD(INT($C19/BASE^2), BASE)</f>
        <v>55</v>
      </c>
      <c r="H19" s="7">
        <f xml:space="preserve"> MOD(INT($C19/BASE), BASE)</f>
        <v>20</v>
      </c>
      <c r="I19" s="7">
        <f>MOD($C19, BASE)</f>
        <v>5</v>
      </c>
      <c r="J19" s="7" t="b">
        <f>E19*BASE^4 + F19*BASE^3 + G19*BASE^2 +H19*BASE + I19 = C19</f>
        <v>1</v>
      </c>
    </row>
    <row r="20" spans="1:10" x14ac:dyDescent="0.25">
      <c r="A20" s="2">
        <v>12</v>
      </c>
      <c r="B20">
        <f t="shared" si="1"/>
        <v>9.4780330091767673E-2</v>
      </c>
      <c r="C20" s="7">
        <f t="shared" si="2"/>
        <v>101769605</v>
      </c>
      <c r="D20" s="7">
        <f t="shared" si="3"/>
        <v>849927293</v>
      </c>
      <c r="E20" s="7">
        <f xml:space="preserve"> MOD(INT($C20/BASE^4), BASE)</f>
        <v>6</v>
      </c>
      <c r="F20" s="7">
        <f xml:space="preserve"> MOD(INT($C20/BASE^3), BASE)</f>
        <v>4</v>
      </c>
      <c r="G20" s="7">
        <f xml:space="preserve"> MOD(INT($C20/BASE^2), BASE)</f>
        <v>14</v>
      </c>
      <c r="H20" s="7">
        <f xml:space="preserve"> MOD(INT($C20/BASE), BASE)</f>
        <v>6</v>
      </c>
      <c r="I20" s="7">
        <f>MOD($C20, BASE)</f>
        <v>5</v>
      </c>
      <c r="J20" s="7" t="b">
        <f>E20*BASE^4 + F20*BASE^3 + G20*BASE^2 +H20*BASE + I20 = C20</f>
        <v>1</v>
      </c>
    </row>
    <row r="21" spans="1:10" x14ac:dyDescent="0.25">
      <c r="A21" s="2">
        <v>13</v>
      </c>
      <c r="B21">
        <f t="shared" si="1"/>
        <v>7.2907946224436637E-2</v>
      </c>
      <c r="C21" s="7">
        <f t="shared" si="2"/>
        <v>78284311</v>
      </c>
      <c r="D21" s="7">
        <f t="shared" si="3"/>
        <v>928211604</v>
      </c>
      <c r="E21" s="7">
        <f xml:space="preserve"> MOD(INT($C21/BASE^4), BASE)</f>
        <v>4</v>
      </c>
      <c r="F21" s="7">
        <f xml:space="preserve"> MOD(INT($C21/BASE^3), BASE)</f>
        <v>42</v>
      </c>
      <c r="G21" s="7">
        <f xml:space="preserve"> MOD(INT($C21/BASE^2), BASE)</f>
        <v>40</v>
      </c>
      <c r="H21" s="7">
        <f xml:space="preserve"> MOD(INT($C21/BASE), BASE)</f>
        <v>24</v>
      </c>
      <c r="I21" s="7">
        <f>MOD($C21, BASE)</f>
        <v>23</v>
      </c>
      <c r="J21" s="7" t="b">
        <f>E21*BASE^4 + F21*BASE^3 + G21*BASE^2 +H21*BASE + I21 = C21</f>
        <v>1</v>
      </c>
    </row>
    <row r="22" spans="1:10" x14ac:dyDescent="0.25">
      <c r="A22" s="2">
        <v>14</v>
      </c>
      <c r="B22">
        <f t="shared" si="1"/>
        <v>5.2077104446026187E-2</v>
      </c>
      <c r="C22" s="7">
        <f t="shared" si="2"/>
        <v>55917365</v>
      </c>
      <c r="D22" s="7">
        <f t="shared" ref="D22:D26" si="4">D21+C22</f>
        <v>984128969</v>
      </c>
      <c r="E22" s="7">
        <f xml:space="preserve"> MOD(INT($C22/BASE^4), BASE)</f>
        <v>3</v>
      </c>
      <c r="F22" s="7">
        <f xml:space="preserve"> MOD(INT($C22/BASE^3), BASE)</f>
        <v>21</v>
      </c>
      <c r="G22" s="7">
        <f xml:space="preserve"> MOD(INT($C22/BASE^2), BASE)</f>
        <v>19</v>
      </c>
      <c r="H22" s="7">
        <f xml:space="preserve"> MOD(INT($C22/BASE), BASE)</f>
        <v>44</v>
      </c>
      <c r="I22" s="7">
        <f>MOD($C22, BASE)</f>
        <v>53</v>
      </c>
      <c r="J22" s="7" t="b">
        <f>E22*BASE^4 + F22*BASE^3 + G22*BASE^2 +H22*BASE + I22 = C22</f>
        <v>1</v>
      </c>
    </row>
    <row r="23" spans="1:10" x14ac:dyDescent="0.25">
      <c r="A23" s="2">
        <v>15</v>
      </c>
      <c r="B23">
        <f t="shared" si="1"/>
        <v>3.4718069630684127E-2</v>
      </c>
      <c r="C23" s="7">
        <f t="shared" si="2"/>
        <v>37278243</v>
      </c>
      <c r="D23" s="7">
        <f t="shared" si="4"/>
        <v>1021407212</v>
      </c>
      <c r="E23" s="7">
        <f xml:space="preserve"> MOD(INT($C23/BASE^4), BASE)</f>
        <v>2</v>
      </c>
      <c r="F23" s="7">
        <f xml:space="preserve"> MOD(INT($C23/BASE^3), BASE)</f>
        <v>14</v>
      </c>
      <c r="G23" s="7">
        <f xml:space="preserve"> MOD(INT($C23/BASE^2), BASE)</f>
        <v>13</v>
      </c>
      <c r="H23" s="7">
        <f xml:space="preserve"> MOD(INT($C23/BASE), BASE)</f>
        <v>8</v>
      </c>
      <c r="I23" s="7">
        <f>MOD($C23, BASE)</f>
        <v>35</v>
      </c>
      <c r="J23" s="7" t="b">
        <f>E23*BASE^4 + F23*BASE^3 + G23*BASE^2 +H23*BASE + I23 = C23</f>
        <v>1</v>
      </c>
    </row>
    <row r="24" spans="1:10" x14ac:dyDescent="0.25">
      <c r="A24" s="2">
        <v>16</v>
      </c>
      <c r="B24">
        <f t="shared" si="1"/>
        <v>2.1698793519177549E-2</v>
      </c>
      <c r="C24" s="7">
        <f t="shared" si="2"/>
        <v>23298902</v>
      </c>
      <c r="D24" s="7">
        <f t="shared" si="4"/>
        <v>1044706114</v>
      </c>
      <c r="E24" s="7">
        <f xml:space="preserve"> MOD(INT($C24/BASE^4), BASE)</f>
        <v>1</v>
      </c>
      <c r="F24" s="7">
        <f xml:space="preserve"> MOD(INT($C24/BASE^3), BASE)</f>
        <v>24</v>
      </c>
      <c r="G24" s="7">
        <f xml:space="preserve"> MOD(INT($C24/BASE^2), BASE)</f>
        <v>56</v>
      </c>
      <c r="H24" s="7">
        <f xml:space="preserve"> MOD(INT($C24/BASE), BASE)</f>
        <v>13</v>
      </c>
      <c r="I24" s="7">
        <f>MOD($C24, BASE)</f>
        <v>22</v>
      </c>
      <c r="J24" s="7" t="b">
        <f>E24*BASE^4 + F24*BASE^3 + G24*BASE^2 +H24*BASE + I24 = C24</f>
        <v>1</v>
      </c>
    </row>
    <row r="25" spans="1:10" x14ac:dyDescent="0.25">
      <c r="A25" s="2">
        <v>17</v>
      </c>
      <c r="B25">
        <f t="shared" si="1"/>
        <v>1.2763996187751522E-2</v>
      </c>
      <c r="C25" s="7">
        <f t="shared" si="2"/>
        <v>13705237</v>
      </c>
      <c r="D25" s="7">
        <f t="shared" si="4"/>
        <v>1058411351</v>
      </c>
      <c r="E25" s="7">
        <f xml:space="preserve"> MOD(INT($C25/BASE^4), BASE)</f>
        <v>0</v>
      </c>
      <c r="F25" s="7">
        <f xml:space="preserve"> MOD(INT($C25/BASE^3), BASE)</f>
        <v>52</v>
      </c>
      <c r="G25" s="7">
        <f xml:space="preserve"> MOD(INT($C25/BASE^2), BASE)</f>
        <v>18</v>
      </c>
      <c r="H25" s="7">
        <f xml:space="preserve"> MOD(INT($C25/BASE), BASE)</f>
        <v>0</v>
      </c>
      <c r="I25" s="7">
        <f>MOD($C25, BASE)</f>
        <v>21</v>
      </c>
      <c r="J25" s="7" t="b">
        <f>E25*BASE^4 + F25*BASE^3 + G25*BASE^2 +H25*BASE + I25 = C25</f>
        <v>1</v>
      </c>
    </row>
    <row r="26" spans="1:10" x14ac:dyDescent="0.25">
      <c r="A26" s="2">
        <v>18</v>
      </c>
      <c r="B26">
        <f t="shared" si="1"/>
        <v>7.0911089931952852E-3</v>
      </c>
      <c r="C26" s="7">
        <f t="shared" si="2"/>
        <v>7614020</v>
      </c>
      <c r="D26" s="7">
        <f t="shared" si="4"/>
        <v>1066025371</v>
      </c>
      <c r="E26" s="7">
        <f xml:space="preserve"> MOD(INT($C26/BASE^4), BASE)</f>
        <v>0</v>
      </c>
      <c r="F26" s="7">
        <f xml:space="preserve"> MOD(INT($C26/BASE^3), BASE)</f>
        <v>29</v>
      </c>
      <c r="G26" s="7">
        <f xml:space="preserve"> MOD(INT($C26/BASE^2), BASE)</f>
        <v>2</v>
      </c>
      <c r="H26" s="7">
        <f xml:space="preserve"> MOD(INT($C26/BASE), BASE)</f>
        <v>57</v>
      </c>
      <c r="I26" s="7">
        <f>MOD($C26, BASE)</f>
        <v>4</v>
      </c>
      <c r="J26" s="7" t="b">
        <f>E26*BASE^4 + F26*BASE^3 + G26*BASE^2 +H26*BASE + I26 = C26</f>
        <v>1</v>
      </c>
    </row>
    <row r="27" spans="1:10" x14ac:dyDescent="0.25">
      <c r="A27" s="2">
        <v>19</v>
      </c>
      <c r="B27">
        <f t="shared" si="1"/>
        <v>3.7321626279975249E-3</v>
      </c>
      <c r="C27" s="7">
        <f t="shared" si="2"/>
        <v>4007379</v>
      </c>
      <c r="D27" s="7">
        <f t="shared" ref="D27" si="5">D26+C27</f>
        <v>1070032750</v>
      </c>
      <c r="E27" s="7">
        <f xml:space="preserve"> MOD(INT($C27/BASE^4), BASE)</f>
        <v>0</v>
      </c>
      <c r="F27" s="7">
        <f xml:space="preserve"> MOD(INT($C27/BASE^3), BASE)</f>
        <v>15</v>
      </c>
      <c r="G27" s="7">
        <f xml:space="preserve"> MOD(INT($C27/BASE^2), BASE)</f>
        <v>18</v>
      </c>
      <c r="H27" s="7">
        <f xml:space="preserve"> MOD(INT($C27/BASE), BASE)</f>
        <v>23</v>
      </c>
      <c r="I27" s="7">
        <f>MOD($C27, BASE)</f>
        <v>19</v>
      </c>
      <c r="J27" s="7" t="b">
        <f>E27*BASE^4 + F27*BASE^3 + G27*BASE^2 +H27*BASE + I27 = C27</f>
        <v>1</v>
      </c>
    </row>
    <row r="28" spans="1:10" x14ac:dyDescent="0.25">
      <c r="A28" s="2">
        <v>20</v>
      </c>
      <c r="B28">
        <f t="shared" si="1"/>
        <v>1.8660813139987594E-3</v>
      </c>
      <c r="C28" s="7">
        <f t="shared" si="2"/>
        <v>2003690</v>
      </c>
      <c r="D28" s="7">
        <f t="shared" ref="D28:D46" si="6">D27+C28</f>
        <v>1072036440</v>
      </c>
      <c r="E28" s="7">
        <f xml:space="preserve"> MOD(INT($C28/BASE^4), BASE)</f>
        <v>0</v>
      </c>
      <c r="F28" s="7">
        <f xml:space="preserve"> MOD(INT($C28/BASE^3), BASE)</f>
        <v>7</v>
      </c>
      <c r="G28" s="7">
        <f xml:space="preserve"> MOD(INT($C28/BASE^2), BASE)</f>
        <v>41</v>
      </c>
      <c r="H28" s="7">
        <f xml:space="preserve"> MOD(INT($C28/BASE), BASE)</f>
        <v>11</v>
      </c>
      <c r="I28" s="7">
        <f>MOD($C28, BASE)</f>
        <v>42</v>
      </c>
      <c r="J28" s="7" t="b">
        <f>E28*BASE^4 + F28*BASE^3 + G28*BASE^2 +H28*BASE + I28 = C28</f>
        <v>1</v>
      </c>
    </row>
    <row r="29" spans="1:10" x14ac:dyDescent="0.25">
      <c r="A29" s="2">
        <v>21</v>
      </c>
      <c r="B29">
        <f t="shared" si="1"/>
        <v>8.8861014952321864E-4</v>
      </c>
      <c r="C29" s="7">
        <f t="shared" si="2"/>
        <v>954138</v>
      </c>
      <c r="D29" s="7">
        <f t="shared" si="6"/>
        <v>1072990578</v>
      </c>
      <c r="E29" s="7">
        <f xml:space="preserve"> MOD(INT($C29/BASE^4), BASE)</f>
        <v>0</v>
      </c>
      <c r="F29" s="7">
        <f xml:space="preserve"> MOD(INT($C29/BASE^3), BASE)</f>
        <v>3</v>
      </c>
      <c r="G29" s="7">
        <f xml:space="preserve"> MOD(INT($C29/BASE^2), BASE)</f>
        <v>40</v>
      </c>
      <c r="H29" s="7">
        <f xml:space="preserve"> MOD(INT($C29/BASE), BASE)</f>
        <v>60</v>
      </c>
      <c r="I29" s="7">
        <f>MOD($C29, BASE)</f>
        <v>26</v>
      </c>
      <c r="J29" s="7" t="b">
        <f>E29*BASE^4 + F29*BASE^3 + G29*BASE^2 +H29*BASE + I29 = C29</f>
        <v>1</v>
      </c>
    </row>
    <row r="30" spans="1:10" x14ac:dyDescent="0.25">
      <c r="A30" s="2">
        <v>22</v>
      </c>
      <c r="B30">
        <f t="shared" si="1"/>
        <v>4.0391370432873514E-4</v>
      </c>
      <c r="C30" s="7">
        <f t="shared" si="2"/>
        <v>433699</v>
      </c>
      <c r="D30" s="7">
        <f t="shared" si="6"/>
        <v>1073424277</v>
      </c>
      <c r="E30" s="7">
        <f xml:space="preserve"> MOD(INT($C30/BASE^4), BASE)</f>
        <v>0</v>
      </c>
      <c r="F30" s="7">
        <f xml:space="preserve"> MOD(INT($C30/BASE^3), BASE)</f>
        <v>1</v>
      </c>
      <c r="G30" s="7">
        <f xml:space="preserve"> MOD(INT($C30/BASE^2), BASE)</f>
        <v>41</v>
      </c>
      <c r="H30" s="7">
        <f xml:space="preserve"> MOD(INT($C30/BASE), BASE)</f>
        <v>56</v>
      </c>
      <c r="I30" s="7">
        <f>MOD($C30, BASE)</f>
        <v>35</v>
      </c>
      <c r="J30" s="7" t="b">
        <f>E30*BASE^4 + F30*BASE^3 + G30*BASE^2 +H30*BASE + I30 = C30</f>
        <v>1</v>
      </c>
    </row>
    <row r="31" spans="1:10" x14ac:dyDescent="0.25">
      <c r="A31" s="2">
        <v>23</v>
      </c>
      <c r="B31">
        <f t="shared" si="1"/>
        <v>1.7561465405597289E-4</v>
      </c>
      <c r="C31" s="7">
        <f t="shared" si="2"/>
        <v>188565</v>
      </c>
      <c r="D31" s="7">
        <f t="shared" si="6"/>
        <v>1073612842</v>
      </c>
      <c r="E31" s="7">
        <f xml:space="preserve"> MOD(INT($C31/BASE^4), BASE)</f>
        <v>0</v>
      </c>
      <c r="F31" s="7">
        <f xml:space="preserve"> MOD(INT($C31/BASE^3), BASE)</f>
        <v>0</v>
      </c>
      <c r="G31" s="7">
        <f xml:space="preserve"> MOD(INT($C31/BASE^2), BASE)</f>
        <v>46</v>
      </c>
      <c r="H31" s="7">
        <f xml:space="preserve"> MOD(INT($C31/BASE), BASE)</f>
        <v>2</v>
      </c>
      <c r="I31" s="7">
        <f>MOD($C31, BASE)</f>
        <v>21</v>
      </c>
      <c r="J31" s="7" t="b">
        <f>E31*BASE^4 + F31*BASE^3 + G31*BASE^2 +H31*BASE + I31 = C31</f>
        <v>1</v>
      </c>
    </row>
    <row r="32" spans="1:10" x14ac:dyDescent="0.25">
      <c r="A32" s="2">
        <v>24</v>
      </c>
      <c r="B32">
        <f t="shared" si="1"/>
        <v>7.317277252332188E-5</v>
      </c>
      <c r="C32" s="7">
        <f t="shared" si="2"/>
        <v>78569</v>
      </c>
      <c r="D32" s="7">
        <f t="shared" si="6"/>
        <v>1073691411</v>
      </c>
      <c r="E32" s="7">
        <f xml:space="preserve"> MOD(INT($C32/BASE^4), BASE)</f>
        <v>0</v>
      </c>
      <c r="F32" s="7">
        <f xml:space="preserve"> MOD(INT($C32/BASE^3), BASE)</f>
        <v>0</v>
      </c>
      <c r="G32" s="7">
        <f xml:space="preserve"> MOD(INT($C32/BASE^2), BASE)</f>
        <v>19</v>
      </c>
      <c r="H32" s="7">
        <f xml:space="preserve"> MOD(INT($C32/BASE), BASE)</f>
        <v>11</v>
      </c>
      <c r="I32" s="7">
        <f>MOD($C32, BASE)</f>
        <v>41</v>
      </c>
      <c r="J32" s="7" t="b">
        <f>E32*BASE^4 + F32*BASE^3 + G32*BASE^2 +H32*BASE + I32 = C32</f>
        <v>1</v>
      </c>
    </row>
    <row r="33" spans="1:10" x14ac:dyDescent="0.25">
      <c r="A33" s="2">
        <v>25</v>
      </c>
      <c r="B33">
        <f t="shared" si="1"/>
        <v>2.926910900932863E-5</v>
      </c>
      <c r="C33" s="7">
        <f t="shared" si="2"/>
        <v>31427</v>
      </c>
      <c r="D33" s="7">
        <f t="shared" si="6"/>
        <v>1073722838</v>
      </c>
      <c r="E33" s="7">
        <f xml:space="preserve"> MOD(INT($C33/BASE^4), BASE)</f>
        <v>0</v>
      </c>
      <c r="F33" s="7">
        <f xml:space="preserve"> MOD(INT($C33/BASE^3), BASE)</f>
        <v>0</v>
      </c>
      <c r="G33" s="7">
        <f xml:space="preserve"> MOD(INT($C33/BASE^2), BASE)</f>
        <v>7</v>
      </c>
      <c r="H33" s="7">
        <f xml:space="preserve"> MOD(INT($C33/BASE), BASE)</f>
        <v>43</v>
      </c>
      <c r="I33" s="7">
        <f>MOD($C33, BASE)</f>
        <v>3</v>
      </c>
      <c r="J33" s="7" t="b">
        <f>E33*BASE^4 + F33*BASE^3 + G33*BASE^2 +H33*BASE + I33 = C33</f>
        <v>1</v>
      </c>
    </row>
    <row r="34" spans="1:10" x14ac:dyDescent="0.25">
      <c r="A34" s="2">
        <v>26</v>
      </c>
      <c r="B34">
        <f t="shared" si="1"/>
        <v>1.1257349618972562E-5</v>
      </c>
      <c r="C34" s="7">
        <f t="shared" si="2"/>
        <v>12087</v>
      </c>
      <c r="D34" s="7">
        <f t="shared" si="6"/>
        <v>1073734925</v>
      </c>
      <c r="E34" s="7">
        <f xml:space="preserve"> MOD(INT($C34/BASE^4), BASE)</f>
        <v>0</v>
      </c>
      <c r="F34" s="7">
        <f xml:space="preserve"> MOD(INT($C34/BASE^3), BASE)</f>
        <v>0</v>
      </c>
      <c r="G34" s="7">
        <f xml:space="preserve"> MOD(INT($C34/BASE^2), BASE)</f>
        <v>2</v>
      </c>
      <c r="H34" s="7">
        <f xml:space="preserve"> MOD(INT($C34/BASE), BASE)</f>
        <v>60</v>
      </c>
      <c r="I34" s="7">
        <f>MOD($C34, BASE)</f>
        <v>55</v>
      </c>
      <c r="J34" s="7" t="b">
        <f>E34*BASE^4 + F34*BASE^3 + G34*BASE^2 +H34*BASE + I34 = C34</f>
        <v>1</v>
      </c>
    </row>
    <row r="35" spans="1:10" x14ac:dyDescent="0.25">
      <c r="A35" s="2">
        <v>27</v>
      </c>
      <c r="B35">
        <f t="shared" si="1"/>
        <v>4.1693887477676179E-6</v>
      </c>
      <c r="C35" s="7">
        <f t="shared" si="2"/>
        <v>4477</v>
      </c>
      <c r="D35" s="7">
        <f t="shared" si="6"/>
        <v>1073739402</v>
      </c>
      <c r="E35" s="7">
        <f xml:space="preserve"> MOD(INT($C35/BASE^4), BASE)</f>
        <v>0</v>
      </c>
      <c r="F35" s="7">
        <f xml:space="preserve"> MOD(INT($C35/BASE^3), BASE)</f>
        <v>0</v>
      </c>
      <c r="G35" s="7">
        <f xml:space="preserve"> MOD(INT($C35/BASE^2), BASE)</f>
        <v>1</v>
      </c>
      <c r="H35" s="7">
        <f xml:space="preserve"> MOD(INT($C35/BASE), BASE)</f>
        <v>5</v>
      </c>
      <c r="I35" s="7">
        <f>MOD($C35, BASE)</f>
        <v>61</v>
      </c>
      <c r="J35" s="7" t="b">
        <f>E35*BASE^4 + F35*BASE^3 + G35*BASE^2 +H35*BASE + I35 = C35</f>
        <v>1</v>
      </c>
    </row>
    <row r="36" spans="1:10" x14ac:dyDescent="0.25">
      <c r="A36" s="2">
        <v>28</v>
      </c>
      <c r="B36">
        <f t="shared" si="1"/>
        <v>1.4890674099170117E-6</v>
      </c>
      <c r="C36" s="7">
        <f t="shared" si="2"/>
        <v>1599</v>
      </c>
      <c r="D36" s="7">
        <f t="shared" si="6"/>
        <v>1073741001</v>
      </c>
      <c r="E36" s="7">
        <f xml:space="preserve"> MOD(INT($C36/BASE^4), BASE)</f>
        <v>0</v>
      </c>
      <c r="F36" s="7">
        <f xml:space="preserve"> MOD(INT($C36/BASE^3), BASE)</f>
        <v>0</v>
      </c>
      <c r="G36" s="7">
        <f xml:space="preserve"> MOD(INT($C36/BASE^2), BASE)</f>
        <v>0</v>
      </c>
      <c r="H36" s="7">
        <f xml:space="preserve"> MOD(INT($C36/BASE), BASE)</f>
        <v>24</v>
      </c>
      <c r="I36" s="7">
        <f>MOD($C36, BASE)</f>
        <v>63</v>
      </c>
      <c r="J36" s="7" t="b">
        <f>E36*BASE^4 + F36*BASE^3 + G36*BASE^2 +H36*BASE + I36 = C36</f>
        <v>1</v>
      </c>
    </row>
    <row r="37" spans="1:10" x14ac:dyDescent="0.25">
      <c r="A37" s="2">
        <v>29</v>
      </c>
      <c r="B37">
        <f t="shared" si="1"/>
        <v>5.1347152066103749E-7</v>
      </c>
      <c r="C37" s="7">
        <f t="shared" si="2"/>
        <v>551</v>
      </c>
      <c r="D37" s="7">
        <f t="shared" si="6"/>
        <v>1073741552</v>
      </c>
      <c r="E37" s="7">
        <f xml:space="preserve"> MOD(INT($C37/BASE^4), BASE)</f>
        <v>0</v>
      </c>
      <c r="F37" s="7">
        <f xml:space="preserve"> MOD(INT($C37/BASE^3), BASE)</f>
        <v>0</v>
      </c>
      <c r="G37" s="7">
        <f xml:space="preserve"> MOD(INT($C37/BASE^2), BASE)</f>
        <v>0</v>
      </c>
      <c r="H37" s="7">
        <f xml:space="preserve"> MOD(INT($C37/BASE), BASE)</f>
        <v>8</v>
      </c>
      <c r="I37" s="7">
        <f>MOD($C37, BASE)</f>
        <v>39</v>
      </c>
      <c r="J37" s="7" t="b">
        <f>E37*BASE^4 + F37*BASE^3 + G37*BASE^2 +H37*BASE + I37 = C37</f>
        <v>1</v>
      </c>
    </row>
    <row r="38" spans="1:10" x14ac:dyDescent="0.25">
      <c r="A38" s="2">
        <v>30</v>
      </c>
      <c r="B38">
        <f t="shared" si="1"/>
        <v>1.7115717355367883E-7</v>
      </c>
      <c r="C38" s="7">
        <f t="shared" si="2"/>
        <v>184</v>
      </c>
      <c r="D38" s="7">
        <f t="shared" si="6"/>
        <v>1073741736</v>
      </c>
      <c r="E38" s="7">
        <f xml:space="preserve"> MOD(INT($C38/BASE^4), BASE)</f>
        <v>0</v>
      </c>
      <c r="F38" s="7">
        <f xml:space="preserve"> MOD(INT($C38/BASE^3), BASE)</f>
        <v>0</v>
      </c>
      <c r="G38" s="7">
        <f xml:space="preserve"> MOD(INT($C38/BASE^2), BASE)</f>
        <v>0</v>
      </c>
      <c r="H38" s="7">
        <f xml:space="preserve"> MOD(INT($C38/BASE), BASE)</f>
        <v>2</v>
      </c>
      <c r="I38" s="7">
        <f>MOD($C38, BASE)</f>
        <v>56</v>
      </c>
      <c r="J38" s="7" t="b">
        <f>E38*BASE^4 + F38*BASE^3 + G38*BASE^2 +H38*BASE + I38 = C38</f>
        <v>1</v>
      </c>
    </row>
    <row r="39" spans="1:10" x14ac:dyDescent="0.25">
      <c r="A39" s="2">
        <v>31</v>
      </c>
      <c r="B39">
        <f t="shared" si="1"/>
        <v>5.5211991468928569E-8</v>
      </c>
      <c r="C39" s="7">
        <f t="shared" si="2"/>
        <v>59</v>
      </c>
      <c r="D39" s="7">
        <f t="shared" si="6"/>
        <v>1073741795</v>
      </c>
      <c r="E39" s="7">
        <f xml:space="preserve"> MOD(INT($C39/BASE^4), BASE)</f>
        <v>0</v>
      </c>
      <c r="F39" s="7">
        <f xml:space="preserve"> MOD(INT($C39/BASE^3), BASE)</f>
        <v>0</v>
      </c>
      <c r="G39" s="7">
        <f xml:space="preserve"> MOD(INT($C39/BASE^2), BASE)</f>
        <v>0</v>
      </c>
      <c r="H39" s="7">
        <f xml:space="preserve"> MOD(INT($C39/BASE), BASE)</f>
        <v>0</v>
      </c>
      <c r="I39" s="7">
        <f>MOD($C39, BASE)</f>
        <v>59</v>
      </c>
      <c r="J39" s="7" t="b">
        <f>E39*BASE^4 + F39*BASE^3 + G39*BASE^2 +H39*BASE + I39 = C39</f>
        <v>1</v>
      </c>
    </row>
    <row r="40" spans="1:10" x14ac:dyDescent="0.25">
      <c r="A40" s="2">
        <v>32</v>
      </c>
      <c r="B40">
        <f t="shared" ref="B40:B71" si="7">POISSON(A40, Mu, FALSE)</f>
        <v>1.7253747334040217E-8</v>
      </c>
      <c r="C40" s="7">
        <f t="shared" ref="C40:C71" si="8" xml:space="preserve"> ROUND(N * B40, 0)</f>
        <v>19</v>
      </c>
      <c r="D40" s="7">
        <f t="shared" si="6"/>
        <v>1073741814</v>
      </c>
      <c r="E40" s="7">
        <f xml:space="preserve"> MOD(INT($C40/BASE^4), BASE)</f>
        <v>0</v>
      </c>
      <c r="F40" s="7">
        <f xml:space="preserve"> MOD(INT($C40/BASE^3), BASE)</f>
        <v>0</v>
      </c>
      <c r="G40" s="7">
        <f xml:space="preserve"> MOD(INT($C40/BASE^2), BASE)</f>
        <v>0</v>
      </c>
      <c r="H40" s="7">
        <f xml:space="preserve"> MOD(INT($C40/BASE), BASE)</f>
        <v>0</v>
      </c>
      <c r="I40" s="7">
        <f>MOD($C40, BASE)</f>
        <v>19</v>
      </c>
      <c r="J40" s="7" t="b">
        <f>E40*BASE^4 + F40*BASE^3 + G40*BASE^2 +H40*BASE + I40 = C40</f>
        <v>1</v>
      </c>
    </row>
    <row r="41" spans="1:10" x14ac:dyDescent="0.25">
      <c r="A41" s="2">
        <v>33</v>
      </c>
      <c r="B41">
        <f t="shared" si="7"/>
        <v>5.2284082830424716E-9</v>
      </c>
      <c r="C41" s="7">
        <f t="shared" si="8"/>
        <v>6</v>
      </c>
      <c r="D41" s="7">
        <f t="shared" si="6"/>
        <v>1073741820</v>
      </c>
      <c r="E41" s="7">
        <f xml:space="preserve"> MOD(INT($C41/BASE^4), BASE)</f>
        <v>0</v>
      </c>
      <c r="F41" s="7">
        <f xml:space="preserve"> MOD(INT($C41/BASE^3), BASE)</f>
        <v>0</v>
      </c>
      <c r="G41" s="7">
        <f xml:space="preserve"> MOD(INT($C41/BASE^2), BASE)</f>
        <v>0</v>
      </c>
      <c r="H41" s="7">
        <f xml:space="preserve"> MOD(INT($C41/BASE), BASE)</f>
        <v>0</v>
      </c>
      <c r="I41" s="7">
        <f>MOD($C41, BASE)</f>
        <v>6</v>
      </c>
      <c r="J41" s="7" t="b">
        <f>E41*BASE^4 + F41*BASE^3 + G41*BASE^2 +H41*BASE + I41 = C41</f>
        <v>1</v>
      </c>
    </row>
    <row r="42" spans="1:10" x14ac:dyDescent="0.25">
      <c r="A42" s="2">
        <v>34</v>
      </c>
      <c r="B42">
        <f t="shared" si="7"/>
        <v>1.5377671420713246E-9</v>
      </c>
      <c r="C42" s="7">
        <f t="shared" si="8"/>
        <v>2</v>
      </c>
      <c r="D42" s="7">
        <f t="shared" si="6"/>
        <v>1073741822</v>
      </c>
      <c r="E42" s="7">
        <f xml:space="preserve"> MOD(INT($C42/BASE^4), BASE)</f>
        <v>0</v>
      </c>
      <c r="F42" s="7">
        <f xml:space="preserve"> MOD(INT($C42/BASE^3), BASE)</f>
        <v>0</v>
      </c>
      <c r="G42" s="7">
        <f xml:space="preserve"> MOD(INT($C42/BASE^2), BASE)</f>
        <v>0</v>
      </c>
      <c r="H42" s="7">
        <f xml:space="preserve"> MOD(INT($C42/BASE), BASE)</f>
        <v>0</v>
      </c>
      <c r="I42" s="7">
        <f>MOD($C42, BASE)</f>
        <v>2</v>
      </c>
      <c r="J42" s="7" t="b">
        <f>E42*BASE^4 + F42*BASE^3 + G42*BASE^2 +H42*BASE + I42 = C42</f>
        <v>1</v>
      </c>
    </row>
    <row r="43" spans="1:10" x14ac:dyDescent="0.25">
      <c r="A43" s="2">
        <v>35</v>
      </c>
      <c r="B43">
        <f t="shared" si="7"/>
        <v>4.3936204059180545E-10</v>
      </c>
      <c r="C43" s="7">
        <f t="shared" si="8"/>
        <v>0</v>
      </c>
      <c r="D43" s="7">
        <f t="shared" si="6"/>
        <v>1073741822</v>
      </c>
      <c r="E43" s="7">
        <f xml:space="preserve"> MOD(INT($C43/BASE^4), BASE)</f>
        <v>0</v>
      </c>
      <c r="F43" s="7">
        <f xml:space="preserve"> MOD(INT($C43/BASE^3), BASE)</f>
        <v>0</v>
      </c>
      <c r="G43" s="7">
        <f xml:space="preserve"> MOD(INT($C43/BASE^2), BASE)</f>
        <v>0</v>
      </c>
      <c r="H43" s="7">
        <f xml:space="preserve"> MOD(INT($C43/BASE), BASE)</f>
        <v>0</v>
      </c>
      <c r="I43" s="7">
        <f>MOD($C43, BASE)</f>
        <v>0</v>
      </c>
      <c r="J43" s="7" t="b">
        <f>E43*BASE^4 + F43*BASE^3 + G43*BASE^2 +H43*BASE + I43 = C43</f>
        <v>1</v>
      </c>
    </row>
    <row r="44" spans="1:10" x14ac:dyDescent="0.25">
      <c r="A44" s="2">
        <v>36</v>
      </c>
      <c r="B44">
        <f t="shared" si="7"/>
        <v>1.220450112755023E-10</v>
      </c>
      <c r="C44" s="7">
        <f t="shared" si="8"/>
        <v>0</v>
      </c>
      <c r="D44" s="7">
        <f t="shared" si="6"/>
        <v>1073741822</v>
      </c>
      <c r="E44" s="7">
        <f xml:space="preserve"> MOD(INT($C44/BASE^4), BASE)</f>
        <v>0</v>
      </c>
      <c r="F44" s="7">
        <f xml:space="preserve"> MOD(INT($C44/BASE^3), BASE)</f>
        <v>0</v>
      </c>
      <c r="G44" s="7">
        <f xml:space="preserve"> MOD(INT($C44/BASE^2), BASE)</f>
        <v>0</v>
      </c>
      <c r="H44" s="7">
        <f xml:space="preserve"> MOD(INT($C44/BASE), BASE)</f>
        <v>0</v>
      </c>
      <c r="I44" s="7">
        <f>MOD($C44, BASE)</f>
        <v>0</v>
      </c>
      <c r="J44" s="7" t="b">
        <f>E44*BASE^4 + F44*BASE^3 + G44*BASE^2 +H44*BASE + I44 = C44</f>
        <v>1</v>
      </c>
    </row>
    <row r="45" spans="1:10" x14ac:dyDescent="0.25">
      <c r="A45" s="2">
        <v>37</v>
      </c>
      <c r="B45">
        <f t="shared" si="7"/>
        <v>3.2985138182567988E-11</v>
      </c>
      <c r="C45" s="7">
        <f t="shared" si="8"/>
        <v>0</v>
      </c>
      <c r="D45" s="7">
        <f t="shared" si="6"/>
        <v>1073741822</v>
      </c>
      <c r="E45" s="7">
        <f xml:space="preserve"> MOD(INT($C45/BASE^4), BASE)</f>
        <v>0</v>
      </c>
      <c r="F45" s="7">
        <f xml:space="preserve"> MOD(INT($C45/BASE^3), BASE)</f>
        <v>0</v>
      </c>
      <c r="G45" s="7">
        <f xml:space="preserve"> MOD(INT($C45/BASE^2), BASE)</f>
        <v>0</v>
      </c>
      <c r="H45" s="7">
        <f xml:space="preserve"> MOD(INT($C45/BASE), BASE)</f>
        <v>0</v>
      </c>
      <c r="I45" s="7">
        <f>MOD($C45, BASE)</f>
        <v>0</v>
      </c>
      <c r="J45" s="7" t="b">
        <f>E45*BASE^4 + F45*BASE^3 + G45*BASE^2 +H45*BASE + I45 = C45</f>
        <v>1</v>
      </c>
    </row>
    <row r="46" spans="1:10" x14ac:dyDescent="0.25">
      <c r="A46" s="2">
        <v>38</v>
      </c>
      <c r="B46">
        <f t="shared" si="7"/>
        <v>8.6802995217284686E-12</v>
      </c>
      <c r="C46" s="7">
        <f t="shared" si="8"/>
        <v>0</v>
      </c>
      <c r="D46" s="7">
        <f t="shared" si="6"/>
        <v>1073741822</v>
      </c>
      <c r="E46" s="7">
        <f xml:space="preserve"> MOD(INT($C46/BASE^4), BASE)</f>
        <v>0</v>
      </c>
      <c r="F46" s="7">
        <f xml:space="preserve"> MOD(INT($C46/BASE^3), BASE)</f>
        <v>0</v>
      </c>
      <c r="G46" s="7">
        <f xml:space="preserve"> MOD(INT($C46/BASE^2), BASE)</f>
        <v>0</v>
      </c>
      <c r="H46" s="7">
        <f xml:space="preserve"> MOD(INT($C46/BASE), BASE)</f>
        <v>0</v>
      </c>
      <c r="I46" s="7">
        <f>MOD($C46, BASE)</f>
        <v>0</v>
      </c>
      <c r="J46" s="7" t="b">
        <f>E46*BASE^4 + F46*BASE^3 + G46*BASE^2 +H46*BASE + I46 = C46</f>
        <v>1</v>
      </c>
    </row>
    <row r="47" spans="1:10" x14ac:dyDescent="0.25">
      <c r="A47" s="2">
        <v>39</v>
      </c>
      <c r="B47">
        <f t="shared" si="7"/>
        <v>2.2257178260842245E-12</v>
      </c>
      <c r="C47" s="7">
        <f t="shared" si="8"/>
        <v>0</v>
      </c>
      <c r="D47" s="7">
        <f t="shared" ref="D47:D78" si="9">D46+C47</f>
        <v>1073741822</v>
      </c>
      <c r="E47" s="7">
        <f xml:space="preserve"> MOD(INT($C47/BASE^4), BASE)</f>
        <v>0</v>
      </c>
      <c r="F47" s="7">
        <f xml:space="preserve"> MOD(INT($C47/BASE^3), BASE)</f>
        <v>0</v>
      </c>
      <c r="G47" s="7">
        <f xml:space="preserve"> MOD(INT($C47/BASE^2), BASE)</f>
        <v>0</v>
      </c>
      <c r="H47" s="7">
        <f xml:space="preserve"> MOD(INT($C47/BASE), BASE)</f>
        <v>0</v>
      </c>
      <c r="I47" s="7">
        <f>MOD($C47, BASE)</f>
        <v>0</v>
      </c>
      <c r="J47" s="7" t="b">
        <f>E47*BASE^4 + F47*BASE^3 + G47*BASE^2 +H47*BASE + I47 = C47</f>
        <v>1</v>
      </c>
    </row>
    <row r="48" spans="1:10" x14ac:dyDescent="0.25">
      <c r="A48" s="2">
        <v>40</v>
      </c>
      <c r="B48">
        <f t="shared" si="7"/>
        <v>5.5642945652105318E-13</v>
      </c>
      <c r="C48" s="7">
        <f t="shared" si="8"/>
        <v>0</v>
      </c>
      <c r="D48" s="7">
        <f t="shared" si="9"/>
        <v>1073741822</v>
      </c>
      <c r="E48" s="7">
        <f xml:space="preserve"> MOD(INT($C48/BASE^4), BASE)</f>
        <v>0</v>
      </c>
      <c r="F48" s="7">
        <f xml:space="preserve"> MOD(INT($C48/BASE^3), BASE)</f>
        <v>0</v>
      </c>
      <c r="G48" s="7">
        <f xml:space="preserve"> MOD(INT($C48/BASE^2), BASE)</f>
        <v>0</v>
      </c>
      <c r="H48" s="7">
        <f xml:space="preserve"> MOD(INT($C48/BASE), BASE)</f>
        <v>0</v>
      </c>
      <c r="I48" s="7">
        <f>MOD($C48, BASE)</f>
        <v>0</v>
      </c>
      <c r="J48" s="7" t="b">
        <f>E48*BASE^4 + F48*BASE^3 + G48*BASE^2 +H48*BASE + I48 = C48</f>
        <v>1</v>
      </c>
    </row>
    <row r="49" spans="1:10" x14ac:dyDescent="0.25">
      <c r="A49" s="2">
        <v>41</v>
      </c>
      <c r="B49">
        <f t="shared" si="7"/>
        <v>1.3571450159050078E-13</v>
      </c>
      <c r="C49" s="7">
        <f t="shared" si="8"/>
        <v>0</v>
      </c>
      <c r="D49" s="7">
        <f t="shared" si="9"/>
        <v>1073741822</v>
      </c>
      <c r="E49" s="7">
        <f xml:space="preserve"> MOD(INT($C49/BASE^4), BASE)</f>
        <v>0</v>
      </c>
      <c r="F49" s="7">
        <f xml:space="preserve"> MOD(INT($C49/BASE^3), BASE)</f>
        <v>0</v>
      </c>
      <c r="G49" s="7">
        <f xml:space="preserve"> MOD(INT($C49/BASE^2), BASE)</f>
        <v>0</v>
      </c>
      <c r="H49" s="7">
        <f xml:space="preserve"> MOD(INT($C49/BASE), BASE)</f>
        <v>0</v>
      </c>
      <c r="I49" s="7">
        <f>MOD($C49, BASE)</f>
        <v>0</v>
      </c>
      <c r="J49" s="7" t="b">
        <f>E49*BASE^4 + F49*BASE^3 + G49*BASE^2 +H49*BASE + I49 = C49</f>
        <v>1</v>
      </c>
    </row>
    <row r="50" spans="1:10" x14ac:dyDescent="0.25">
      <c r="A50" s="2">
        <v>42</v>
      </c>
      <c r="B50">
        <f t="shared" si="7"/>
        <v>3.2312976569166618E-14</v>
      </c>
      <c r="C50" s="7">
        <f t="shared" si="8"/>
        <v>0</v>
      </c>
      <c r="D50" s="7">
        <f t="shared" si="9"/>
        <v>1073741822</v>
      </c>
      <c r="E50" s="7">
        <f xml:space="preserve"> MOD(INT($C50/BASE^4), BASE)</f>
        <v>0</v>
      </c>
      <c r="F50" s="7">
        <f xml:space="preserve"> MOD(INT($C50/BASE^3), BASE)</f>
        <v>0</v>
      </c>
      <c r="G50" s="7">
        <f xml:space="preserve"> MOD(INT($C50/BASE^2), BASE)</f>
        <v>0</v>
      </c>
      <c r="H50" s="7">
        <f xml:space="preserve"> MOD(INT($C50/BASE), BASE)</f>
        <v>0</v>
      </c>
      <c r="I50" s="7">
        <f>MOD($C50, BASE)</f>
        <v>0</v>
      </c>
      <c r="J50" s="7" t="b">
        <f>E50*BASE^4 + F50*BASE^3 + G50*BASE^2 +H50*BASE + I50 = C50</f>
        <v>1</v>
      </c>
    </row>
    <row r="51" spans="1:10" x14ac:dyDescent="0.25">
      <c r="A51" s="2">
        <v>43</v>
      </c>
      <c r="B51">
        <f t="shared" si="7"/>
        <v>7.5146457137597355E-15</v>
      </c>
      <c r="C51" s="7">
        <f t="shared" si="8"/>
        <v>0</v>
      </c>
      <c r="D51" s="7">
        <f t="shared" si="9"/>
        <v>1073741822</v>
      </c>
      <c r="E51" s="7">
        <f xml:space="preserve"> MOD(INT($C51/BASE^4), BASE)</f>
        <v>0</v>
      </c>
      <c r="F51" s="7">
        <f xml:space="preserve"> MOD(INT($C51/BASE^3), BASE)</f>
        <v>0</v>
      </c>
      <c r="G51" s="7">
        <f xml:space="preserve"> MOD(INT($C51/BASE^2), BASE)</f>
        <v>0</v>
      </c>
      <c r="H51" s="7">
        <f xml:space="preserve"> MOD(INT($C51/BASE), BASE)</f>
        <v>0</v>
      </c>
      <c r="I51" s="7">
        <f>MOD($C51, BASE)</f>
        <v>0</v>
      </c>
      <c r="J51" s="7" t="b">
        <f>E51*BASE^4 + F51*BASE^3 + G51*BASE^2 +H51*BASE + I51 = C51</f>
        <v>1</v>
      </c>
    </row>
    <row r="52" spans="1:10" x14ac:dyDescent="0.25">
      <c r="A52" s="2">
        <v>44</v>
      </c>
      <c r="B52">
        <f t="shared" si="7"/>
        <v>1.7078740258544828E-15</v>
      </c>
      <c r="C52" s="7">
        <f t="shared" si="8"/>
        <v>0</v>
      </c>
      <c r="D52" s="7">
        <f t="shared" si="9"/>
        <v>1073741822</v>
      </c>
      <c r="E52" s="7">
        <f xml:space="preserve"> MOD(INT($C52/BASE^4), BASE)</f>
        <v>0</v>
      </c>
      <c r="F52" s="7">
        <f xml:space="preserve"> MOD(INT($C52/BASE^3), BASE)</f>
        <v>0</v>
      </c>
      <c r="G52" s="7">
        <f xml:space="preserve"> MOD(INT($C52/BASE^2), BASE)</f>
        <v>0</v>
      </c>
      <c r="H52" s="7">
        <f xml:space="preserve"> MOD(INT($C52/BASE), BASE)</f>
        <v>0</v>
      </c>
      <c r="I52" s="7">
        <f>MOD($C52, BASE)</f>
        <v>0</v>
      </c>
      <c r="J52" s="7" t="b">
        <f>E52*BASE^4 + F52*BASE^3 + G52*BASE^2 +H52*BASE + I52 = C52</f>
        <v>1</v>
      </c>
    </row>
    <row r="53" spans="1:10" x14ac:dyDescent="0.25">
      <c r="A53" s="2">
        <v>45</v>
      </c>
      <c r="B53">
        <f t="shared" si="7"/>
        <v>3.795275613009946E-16</v>
      </c>
      <c r="C53" s="7">
        <f t="shared" si="8"/>
        <v>0</v>
      </c>
      <c r="D53" s="7">
        <f t="shared" si="9"/>
        <v>1073741822</v>
      </c>
      <c r="E53" s="7">
        <f xml:space="preserve"> MOD(INT($C53/BASE^4), BASE)</f>
        <v>0</v>
      </c>
      <c r="F53" s="7">
        <f xml:space="preserve"> MOD(INT($C53/BASE^3), BASE)</f>
        <v>0</v>
      </c>
      <c r="G53" s="7">
        <f xml:space="preserve"> MOD(INT($C53/BASE^2), BASE)</f>
        <v>0</v>
      </c>
      <c r="H53" s="7">
        <f xml:space="preserve"> MOD(INT($C53/BASE), BASE)</f>
        <v>0</v>
      </c>
      <c r="I53" s="7">
        <f>MOD($C53, BASE)</f>
        <v>0</v>
      </c>
      <c r="J53" s="7" t="b">
        <f>E53*BASE^4 + F53*BASE^3 + G53*BASE^2 +H53*BASE + I53 = C53</f>
        <v>1</v>
      </c>
    </row>
    <row r="54" spans="1:10" x14ac:dyDescent="0.25">
      <c r="A54" s="2">
        <v>46</v>
      </c>
      <c r="B54">
        <f t="shared" si="7"/>
        <v>8.2505991587173415E-17</v>
      </c>
      <c r="C54" s="7">
        <f t="shared" si="8"/>
        <v>0</v>
      </c>
      <c r="D54" s="7">
        <f t="shared" si="9"/>
        <v>1073741822</v>
      </c>
      <c r="E54" s="7">
        <f xml:space="preserve"> MOD(INT($C54/BASE^4), BASE)</f>
        <v>0</v>
      </c>
      <c r="F54" s="7">
        <f xml:space="preserve"> MOD(INT($C54/BASE^3), BASE)</f>
        <v>0</v>
      </c>
      <c r="G54" s="7">
        <f xml:space="preserve"> MOD(INT($C54/BASE^2), BASE)</f>
        <v>0</v>
      </c>
      <c r="H54" s="7">
        <f xml:space="preserve"> MOD(INT($C54/BASE), BASE)</f>
        <v>0</v>
      </c>
      <c r="I54" s="7">
        <f>MOD($C54, BASE)</f>
        <v>0</v>
      </c>
      <c r="J54" s="7" t="b">
        <f>E54*BASE^4 + F54*BASE^3 + G54*BASE^2 +H54*BASE + I54 = C54</f>
        <v>1</v>
      </c>
    </row>
    <row r="55" spans="1:10" x14ac:dyDescent="0.25">
      <c r="A55" s="2">
        <v>47</v>
      </c>
      <c r="B55">
        <f t="shared" si="7"/>
        <v>1.7554466295143246E-17</v>
      </c>
      <c r="C55" s="7">
        <f t="shared" si="8"/>
        <v>0</v>
      </c>
      <c r="D55" s="7">
        <f t="shared" si="9"/>
        <v>1073741822</v>
      </c>
      <c r="E55" s="7">
        <f xml:space="preserve"> MOD(INT($C55/BASE^4), BASE)</f>
        <v>0</v>
      </c>
      <c r="F55" s="7">
        <f xml:space="preserve"> MOD(INT($C55/BASE^3), BASE)</f>
        <v>0</v>
      </c>
      <c r="G55" s="7">
        <f xml:space="preserve"> MOD(INT($C55/BASE^2), BASE)</f>
        <v>0</v>
      </c>
      <c r="H55" s="7">
        <f xml:space="preserve"> MOD(INT($C55/BASE), BASE)</f>
        <v>0</v>
      </c>
      <c r="I55" s="7">
        <f>MOD($C55, BASE)</f>
        <v>0</v>
      </c>
      <c r="J55" s="7" t="b">
        <f>E55*BASE^4 + F55*BASE^3 + G55*BASE^2 +H55*BASE + I55 = C55</f>
        <v>1</v>
      </c>
    </row>
    <row r="56" spans="1:10" x14ac:dyDescent="0.25">
      <c r="A56" s="2">
        <v>48</v>
      </c>
      <c r="B56">
        <f t="shared" si="7"/>
        <v>3.6571804781548696E-18</v>
      </c>
      <c r="C56" s="7">
        <f t="shared" si="8"/>
        <v>0</v>
      </c>
      <c r="D56" s="7">
        <f t="shared" si="9"/>
        <v>1073741822</v>
      </c>
      <c r="E56" s="7">
        <f xml:space="preserve"> MOD(INT($C56/BASE^4), BASE)</f>
        <v>0</v>
      </c>
      <c r="F56" s="7">
        <f xml:space="preserve"> MOD(INT($C56/BASE^3), BASE)</f>
        <v>0</v>
      </c>
      <c r="G56" s="7">
        <f xml:space="preserve"> MOD(INT($C56/BASE^2), BASE)</f>
        <v>0</v>
      </c>
      <c r="H56" s="7">
        <f xml:space="preserve"> MOD(INT($C56/BASE), BASE)</f>
        <v>0</v>
      </c>
      <c r="I56" s="7">
        <f>MOD($C56, BASE)</f>
        <v>0</v>
      </c>
      <c r="J56" s="7" t="b">
        <f>E56*BASE^4 + F56*BASE^3 + G56*BASE^2 +H56*BASE + I56 = C56</f>
        <v>1</v>
      </c>
    </row>
    <row r="57" spans="1:10" x14ac:dyDescent="0.25">
      <c r="A57" s="2">
        <v>49</v>
      </c>
      <c r="B57">
        <f t="shared" si="7"/>
        <v>7.4636336288873822E-19</v>
      </c>
      <c r="C57" s="7">
        <f t="shared" si="8"/>
        <v>0</v>
      </c>
      <c r="D57" s="7">
        <f t="shared" si="9"/>
        <v>1073741822</v>
      </c>
      <c r="E57" s="7">
        <f xml:space="preserve"> MOD(INT($C57/BASE^4), BASE)</f>
        <v>0</v>
      </c>
      <c r="F57" s="7">
        <f xml:space="preserve"> MOD(INT($C57/BASE^3), BASE)</f>
        <v>0</v>
      </c>
      <c r="G57" s="7">
        <f xml:space="preserve"> MOD(INT($C57/BASE^2), BASE)</f>
        <v>0</v>
      </c>
      <c r="H57" s="7">
        <f xml:space="preserve"> MOD(INT($C57/BASE), BASE)</f>
        <v>0</v>
      </c>
      <c r="I57" s="7">
        <f>MOD($C57, BASE)</f>
        <v>0</v>
      </c>
      <c r="J57" s="7" t="b">
        <f>E57*BASE^4 + F57*BASE^3 + G57*BASE^2 +H57*BASE + I57 = C57</f>
        <v>1</v>
      </c>
    </row>
    <row r="58" spans="1:10" x14ac:dyDescent="0.25">
      <c r="A58" s="2">
        <v>50</v>
      </c>
      <c r="B58">
        <f t="shared" si="7"/>
        <v>1.4927267257774853E-19</v>
      </c>
      <c r="C58" s="7">
        <f t="shared" si="8"/>
        <v>0</v>
      </c>
      <c r="D58" s="7">
        <f t="shared" si="9"/>
        <v>1073741822</v>
      </c>
      <c r="E58" s="7">
        <f xml:space="preserve"> MOD(INT($C58/BASE^4), BASE)</f>
        <v>0</v>
      </c>
      <c r="F58" s="7">
        <f xml:space="preserve"> MOD(INT($C58/BASE^3), BASE)</f>
        <v>0</v>
      </c>
      <c r="G58" s="7">
        <f xml:space="preserve"> MOD(INT($C58/BASE^2), BASE)</f>
        <v>0</v>
      </c>
      <c r="H58" s="7">
        <f xml:space="preserve"> MOD(INT($C58/BASE), BASE)</f>
        <v>0</v>
      </c>
      <c r="I58" s="7">
        <f>MOD($C58, BASE)</f>
        <v>0</v>
      </c>
      <c r="J58" s="7" t="b">
        <f>E58*BASE^4 + F58*BASE^3 + G58*BASE^2 +H58*BASE + I58 = C58</f>
        <v>1</v>
      </c>
    </row>
    <row r="59" spans="1:10" x14ac:dyDescent="0.25">
      <c r="A59" s="2">
        <v>51</v>
      </c>
      <c r="B59">
        <f t="shared" si="7"/>
        <v>2.926915148583307E-20</v>
      </c>
      <c r="C59" s="7">
        <f t="shared" si="8"/>
        <v>0</v>
      </c>
      <c r="D59" s="7">
        <f t="shared" si="9"/>
        <v>1073741822</v>
      </c>
      <c r="E59" s="7">
        <f xml:space="preserve"> MOD(INT($C59/BASE^4), BASE)</f>
        <v>0</v>
      </c>
      <c r="F59" s="7">
        <f xml:space="preserve"> MOD(INT($C59/BASE^3), BASE)</f>
        <v>0</v>
      </c>
      <c r="G59" s="7">
        <f xml:space="preserve"> MOD(INT($C59/BASE^2), BASE)</f>
        <v>0</v>
      </c>
      <c r="H59" s="7">
        <f xml:space="preserve"> MOD(INT($C59/BASE), BASE)</f>
        <v>0</v>
      </c>
      <c r="I59" s="7">
        <f>MOD($C59, BASE)</f>
        <v>0</v>
      </c>
      <c r="J59" s="7" t="b">
        <f>E59*BASE^4 + F59*BASE^3 + G59*BASE^2 +H59*BASE + I59 = C59</f>
        <v>1</v>
      </c>
    </row>
    <row r="60" spans="1:10" x14ac:dyDescent="0.25">
      <c r="A60" s="2">
        <v>52</v>
      </c>
      <c r="B60">
        <f t="shared" si="7"/>
        <v>5.628682978044818E-21</v>
      </c>
      <c r="C60" s="7">
        <f t="shared" si="8"/>
        <v>0</v>
      </c>
      <c r="D60" s="7">
        <f t="shared" si="9"/>
        <v>1073741822</v>
      </c>
      <c r="E60" s="7">
        <f xml:space="preserve"> MOD(INT($C60/BASE^4), BASE)</f>
        <v>0</v>
      </c>
      <c r="F60" s="7">
        <f xml:space="preserve"> MOD(INT($C60/BASE^3), BASE)</f>
        <v>0</v>
      </c>
      <c r="G60" s="7">
        <f xml:space="preserve"> MOD(INT($C60/BASE^2), BASE)</f>
        <v>0</v>
      </c>
      <c r="H60" s="7">
        <f xml:space="preserve"> MOD(INT($C60/BASE), BASE)</f>
        <v>0</v>
      </c>
      <c r="I60" s="7">
        <f>MOD($C60, BASE)</f>
        <v>0</v>
      </c>
      <c r="J60" s="7" t="b">
        <f>E60*BASE^4 + F60*BASE^3 + G60*BASE^2 +H60*BASE + I60 = C60</f>
        <v>1</v>
      </c>
    </row>
    <row r="61" spans="1:10" x14ac:dyDescent="0.25">
      <c r="A61" s="2">
        <v>53</v>
      </c>
      <c r="B61">
        <f t="shared" si="7"/>
        <v>1.0620156562348732E-21</v>
      </c>
      <c r="C61" s="7">
        <f t="shared" si="8"/>
        <v>0</v>
      </c>
      <c r="D61" s="7">
        <f t="shared" si="9"/>
        <v>1073741822</v>
      </c>
      <c r="E61" s="7">
        <f xml:space="preserve"> MOD(INT($C61/BASE^4), BASE)</f>
        <v>0</v>
      </c>
      <c r="F61" s="7">
        <f xml:space="preserve"> MOD(INT($C61/BASE^3), BASE)</f>
        <v>0</v>
      </c>
      <c r="G61" s="7">
        <f xml:space="preserve"> MOD(INT($C61/BASE^2), BASE)</f>
        <v>0</v>
      </c>
      <c r="H61" s="7">
        <f xml:space="preserve"> MOD(INT($C61/BASE), BASE)</f>
        <v>0</v>
      </c>
      <c r="I61" s="7">
        <f>MOD($C61, BASE)</f>
        <v>0</v>
      </c>
      <c r="J61" s="7" t="b">
        <f>E61*BASE^4 + F61*BASE^3 + G61*BASE^2 +H61*BASE + I61 = C61</f>
        <v>1</v>
      </c>
    </row>
    <row r="62" spans="1:10" x14ac:dyDescent="0.25">
      <c r="A62" s="2">
        <v>54</v>
      </c>
      <c r="B62">
        <f t="shared" si="7"/>
        <v>1.9666956596941868E-22</v>
      </c>
      <c r="C62" s="7">
        <f t="shared" si="8"/>
        <v>0</v>
      </c>
      <c r="D62" s="7">
        <f t="shared" si="9"/>
        <v>1073741822</v>
      </c>
      <c r="E62" s="7">
        <f xml:space="preserve"> MOD(INT($C62/BASE^4), BASE)</f>
        <v>0</v>
      </c>
      <c r="F62" s="7">
        <f xml:space="preserve"> MOD(INT($C62/BASE^3), BASE)</f>
        <v>0</v>
      </c>
      <c r="G62" s="7">
        <f xml:space="preserve"> MOD(INT($C62/BASE^2), BASE)</f>
        <v>0</v>
      </c>
      <c r="H62" s="7">
        <f xml:space="preserve"> MOD(INT($C62/BASE), BASE)</f>
        <v>0</v>
      </c>
      <c r="I62" s="7">
        <f>MOD($C62, BASE)</f>
        <v>0</v>
      </c>
      <c r="J62" s="7" t="b">
        <f>E62*BASE^4 + F62*BASE^3 + G62*BASE^2 +H62*BASE + I62 = C62</f>
        <v>1</v>
      </c>
    </row>
    <row r="63" spans="1:10" x14ac:dyDescent="0.25">
      <c r="A63" s="2">
        <v>55</v>
      </c>
      <c r="B63">
        <f t="shared" si="7"/>
        <v>3.5758102903530716E-23</v>
      </c>
      <c r="C63" s="7">
        <f t="shared" si="8"/>
        <v>0</v>
      </c>
      <c r="D63" s="7">
        <f t="shared" si="9"/>
        <v>1073741822</v>
      </c>
      <c r="E63" s="7">
        <f xml:space="preserve"> MOD(INT($C63/BASE^4), BASE)</f>
        <v>0</v>
      </c>
      <c r="F63" s="7">
        <f xml:space="preserve"> MOD(INT($C63/BASE^3), BASE)</f>
        <v>0</v>
      </c>
      <c r="G63" s="7">
        <f xml:space="preserve"> MOD(INT($C63/BASE^2), BASE)</f>
        <v>0</v>
      </c>
      <c r="H63" s="7">
        <f xml:space="preserve"> MOD(INT($C63/BASE), BASE)</f>
        <v>0</v>
      </c>
      <c r="I63" s="7">
        <f>MOD($C63, BASE)</f>
        <v>0</v>
      </c>
      <c r="J63" s="7" t="b">
        <f>E63*BASE^4 + F63*BASE^3 + G63*BASE^2 +H63*BASE + I63 = C63</f>
        <v>1</v>
      </c>
    </row>
    <row r="64" spans="1:10" x14ac:dyDescent="0.25">
      <c r="A64" s="2">
        <v>56</v>
      </c>
      <c r="B64">
        <f t="shared" si="7"/>
        <v>6.3853755184876641E-24</v>
      </c>
      <c r="C64" s="7">
        <f t="shared" si="8"/>
        <v>0</v>
      </c>
      <c r="D64" s="7">
        <f t="shared" si="9"/>
        <v>1073741822</v>
      </c>
      <c r="E64" s="7">
        <f xml:space="preserve"> MOD(INT($C64/BASE^4), BASE)</f>
        <v>0</v>
      </c>
      <c r="F64" s="7">
        <f xml:space="preserve"> MOD(INT($C64/BASE^3), BASE)</f>
        <v>0</v>
      </c>
      <c r="G64" s="7">
        <f xml:space="preserve"> MOD(INT($C64/BASE^2), BASE)</f>
        <v>0</v>
      </c>
      <c r="H64" s="7">
        <f xml:space="preserve"> MOD(INT($C64/BASE), BASE)</f>
        <v>0</v>
      </c>
      <c r="I64" s="7">
        <f>MOD($C64, BASE)</f>
        <v>0</v>
      </c>
      <c r="J64" s="7" t="b">
        <f>E64*BASE^4 + F64*BASE^3 + G64*BASE^2 +H64*BASE + I64 = C64</f>
        <v>1</v>
      </c>
    </row>
    <row r="65" spans="1:10" x14ac:dyDescent="0.25">
      <c r="A65" s="2">
        <v>57</v>
      </c>
      <c r="B65">
        <f t="shared" si="7"/>
        <v>1.1202413190329169E-24</v>
      </c>
      <c r="C65" s="7">
        <f t="shared" si="8"/>
        <v>0</v>
      </c>
      <c r="D65" s="7">
        <f t="shared" si="9"/>
        <v>1073741822</v>
      </c>
      <c r="E65" s="7">
        <f xml:space="preserve"> MOD(INT($C65/BASE^4), BASE)</f>
        <v>0</v>
      </c>
      <c r="F65" s="7">
        <f xml:space="preserve"> MOD(INT($C65/BASE^3), BASE)</f>
        <v>0</v>
      </c>
      <c r="G65" s="7">
        <f xml:space="preserve"> MOD(INT($C65/BASE^2), BASE)</f>
        <v>0</v>
      </c>
      <c r="H65" s="7">
        <f xml:space="preserve"> MOD(INT($C65/BASE), BASE)</f>
        <v>0</v>
      </c>
      <c r="I65" s="7">
        <f>MOD($C65, BASE)</f>
        <v>0</v>
      </c>
      <c r="J65" s="7" t="b">
        <f>E65*BASE^4 + F65*BASE^3 + G65*BASE^2 +H65*BASE + I65 = C65</f>
        <v>1</v>
      </c>
    </row>
    <row r="66" spans="1:10" x14ac:dyDescent="0.25">
      <c r="A66" s="2">
        <v>58</v>
      </c>
      <c r="B66">
        <f t="shared" si="7"/>
        <v>1.9314505500567675E-25</v>
      </c>
      <c r="C66" s="7">
        <f t="shared" si="8"/>
        <v>0</v>
      </c>
      <c r="D66" s="7">
        <f t="shared" si="9"/>
        <v>1073741822</v>
      </c>
      <c r="E66" s="7">
        <f xml:space="preserve"> MOD(INT($C66/BASE^4), BASE)</f>
        <v>0</v>
      </c>
      <c r="F66" s="7">
        <f xml:space="preserve"> MOD(INT($C66/BASE^3), BASE)</f>
        <v>0</v>
      </c>
      <c r="G66" s="7">
        <f xml:space="preserve"> MOD(INT($C66/BASE^2), BASE)</f>
        <v>0</v>
      </c>
      <c r="H66" s="7">
        <f xml:space="preserve"> MOD(INT($C66/BASE), BASE)</f>
        <v>0</v>
      </c>
      <c r="I66" s="7">
        <f>MOD($C66, BASE)</f>
        <v>0</v>
      </c>
      <c r="J66" s="7" t="b">
        <f>E66*BASE^4 + F66*BASE^3 + G66*BASE^2 +H66*BASE + I66 = C66</f>
        <v>1</v>
      </c>
    </row>
    <row r="67" spans="1:10" x14ac:dyDescent="0.25">
      <c r="A67" s="2">
        <v>59</v>
      </c>
      <c r="B67">
        <f t="shared" si="7"/>
        <v>3.273645000096194E-26</v>
      </c>
      <c r="C67" s="7">
        <f t="shared" si="8"/>
        <v>0</v>
      </c>
      <c r="D67" s="7">
        <f t="shared" si="9"/>
        <v>1073741822</v>
      </c>
      <c r="E67" s="7">
        <f xml:space="preserve"> MOD(INT($C67/BASE^4), BASE)</f>
        <v>0</v>
      </c>
      <c r="F67" s="7">
        <f xml:space="preserve"> MOD(INT($C67/BASE^3), BASE)</f>
        <v>0</v>
      </c>
      <c r="G67" s="7">
        <f xml:space="preserve"> MOD(INT($C67/BASE^2), BASE)</f>
        <v>0</v>
      </c>
      <c r="H67" s="7">
        <f xml:space="preserve"> MOD(INT($C67/BASE), BASE)</f>
        <v>0</v>
      </c>
      <c r="I67" s="7">
        <f>MOD($C67, BASE)</f>
        <v>0</v>
      </c>
      <c r="J67" s="7" t="b">
        <f>E67*BASE^4 + F67*BASE^3 + G67*BASE^2 +H67*BASE + I67 = C67</f>
        <v>1</v>
      </c>
    </row>
    <row r="68" spans="1:10" x14ac:dyDescent="0.25">
      <c r="A68" s="2">
        <v>60</v>
      </c>
      <c r="B68">
        <f t="shared" si="7"/>
        <v>5.4560750001603587E-27</v>
      </c>
      <c r="C68" s="7">
        <f t="shared" si="8"/>
        <v>0</v>
      </c>
      <c r="D68" s="7">
        <f t="shared" si="9"/>
        <v>1073741822</v>
      </c>
      <c r="E68" s="7">
        <f xml:space="preserve"> MOD(INT($C68/BASE^4), BASE)</f>
        <v>0</v>
      </c>
      <c r="F68" s="7">
        <f xml:space="preserve"> MOD(INT($C68/BASE^3), BASE)</f>
        <v>0</v>
      </c>
      <c r="G68" s="7">
        <f xml:space="preserve"> MOD(INT($C68/BASE^2), BASE)</f>
        <v>0</v>
      </c>
      <c r="H68" s="7">
        <f xml:space="preserve"> MOD(INT($C68/BASE), BASE)</f>
        <v>0</v>
      </c>
      <c r="I68" s="7">
        <f>MOD($C68, BASE)</f>
        <v>0</v>
      </c>
      <c r="J68" s="7" t="b">
        <f>E68*BASE^4 + F68*BASE^3 + G68*BASE^2 +H68*BASE + I68 = C68</f>
        <v>1</v>
      </c>
    </row>
    <row r="69" spans="1:10" x14ac:dyDescent="0.25">
      <c r="A69" s="2">
        <v>61</v>
      </c>
      <c r="B69">
        <f t="shared" si="7"/>
        <v>8.9443852461645323E-28</v>
      </c>
      <c r="C69" s="7">
        <f t="shared" si="8"/>
        <v>0</v>
      </c>
      <c r="D69" s="7">
        <f t="shared" si="9"/>
        <v>1073741822</v>
      </c>
      <c r="E69" s="7">
        <f xml:space="preserve"> MOD(INT($C69/BASE^4), BASE)</f>
        <v>0</v>
      </c>
      <c r="F69" s="7">
        <f xml:space="preserve"> MOD(INT($C69/BASE^3), BASE)</f>
        <v>0</v>
      </c>
      <c r="G69" s="7">
        <f xml:space="preserve"> MOD(INT($C69/BASE^2), BASE)</f>
        <v>0</v>
      </c>
      <c r="H69" s="7">
        <f xml:space="preserve"> MOD(INT($C69/BASE), BASE)</f>
        <v>0</v>
      </c>
      <c r="I69" s="7">
        <f>MOD($C69, BASE)</f>
        <v>0</v>
      </c>
      <c r="J69" s="7" t="b">
        <f>E69*BASE^4 + F69*BASE^3 + G69*BASE^2 +H69*BASE + I69 = C69</f>
        <v>1</v>
      </c>
    </row>
    <row r="70" spans="1:10" x14ac:dyDescent="0.25">
      <c r="A70" s="2">
        <v>62</v>
      </c>
      <c r="B70">
        <f t="shared" si="7"/>
        <v>1.442642781639432E-28</v>
      </c>
      <c r="C70" s="7">
        <f t="shared" si="8"/>
        <v>0</v>
      </c>
      <c r="D70" s="7">
        <f t="shared" si="9"/>
        <v>1073741822</v>
      </c>
      <c r="E70" s="7">
        <f xml:space="preserve"> MOD(INT($C70/BASE^4), BASE)</f>
        <v>0</v>
      </c>
      <c r="F70" s="7">
        <f xml:space="preserve"> MOD(INT($C70/BASE^3), BASE)</f>
        <v>0</v>
      </c>
      <c r="G70" s="7">
        <f xml:space="preserve"> MOD(INT($C70/BASE^2), BASE)</f>
        <v>0</v>
      </c>
      <c r="H70" s="7">
        <f xml:space="preserve"> MOD(INT($C70/BASE), BASE)</f>
        <v>0</v>
      </c>
      <c r="I70" s="7">
        <f>MOD($C70, BASE)</f>
        <v>0</v>
      </c>
      <c r="J70" s="7" t="b">
        <f>E70*BASE^4 + F70*BASE^3 + G70*BASE^2 +H70*BASE + I70 = C70</f>
        <v>1</v>
      </c>
    </row>
    <row r="71" spans="1:10" x14ac:dyDescent="0.25">
      <c r="A71" s="2">
        <v>63</v>
      </c>
      <c r="B71">
        <f t="shared" si="7"/>
        <v>2.28990917720548E-29</v>
      </c>
      <c r="C71" s="7">
        <f t="shared" si="8"/>
        <v>0</v>
      </c>
      <c r="D71" s="7">
        <f t="shared" si="9"/>
        <v>1073741822</v>
      </c>
      <c r="E71" s="7">
        <f xml:space="preserve"> MOD(INT($C71/BASE^4), BASE)</f>
        <v>0</v>
      </c>
      <c r="F71" s="7">
        <f xml:space="preserve"> MOD(INT($C71/BASE^3), BASE)</f>
        <v>0</v>
      </c>
      <c r="G71" s="7">
        <f xml:space="preserve"> MOD(INT($C71/BASE^2), BASE)</f>
        <v>0</v>
      </c>
      <c r="H71" s="7">
        <f xml:space="preserve"> MOD(INT($C71/BASE), BASE)</f>
        <v>0</v>
      </c>
      <c r="I71" s="7">
        <f>MOD($C71, BASE)</f>
        <v>0</v>
      </c>
      <c r="J71" s="7" t="b">
        <f>E71*BASE^4 + F71*BASE^3 + G71*BASE^2 +H71*BASE + I71 = C71</f>
        <v>1</v>
      </c>
    </row>
    <row r="72" spans="1:10" x14ac:dyDescent="0.25">
      <c r="A72" s="2">
        <v>64</v>
      </c>
      <c r="B72">
        <f t="shared" ref="B72:B78" si="10">POISSON(A72, Mu, FALSE)</f>
        <v>3.5779830893835269E-30</v>
      </c>
      <c r="C72" s="7">
        <f t="shared" ref="C72:C78" si="11" xml:space="preserve"> ROUND(N * B72, 0)</f>
        <v>0</v>
      </c>
      <c r="D72" s="7">
        <f t="shared" si="9"/>
        <v>1073741822</v>
      </c>
      <c r="E72" s="7">
        <f xml:space="preserve"> MOD(INT($C72/BASE^4), BASE)</f>
        <v>0</v>
      </c>
      <c r="F72" s="7">
        <f xml:space="preserve"> MOD(INT($C72/BASE^3), BASE)</f>
        <v>0</v>
      </c>
      <c r="G72" s="7">
        <f xml:space="preserve"> MOD(INT($C72/BASE^2), BASE)</f>
        <v>0</v>
      </c>
      <c r="H72" s="7">
        <f xml:space="preserve"> MOD(INT($C72/BASE), BASE)</f>
        <v>0</v>
      </c>
      <c r="I72" s="7">
        <f>MOD($C72, BASE)</f>
        <v>0</v>
      </c>
      <c r="J72" s="7" t="b">
        <f>E72*BASE^4 + F72*BASE^3 + G72*BASE^2 +H72*BASE + I72 = C72</f>
        <v>1</v>
      </c>
    </row>
    <row r="73" spans="1:10" x14ac:dyDescent="0.25">
      <c r="A73" s="2">
        <v>65</v>
      </c>
      <c r="B73">
        <f t="shared" si="10"/>
        <v>5.5045893682823955E-31</v>
      </c>
      <c r="C73" s="7">
        <f t="shared" si="11"/>
        <v>0</v>
      </c>
      <c r="D73" s="7">
        <f t="shared" si="9"/>
        <v>1073741822</v>
      </c>
      <c r="E73" s="7">
        <f xml:space="preserve"> MOD(INT($C73/BASE^4), BASE)</f>
        <v>0</v>
      </c>
      <c r="F73" s="7">
        <f xml:space="preserve"> MOD(INT($C73/BASE^3), BASE)</f>
        <v>0</v>
      </c>
      <c r="G73" s="7">
        <f xml:space="preserve"> MOD(INT($C73/BASE^2), BASE)</f>
        <v>0</v>
      </c>
      <c r="H73" s="7">
        <f xml:space="preserve"> MOD(INT($C73/BASE), BASE)</f>
        <v>0</v>
      </c>
      <c r="I73" s="7">
        <f>MOD($C73, BASE)</f>
        <v>0</v>
      </c>
      <c r="J73" s="7" t="b">
        <f>E73*BASE^4 + F73*BASE^3 + G73*BASE^2 +H73*BASE + I73 = C73</f>
        <v>1</v>
      </c>
    </row>
    <row r="74" spans="1:10" x14ac:dyDescent="0.25">
      <c r="A74" s="2">
        <v>66</v>
      </c>
      <c r="B74">
        <f t="shared" si="10"/>
        <v>8.3402869216400153E-32</v>
      </c>
      <c r="C74" s="7">
        <f t="shared" si="11"/>
        <v>0</v>
      </c>
      <c r="D74" s="7">
        <f t="shared" si="9"/>
        <v>1073741822</v>
      </c>
      <c r="E74" s="7">
        <f xml:space="preserve"> MOD(INT($C74/BASE^4), BASE)</f>
        <v>0</v>
      </c>
      <c r="F74" s="7">
        <f xml:space="preserve"> MOD(INT($C74/BASE^3), BASE)</f>
        <v>0</v>
      </c>
      <c r="G74" s="7">
        <f xml:space="preserve"> MOD(INT($C74/BASE^2), BASE)</f>
        <v>0</v>
      </c>
      <c r="H74" s="7">
        <f xml:space="preserve"> MOD(INT($C74/BASE), BASE)</f>
        <v>0</v>
      </c>
      <c r="I74" s="7">
        <f>MOD($C74, BASE)</f>
        <v>0</v>
      </c>
      <c r="J74" s="7" t="b">
        <f>E74*BASE^4 + F74*BASE^3 + G74*BASE^2 +H74*BASE + I74 = C74</f>
        <v>1</v>
      </c>
    </row>
    <row r="75" spans="1:10" x14ac:dyDescent="0.25">
      <c r="A75" s="2">
        <v>67</v>
      </c>
      <c r="B75">
        <f t="shared" si="10"/>
        <v>1.2448189435283243E-32</v>
      </c>
      <c r="C75" s="7">
        <f t="shared" si="11"/>
        <v>0</v>
      </c>
      <c r="D75" s="7">
        <f t="shared" si="9"/>
        <v>1073741822</v>
      </c>
      <c r="E75" s="7">
        <f xml:space="preserve"> MOD(INT($C75/BASE^4), BASE)</f>
        <v>0</v>
      </c>
      <c r="F75" s="7">
        <f xml:space="preserve"> MOD(INT($C75/BASE^3), BASE)</f>
        <v>0</v>
      </c>
      <c r="G75" s="7">
        <f xml:space="preserve"> MOD(INT($C75/BASE^2), BASE)</f>
        <v>0</v>
      </c>
      <c r="H75" s="7">
        <f xml:space="preserve"> MOD(INT($C75/BASE), BASE)</f>
        <v>0</v>
      </c>
      <c r="I75" s="7">
        <f>MOD($C75, BASE)</f>
        <v>0</v>
      </c>
      <c r="J75" s="7" t="b">
        <f>E75*BASE^4 + F75*BASE^3 + G75*BASE^2 +H75*BASE + I75 = C75</f>
        <v>1</v>
      </c>
    </row>
    <row r="76" spans="1:10" x14ac:dyDescent="0.25">
      <c r="A76" s="2">
        <v>68</v>
      </c>
      <c r="B76">
        <f t="shared" si="10"/>
        <v>1.8306160934240197E-33</v>
      </c>
      <c r="C76" s="7">
        <f t="shared" si="11"/>
        <v>0</v>
      </c>
      <c r="D76" s="7">
        <f t="shared" si="9"/>
        <v>1073741822</v>
      </c>
      <c r="E76" s="7">
        <f xml:space="preserve"> MOD(INT($C76/BASE^4), BASE)</f>
        <v>0</v>
      </c>
      <c r="F76" s="7">
        <f xml:space="preserve"> MOD(INT($C76/BASE^3), BASE)</f>
        <v>0</v>
      </c>
      <c r="G76" s="7">
        <f xml:space="preserve"> MOD(INT($C76/BASE^2), BASE)</f>
        <v>0</v>
      </c>
      <c r="H76" s="7">
        <f xml:space="preserve"> MOD(INT($C76/BASE), BASE)</f>
        <v>0</v>
      </c>
      <c r="I76" s="7">
        <f>MOD($C76, BASE)</f>
        <v>0</v>
      </c>
      <c r="J76" s="7" t="b">
        <f>E76*BASE^4 + F76*BASE^3 + G76*BASE^2 +H76*BASE + I76 = C76</f>
        <v>1</v>
      </c>
    </row>
    <row r="77" spans="1:10" x14ac:dyDescent="0.25">
      <c r="A77" s="2">
        <v>69</v>
      </c>
      <c r="B77">
        <f t="shared" si="10"/>
        <v>2.6530668020637945E-34</v>
      </c>
      <c r="C77" s="7">
        <f t="shared" si="11"/>
        <v>0</v>
      </c>
      <c r="D77" s="7">
        <f t="shared" si="9"/>
        <v>1073741822</v>
      </c>
      <c r="E77" s="7">
        <f xml:space="preserve"> MOD(INT($C77/BASE^4), BASE)</f>
        <v>0</v>
      </c>
      <c r="F77" s="7">
        <f xml:space="preserve"> MOD(INT($C77/BASE^3), BASE)</f>
        <v>0</v>
      </c>
      <c r="G77" s="7">
        <f xml:space="preserve"> MOD(INT($C77/BASE^2), BASE)</f>
        <v>0</v>
      </c>
      <c r="H77" s="7">
        <f xml:space="preserve"> MOD(INT($C77/BASE), BASE)</f>
        <v>0</v>
      </c>
      <c r="I77" s="7">
        <f>MOD($C77, BASE)</f>
        <v>0</v>
      </c>
      <c r="J77" s="7" t="b">
        <f>E77*BASE^4 + F77*BASE^3 + G77*BASE^2 +H77*BASE + I77 = C77</f>
        <v>1</v>
      </c>
    </row>
    <row r="78" spans="1:10" x14ac:dyDescent="0.25">
      <c r="A78" s="2">
        <v>70</v>
      </c>
      <c r="B78">
        <f t="shared" si="10"/>
        <v>3.7900954315197159E-35</v>
      </c>
      <c r="C78" s="7">
        <f t="shared" si="11"/>
        <v>0</v>
      </c>
      <c r="D78" s="7">
        <f t="shared" si="9"/>
        <v>1073741822</v>
      </c>
      <c r="E78" s="7">
        <f xml:space="preserve"> MOD(INT($C78/BASE^4), BASE)</f>
        <v>0</v>
      </c>
      <c r="F78" s="7">
        <f xml:space="preserve"> MOD(INT($C78/BASE^3), BASE)</f>
        <v>0</v>
      </c>
      <c r="G78" s="7">
        <f xml:space="preserve"> MOD(INT($C78/BASE^2), BASE)</f>
        <v>0</v>
      </c>
      <c r="H78" s="7">
        <f xml:space="preserve"> MOD(INT($C78/BASE), BASE)</f>
        <v>0</v>
      </c>
      <c r="I78" s="7">
        <f>MOD($C78, BASE)</f>
        <v>0</v>
      </c>
      <c r="J78" s="7" t="b">
        <f>E78*BASE^4 + F78*BASE^3 + G78*BASE^2 +H78*BASE + I78 = C78</f>
        <v>1</v>
      </c>
    </row>
  </sheetData>
  <conditionalFormatting sqref="D8:D78">
    <cfRule type="cellIs" dxfId="11" priority="2" operator="lessThanOrEqual">
      <formula>$D$4</formula>
    </cfRule>
  </conditionalFormatting>
  <conditionalFormatting sqref="J6">
    <cfRule type="cellIs" dxfId="1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RowHeight="15" x14ac:dyDescent="0.25"/>
  <cols>
    <col min="1" max="1" width="9.28515625" style="2" customWidth="1"/>
    <col min="2" max="2" width="7.28515625" customWidth="1"/>
    <col min="3" max="3" width="14.28515625" bestFit="1" customWidth="1"/>
    <col min="4" max="4" width="14.42578125" customWidth="1"/>
    <col min="5" max="5" width="12.5703125" bestFit="1" customWidth="1"/>
    <col min="6" max="9" width="14.28515625" bestFit="1" customWidth="1"/>
    <col min="10" max="10" width="9.7109375" bestFit="1" customWidth="1"/>
    <col min="11" max="11" width="7.85546875" bestFit="1" customWidth="1"/>
  </cols>
  <sheetData>
    <row r="1" spans="1:11" x14ac:dyDescent="0.25"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</row>
    <row r="2" spans="1:11" x14ac:dyDescent="0.25">
      <c r="C2" s="11" t="s">
        <v>24</v>
      </c>
      <c r="D2" s="7">
        <f ca="1" xml:space="preserve"> INT(RAND() * N)</f>
        <v>227519636</v>
      </c>
      <c r="E2">
        <f ca="1" xml:space="preserve"> IF(D2 &lt; E4, INT($D$2 / BASE^5), NA())</f>
        <v>6</v>
      </c>
      <c r="F2" t="e">
        <f ca="1" xml:space="preserve"> IF(ISNUMBER(E2), NA(), IF($D$2&lt;F4, INT(($D$2-E4) / BASE^4), NA() ) )</f>
        <v>#N/A</v>
      </c>
      <c r="G2">
        <f ca="1" xml:space="preserve"> IF(ISNUMBER(F2), NA(), IF($D$2&lt;G4, INT(($D$2-F4) / BASE^3), NA() ) )</f>
        <v>-25217</v>
      </c>
      <c r="H2" t="e">
        <f ca="1" xml:space="preserve"> IF(ISNUMBER(G2), NA(), IF($D$2&lt;H4, INT(($D$2-G4) / BASE^2), NA() ) )</f>
        <v>#N/A</v>
      </c>
      <c r="I2">
        <f ca="1" xml:space="preserve"> IF(ISNUMBER(H2), NA(), IF($D$2&lt;I4, INT(($D$2-H4) / BASE), NA() ) )</f>
        <v>-26443548</v>
      </c>
      <c r="J2" t="e">
        <f ca="1" xml:space="preserve"> IF(ISNUMBER(I2), NA(), $D$2-I4)</f>
        <v>#N/A</v>
      </c>
    </row>
    <row r="3" spans="1:11" x14ac:dyDescent="0.25">
      <c r="A3" s="3" t="s">
        <v>2</v>
      </c>
      <c r="B3" s="1">
        <v>30</v>
      </c>
      <c r="E3" s="11" t="s">
        <v>20</v>
      </c>
      <c r="F3" s="11" t="s">
        <v>19</v>
      </c>
      <c r="G3" s="11" t="s">
        <v>18</v>
      </c>
      <c r="H3" s="11" t="s">
        <v>17</v>
      </c>
      <c r="I3" s="11" t="s">
        <v>16</v>
      </c>
    </row>
    <row r="4" spans="1:11" x14ac:dyDescent="0.25">
      <c r="A4" s="3" t="s">
        <v>3</v>
      </c>
      <c r="B4" s="1">
        <v>30</v>
      </c>
      <c r="C4" s="6" t="s">
        <v>4</v>
      </c>
      <c r="D4" s="7">
        <f xml:space="preserve"> 2^$B$4</f>
        <v>1073741824</v>
      </c>
      <c r="E4" s="7">
        <f>E6 * BASE^5</f>
        <v>671088640</v>
      </c>
      <c r="F4" s="7">
        <f xml:space="preserve"> E4 + F6 * BASE^4</f>
        <v>1053818880</v>
      </c>
      <c r="G4" s="7">
        <f xml:space="preserve"> F4 + G6 * BASE^3</f>
        <v>1072988160</v>
      </c>
      <c r="H4" s="7">
        <f xml:space="preserve"> G4 + H6 * BASE^2</f>
        <v>1073713152</v>
      </c>
      <c r="I4" s="7">
        <f xml:space="preserve"> H4 + I6 * BASE</f>
        <v>1073740896</v>
      </c>
      <c r="J4" s="7"/>
      <c r="K4" s="7"/>
    </row>
    <row r="5" spans="1:11" x14ac:dyDescent="0.25">
      <c r="A5" s="3" t="s">
        <v>13</v>
      </c>
      <c r="B5" s="1">
        <v>32</v>
      </c>
      <c r="C5" s="6"/>
      <c r="D5" s="11" t="s">
        <v>15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0" t="s">
        <v>7</v>
      </c>
    </row>
    <row r="6" spans="1:11" s="5" customFormat="1" x14ac:dyDescent="0.25">
      <c r="A6" s="4"/>
      <c r="D6" s="5">
        <f>SUM(E6:J6)</f>
        <v>3478</v>
      </c>
      <c r="E6" s="5">
        <f xml:space="preserve"> SUM(E8:E78)</f>
        <v>20</v>
      </c>
      <c r="F6" s="5">
        <f xml:space="preserve"> SUM(F8:F78)</f>
        <v>365</v>
      </c>
      <c r="G6" s="5">
        <f t="shared" ref="G6:I6" si="0" xml:space="preserve"> SUM(G8:G78)</f>
        <v>585</v>
      </c>
      <c r="H6" s="5">
        <f t="shared" si="0"/>
        <v>708</v>
      </c>
      <c r="I6" s="5">
        <f t="shared" si="0"/>
        <v>867</v>
      </c>
      <c r="J6" s="5">
        <f xml:space="preserve"> SUM(J8:J78)</f>
        <v>933</v>
      </c>
      <c r="K6" s="5" t="b">
        <f>AND(K8:K78)</f>
        <v>1</v>
      </c>
    </row>
    <row r="7" spans="1:11" x14ac:dyDescent="0.25">
      <c r="A7" s="8" t="s">
        <v>0</v>
      </c>
      <c r="B7" s="9" t="s">
        <v>1</v>
      </c>
      <c r="C7" s="9" t="s">
        <v>5</v>
      </c>
      <c r="D7" s="9" t="s">
        <v>6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21</v>
      </c>
      <c r="K7" s="9" t="s">
        <v>14</v>
      </c>
    </row>
    <row r="8" spans="1:11" x14ac:dyDescent="0.25">
      <c r="A8" s="2">
        <v>0</v>
      </c>
      <c r="B8">
        <f t="shared" ref="B8:B39" si="1">POISSON(A8, Mu, FALSE)</f>
        <v>9.3576229688401748E-14</v>
      </c>
      <c r="C8" s="7">
        <f xml:space="preserve"> INT(N * B8)</f>
        <v>0</v>
      </c>
      <c r="D8" s="7">
        <f>C8</f>
        <v>0</v>
      </c>
      <c r="E8" s="7">
        <f xml:space="preserve"> MOD(INT($C8/BASE^5), BASE)</f>
        <v>0</v>
      </c>
      <c r="F8" s="7">
        <f xml:space="preserve"> MOD(INT($C8/BASE^4), BASE)</f>
        <v>0</v>
      </c>
      <c r="G8" s="7">
        <f xml:space="preserve"> MOD(INT($C8/BASE^3), BASE)</f>
        <v>0</v>
      </c>
      <c r="H8" s="7">
        <f xml:space="preserve"> MOD(INT($C8/BASE^2), BASE)</f>
        <v>0</v>
      </c>
      <c r="I8" s="7">
        <f xml:space="preserve"> MOD(INT($C8/BASE), BASE)</f>
        <v>0</v>
      </c>
      <c r="J8" s="7">
        <f>MOD($C8, BASE)</f>
        <v>0</v>
      </c>
      <c r="K8" s="7" t="b">
        <f xml:space="preserve"> E8*BASE^5 + F8*BASE^4 + G8*BASE^3 + H8*BASE^2 +I8*BASE + J8 = C8</f>
        <v>1</v>
      </c>
    </row>
    <row r="9" spans="1:11" x14ac:dyDescent="0.25">
      <c r="A9" s="2">
        <v>1</v>
      </c>
      <c r="B9">
        <f t="shared" si="1"/>
        <v>2.8072868906520526E-12</v>
      </c>
      <c r="C9" s="7">
        <f t="shared" ref="C9:C39" si="2" xml:space="preserve"> ROUND(N * B9, 0)</f>
        <v>0</v>
      </c>
      <c r="D9" s="7">
        <f>D8+C9</f>
        <v>0</v>
      </c>
      <c r="E9" s="7">
        <f xml:space="preserve"> MOD(INT($C9/BASE^5), BASE)</f>
        <v>0</v>
      </c>
      <c r="F9" s="7">
        <f xml:space="preserve"> MOD(INT($C9/BASE^4), BASE)</f>
        <v>0</v>
      </c>
      <c r="G9" s="7">
        <f xml:space="preserve"> MOD(INT($C9/BASE^3), BASE)</f>
        <v>0</v>
      </c>
      <c r="H9" s="7">
        <f xml:space="preserve"> MOD(INT($C9/BASE^2), BASE)</f>
        <v>0</v>
      </c>
      <c r="I9" s="7">
        <f xml:space="preserve"> MOD(INT($C9/BASE), BASE)</f>
        <v>0</v>
      </c>
      <c r="J9" s="7">
        <f>MOD($C9, BASE)</f>
        <v>0</v>
      </c>
      <c r="K9" s="7" t="b">
        <f xml:space="preserve"> E9*BASE^5 + F9*BASE^4 + G9*BASE^3 + H9*BASE^2 +I9*BASE + J9 = C9</f>
        <v>1</v>
      </c>
    </row>
    <row r="10" spans="1:11" x14ac:dyDescent="0.25">
      <c r="A10" s="2">
        <v>2</v>
      </c>
      <c r="B10">
        <f t="shared" si="1"/>
        <v>4.2109303359780846E-11</v>
      </c>
      <c r="C10" s="7">
        <f t="shared" si="2"/>
        <v>0</v>
      </c>
      <c r="D10" s="7">
        <f>D9+C10</f>
        <v>0</v>
      </c>
      <c r="E10" s="7">
        <f xml:space="preserve"> MOD(INT($C10/BASE^5), BASE)</f>
        <v>0</v>
      </c>
      <c r="F10" s="7">
        <f xml:space="preserve"> MOD(INT($C10/BASE^4), BASE)</f>
        <v>0</v>
      </c>
      <c r="G10" s="7">
        <f xml:space="preserve"> MOD(INT($C10/BASE^3), BASE)</f>
        <v>0</v>
      </c>
      <c r="H10" s="7">
        <f xml:space="preserve"> MOD(INT($C10/BASE^2), BASE)</f>
        <v>0</v>
      </c>
      <c r="I10" s="7">
        <f xml:space="preserve"> MOD(INT($C10/BASE), BASE)</f>
        <v>0</v>
      </c>
      <c r="J10" s="7">
        <f>MOD($C10, BASE)</f>
        <v>0</v>
      </c>
      <c r="K10" s="7" t="b">
        <f xml:space="preserve"> E10*BASE^5 + F10*BASE^4 + G10*BASE^3 + H10*BASE^2 +I10*BASE + J10 = C10</f>
        <v>1</v>
      </c>
    </row>
    <row r="11" spans="1:11" x14ac:dyDescent="0.25">
      <c r="A11" s="2">
        <v>3</v>
      </c>
      <c r="B11">
        <f t="shared" si="1"/>
        <v>4.2109303359780806E-10</v>
      </c>
      <c r="C11" s="7">
        <f t="shared" si="2"/>
        <v>0</v>
      </c>
      <c r="D11" s="7">
        <f t="shared" ref="D11:D74" si="3">D10+C11</f>
        <v>0</v>
      </c>
      <c r="E11" s="7">
        <f xml:space="preserve"> MOD(INT($C11/BASE^5), BASE)</f>
        <v>0</v>
      </c>
      <c r="F11" s="7">
        <f xml:space="preserve"> MOD(INT($C11/BASE^4), BASE)</f>
        <v>0</v>
      </c>
      <c r="G11" s="7">
        <f xml:space="preserve"> MOD(INT($C11/BASE^3), BASE)</f>
        <v>0</v>
      </c>
      <c r="H11" s="7">
        <f xml:space="preserve"> MOD(INT($C11/BASE^2), BASE)</f>
        <v>0</v>
      </c>
      <c r="I11" s="7">
        <f xml:space="preserve"> MOD(INT($C11/BASE), BASE)</f>
        <v>0</v>
      </c>
      <c r="J11" s="7">
        <f>MOD($C11, BASE)</f>
        <v>0</v>
      </c>
      <c r="K11" s="7" t="b">
        <f xml:space="preserve"> E11*BASE^5 + F11*BASE^4 + G11*BASE^3 + H11*BASE^2 +I11*BASE + J11 = C11</f>
        <v>1</v>
      </c>
    </row>
    <row r="12" spans="1:11" x14ac:dyDescent="0.25">
      <c r="A12" s="2">
        <v>4</v>
      </c>
      <c r="B12">
        <f t="shared" si="1"/>
        <v>3.1581977519835657E-9</v>
      </c>
      <c r="C12" s="7">
        <f t="shared" si="2"/>
        <v>3</v>
      </c>
      <c r="D12" s="7">
        <f t="shared" si="3"/>
        <v>3</v>
      </c>
      <c r="E12" s="7">
        <f xml:space="preserve"> MOD(INT($C12/BASE^5), BASE)</f>
        <v>0</v>
      </c>
      <c r="F12" s="7">
        <f xml:space="preserve"> MOD(INT($C12/BASE^4), BASE)</f>
        <v>0</v>
      </c>
      <c r="G12" s="7">
        <f xml:space="preserve"> MOD(INT($C12/BASE^3), BASE)</f>
        <v>0</v>
      </c>
      <c r="H12" s="7">
        <f xml:space="preserve"> MOD(INT($C12/BASE^2), BASE)</f>
        <v>0</v>
      </c>
      <c r="I12" s="7">
        <f xml:space="preserve"> MOD(INT($C12/BASE), BASE)</f>
        <v>0</v>
      </c>
      <c r="J12" s="7">
        <f>MOD($C12, BASE)</f>
        <v>3</v>
      </c>
      <c r="K12" s="7" t="b">
        <f xml:space="preserve"> E12*BASE^5 + F12*BASE^4 + G12*BASE^3 + H12*BASE^2 +I12*BASE + J12 = C12</f>
        <v>1</v>
      </c>
    </row>
    <row r="13" spans="1:11" x14ac:dyDescent="0.25">
      <c r="A13" s="2">
        <v>5</v>
      </c>
      <c r="B13">
        <f t="shared" si="1"/>
        <v>1.8949186511901307E-8</v>
      </c>
      <c r="C13" s="7">
        <f t="shared" si="2"/>
        <v>20</v>
      </c>
      <c r="D13" s="7">
        <f t="shared" si="3"/>
        <v>23</v>
      </c>
      <c r="E13" s="7">
        <f xml:space="preserve"> MOD(INT($C13/BASE^5), BASE)</f>
        <v>0</v>
      </c>
      <c r="F13" s="7">
        <f xml:space="preserve"> MOD(INT($C13/BASE^4), BASE)</f>
        <v>0</v>
      </c>
      <c r="G13" s="7">
        <f xml:space="preserve"> MOD(INT($C13/BASE^3), BASE)</f>
        <v>0</v>
      </c>
      <c r="H13" s="7">
        <f xml:space="preserve"> MOD(INT($C13/BASE^2), BASE)</f>
        <v>0</v>
      </c>
      <c r="I13" s="7">
        <f xml:space="preserve"> MOD(INT($C13/BASE), BASE)</f>
        <v>0</v>
      </c>
      <c r="J13" s="7">
        <f>MOD($C13, BASE)</f>
        <v>20</v>
      </c>
      <c r="K13" s="7" t="b">
        <f xml:space="preserve"> E13*BASE^5 + F13*BASE^4 + G13*BASE^3 + H13*BASE^2 +I13*BASE + J13 = C13</f>
        <v>1</v>
      </c>
    </row>
    <row r="14" spans="1:11" x14ac:dyDescent="0.25">
      <c r="A14" s="2">
        <v>6</v>
      </c>
      <c r="B14">
        <f t="shared" si="1"/>
        <v>9.4745932559506632E-8</v>
      </c>
      <c r="C14" s="7">
        <f t="shared" si="2"/>
        <v>102</v>
      </c>
      <c r="D14" s="7">
        <f t="shared" si="3"/>
        <v>125</v>
      </c>
      <c r="E14" s="7">
        <f xml:space="preserve"> MOD(INT($C14/BASE^5), BASE)</f>
        <v>0</v>
      </c>
      <c r="F14" s="7">
        <f xml:space="preserve"> MOD(INT($C14/BASE^4), BASE)</f>
        <v>0</v>
      </c>
      <c r="G14" s="7">
        <f xml:space="preserve"> MOD(INT($C14/BASE^3), BASE)</f>
        <v>0</v>
      </c>
      <c r="H14" s="7">
        <f xml:space="preserve"> MOD(INT($C14/BASE^2), BASE)</f>
        <v>0</v>
      </c>
      <c r="I14" s="7">
        <f xml:space="preserve"> MOD(INT($C14/BASE), BASE)</f>
        <v>3</v>
      </c>
      <c r="J14" s="7">
        <f>MOD($C14, BASE)</f>
        <v>6</v>
      </c>
      <c r="K14" s="7" t="b">
        <f xml:space="preserve"> E14*BASE^5 + F14*BASE^4 + G14*BASE^3 + H14*BASE^2 +I14*BASE + J14 = C14</f>
        <v>1</v>
      </c>
    </row>
    <row r="15" spans="1:11" x14ac:dyDescent="0.25">
      <c r="A15" s="2">
        <v>7</v>
      </c>
      <c r="B15">
        <f t="shared" si="1"/>
        <v>4.0605399668359985E-7</v>
      </c>
      <c r="C15" s="7">
        <f t="shared" si="2"/>
        <v>436</v>
      </c>
      <c r="D15" s="7">
        <f t="shared" si="3"/>
        <v>561</v>
      </c>
      <c r="E15" s="7">
        <f xml:space="preserve"> MOD(INT($C15/BASE^5), BASE)</f>
        <v>0</v>
      </c>
      <c r="F15" s="7">
        <f xml:space="preserve"> MOD(INT($C15/BASE^4), BASE)</f>
        <v>0</v>
      </c>
      <c r="G15" s="7">
        <f xml:space="preserve"> MOD(INT($C15/BASE^3), BASE)</f>
        <v>0</v>
      </c>
      <c r="H15" s="7">
        <f xml:space="preserve"> MOD(INT($C15/BASE^2), BASE)</f>
        <v>0</v>
      </c>
      <c r="I15" s="7">
        <f xml:space="preserve"> MOD(INT($C15/BASE), BASE)</f>
        <v>13</v>
      </c>
      <c r="J15" s="7">
        <f>MOD($C15, BASE)</f>
        <v>20</v>
      </c>
      <c r="K15" s="7" t="b">
        <f xml:space="preserve"> E15*BASE^5 + F15*BASE^4 + G15*BASE^3 + H15*BASE^2 +I15*BASE + J15 = C15</f>
        <v>1</v>
      </c>
    </row>
    <row r="16" spans="1:11" x14ac:dyDescent="0.25">
      <c r="A16" s="2">
        <v>8</v>
      </c>
      <c r="B16">
        <f t="shared" si="1"/>
        <v>1.5227024875635025E-6</v>
      </c>
      <c r="C16" s="7">
        <f t="shared" si="2"/>
        <v>1635</v>
      </c>
      <c r="D16" s="7">
        <f t="shared" si="3"/>
        <v>2196</v>
      </c>
      <c r="E16" s="7">
        <f xml:space="preserve"> MOD(INT($C16/BASE^5), BASE)</f>
        <v>0</v>
      </c>
      <c r="F16" s="7">
        <f xml:space="preserve"> MOD(INT($C16/BASE^4), BASE)</f>
        <v>0</v>
      </c>
      <c r="G16" s="7">
        <f xml:space="preserve"> MOD(INT($C16/BASE^3), BASE)</f>
        <v>0</v>
      </c>
      <c r="H16" s="7">
        <f xml:space="preserve"> MOD(INT($C16/BASE^2), BASE)</f>
        <v>1</v>
      </c>
      <c r="I16" s="7">
        <f xml:space="preserve"> MOD(INT($C16/BASE), BASE)</f>
        <v>19</v>
      </c>
      <c r="J16" s="7">
        <f>MOD($C16, BASE)</f>
        <v>3</v>
      </c>
      <c r="K16" s="7" t="b">
        <f xml:space="preserve"> E16*BASE^5 + F16*BASE^4 + G16*BASE^3 + H16*BASE^2 +I16*BASE + J16 = C16</f>
        <v>1</v>
      </c>
    </row>
    <row r="17" spans="1:11" x14ac:dyDescent="0.25">
      <c r="A17" s="2">
        <v>9</v>
      </c>
      <c r="B17">
        <f t="shared" si="1"/>
        <v>5.0756749585450093E-6</v>
      </c>
      <c r="C17" s="7">
        <f t="shared" si="2"/>
        <v>5450</v>
      </c>
      <c r="D17" s="7">
        <f t="shared" si="3"/>
        <v>7646</v>
      </c>
      <c r="E17" s="7">
        <f xml:space="preserve"> MOD(INT($C17/BASE^5), BASE)</f>
        <v>0</v>
      </c>
      <c r="F17" s="7">
        <f xml:space="preserve"> MOD(INT($C17/BASE^4), BASE)</f>
        <v>0</v>
      </c>
      <c r="G17" s="7">
        <f xml:space="preserve"> MOD(INT($C17/BASE^3), BASE)</f>
        <v>0</v>
      </c>
      <c r="H17" s="7">
        <f xml:space="preserve"> MOD(INT($C17/BASE^2), BASE)</f>
        <v>5</v>
      </c>
      <c r="I17" s="7">
        <f xml:space="preserve"> MOD(INT($C17/BASE), BASE)</f>
        <v>10</v>
      </c>
      <c r="J17" s="7">
        <f>MOD($C17, BASE)</f>
        <v>10</v>
      </c>
      <c r="K17" s="7" t="b">
        <f xml:space="preserve"> E17*BASE^5 + F17*BASE^4 + G17*BASE^3 + H17*BASE^2 +I17*BASE + J17 = C17</f>
        <v>1</v>
      </c>
    </row>
    <row r="18" spans="1:11" x14ac:dyDescent="0.25">
      <c r="A18" s="2">
        <v>10</v>
      </c>
      <c r="B18">
        <f t="shared" si="1"/>
        <v>1.5227024875635035E-5</v>
      </c>
      <c r="C18" s="7">
        <f t="shared" si="2"/>
        <v>16350</v>
      </c>
      <c r="D18" s="7">
        <f t="shared" si="3"/>
        <v>23996</v>
      </c>
      <c r="E18" s="7">
        <f xml:space="preserve"> MOD(INT($C18/BASE^5), BASE)</f>
        <v>0</v>
      </c>
      <c r="F18" s="7">
        <f xml:space="preserve"> MOD(INT($C18/BASE^4), BASE)</f>
        <v>0</v>
      </c>
      <c r="G18" s="7">
        <f xml:space="preserve"> MOD(INT($C18/BASE^3), BASE)</f>
        <v>0</v>
      </c>
      <c r="H18" s="7">
        <f xml:space="preserve"> MOD(INT($C18/BASE^2), BASE)</f>
        <v>15</v>
      </c>
      <c r="I18" s="7">
        <f xml:space="preserve"> MOD(INT($C18/BASE), BASE)</f>
        <v>30</v>
      </c>
      <c r="J18" s="7">
        <f>MOD($C18, BASE)</f>
        <v>30</v>
      </c>
      <c r="K18" s="7" t="b">
        <f xml:space="preserve"> E18*BASE^5 + F18*BASE^4 + G18*BASE^3 + H18*BASE^2 +I18*BASE + J18 = C18</f>
        <v>1</v>
      </c>
    </row>
    <row r="19" spans="1:11" x14ac:dyDescent="0.25">
      <c r="A19" s="2">
        <v>11</v>
      </c>
      <c r="B19">
        <f t="shared" si="1"/>
        <v>4.1528249660822743E-5</v>
      </c>
      <c r="C19" s="7">
        <f t="shared" si="2"/>
        <v>44591</v>
      </c>
      <c r="D19" s="7">
        <f t="shared" si="3"/>
        <v>68587</v>
      </c>
      <c r="E19" s="7">
        <f xml:space="preserve"> MOD(INT($C19/BASE^5), BASE)</f>
        <v>0</v>
      </c>
      <c r="F19" s="7">
        <f xml:space="preserve"> MOD(INT($C19/BASE^4), BASE)</f>
        <v>0</v>
      </c>
      <c r="G19" s="7">
        <f xml:space="preserve"> MOD(INT($C19/BASE^3), BASE)</f>
        <v>1</v>
      </c>
      <c r="H19" s="7">
        <f xml:space="preserve"> MOD(INT($C19/BASE^2), BASE)</f>
        <v>11</v>
      </c>
      <c r="I19" s="7">
        <f xml:space="preserve"> MOD(INT($C19/BASE), BASE)</f>
        <v>17</v>
      </c>
      <c r="J19" s="7">
        <f>MOD($C19, BASE)</f>
        <v>15</v>
      </c>
      <c r="K19" s="7" t="b">
        <f xml:space="preserve"> E19*BASE^5 + F19*BASE^4 + G19*BASE^3 + H19*BASE^2 +I19*BASE + J19 = C19</f>
        <v>1</v>
      </c>
    </row>
    <row r="20" spans="1:11" x14ac:dyDescent="0.25">
      <c r="A20" s="2">
        <v>12</v>
      </c>
      <c r="B20">
        <f t="shared" si="1"/>
        <v>1.0382062415205684E-4</v>
      </c>
      <c r="C20" s="7">
        <f t="shared" si="2"/>
        <v>111477</v>
      </c>
      <c r="D20" s="7">
        <f t="shared" si="3"/>
        <v>180064</v>
      </c>
      <c r="E20" s="7">
        <f xml:space="preserve"> MOD(INT($C20/BASE^5), BASE)</f>
        <v>0</v>
      </c>
      <c r="F20" s="7">
        <f xml:space="preserve"> MOD(INT($C20/BASE^4), BASE)</f>
        <v>0</v>
      </c>
      <c r="G20" s="7">
        <f xml:space="preserve"> MOD(INT($C20/BASE^3), BASE)</f>
        <v>3</v>
      </c>
      <c r="H20" s="7">
        <f xml:space="preserve"> MOD(INT($C20/BASE^2), BASE)</f>
        <v>12</v>
      </c>
      <c r="I20" s="7">
        <f xml:space="preserve"> MOD(INT($C20/BASE), BASE)</f>
        <v>27</v>
      </c>
      <c r="J20" s="7">
        <f>MOD($C20, BASE)</f>
        <v>21</v>
      </c>
      <c r="K20" s="7" t="b">
        <f xml:space="preserve"> E20*BASE^5 + F20*BASE^4 + G20*BASE^3 + H20*BASE^2 +I20*BASE + J20 = C20</f>
        <v>1</v>
      </c>
    </row>
    <row r="21" spans="1:11" x14ac:dyDescent="0.25">
      <c r="A21" s="2">
        <v>13</v>
      </c>
      <c r="B21">
        <f t="shared" si="1"/>
        <v>2.3958605573551602E-4</v>
      </c>
      <c r="C21" s="7">
        <f t="shared" si="2"/>
        <v>257254</v>
      </c>
      <c r="D21" s="7">
        <f t="shared" si="3"/>
        <v>437318</v>
      </c>
      <c r="E21" s="7">
        <f xml:space="preserve"> MOD(INT($C21/BASE^5), BASE)</f>
        <v>0</v>
      </c>
      <c r="F21" s="7">
        <f xml:space="preserve"> MOD(INT($C21/BASE^4), BASE)</f>
        <v>0</v>
      </c>
      <c r="G21" s="7">
        <f xml:space="preserve"> MOD(INT($C21/BASE^3), BASE)</f>
        <v>7</v>
      </c>
      <c r="H21" s="7">
        <f xml:space="preserve"> MOD(INT($C21/BASE^2), BASE)</f>
        <v>27</v>
      </c>
      <c r="I21" s="7">
        <f xml:space="preserve"> MOD(INT($C21/BASE), BASE)</f>
        <v>7</v>
      </c>
      <c r="J21" s="7">
        <f>MOD($C21, BASE)</f>
        <v>6</v>
      </c>
      <c r="K21" s="7" t="b">
        <f xml:space="preserve"> E21*BASE^5 + F21*BASE^4 + G21*BASE^3 + H21*BASE^2 +I21*BASE + J21 = C21</f>
        <v>1</v>
      </c>
    </row>
    <row r="22" spans="1:11" x14ac:dyDescent="0.25">
      <c r="A22" s="2">
        <v>14</v>
      </c>
      <c r="B22">
        <f t="shared" si="1"/>
        <v>5.1339869086181945E-4</v>
      </c>
      <c r="C22" s="7">
        <f t="shared" si="2"/>
        <v>551258</v>
      </c>
      <c r="D22" s="7">
        <f t="shared" si="3"/>
        <v>988576</v>
      </c>
      <c r="E22" s="7">
        <f xml:space="preserve"> MOD(INT($C22/BASE^5), BASE)</f>
        <v>0</v>
      </c>
      <c r="F22" s="7">
        <f xml:space="preserve"> MOD(INT($C22/BASE^4), BASE)</f>
        <v>0</v>
      </c>
      <c r="G22" s="7">
        <f xml:space="preserve"> MOD(INT($C22/BASE^3), BASE)</f>
        <v>16</v>
      </c>
      <c r="H22" s="7">
        <f xml:space="preserve"> MOD(INT($C22/BASE^2), BASE)</f>
        <v>26</v>
      </c>
      <c r="I22" s="7">
        <f xml:space="preserve"> MOD(INT($C22/BASE), BASE)</f>
        <v>10</v>
      </c>
      <c r="J22" s="7">
        <f>MOD($C22, BASE)</f>
        <v>26</v>
      </c>
      <c r="K22" s="7" t="b">
        <f xml:space="preserve"> E22*BASE^5 + F22*BASE^4 + G22*BASE^3 + H22*BASE^2 +I22*BASE + J22 = C22</f>
        <v>1</v>
      </c>
    </row>
    <row r="23" spans="1:11" x14ac:dyDescent="0.25">
      <c r="A23" s="2">
        <v>15</v>
      </c>
      <c r="B23">
        <f t="shared" si="1"/>
        <v>1.0267973817236391E-3</v>
      </c>
      <c r="C23" s="7">
        <f t="shared" si="2"/>
        <v>1102515</v>
      </c>
      <c r="D23" s="7">
        <f t="shared" si="3"/>
        <v>2091091</v>
      </c>
      <c r="E23" s="7">
        <f xml:space="preserve"> MOD(INT($C23/BASE^5), BASE)</f>
        <v>0</v>
      </c>
      <c r="F23" s="7">
        <f xml:space="preserve"> MOD(INT($C23/BASE^4), BASE)</f>
        <v>1</v>
      </c>
      <c r="G23" s="7">
        <f xml:space="preserve"> MOD(INT($C23/BASE^3), BASE)</f>
        <v>1</v>
      </c>
      <c r="H23" s="7">
        <f xml:space="preserve"> MOD(INT($C23/BASE^2), BASE)</f>
        <v>20</v>
      </c>
      <c r="I23" s="7">
        <f xml:space="preserve"> MOD(INT($C23/BASE), BASE)</f>
        <v>21</v>
      </c>
      <c r="J23" s="7">
        <f>MOD($C23, BASE)</f>
        <v>19</v>
      </c>
      <c r="K23" s="7" t="b">
        <f xml:space="preserve"> E23*BASE^5 + F23*BASE^4 + G23*BASE^3 + H23*BASE^2 +I23*BASE + J23 = C23</f>
        <v>1</v>
      </c>
    </row>
    <row r="24" spans="1:11" x14ac:dyDescent="0.25">
      <c r="A24" s="2">
        <v>16</v>
      </c>
      <c r="B24">
        <f t="shared" si="1"/>
        <v>1.9252450907318271E-3</v>
      </c>
      <c r="C24" s="7">
        <f t="shared" si="2"/>
        <v>2067216</v>
      </c>
      <c r="D24" s="7">
        <f t="shared" si="3"/>
        <v>4158307</v>
      </c>
      <c r="E24" s="7">
        <f xml:space="preserve"> MOD(INT($C24/BASE^5), BASE)</f>
        <v>0</v>
      </c>
      <c r="F24" s="7">
        <f xml:space="preserve"> MOD(INT($C24/BASE^4), BASE)</f>
        <v>1</v>
      </c>
      <c r="G24" s="7">
        <f xml:space="preserve"> MOD(INT($C24/BASE^3), BASE)</f>
        <v>31</v>
      </c>
      <c r="H24" s="7">
        <f xml:space="preserve"> MOD(INT($C24/BASE^2), BASE)</f>
        <v>2</v>
      </c>
      <c r="I24" s="7">
        <f xml:space="preserve"> MOD(INT($C24/BASE), BASE)</f>
        <v>24</v>
      </c>
      <c r="J24" s="7">
        <f>MOD($C24, BASE)</f>
        <v>16</v>
      </c>
      <c r="K24" s="7" t="b">
        <f xml:space="preserve"> E24*BASE^5 + F24*BASE^4 + G24*BASE^3 + H24*BASE^2 +I24*BASE + J24 = C24</f>
        <v>1</v>
      </c>
    </row>
    <row r="25" spans="1:11" x14ac:dyDescent="0.25">
      <c r="A25" s="2">
        <v>17</v>
      </c>
      <c r="B25">
        <f t="shared" si="1"/>
        <v>3.3974913365855718E-3</v>
      </c>
      <c r="C25" s="7">
        <f t="shared" si="2"/>
        <v>3648029</v>
      </c>
      <c r="D25" s="7">
        <f t="shared" si="3"/>
        <v>7806336</v>
      </c>
      <c r="E25" s="7">
        <f xml:space="preserve"> MOD(INT($C25/BASE^5), BASE)</f>
        <v>0</v>
      </c>
      <c r="F25" s="7">
        <f xml:space="preserve"> MOD(INT($C25/BASE^4), BASE)</f>
        <v>3</v>
      </c>
      <c r="G25" s="7">
        <f xml:space="preserve"> MOD(INT($C25/BASE^3), BASE)</f>
        <v>15</v>
      </c>
      <c r="H25" s="7">
        <f xml:space="preserve"> MOD(INT($C25/BASE^2), BASE)</f>
        <v>10</v>
      </c>
      <c r="I25" s="7">
        <f xml:space="preserve"> MOD(INT($C25/BASE), BASE)</f>
        <v>16</v>
      </c>
      <c r="J25" s="7">
        <f>MOD($C25, BASE)</f>
        <v>29</v>
      </c>
      <c r="K25" s="7" t="b">
        <f xml:space="preserve"> E25*BASE^5 + F25*BASE^4 + G25*BASE^3 + H25*BASE^2 +I25*BASE + J25 = C25</f>
        <v>1</v>
      </c>
    </row>
    <row r="26" spans="1:11" x14ac:dyDescent="0.25">
      <c r="A26" s="2">
        <v>18</v>
      </c>
      <c r="B26">
        <f t="shared" si="1"/>
        <v>5.6624855609759559E-3</v>
      </c>
      <c r="C26" s="7">
        <f t="shared" si="2"/>
        <v>6080048</v>
      </c>
      <c r="D26" s="7">
        <f t="shared" si="3"/>
        <v>13886384</v>
      </c>
      <c r="E26" s="7">
        <f xml:space="preserve"> MOD(INT($C26/BASE^5), BASE)</f>
        <v>0</v>
      </c>
      <c r="F26" s="7">
        <f xml:space="preserve"> MOD(INT($C26/BASE^4), BASE)</f>
        <v>5</v>
      </c>
      <c r="G26" s="7">
        <f xml:space="preserve"> MOD(INT($C26/BASE^3), BASE)</f>
        <v>25</v>
      </c>
      <c r="H26" s="7">
        <f xml:space="preserve"> MOD(INT($C26/BASE^2), BASE)</f>
        <v>17</v>
      </c>
      <c r="I26" s="7">
        <f xml:space="preserve"> MOD(INT($C26/BASE), BASE)</f>
        <v>17</v>
      </c>
      <c r="J26" s="7">
        <f>MOD($C26, BASE)</f>
        <v>16</v>
      </c>
      <c r="K26" s="7" t="b">
        <f xml:space="preserve"> E26*BASE^5 + F26*BASE^4 + G26*BASE^3 + H26*BASE^2 +I26*BASE + J26 = C26</f>
        <v>1</v>
      </c>
    </row>
    <row r="27" spans="1:11" x14ac:dyDescent="0.25">
      <c r="A27" s="2">
        <v>19</v>
      </c>
      <c r="B27">
        <f t="shared" si="1"/>
        <v>8.9407666752252049E-3</v>
      </c>
      <c r="C27" s="7">
        <f t="shared" si="2"/>
        <v>9600075</v>
      </c>
      <c r="D27" s="7">
        <f t="shared" si="3"/>
        <v>23486459</v>
      </c>
      <c r="E27" s="7">
        <f xml:space="preserve"> MOD(INT($C27/BASE^5), BASE)</f>
        <v>0</v>
      </c>
      <c r="F27" s="7">
        <f xml:space="preserve"> MOD(INT($C27/BASE^4), BASE)</f>
        <v>9</v>
      </c>
      <c r="G27" s="7">
        <f xml:space="preserve"> MOD(INT($C27/BASE^3), BASE)</f>
        <v>4</v>
      </c>
      <c r="H27" s="7">
        <f xml:space="preserve"> MOD(INT($C27/BASE^2), BASE)</f>
        <v>31</v>
      </c>
      <c r="I27" s="7">
        <f xml:space="preserve"> MOD(INT($C27/BASE), BASE)</f>
        <v>2</v>
      </c>
      <c r="J27" s="7">
        <f>MOD($C27, BASE)</f>
        <v>11</v>
      </c>
      <c r="K27" s="7" t="b">
        <f xml:space="preserve"> E27*BASE^5 + F27*BASE^4 + G27*BASE^3 + H27*BASE^2 +I27*BASE + J27 = C27</f>
        <v>1</v>
      </c>
    </row>
    <row r="28" spans="1:11" x14ac:dyDescent="0.25">
      <c r="A28" s="2">
        <v>20</v>
      </c>
      <c r="B28">
        <f t="shared" si="1"/>
        <v>1.34111500128378E-2</v>
      </c>
      <c r="C28" s="7">
        <f t="shared" si="2"/>
        <v>14400113</v>
      </c>
      <c r="D28" s="7">
        <f t="shared" si="3"/>
        <v>37886572</v>
      </c>
      <c r="E28" s="7">
        <f xml:space="preserve"> MOD(INT($C28/BASE^5), BASE)</f>
        <v>0</v>
      </c>
      <c r="F28" s="7">
        <f xml:space="preserve"> MOD(INT($C28/BASE^4), BASE)</f>
        <v>13</v>
      </c>
      <c r="G28" s="7">
        <f xml:space="preserve"> MOD(INT($C28/BASE^3), BASE)</f>
        <v>23</v>
      </c>
      <c r="H28" s="7">
        <f xml:space="preserve"> MOD(INT($C28/BASE^2), BASE)</f>
        <v>14</v>
      </c>
      <c r="I28" s="7">
        <f xml:space="preserve"> MOD(INT($C28/BASE), BASE)</f>
        <v>19</v>
      </c>
      <c r="J28" s="7">
        <f>MOD($C28, BASE)</f>
        <v>17</v>
      </c>
      <c r="K28" s="7" t="b">
        <f xml:space="preserve"> E28*BASE^5 + F28*BASE^4 + G28*BASE^3 + H28*BASE^2 +I28*BASE + J28 = C28</f>
        <v>1</v>
      </c>
    </row>
    <row r="29" spans="1:11" x14ac:dyDescent="0.25">
      <c r="A29" s="2">
        <v>21</v>
      </c>
      <c r="B29">
        <f t="shared" si="1"/>
        <v>1.9158785732625416E-2</v>
      </c>
      <c r="C29" s="7">
        <f t="shared" si="2"/>
        <v>20571590</v>
      </c>
      <c r="D29" s="7">
        <f t="shared" si="3"/>
        <v>58458162</v>
      </c>
      <c r="E29" s="7">
        <f xml:space="preserve"> MOD(INT($C29/BASE^5), BASE)</f>
        <v>0</v>
      </c>
      <c r="F29" s="7">
        <f xml:space="preserve"> MOD(INT($C29/BASE^4), BASE)</f>
        <v>19</v>
      </c>
      <c r="G29" s="7">
        <f xml:space="preserve"> MOD(INT($C29/BASE^3), BASE)</f>
        <v>19</v>
      </c>
      <c r="H29" s="7">
        <f xml:space="preserve"> MOD(INT($C29/BASE^2), BASE)</f>
        <v>25</v>
      </c>
      <c r="I29" s="7">
        <f xml:space="preserve"> MOD(INT($C29/BASE), BASE)</f>
        <v>14</v>
      </c>
      <c r="J29" s="7">
        <f>MOD($C29, BASE)</f>
        <v>6</v>
      </c>
      <c r="K29" s="7" t="b">
        <f xml:space="preserve"> E29*BASE^5 + F29*BASE^4 + G29*BASE^3 + H29*BASE^2 +I29*BASE + J29 = C29</f>
        <v>1</v>
      </c>
    </row>
    <row r="30" spans="1:11" x14ac:dyDescent="0.25">
      <c r="A30" s="2">
        <v>22</v>
      </c>
      <c r="B30">
        <f t="shared" si="1"/>
        <v>2.6125616908125565E-2</v>
      </c>
      <c r="C30" s="7">
        <f t="shared" si="2"/>
        <v>28052168</v>
      </c>
      <c r="D30" s="7">
        <f t="shared" si="3"/>
        <v>86510330</v>
      </c>
      <c r="E30" s="7">
        <f xml:space="preserve"> MOD(INT($C30/BASE^5), BASE)</f>
        <v>0</v>
      </c>
      <c r="F30" s="7">
        <f xml:space="preserve"> MOD(INT($C30/BASE^4), BASE)</f>
        <v>26</v>
      </c>
      <c r="G30" s="7">
        <f xml:space="preserve"> MOD(INT($C30/BASE^3), BASE)</f>
        <v>24</v>
      </c>
      <c r="H30" s="7">
        <f xml:space="preserve"> MOD(INT($C30/BASE^2), BASE)</f>
        <v>2</v>
      </c>
      <c r="I30" s="7">
        <f xml:space="preserve"> MOD(INT($C30/BASE), BASE)</f>
        <v>22</v>
      </c>
      <c r="J30" s="7">
        <f>MOD($C30, BASE)</f>
        <v>8</v>
      </c>
      <c r="K30" s="7" t="b">
        <f xml:space="preserve"> E30*BASE^5 + F30*BASE^4 + G30*BASE^3 + H30*BASE^2 +I30*BASE + J30 = C30</f>
        <v>1</v>
      </c>
    </row>
    <row r="31" spans="1:11" x14ac:dyDescent="0.25">
      <c r="A31" s="2">
        <v>23</v>
      </c>
      <c r="B31">
        <f t="shared" si="1"/>
        <v>3.4076891619294218E-2</v>
      </c>
      <c r="C31" s="7">
        <f t="shared" si="2"/>
        <v>36589784</v>
      </c>
      <c r="D31" s="7">
        <f t="shared" si="3"/>
        <v>123100114</v>
      </c>
      <c r="E31" s="7">
        <f xml:space="preserve"> MOD(INT($C31/BASE^5), BASE)</f>
        <v>1</v>
      </c>
      <c r="F31" s="7">
        <f xml:space="preserve"> MOD(INT($C31/BASE^4), BASE)</f>
        <v>2</v>
      </c>
      <c r="G31" s="7">
        <f xml:space="preserve"> MOD(INT($C31/BASE^3), BASE)</f>
        <v>28</v>
      </c>
      <c r="H31" s="7">
        <f xml:space="preserve"> MOD(INT($C31/BASE^2), BASE)</f>
        <v>20</v>
      </c>
      <c r="I31" s="7">
        <f xml:space="preserve"> MOD(INT($C31/BASE), BASE)</f>
        <v>6</v>
      </c>
      <c r="J31" s="7">
        <f>MOD($C31, BASE)</f>
        <v>24</v>
      </c>
      <c r="K31" s="7" t="b">
        <f xml:space="preserve"> E31*BASE^5 + F31*BASE^4 + G31*BASE^3 + H31*BASE^2 +I31*BASE + J31 = C31</f>
        <v>1</v>
      </c>
    </row>
    <row r="32" spans="1:11" x14ac:dyDescent="0.25">
      <c r="A32" s="2">
        <v>24</v>
      </c>
      <c r="B32">
        <f t="shared" si="1"/>
        <v>4.2596114524117774E-2</v>
      </c>
      <c r="C32" s="7">
        <f t="shared" si="2"/>
        <v>45737230</v>
      </c>
      <c r="D32" s="7">
        <f t="shared" si="3"/>
        <v>168837344</v>
      </c>
      <c r="E32" s="7">
        <f xml:space="preserve"> MOD(INT($C32/BASE^5), BASE)</f>
        <v>1</v>
      </c>
      <c r="F32" s="7">
        <f xml:space="preserve"> MOD(INT($C32/BASE^4), BASE)</f>
        <v>11</v>
      </c>
      <c r="G32" s="7">
        <f xml:space="preserve"> MOD(INT($C32/BASE^3), BASE)</f>
        <v>19</v>
      </c>
      <c r="H32" s="7">
        <f xml:space="preserve"> MOD(INT($C32/BASE^2), BASE)</f>
        <v>25</v>
      </c>
      <c r="I32" s="7">
        <f xml:space="preserve"> MOD(INT($C32/BASE), BASE)</f>
        <v>8</v>
      </c>
      <c r="J32" s="7">
        <f>MOD($C32, BASE)</f>
        <v>14</v>
      </c>
      <c r="K32" s="7" t="b">
        <f xml:space="preserve"> E32*BASE^5 + F32*BASE^4 + G32*BASE^3 + H32*BASE^2 +I32*BASE + J32 = C32</f>
        <v>1</v>
      </c>
    </row>
    <row r="33" spans="1:11" x14ac:dyDescent="0.25">
      <c r="A33" s="2">
        <v>25</v>
      </c>
      <c r="B33">
        <f t="shared" si="1"/>
        <v>5.1115337428941282E-2</v>
      </c>
      <c r="C33" s="7">
        <f t="shared" si="2"/>
        <v>54884676</v>
      </c>
      <c r="D33" s="7">
        <f t="shared" si="3"/>
        <v>223722020</v>
      </c>
      <c r="E33" s="7">
        <f xml:space="preserve"> MOD(INT($C33/BASE^5), BASE)</f>
        <v>1</v>
      </c>
      <c r="F33" s="7">
        <f xml:space="preserve"> MOD(INT($C33/BASE^4), BASE)</f>
        <v>20</v>
      </c>
      <c r="G33" s="7">
        <f xml:space="preserve"> MOD(INT($C33/BASE^3), BASE)</f>
        <v>10</v>
      </c>
      <c r="H33" s="7">
        <f xml:space="preserve"> MOD(INT($C33/BASE^2), BASE)</f>
        <v>30</v>
      </c>
      <c r="I33" s="7">
        <f xml:space="preserve"> MOD(INT($C33/BASE), BASE)</f>
        <v>10</v>
      </c>
      <c r="J33" s="7">
        <f>MOD($C33, BASE)</f>
        <v>4</v>
      </c>
      <c r="K33" s="7" t="b">
        <f xml:space="preserve"> E33*BASE^5 + F33*BASE^4 + G33*BASE^3 + H33*BASE^2 +I33*BASE + J33 = C33</f>
        <v>1</v>
      </c>
    </row>
    <row r="34" spans="1:11" x14ac:dyDescent="0.25">
      <c r="A34" s="2">
        <v>26</v>
      </c>
      <c r="B34">
        <f t="shared" si="1"/>
        <v>5.8979235494932301E-2</v>
      </c>
      <c r="C34" s="7">
        <f t="shared" si="2"/>
        <v>63328472</v>
      </c>
      <c r="D34" s="7">
        <f t="shared" si="3"/>
        <v>287050492</v>
      </c>
      <c r="E34" s="7">
        <f xml:space="preserve"> MOD(INT($C34/BASE^5), BASE)</f>
        <v>1</v>
      </c>
      <c r="F34" s="7">
        <f xml:space="preserve"> MOD(INT($C34/BASE^4), BASE)</f>
        <v>28</v>
      </c>
      <c r="G34" s="7">
        <f xml:space="preserve"> MOD(INT($C34/BASE^3), BASE)</f>
        <v>12</v>
      </c>
      <c r="H34" s="7">
        <f xml:space="preserve"> MOD(INT($C34/BASE^2), BASE)</f>
        <v>20</v>
      </c>
      <c r="I34" s="7">
        <f xml:space="preserve"> MOD(INT($C34/BASE), BASE)</f>
        <v>6</v>
      </c>
      <c r="J34" s="7">
        <f>MOD($C34, BASE)</f>
        <v>24</v>
      </c>
      <c r="K34" s="7" t="b">
        <f xml:space="preserve"> E34*BASE^5 + F34*BASE^4 + G34*BASE^3 + H34*BASE^2 +I34*BASE + J34 = C34</f>
        <v>1</v>
      </c>
    </row>
    <row r="35" spans="1:11" x14ac:dyDescent="0.25">
      <c r="A35" s="2">
        <v>27</v>
      </c>
      <c r="B35">
        <f t="shared" si="1"/>
        <v>6.5532483883258094E-2</v>
      </c>
      <c r="C35" s="7">
        <f t="shared" si="2"/>
        <v>70364969</v>
      </c>
      <c r="D35" s="7">
        <f t="shared" si="3"/>
        <v>357415461</v>
      </c>
      <c r="E35" s="7">
        <f xml:space="preserve"> MOD(INT($C35/BASE^5), BASE)</f>
        <v>2</v>
      </c>
      <c r="F35" s="7">
        <f xml:space="preserve"> MOD(INT($C35/BASE^4), BASE)</f>
        <v>3</v>
      </c>
      <c r="G35" s="7">
        <f xml:space="preserve"> MOD(INT($C35/BASE^3), BASE)</f>
        <v>3</v>
      </c>
      <c r="H35" s="7">
        <f xml:space="preserve"> MOD(INT($C35/BASE^2), BASE)</f>
        <v>11</v>
      </c>
      <c r="I35" s="7">
        <f xml:space="preserve"> MOD(INT($C35/BASE), BASE)</f>
        <v>25</v>
      </c>
      <c r="J35" s="7">
        <f>MOD($C35, BASE)</f>
        <v>9</v>
      </c>
      <c r="K35" s="7" t="b">
        <f xml:space="preserve"> E35*BASE^5 + F35*BASE^4 + G35*BASE^3 + H35*BASE^2 +I35*BASE + J35 = C35</f>
        <v>1</v>
      </c>
    </row>
    <row r="36" spans="1:11" x14ac:dyDescent="0.25">
      <c r="A36" s="2">
        <v>28</v>
      </c>
      <c r="B36">
        <f t="shared" si="1"/>
        <v>7.0213375589205124E-2</v>
      </c>
      <c r="C36" s="7">
        <f t="shared" si="2"/>
        <v>75391038</v>
      </c>
      <c r="D36" s="7">
        <f t="shared" si="3"/>
        <v>432806499</v>
      </c>
      <c r="E36" s="7">
        <f xml:space="preserve"> MOD(INT($C36/BASE^5), BASE)</f>
        <v>2</v>
      </c>
      <c r="F36" s="7">
        <f xml:space="preserve"> MOD(INT($C36/BASE^4), BASE)</f>
        <v>7</v>
      </c>
      <c r="G36" s="7">
        <f xml:space="preserve"> MOD(INT($C36/BASE^3), BASE)</f>
        <v>28</v>
      </c>
      <c r="H36" s="7">
        <f xml:space="preserve"> MOD(INT($C36/BASE^2), BASE)</f>
        <v>24</v>
      </c>
      <c r="I36" s="7">
        <f xml:space="preserve"> MOD(INT($C36/BASE), BASE)</f>
        <v>1</v>
      </c>
      <c r="J36" s="7">
        <f>MOD($C36, BASE)</f>
        <v>30</v>
      </c>
      <c r="K36" s="7" t="b">
        <f xml:space="preserve"> E36*BASE^5 + F36*BASE^4 + G36*BASE^3 + H36*BASE^2 +I36*BASE + J36 = C36</f>
        <v>1</v>
      </c>
    </row>
    <row r="37" spans="1:11" x14ac:dyDescent="0.25">
      <c r="A37" s="2">
        <v>29</v>
      </c>
      <c r="B37">
        <f t="shared" si="1"/>
        <v>7.2634526471591493E-2</v>
      </c>
      <c r="C37" s="7">
        <f t="shared" si="2"/>
        <v>77990729</v>
      </c>
      <c r="D37" s="7">
        <f t="shared" si="3"/>
        <v>510797228</v>
      </c>
      <c r="E37" s="7">
        <f xml:space="preserve"> MOD(INT($C37/BASE^5), BASE)</f>
        <v>2</v>
      </c>
      <c r="F37" s="7">
        <f xml:space="preserve"> MOD(INT($C37/BASE^4), BASE)</f>
        <v>10</v>
      </c>
      <c r="G37" s="7">
        <f xml:space="preserve"> MOD(INT($C37/BASE^3), BASE)</f>
        <v>12</v>
      </c>
      <c r="H37" s="7">
        <f xml:space="preserve"> MOD(INT($C37/BASE^2), BASE)</f>
        <v>2</v>
      </c>
      <c r="I37" s="7">
        <f xml:space="preserve"> MOD(INT($C37/BASE), BASE)</f>
        <v>26</v>
      </c>
      <c r="J37" s="7">
        <f>MOD($C37, BASE)</f>
        <v>9</v>
      </c>
      <c r="K37" s="7" t="b">
        <f xml:space="preserve"> E37*BASE^5 + F37*BASE^4 + G37*BASE^3 + H37*BASE^2 +I37*BASE + J37 = C37</f>
        <v>1</v>
      </c>
    </row>
    <row r="38" spans="1:11" x14ac:dyDescent="0.25">
      <c r="A38" s="2">
        <v>30</v>
      </c>
      <c r="B38">
        <f t="shared" si="1"/>
        <v>7.2634526471591507E-2</v>
      </c>
      <c r="C38" s="7">
        <f t="shared" si="2"/>
        <v>77990729</v>
      </c>
      <c r="D38" s="7">
        <f t="shared" si="3"/>
        <v>588787957</v>
      </c>
      <c r="E38" s="7">
        <f xml:space="preserve"> MOD(INT($C38/BASE^5), BASE)</f>
        <v>2</v>
      </c>
      <c r="F38" s="7">
        <f xml:space="preserve"> MOD(INT($C38/BASE^4), BASE)</f>
        <v>10</v>
      </c>
      <c r="G38" s="7">
        <f xml:space="preserve"> MOD(INT($C38/BASE^3), BASE)</f>
        <v>12</v>
      </c>
      <c r="H38" s="7">
        <f xml:space="preserve"> MOD(INT($C38/BASE^2), BASE)</f>
        <v>2</v>
      </c>
      <c r="I38" s="7">
        <f xml:space="preserve"> MOD(INT($C38/BASE), BASE)</f>
        <v>26</v>
      </c>
      <c r="J38" s="7">
        <f>MOD($C38, BASE)</f>
        <v>9</v>
      </c>
      <c r="K38" s="7" t="b">
        <f xml:space="preserve"> E38*BASE^5 + F38*BASE^4 + G38*BASE^3 + H38*BASE^2 +I38*BASE + J38 = C38</f>
        <v>1</v>
      </c>
    </row>
    <row r="39" spans="1:11" x14ac:dyDescent="0.25">
      <c r="A39" s="2">
        <v>31</v>
      </c>
      <c r="B39">
        <f t="shared" si="1"/>
        <v>7.0291477230572413E-2</v>
      </c>
      <c r="C39" s="7">
        <f t="shared" si="2"/>
        <v>75474899</v>
      </c>
      <c r="D39" s="7">
        <f t="shared" si="3"/>
        <v>664262856</v>
      </c>
      <c r="E39" s="7">
        <f xml:space="preserve"> MOD(INT($C39/BASE^5), BASE)</f>
        <v>2</v>
      </c>
      <c r="F39" s="7">
        <f xml:space="preserve"> MOD(INT($C39/BASE^4), BASE)</f>
        <v>7</v>
      </c>
      <c r="G39" s="7">
        <f xml:space="preserve"> MOD(INT($C39/BASE^3), BASE)</f>
        <v>31</v>
      </c>
      <c r="H39" s="7">
        <f xml:space="preserve"> MOD(INT($C39/BASE^2), BASE)</f>
        <v>9</v>
      </c>
      <c r="I39" s="7">
        <f xml:space="preserve"> MOD(INT($C39/BASE), BASE)</f>
        <v>30</v>
      </c>
      <c r="J39" s="7">
        <f>MOD($C39, BASE)</f>
        <v>19</v>
      </c>
      <c r="K39" s="7" t="b">
        <f xml:space="preserve"> E39*BASE^5 + F39*BASE^4 + G39*BASE^3 + H39*BASE^2 +I39*BASE + J39 = C39</f>
        <v>1</v>
      </c>
    </row>
    <row r="40" spans="1:11" x14ac:dyDescent="0.25">
      <c r="A40" s="2">
        <v>32</v>
      </c>
      <c r="B40">
        <f t="shared" ref="B40:B71" si="4">POISSON(A40, Mu, FALSE)</f>
        <v>6.589825990366166E-2</v>
      </c>
      <c r="C40" s="7">
        <f t="shared" ref="C40:C71" si="5" xml:space="preserve"> ROUND(N * B40, 0)</f>
        <v>70757718</v>
      </c>
      <c r="D40" s="7">
        <f t="shared" si="3"/>
        <v>735020574</v>
      </c>
      <c r="E40" s="7">
        <f xml:space="preserve"> MOD(INT($C40/BASE^5), BASE)</f>
        <v>2</v>
      </c>
      <c r="F40" s="7">
        <f xml:space="preserve"> MOD(INT($C40/BASE^4), BASE)</f>
        <v>3</v>
      </c>
      <c r="G40" s="7">
        <f xml:space="preserve"> MOD(INT($C40/BASE^3), BASE)</f>
        <v>15</v>
      </c>
      <c r="H40" s="7">
        <f xml:space="preserve"> MOD(INT($C40/BASE^2), BASE)</f>
        <v>11</v>
      </c>
      <c r="I40" s="7">
        <f xml:space="preserve"> MOD(INT($C40/BASE), BASE)</f>
        <v>10</v>
      </c>
      <c r="J40" s="7">
        <f>MOD($C40, BASE)</f>
        <v>22</v>
      </c>
      <c r="K40" s="7" t="b">
        <f xml:space="preserve"> E40*BASE^5 + F40*BASE^4 + G40*BASE^3 + H40*BASE^2 +I40*BASE + J40 = C40</f>
        <v>1</v>
      </c>
    </row>
    <row r="41" spans="1:11" x14ac:dyDescent="0.25">
      <c r="A41" s="2">
        <v>33</v>
      </c>
      <c r="B41">
        <f t="shared" si="4"/>
        <v>5.9907509003328779E-2</v>
      </c>
      <c r="C41" s="7">
        <f t="shared" si="5"/>
        <v>64325198</v>
      </c>
      <c r="D41" s="7">
        <f t="shared" si="3"/>
        <v>799345772</v>
      </c>
      <c r="E41" s="7">
        <f xml:space="preserve"> MOD(INT($C41/BASE^5), BASE)</f>
        <v>1</v>
      </c>
      <c r="F41" s="7">
        <f xml:space="preserve"> MOD(INT($C41/BASE^4), BASE)</f>
        <v>29</v>
      </c>
      <c r="G41" s="7">
        <f xml:space="preserve"> MOD(INT($C41/BASE^3), BASE)</f>
        <v>11</v>
      </c>
      <c r="H41" s="7">
        <f xml:space="preserve"> MOD(INT($C41/BASE^2), BASE)</f>
        <v>1</v>
      </c>
      <c r="I41" s="7">
        <f xml:space="preserve"> MOD(INT($C41/BASE), BASE)</f>
        <v>18</v>
      </c>
      <c r="J41" s="7">
        <f>MOD($C41, BASE)</f>
        <v>14</v>
      </c>
      <c r="K41" s="7" t="b">
        <f xml:space="preserve"> E41*BASE^5 + F41*BASE^4 + G41*BASE^3 + H41*BASE^2 +I41*BASE + J41 = C41</f>
        <v>1</v>
      </c>
    </row>
    <row r="42" spans="1:11" x14ac:dyDescent="0.25">
      <c r="A42" s="2">
        <v>34</v>
      </c>
      <c r="B42">
        <f t="shared" si="4"/>
        <v>5.2859566767643008E-2</v>
      </c>
      <c r="C42" s="7">
        <f t="shared" si="5"/>
        <v>56757528</v>
      </c>
      <c r="D42" s="7">
        <f t="shared" si="3"/>
        <v>856103300</v>
      </c>
      <c r="E42" s="7">
        <f xml:space="preserve"> MOD(INT($C42/BASE^5), BASE)</f>
        <v>1</v>
      </c>
      <c r="F42" s="7">
        <f xml:space="preserve"> MOD(INT($C42/BASE^4), BASE)</f>
        <v>22</v>
      </c>
      <c r="G42" s="7">
        <f xml:space="preserve"> MOD(INT($C42/BASE^3), BASE)</f>
        <v>4</v>
      </c>
      <c r="H42" s="7">
        <f xml:space="preserve"> MOD(INT($C42/BASE^2), BASE)</f>
        <v>3</v>
      </c>
      <c r="I42" s="7">
        <f xml:space="preserve"> MOD(INT($C42/BASE), BASE)</f>
        <v>8</v>
      </c>
      <c r="J42" s="7">
        <f>MOD($C42, BASE)</f>
        <v>24</v>
      </c>
      <c r="K42" s="7" t="b">
        <f xml:space="preserve"> E42*BASE^5 + F42*BASE^4 + G42*BASE^3 + H42*BASE^2 +I42*BASE + J42 = C42</f>
        <v>1</v>
      </c>
    </row>
    <row r="43" spans="1:11" x14ac:dyDescent="0.25">
      <c r="A43" s="2">
        <v>35</v>
      </c>
      <c r="B43">
        <f t="shared" si="4"/>
        <v>4.5308200086551176E-2</v>
      </c>
      <c r="C43" s="7">
        <f t="shared" si="5"/>
        <v>48649309</v>
      </c>
      <c r="D43" s="7">
        <f t="shared" si="3"/>
        <v>904752609</v>
      </c>
      <c r="E43" s="7">
        <f xml:space="preserve"> MOD(INT($C43/BASE^5), BASE)</f>
        <v>1</v>
      </c>
      <c r="F43" s="7">
        <f xml:space="preserve"> MOD(INT($C43/BASE^4), BASE)</f>
        <v>14</v>
      </c>
      <c r="G43" s="7">
        <f xml:space="preserve"> MOD(INT($C43/BASE^3), BASE)</f>
        <v>12</v>
      </c>
      <c r="H43" s="7">
        <f xml:space="preserve"> MOD(INT($C43/BASE^2), BASE)</f>
        <v>21</v>
      </c>
      <c r="I43" s="7">
        <f xml:space="preserve"> MOD(INT($C43/BASE), BASE)</f>
        <v>2</v>
      </c>
      <c r="J43" s="7">
        <f>MOD($C43, BASE)</f>
        <v>29</v>
      </c>
      <c r="K43" s="7" t="b">
        <f xml:space="preserve"> E43*BASE^5 + F43*BASE^4 + G43*BASE^3 + H43*BASE^2 +I43*BASE + J43 = C43</f>
        <v>1</v>
      </c>
    </row>
    <row r="44" spans="1:11" x14ac:dyDescent="0.25">
      <c r="A44" s="2">
        <v>36</v>
      </c>
      <c r="B44">
        <f t="shared" si="4"/>
        <v>3.7756833405459315E-2</v>
      </c>
      <c r="C44" s="7">
        <f t="shared" si="5"/>
        <v>40541091</v>
      </c>
      <c r="D44" s="7">
        <f t="shared" si="3"/>
        <v>945293700</v>
      </c>
      <c r="E44" s="7">
        <f xml:space="preserve"> MOD(INT($C44/BASE^5), BASE)</f>
        <v>1</v>
      </c>
      <c r="F44" s="7">
        <f xml:space="preserve"> MOD(INT($C44/BASE^4), BASE)</f>
        <v>6</v>
      </c>
      <c r="G44" s="7">
        <f xml:space="preserve"> MOD(INT($C44/BASE^3), BASE)</f>
        <v>21</v>
      </c>
      <c r="H44" s="7">
        <f xml:space="preserve"> MOD(INT($C44/BASE^2), BASE)</f>
        <v>6</v>
      </c>
      <c r="I44" s="7">
        <f xml:space="preserve"> MOD(INT($C44/BASE), BASE)</f>
        <v>29</v>
      </c>
      <c r="J44" s="7">
        <f>MOD($C44, BASE)</f>
        <v>3</v>
      </c>
      <c r="K44" s="7" t="b">
        <f xml:space="preserve"> E44*BASE^5 + F44*BASE^4 + G44*BASE^3 + H44*BASE^2 +I44*BASE + J44 = C44</f>
        <v>1</v>
      </c>
    </row>
    <row r="45" spans="1:11" x14ac:dyDescent="0.25">
      <c r="A45" s="2">
        <v>37</v>
      </c>
      <c r="B45">
        <f t="shared" si="4"/>
        <v>3.0613648707129171E-2</v>
      </c>
      <c r="C45" s="7">
        <f t="shared" si="5"/>
        <v>32871155</v>
      </c>
      <c r="D45" s="7">
        <f t="shared" si="3"/>
        <v>978164855</v>
      </c>
      <c r="E45" s="7">
        <f xml:space="preserve"> MOD(INT($C45/BASE^5), BASE)</f>
        <v>0</v>
      </c>
      <c r="F45" s="7">
        <f xml:space="preserve"> MOD(INT($C45/BASE^4), BASE)</f>
        <v>31</v>
      </c>
      <c r="G45" s="7">
        <f xml:space="preserve"> MOD(INT($C45/BASE^3), BASE)</f>
        <v>11</v>
      </c>
      <c r="H45" s="7">
        <f xml:space="preserve"> MOD(INT($C45/BASE^2), BASE)</f>
        <v>4</v>
      </c>
      <c r="I45" s="7">
        <f xml:space="preserve"> MOD(INT($C45/BASE), BASE)</f>
        <v>23</v>
      </c>
      <c r="J45" s="7">
        <f>MOD($C45, BASE)</f>
        <v>19</v>
      </c>
      <c r="K45" s="7" t="b">
        <f xml:space="preserve"> E45*BASE^5 + F45*BASE^4 + G45*BASE^3 + H45*BASE^2 +I45*BASE + J45 = C45</f>
        <v>1</v>
      </c>
    </row>
    <row r="46" spans="1:11" x14ac:dyDescent="0.25">
      <c r="A46" s="2">
        <v>38</v>
      </c>
      <c r="B46">
        <f t="shared" si="4"/>
        <v>2.4168670031944072E-2</v>
      </c>
      <c r="C46" s="7">
        <f t="shared" si="5"/>
        <v>25950912</v>
      </c>
      <c r="D46" s="7">
        <f t="shared" si="3"/>
        <v>1004115767</v>
      </c>
      <c r="E46" s="7">
        <f xml:space="preserve"> MOD(INT($C46/BASE^5), BASE)</f>
        <v>0</v>
      </c>
      <c r="F46" s="7">
        <f xml:space="preserve"> MOD(INT($C46/BASE^4), BASE)</f>
        <v>24</v>
      </c>
      <c r="G46" s="7">
        <f xml:space="preserve"> MOD(INT($C46/BASE^3), BASE)</f>
        <v>23</v>
      </c>
      <c r="H46" s="7">
        <f xml:space="preserve"> MOD(INT($C46/BASE^2), BASE)</f>
        <v>30</v>
      </c>
      <c r="I46" s="7">
        <f xml:space="preserve"> MOD(INT($C46/BASE), BASE)</f>
        <v>22</v>
      </c>
      <c r="J46" s="7">
        <f>MOD($C46, BASE)</f>
        <v>0</v>
      </c>
      <c r="K46" s="7" t="b">
        <f xml:space="preserve"> E46*BASE^5 + F46*BASE^4 + G46*BASE^3 + H46*BASE^2 +I46*BASE + J46 = C46</f>
        <v>1</v>
      </c>
    </row>
    <row r="47" spans="1:11" x14ac:dyDescent="0.25">
      <c r="A47" s="2">
        <v>39</v>
      </c>
      <c r="B47">
        <f t="shared" si="4"/>
        <v>1.8591284639956965E-2</v>
      </c>
      <c r="C47" s="7">
        <f t="shared" si="5"/>
        <v>19962240</v>
      </c>
      <c r="D47" s="7">
        <f t="shared" si="3"/>
        <v>1024078007</v>
      </c>
      <c r="E47" s="7">
        <f xml:space="preserve"> MOD(INT($C47/BASE^5), BASE)</f>
        <v>0</v>
      </c>
      <c r="F47" s="7">
        <f xml:space="preserve"> MOD(INT($C47/BASE^4), BASE)</f>
        <v>19</v>
      </c>
      <c r="G47" s="7">
        <f xml:space="preserve"> MOD(INT($C47/BASE^3), BASE)</f>
        <v>1</v>
      </c>
      <c r="H47" s="7">
        <f xml:space="preserve"> MOD(INT($C47/BASE^2), BASE)</f>
        <v>6</v>
      </c>
      <c r="I47" s="7">
        <f xml:space="preserve"> MOD(INT($C47/BASE), BASE)</f>
        <v>12</v>
      </c>
      <c r="J47" s="7">
        <f>MOD($C47, BASE)</f>
        <v>0</v>
      </c>
      <c r="K47" s="7" t="b">
        <f xml:space="preserve"> E47*BASE^5 + F47*BASE^4 + G47*BASE^3 + H47*BASE^2 +I47*BASE + J47 = C47</f>
        <v>1</v>
      </c>
    </row>
    <row r="48" spans="1:11" x14ac:dyDescent="0.25">
      <c r="A48" s="2">
        <v>40</v>
      </c>
      <c r="B48">
        <f t="shared" si="4"/>
        <v>1.3943463479967748E-2</v>
      </c>
      <c r="C48" s="7">
        <f t="shared" si="5"/>
        <v>14971680</v>
      </c>
      <c r="D48" s="7">
        <f t="shared" si="3"/>
        <v>1039049687</v>
      </c>
      <c r="E48" s="7">
        <f xml:space="preserve"> MOD(INT($C48/BASE^5), BASE)</f>
        <v>0</v>
      </c>
      <c r="F48" s="7">
        <f xml:space="preserve"> MOD(INT($C48/BASE^4), BASE)</f>
        <v>14</v>
      </c>
      <c r="G48" s="7">
        <f xml:space="preserve"> MOD(INT($C48/BASE^3), BASE)</f>
        <v>8</v>
      </c>
      <c r="H48" s="7">
        <f xml:space="preserve"> MOD(INT($C48/BASE^2), BASE)</f>
        <v>28</v>
      </c>
      <c r="I48" s="7">
        <f xml:space="preserve"> MOD(INT($C48/BASE), BASE)</f>
        <v>25</v>
      </c>
      <c r="J48" s="7">
        <f>MOD($C48, BASE)</f>
        <v>0</v>
      </c>
      <c r="K48" s="7" t="b">
        <f xml:space="preserve"> E48*BASE^5 + F48*BASE^4 + G48*BASE^3 + H48*BASE^2 +I48*BASE + J48 = C48</f>
        <v>1</v>
      </c>
    </row>
    <row r="49" spans="1:11" x14ac:dyDescent="0.25">
      <c r="A49" s="2">
        <v>41</v>
      </c>
      <c r="B49">
        <f t="shared" si="4"/>
        <v>1.0202534253634935E-2</v>
      </c>
      <c r="C49" s="7">
        <f t="shared" si="5"/>
        <v>10954888</v>
      </c>
      <c r="D49" s="7">
        <f t="shared" si="3"/>
        <v>1050004575</v>
      </c>
      <c r="E49" s="7">
        <f xml:space="preserve"> MOD(INT($C49/BASE^5), BASE)</f>
        <v>0</v>
      </c>
      <c r="F49" s="7">
        <f xml:space="preserve"> MOD(INT($C49/BASE^4), BASE)</f>
        <v>10</v>
      </c>
      <c r="G49" s="7">
        <f xml:space="preserve"> MOD(INT($C49/BASE^3), BASE)</f>
        <v>14</v>
      </c>
      <c r="H49" s="7">
        <f xml:space="preserve"> MOD(INT($C49/BASE^2), BASE)</f>
        <v>10</v>
      </c>
      <c r="I49" s="7">
        <f xml:space="preserve"> MOD(INT($C49/BASE), BASE)</f>
        <v>4</v>
      </c>
      <c r="J49" s="7">
        <f>MOD($C49, BASE)</f>
        <v>8</v>
      </c>
      <c r="K49" s="7" t="b">
        <f xml:space="preserve"> E49*BASE^5 + F49*BASE^4 + G49*BASE^3 + H49*BASE^2 +I49*BASE + J49 = C49</f>
        <v>1</v>
      </c>
    </row>
    <row r="50" spans="1:11" x14ac:dyDescent="0.25">
      <c r="A50" s="2">
        <v>42</v>
      </c>
      <c r="B50">
        <f t="shared" si="4"/>
        <v>7.2875244668820999E-3</v>
      </c>
      <c r="C50" s="7">
        <f t="shared" si="5"/>
        <v>7824920</v>
      </c>
      <c r="D50" s="7">
        <f t="shared" si="3"/>
        <v>1057829495</v>
      </c>
      <c r="E50" s="7">
        <f xml:space="preserve"> MOD(INT($C50/BASE^5), BASE)</f>
        <v>0</v>
      </c>
      <c r="F50" s="7">
        <f xml:space="preserve"> MOD(INT($C50/BASE^4), BASE)</f>
        <v>7</v>
      </c>
      <c r="G50" s="7">
        <f xml:space="preserve"> MOD(INT($C50/BASE^3), BASE)</f>
        <v>14</v>
      </c>
      <c r="H50" s="7">
        <f xml:space="preserve"> MOD(INT($C50/BASE^2), BASE)</f>
        <v>25</v>
      </c>
      <c r="I50" s="7">
        <f xml:space="preserve"> MOD(INT($C50/BASE), BASE)</f>
        <v>16</v>
      </c>
      <c r="J50" s="7">
        <f>MOD($C50, BASE)</f>
        <v>24</v>
      </c>
      <c r="K50" s="7" t="b">
        <f xml:space="preserve"> E50*BASE^5 + F50*BASE^4 + G50*BASE^3 + H50*BASE^2 +I50*BASE + J50 = C50</f>
        <v>1</v>
      </c>
    </row>
    <row r="51" spans="1:11" x14ac:dyDescent="0.25">
      <c r="A51" s="2">
        <v>43</v>
      </c>
      <c r="B51">
        <f t="shared" si="4"/>
        <v>5.084319395499139E-3</v>
      </c>
      <c r="C51" s="7">
        <f t="shared" si="5"/>
        <v>5459246</v>
      </c>
      <c r="D51" s="7">
        <f t="shared" si="3"/>
        <v>1063288741</v>
      </c>
      <c r="E51" s="7">
        <f xml:space="preserve"> MOD(INT($C51/BASE^5), BASE)</f>
        <v>0</v>
      </c>
      <c r="F51" s="7">
        <f xml:space="preserve"> MOD(INT($C51/BASE^4), BASE)</f>
        <v>5</v>
      </c>
      <c r="G51" s="7">
        <f xml:space="preserve"> MOD(INT($C51/BASE^3), BASE)</f>
        <v>6</v>
      </c>
      <c r="H51" s="7">
        <f xml:space="preserve"> MOD(INT($C51/BASE^2), BASE)</f>
        <v>19</v>
      </c>
      <c r="I51" s="7">
        <f xml:space="preserve"> MOD(INT($C51/BASE), BASE)</f>
        <v>9</v>
      </c>
      <c r="J51" s="7">
        <f>MOD($C51, BASE)</f>
        <v>14</v>
      </c>
      <c r="K51" s="7" t="b">
        <f xml:space="preserve"> E51*BASE^5 + F51*BASE^4 + G51*BASE^3 + H51*BASE^2 +I51*BASE + J51 = C51</f>
        <v>1</v>
      </c>
    </row>
    <row r="52" spans="1:11" x14ac:dyDescent="0.25">
      <c r="A52" s="2">
        <v>44</v>
      </c>
      <c r="B52">
        <f t="shared" si="4"/>
        <v>3.4665814060221363E-3</v>
      </c>
      <c r="C52" s="7">
        <f t="shared" si="5"/>
        <v>3722213</v>
      </c>
      <c r="D52" s="7">
        <f t="shared" si="3"/>
        <v>1067010954</v>
      </c>
      <c r="E52" s="7">
        <f xml:space="preserve"> MOD(INT($C52/BASE^5), BASE)</f>
        <v>0</v>
      </c>
      <c r="F52" s="7">
        <f xml:space="preserve"> MOD(INT($C52/BASE^4), BASE)</f>
        <v>3</v>
      </c>
      <c r="G52" s="7">
        <f xml:space="preserve"> MOD(INT($C52/BASE^3), BASE)</f>
        <v>17</v>
      </c>
      <c r="H52" s="7">
        <f xml:space="preserve"> MOD(INT($C52/BASE^2), BASE)</f>
        <v>18</v>
      </c>
      <c r="I52" s="7">
        <f xml:space="preserve"> MOD(INT($C52/BASE), BASE)</f>
        <v>31</v>
      </c>
      <c r="J52" s="7">
        <f>MOD($C52, BASE)</f>
        <v>5</v>
      </c>
      <c r="K52" s="7" t="b">
        <f xml:space="preserve"> E52*BASE^5 + F52*BASE^4 + G52*BASE^3 + H52*BASE^2 +I52*BASE + J52 = C52</f>
        <v>1</v>
      </c>
    </row>
    <row r="53" spans="1:11" x14ac:dyDescent="0.25">
      <c r="A53" s="2">
        <v>45</v>
      </c>
      <c r="B53">
        <f t="shared" si="4"/>
        <v>2.3110542706814285E-3</v>
      </c>
      <c r="C53" s="7">
        <f t="shared" si="5"/>
        <v>2481476</v>
      </c>
      <c r="D53" s="7">
        <f t="shared" si="3"/>
        <v>1069492430</v>
      </c>
      <c r="E53" s="7">
        <f xml:space="preserve"> MOD(INT($C53/BASE^5), BASE)</f>
        <v>0</v>
      </c>
      <c r="F53" s="7">
        <f xml:space="preserve"> MOD(INT($C53/BASE^4), BASE)</f>
        <v>2</v>
      </c>
      <c r="G53" s="7">
        <f xml:space="preserve"> MOD(INT($C53/BASE^3), BASE)</f>
        <v>11</v>
      </c>
      <c r="H53" s="7">
        <f xml:space="preserve"> MOD(INT($C53/BASE^2), BASE)</f>
        <v>23</v>
      </c>
      <c r="I53" s="7">
        <f xml:space="preserve"> MOD(INT($C53/BASE), BASE)</f>
        <v>10</v>
      </c>
      <c r="J53" s="7">
        <f>MOD($C53, BASE)</f>
        <v>4</v>
      </c>
      <c r="K53" s="7" t="b">
        <f xml:space="preserve"> E53*BASE^5 + F53*BASE^4 + G53*BASE^3 + H53*BASE^2 +I53*BASE + J53 = C53</f>
        <v>1</v>
      </c>
    </row>
    <row r="54" spans="1:11" x14ac:dyDescent="0.25">
      <c r="A54" s="2">
        <v>46</v>
      </c>
      <c r="B54">
        <f t="shared" si="4"/>
        <v>1.5072093069661463E-3</v>
      </c>
      <c r="C54" s="7">
        <f t="shared" si="5"/>
        <v>1618354</v>
      </c>
      <c r="D54" s="7">
        <f t="shared" si="3"/>
        <v>1071110784</v>
      </c>
      <c r="E54" s="7">
        <f xml:space="preserve"> MOD(INT($C54/BASE^5), BASE)</f>
        <v>0</v>
      </c>
      <c r="F54" s="7">
        <f xml:space="preserve"> MOD(INT($C54/BASE^4), BASE)</f>
        <v>1</v>
      </c>
      <c r="G54" s="7">
        <f xml:space="preserve"> MOD(INT($C54/BASE^3), BASE)</f>
        <v>17</v>
      </c>
      <c r="H54" s="7">
        <f xml:space="preserve"> MOD(INT($C54/BASE^2), BASE)</f>
        <v>12</v>
      </c>
      <c r="I54" s="7">
        <f xml:space="preserve"> MOD(INT($C54/BASE), BASE)</f>
        <v>13</v>
      </c>
      <c r="J54" s="7">
        <f>MOD($C54, BASE)</f>
        <v>18</v>
      </c>
      <c r="K54" s="7" t="b">
        <f xml:space="preserve"> E54*BASE^5 + F54*BASE^4 + G54*BASE^3 + H54*BASE^2 +I54*BASE + J54 = C54</f>
        <v>1</v>
      </c>
    </row>
    <row r="55" spans="1:11" x14ac:dyDescent="0.25">
      <c r="A55" s="2">
        <v>47</v>
      </c>
      <c r="B55">
        <f t="shared" si="4"/>
        <v>9.6204849380817834E-4</v>
      </c>
      <c r="C55" s="7">
        <f t="shared" si="5"/>
        <v>1032992</v>
      </c>
      <c r="D55" s="7">
        <f t="shared" si="3"/>
        <v>1072143776</v>
      </c>
      <c r="E55" s="7">
        <f xml:space="preserve"> MOD(INT($C55/BASE^5), BASE)</f>
        <v>0</v>
      </c>
      <c r="F55" s="7">
        <f xml:space="preserve"> MOD(INT($C55/BASE^4), BASE)</f>
        <v>0</v>
      </c>
      <c r="G55" s="7">
        <f xml:space="preserve"> MOD(INT($C55/BASE^3), BASE)</f>
        <v>31</v>
      </c>
      <c r="H55" s="7">
        <f xml:space="preserve"> MOD(INT($C55/BASE^2), BASE)</f>
        <v>16</v>
      </c>
      <c r="I55" s="7">
        <f xml:space="preserve"> MOD(INT($C55/BASE), BASE)</f>
        <v>25</v>
      </c>
      <c r="J55" s="7">
        <f>MOD($C55, BASE)</f>
        <v>0</v>
      </c>
      <c r="K55" s="7" t="b">
        <f xml:space="preserve"> E55*BASE^5 + F55*BASE^4 + G55*BASE^3 + H55*BASE^2 +I55*BASE + J55 = C55</f>
        <v>1</v>
      </c>
    </row>
    <row r="56" spans="1:11" x14ac:dyDescent="0.25">
      <c r="A56" s="2">
        <v>48</v>
      </c>
      <c r="B56">
        <f t="shared" si="4"/>
        <v>6.0128030863011012E-4</v>
      </c>
      <c r="C56" s="7">
        <f t="shared" si="5"/>
        <v>645620</v>
      </c>
      <c r="D56" s="7">
        <f t="shared" si="3"/>
        <v>1072789396</v>
      </c>
      <c r="E56" s="7">
        <f xml:space="preserve"> MOD(INT($C56/BASE^5), BASE)</f>
        <v>0</v>
      </c>
      <c r="F56" s="7">
        <f xml:space="preserve"> MOD(INT($C56/BASE^4), BASE)</f>
        <v>0</v>
      </c>
      <c r="G56" s="7">
        <f xml:space="preserve"> MOD(INT($C56/BASE^3), BASE)</f>
        <v>19</v>
      </c>
      <c r="H56" s="7">
        <f xml:space="preserve"> MOD(INT($C56/BASE^2), BASE)</f>
        <v>22</v>
      </c>
      <c r="I56" s="7">
        <f xml:space="preserve"> MOD(INT($C56/BASE), BASE)</f>
        <v>15</v>
      </c>
      <c r="J56" s="7">
        <f>MOD($C56, BASE)</f>
        <v>20</v>
      </c>
      <c r="K56" s="7" t="b">
        <f xml:space="preserve"> E56*BASE^5 + F56*BASE^4 + G56*BASE^3 + H56*BASE^2 +I56*BASE + J56 = C56</f>
        <v>1</v>
      </c>
    </row>
    <row r="57" spans="1:11" x14ac:dyDescent="0.25">
      <c r="A57" s="2">
        <v>49</v>
      </c>
      <c r="B57">
        <f t="shared" si="4"/>
        <v>3.6813080120210871E-4</v>
      </c>
      <c r="C57" s="7">
        <f t="shared" si="5"/>
        <v>395277</v>
      </c>
      <c r="D57" s="7">
        <f t="shared" si="3"/>
        <v>1073184673</v>
      </c>
      <c r="E57" s="7">
        <f xml:space="preserve"> MOD(INT($C57/BASE^5), BASE)</f>
        <v>0</v>
      </c>
      <c r="F57" s="7">
        <f xml:space="preserve"> MOD(INT($C57/BASE^4), BASE)</f>
        <v>0</v>
      </c>
      <c r="G57" s="7">
        <f xml:space="preserve"> MOD(INT($C57/BASE^3), BASE)</f>
        <v>12</v>
      </c>
      <c r="H57" s="7">
        <f xml:space="preserve"> MOD(INT($C57/BASE^2), BASE)</f>
        <v>2</v>
      </c>
      <c r="I57" s="7">
        <f xml:space="preserve"> MOD(INT($C57/BASE), BASE)</f>
        <v>0</v>
      </c>
      <c r="J57" s="7">
        <f>MOD($C57, BASE)</f>
        <v>13</v>
      </c>
      <c r="K57" s="7" t="b">
        <f xml:space="preserve"> E57*BASE^5 + F57*BASE^4 + G57*BASE^3 + H57*BASE^2 +I57*BASE + J57 = C57</f>
        <v>1</v>
      </c>
    </row>
    <row r="58" spans="1:11" x14ac:dyDescent="0.25">
      <c r="A58" s="2">
        <v>50</v>
      </c>
      <c r="B58">
        <f t="shared" si="4"/>
        <v>2.2087848072126524E-4</v>
      </c>
      <c r="C58" s="7">
        <f t="shared" si="5"/>
        <v>237166</v>
      </c>
      <c r="D58" s="7">
        <f t="shared" si="3"/>
        <v>1073421839</v>
      </c>
      <c r="E58" s="7">
        <f xml:space="preserve"> MOD(INT($C58/BASE^5), BASE)</f>
        <v>0</v>
      </c>
      <c r="F58" s="7">
        <f xml:space="preserve"> MOD(INT($C58/BASE^4), BASE)</f>
        <v>0</v>
      </c>
      <c r="G58" s="7">
        <f xml:space="preserve"> MOD(INT($C58/BASE^3), BASE)</f>
        <v>7</v>
      </c>
      <c r="H58" s="7">
        <f xml:space="preserve"> MOD(INT($C58/BASE^2), BASE)</f>
        <v>7</v>
      </c>
      <c r="I58" s="7">
        <f xml:space="preserve"> MOD(INT($C58/BASE), BASE)</f>
        <v>19</v>
      </c>
      <c r="J58" s="7">
        <f>MOD($C58, BASE)</f>
        <v>14</v>
      </c>
      <c r="K58" s="7" t="b">
        <f xml:space="preserve"> E58*BASE^5 + F58*BASE^4 + G58*BASE^3 + H58*BASE^2 +I58*BASE + J58 = C58</f>
        <v>1</v>
      </c>
    </row>
    <row r="59" spans="1:11" x14ac:dyDescent="0.25">
      <c r="A59" s="2">
        <v>51</v>
      </c>
      <c r="B59">
        <f t="shared" si="4"/>
        <v>1.2992851807133284E-4</v>
      </c>
      <c r="C59" s="7">
        <f t="shared" si="5"/>
        <v>139510</v>
      </c>
      <c r="D59" s="7">
        <f t="shared" si="3"/>
        <v>1073561349</v>
      </c>
      <c r="E59" s="7">
        <f xml:space="preserve"> MOD(INT($C59/BASE^5), BASE)</f>
        <v>0</v>
      </c>
      <c r="F59" s="7">
        <f xml:space="preserve"> MOD(INT($C59/BASE^4), BASE)</f>
        <v>0</v>
      </c>
      <c r="G59" s="7">
        <f xml:space="preserve"> MOD(INT($C59/BASE^3), BASE)</f>
        <v>4</v>
      </c>
      <c r="H59" s="7">
        <f xml:space="preserve"> MOD(INT($C59/BASE^2), BASE)</f>
        <v>8</v>
      </c>
      <c r="I59" s="7">
        <f xml:space="preserve"> MOD(INT($C59/BASE), BASE)</f>
        <v>7</v>
      </c>
      <c r="J59" s="7">
        <f>MOD($C59, BASE)</f>
        <v>22</v>
      </c>
      <c r="K59" s="7" t="b">
        <f xml:space="preserve"> E59*BASE^5 + F59*BASE^4 + G59*BASE^3 + H59*BASE^2 +I59*BASE + J59 = C59</f>
        <v>1</v>
      </c>
    </row>
    <row r="60" spans="1:11" x14ac:dyDescent="0.25">
      <c r="A60" s="2">
        <v>52</v>
      </c>
      <c r="B60">
        <f t="shared" si="4"/>
        <v>7.4958760425769007E-5</v>
      </c>
      <c r="C60" s="7">
        <f t="shared" si="5"/>
        <v>80486</v>
      </c>
      <c r="D60" s="7">
        <f t="shared" si="3"/>
        <v>1073641835</v>
      </c>
      <c r="E60" s="7">
        <f xml:space="preserve"> MOD(INT($C60/BASE^5), BASE)</f>
        <v>0</v>
      </c>
      <c r="F60" s="7">
        <f xml:space="preserve"> MOD(INT($C60/BASE^4), BASE)</f>
        <v>0</v>
      </c>
      <c r="G60" s="7">
        <f xml:space="preserve"> MOD(INT($C60/BASE^3), BASE)</f>
        <v>2</v>
      </c>
      <c r="H60" s="7">
        <f xml:space="preserve"> MOD(INT($C60/BASE^2), BASE)</f>
        <v>14</v>
      </c>
      <c r="I60" s="7">
        <f xml:space="preserve"> MOD(INT($C60/BASE), BASE)</f>
        <v>19</v>
      </c>
      <c r="J60" s="7">
        <f>MOD($C60, BASE)</f>
        <v>6</v>
      </c>
      <c r="K60" s="7" t="b">
        <f xml:space="preserve"> E60*BASE^5 + F60*BASE^4 + G60*BASE^3 + H60*BASE^2 +I60*BASE + J60 = C60</f>
        <v>1</v>
      </c>
    </row>
    <row r="61" spans="1:11" x14ac:dyDescent="0.25">
      <c r="A61" s="2">
        <v>53</v>
      </c>
      <c r="B61">
        <f t="shared" si="4"/>
        <v>4.2429487033454246E-5</v>
      </c>
      <c r="C61" s="7">
        <f t="shared" si="5"/>
        <v>45558</v>
      </c>
      <c r="D61" s="7">
        <f t="shared" si="3"/>
        <v>1073687393</v>
      </c>
      <c r="E61" s="7">
        <f xml:space="preserve"> MOD(INT($C61/BASE^5), BASE)</f>
        <v>0</v>
      </c>
      <c r="F61" s="7">
        <f xml:space="preserve"> MOD(INT($C61/BASE^4), BASE)</f>
        <v>0</v>
      </c>
      <c r="G61" s="7">
        <f xml:space="preserve"> MOD(INT($C61/BASE^3), BASE)</f>
        <v>1</v>
      </c>
      <c r="H61" s="7">
        <f xml:space="preserve"> MOD(INT($C61/BASE^2), BASE)</f>
        <v>12</v>
      </c>
      <c r="I61" s="7">
        <f xml:space="preserve"> MOD(INT($C61/BASE), BASE)</f>
        <v>15</v>
      </c>
      <c r="J61" s="7">
        <f>MOD($C61, BASE)</f>
        <v>22</v>
      </c>
      <c r="K61" s="7" t="b">
        <f xml:space="preserve"> E61*BASE^5 + F61*BASE^4 + G61*BASE^3 + H61*BASE^2 +I61*BASE + J61 = C61</f>
        <v>1</v>
      </c>
    </row>
    <row r="62" spans="1:11" x14ac:dyDescent="0.25">
      <c r="A62" s="2">
        <v>54</v>
      </c>
      <c r="B62">
        <f t="shared" si="4"/>
        <v>2.3571937240807728E-5</v>
      </c>
      <c r="C62" s="7">
        <f t="shared" si="5"/>
        <v>25310</v>
      </c>
      <c r="D62" s="7">
        <f t="shared" si="3"/>
        <v>1073712703</v>
      </c>
      <c r="E62" s="7">
        <f xml:space="preserve"> MOD(INT($C62/BASE^5), BASE)</f>
        <v>0</v>
      </c>
      <c r="F62" s="7">
        <f xml:space="preserve"> MOD(INT($C62/BASE^4), BASE)</f>
        <v>0</v>
      </c>
      <c r="G62" s="7">
        <f xml:space="preserve"> MOD(INT($C62/BASE^3), BASE)</f>
        <v>0</v>
      </c>
      <c r="H62" s="7">
        <f xml:space="preserve"> MOD(INT($C62/BASE^2), BASE)</f>
        <v>24</v>
      </c>
      <c r="I62" s="7">
        <f xml:space="preserve"> MOD(INT($C62/BASE), BASE)</f>
        <v>22</v>
      </c>
      <c r="J62" s="7">
        <f>MOD($C62, BASE)</f>
        <v>30</v>
      </c>
      <c r="K62" s="7" t="b">
        <f xml:space="preserve"> E62*BASE^5 + F62*BASE^4 + G62*BASE^3 + H62*BASE^2 +I62*BASE + J62 = C62</f>
        <v>1</v>
      </c>
    </row>
    <row r="63" spans="1:11" x14ac:dyDescent="0.25">
      <c r="A63" s="2">
        <v>55</v>
      </c>
      <c r="B63">
        <f t="shared" si="4"/>
        <v>1.285742031316794E-5</v>
      </c>
      <c r="C63" s="7">
        <f t="shared" si="5"/>
        <v>13806</v>
      </c>
      <c r="D63" s="7">
        <f t="shared" si="3"/>
        <v>1073726509</v>
      </c>
      <c r="E63" s="7">
        <f xml:space="preserve"> MOD(INT($C63/BASE^5), BASE)</f>
        <v>0</v>
      </c>
      <c r="F63" s="7">
        <f xml:space="preserve"> MOD(INT($C63/BASE^4), BASE)</f>
        <v>0</v>
      </c>
      <c r="G63" s="7">
        <f xml:space="preserve"> MOD(INT($C63/BASE^3), BASE)</f>
        <v>0</v>
      </c>
      <c r="H63" s="7">
        <f xml:space="preserve"> MOD(INT($C63/BASE^2), BASE)</f>
        <v>13</v>
      </c>
      <c r="I63" s="7">
        <f xml:space="preserve"> MOD(INT($C63/BASE), BASE)</f>
        <v>15</v>
      </c>
      <c r="J63" s="7">
        <f>MOD($C63, BASE)</f>
        <v>14</v>
      </c>
      <c r="K63" s="7" t="b">
        <f xml:space="preserve"> E63*BASE^5 + F63*BASE^4 + G63*BASE^3 + H63*BASE^2 +I63*BASE + J63 = C63</f>
        <v>1</v>
      </c>
    </row>
    <row r="64" spans="1:11" x14ac:dyDescent="0.25">
      <c r="A64" s="2">
        <v>56</v>
      </c>
      <c r="B64">
        <f t="shared" si="4"/>
        <v>6.8879037391970841E-6</v>
      </c>
      <c r="C64" s="7">
        <f t="shared" si="5"/>
        <v>7396</v>
      </c>
      <c r="D64" s="7">
        <f t="shared" si="3"/>
        <v>1073733905</v>
      </c>
      <c r="E64" s="7">
        <f xml:space="preserve"> MOD(INT($C64/BASE^5), BASE)</f>
        <v>0</v>
      </c>
      <c r="F64" s="7">
        <f xml:space="preserve"> MOD(INT($C64/BASE^4), BASE)</f>
        <v>0</v>
      </c>
      <c r="G64" s="7">
        <f xml:space="preserve"> MOD(INT($C64/BASE^3), BASE)</f>
        <v>0</v>
      </c>
      <c r="H64" s="7">
        <f xml:space="preserve"> MOD(INT($C64/BASE^2), BASE)</f>
        <v>7</v>
      </c>
      <c r="I64" s="7">
        <f xml:space="preserve"> MOD(INT($C64/BASE), BASE)</f>
        <v>7</v>
      </c>
      <c r="J64" s="7">
        <f>MOD($C64, BASE)</f>
        <v>4</v>
      </c>
      <c r="K64" s="7" t="b">
        <f xml:space="preserve"> E64*BASE^5 + F64*BASE^4 + G64*BASE^3 + H64*BASE^2 +I64*BASE + J64 = C64</f>
        <v>1</v>
      </c>
    </row>
    <row r="65" spans="1:11" x14ac:dyDescent="0.25">
      <c r="A65" s="2">
        <v>57</v>
      </c>
      <c r="B65">
        <f t="shared" si="4"/>
        <v>3.625212494314277E-6</v>
      </c>
      <c r="C65" s="7">
        <f t="shared" si="5"/>
        <v>3893</v>
      </c>
      <c r="D65" s="7">
        <f t="shared" si="3"/>
        <v>1073737798</v>
      </c>
      <c r="E65" s="7">
        <f xml:space="preserve"> MOD(INT($C65/BASE^5), BASE)</f>
        <v>0</v>
      </c>
      <c r="F65" s="7">
        <f xml:space="preserve"> MOD(INT($C65/BASE^4), BASE)</f>
        <v>0</v>
      </c>
      <c r="G65" s="7">
        <f xml:space="preserve"> MOD(INT($C65/BASE^3), BASE)</f>
        <v>0</v>
      </c>
      <c r="H65" s="7">
        <f xml:space="preserve"> MOD(INT($C65/BASE^2), BASE)</f>
        <v>3</v>
      </c>
      <c r="I65" s="7">
        <f xml:space="preserve"> MOD(INT($C65/BASE), BASE)</f>
        <v>25</v>
      </c>
      <c r="J65" s="7">
        <f>MOD($C65, BASE)</f>
        <v>21</v>
      </c>
      <c r="K65" s="7" t="b">
        <f xml:space="preserve"> E65*BASE^5 + F65*BASE^4 + G65*BASE^3 + H65*BASE^2 +I65*BASE + J65 = C65</f>
        <v>1</v>
      </c>
    </row>
    <row r="66" spans="1:11" x14ac:dyDescent="0.25">
      <c r="A66" s="2">
        <v>58</v>
      </c>
      <c r="B66">
        <f t="shared" si="4"/>
        <v>1.8751099108522018E-6</v>
      </c>
      <c r="C66" s="7">
        <f t="shared" si="5"/>
        <v>2013</v>
      </c>
      <c r="D66" s="7">
        <f t="shared" si="3"/>
        <v>1073739811</v>
      </c>
      <c r="E66" s="7">
        <f xml:space="preserve"> MOD(INT($C66/BASE^5), BASE)</f>
        <v>0</v>
      </c>
      <c r="F66" s="7">
        <f xml:space="preserve"> MOD(INT($C66/BASE^4), BASE)</f>
        <v>0</v>
      </c>
      <c r="G66" s="7">
        <f xml:space="preserve"> MOD(INT($C66/BASE^3), BASE)</f>
        <v>0</v>
      </c>
      <c r="H66" s="7">
        <f xml:space="preserve"> MOD(INT($C66/BASE^2), BASE)</f>
        <v>1</v>
      </c>
      <c r="I66" s="7">
        <f xml:space="preserve"> MOD(INT($C66/BASE), BASE)</f>
        <v>30</v>
      </c>
      <c r="J66" s="7">
        <f>MOD($C66, BASE)</f>
        <v>29</v>
      </c>
      <c r="K66" s="7" t="b">
        <f xml:space="preserve"> E66*BASE^5 + F66*BASE^4 + G66*BASE^3 + H66*BASE^2 +I66*BASE + J66 = C66</f>
        <v>1</v>
      </c>
    </row>
    <row r="67" spans="1:11" x14ac:dyDescent="0.25">
      <c r="A67" s="2">
        <v>59</v>
      </c>
      <c r="B67">
        <f t="shared" si="4"/>
        <v>9.5344571738247845E-7</v>
      </c>
      <c r="C67" s="7">
        <f t="shared" si="5"/>
        <v>1024</v>
      </c>
      <c r="D67" s="7">
        <f t="shared" si="3"/>
        <v>1073740835</v>
      </c>
      <c r="E67" s="7">
        <f xml:space="preserve"> MOD(INT($C67/BASE^5), BASE)</f>
        <v>0</v>
      </c>
      <c r="F67" s="7">
        <f xml:space="preserve"> MOD(INT($C67/BASE^4), BASE)</f>
        <v>0</v>
      </c>
      <c r="G67" s="7">
        <f xml:space="preserve"> MOD(INT($C67/BASE^3), BASE)</f>
        <v>0</v>
      </c>
      <c r="H67" s="7">
        <f xml:space="preserve"> MOD(INT($C67/BASE^2), BASE)</f>
        <v>1</v>
      </c>
      <c r="I67" s="7">
        <f xml:space="preserve"> MOD(INT($C67/BASE), BASE)</f>
        <v>0</v>
      </c>
      <c r="J67" s="7">
        <f>MOD($C67, BASE)</f>
        <v>0</v>
      </c>
      <c r="K67" s="7" t="b">
        <f xml:space="preserve"> E67*BASE^5 + F67*BASE^4 + G67*BASE^3 + H67*BASE^2 +I67*BASE + J67 = C67</f>
        <v>1</v>
      </c>
    </row>
    <row r="68" spans="1:11" x14ac:dyDescent="0.25">
      <c r="A68" s="2">
        <v>60</v>
      </c>
      <c r="B68">
        <f t="shared" si="4"/>
        <v>4.7672285869123869E-7</v>
      </c>
      <c r="C68" s="7">
        <f t="shared" si="5"/>
        <v>512</v>
      </c>
      <c r="D68" s="7">
        <f t="shared" si="3"/>
        <v>1073741347</v>
      </c>
      <c r="E68" s="7">
        <f xml:space="preserve"> MOD(INT($C68/BASE^5), BASE)</f>
        <v>0</v>
      </c>
      <c r="F68" s="7">
        <f xml:space="preserve"> MOD(INT($C68/BASE^4), BASE)</f>
        <v>0</v>
      </c>
      <c r="G68" s="7">
        <f xml:space="preserve"> MOD(INT($C68/BASE^3), BASE)</f>
        <v>0</v>
      </c>
      <c r="H68" s="7">
        <f xml:space="preserve"> MOD(INT($C68/BASE^2), BASE)</f>
        <v>0</v>
      </c>
      <c r="I68" s="7">
        <f xml:space="preserve"> MOD(INT($C68/BASE), BASE)</f>
        <v>16</v>
      </c>
      <c r="J68" s="7">
        <f>MOD($C68, BASE)</f>
        <v>0</v>
      </c>
      <c r="K68" s="7" t="b">
        <f xml:space="preserve"> E68*BASE^5 + F68*BASE^4 + G68*BASE^3 + H68*BASE^2 +I68*BASE + J68 = C68</f>
        <v>1</v>
      </c>
    </row>
    <row r="69" spans="1:11" x14ac:dyDescent="0.25">
      <c r="A69" s="2">
        <v>61</v>
      </c>
      <c r="B69">
        <f t="shared" si="4"/>
        <v>2.3445386493011878E-7</v>
      </c>
      <c r="C69" s="7">
        <f t="shared" si="5"/>
        <v>252</v>
      </c>
      <c r="D69" s="7">
        <f t="shared" si="3"/>
        <v>1073741599</v>
      </c>
      <c r="E69" s="7">
        <f xml:space="preserve"> MOD(INT($C69/BASE^5), BASE)</f>
        <v>0</v>
      </c>
      <c r="F69" s="7">
        <f xml:space="preserve"> MOD(INT($C69/BASE^4), BASE)</f>
        <v>0</v>
      </c>
      <c r="G69" s="7">
        <f xml:space="preserve"> MOD(INT($C69/BASE^3), BASE)</f>
        <v>0</v>
      </c>
      <c r="H69" s="7">
        <f xml:space="preserve"> MOD(INT($C69/BASE^2), BASE)</f>
        <v>0</v>
      </c>
      <c r="I69" s="7">
        <f xml:space="preserve"> MOD(INT($C69/BASE), BASE)</f>
        <v>7</v>
      </c>
      <c r="J69" s="7">
        <f>MOD($C69, BASE)</f>
        <v>28</v>
      </c>
      <c r="K69" s="7" t="b">
        <f xml:space="preserve"> E69*BASE^5 + F69*BASE^4 + G69*BASE^3 + H69*BASE^2 +I69*BASE + J69 = C69</f>
        <v>1</v>
      </c>
    </row>
    <row r="70" spans="1:11" x14ac:dyDescent="0.25">
      <c r="A70" s="2">
        <v>62</v>
      </c>
      <c r="B70">
        <f t="shared" si="4"/>
        <v>1.1344541851457145E-7</v>
      </c>
      <c r="C70" s="7">
        <f t="shared" si="5"/>
        <v>122</v>
      </c>
      <c r="D70" s="7">
        <f t="shared" si="3"/>
        <v>1073741721</v>
      </c>
      <c r="E70" s="7">
        <f xml:space="preserve"> MOD(INT($C70/BASE^5), BASE)</f>
        <v>0</v>
      </c>
      <c r="F70" s="7">
        <f xml:space="preserve"> MOD(INT($C70/BASE^4), BASE)</f>
        <v>0</v>
      </c>
      <c r="G70" s="7">
        <f xml:space="preserve"> MOD(INT($C70/BASE^3), BASE)</f>
        <v>0</v>
      </c>
      <c r="H70" s="7">
        <f xml:space="preserve"> MOD(INT($C70/BASE^2), BASE)</f>
        <v>0</v>
      </c>
      <c r="I70" s="7">
        <f xml:space="preserve"> MOD(INT($C70/BASE), BASE)</f>
        <v>3</v>
      </c>
      <c r="J70" s="7">
        <f>MOD($C70, BASE)</f>
        <v>26</v>
      </c>
      <c r="K70" s="7" t="b">
        <f xml:space="preserve"> E70*BASE^5 + F70*BASE^4 + G70*BASE^3 + H70*BASE^2 +I70*BASE + J70 = C70</f>
        <v>1</v>
      </c>
    </row>
    <row r="71" spans="1:11" x14ac:dyDescent="0.25">
      <c r="A71" s="2">
        <v>63</v>
      </c>
      <c r="B71">
        <f t="shared" si="4"/>
        <v>5.402162786408228E-8</v>
      </c>
      <c r="C71" s="7">
        <f t="shared" si="5"/>
        <v>58</v>
      </c>
      <c r="D71" s="7">
        <f t="shared" si="3"/>
        <v>1073741779</v>
      </c>
      <c r="E71" s="7">
        <f xml:space="preserve"> MOD(INT($C71/BASE^5), BASE)</f>
        <v>0</v>
      </c>
      <c r="F71" s="7">
        <f xml:space="preserve"> MOD(INT($C71/BASE^4), BASE)</f>
        <v>0</v>
      </c>
      <c r="G71" s="7">
        <f xml:space="preserve"> MOD(INT($C71/BASE^3), BASE)</f>
        <v>0</v>
      </c>
      <c r="H71" s="7">
        <f xml:space="preserve"> MOD(INT($C71/BASE^2), BASE)</f>
        <v>0</v>
      </c>
      <c r="I71" s="7">
        <f xml:space="preserve"> MOD(INT($C71/BASE), BASE)</f>
        <v>1</v>
      </c>
      <c r="J71" s="7">
        <f>MOD($C71, BASE)</f>
        <v>26</v>
      </c>
      <c r="K71" s="7" t="b">
        <f xml:space="preserve"> E71*BASE^5 + F71*BASE^4 + G71*BASE^3 + H71*BASE^2 +I71*BASE + J71 = C71</f>
        <v>1</v>
      </c>
    </row>
    <row r="72" spans="1:11" x14ac:dyDescent="0.25">
      <c r="A72" s="2">
        <v>64</v>
      </c>
      <c r="B72">
        <f t="shared" ref="B72:B78" si="6">POISSON(A72, Mu, FALSE)</f>
        <v>2.5322638061288573E-8</v>
      </c>
      <c r="C72" s="7">
        <f t="shared" ref="C72:C78" si="7" xml:space="preserve"> ROUND(N * B72, 0)</f>
        <v>27</v>
      </c>
      <c r="D72" s="7">
        <f t="shared" si="3"/>
        <v>1073741806</v>
      </c>
      <c r="E72" s="7">
        <f xml:space="preserve"> MOD(INT($C72/BASE^5), BASE)</f>
        <v>0</v>
      </c>
      <c r="F72" s="7">
        <f xml:space="preserve"> MOD(INT($C72/BASE^4), BASE)</f>
        <v>0</v>
      </c>
      <c r="G72" s="7">
        <f xml:space="preserve"> MOD(INT($C72/BASE^3), BASE)</f>
        <v>0</v>
      </c>
      <c r="H72" s="7">
        <f xml:space="preserve"> MOD(INT($C72/BASE^2), BASE)</f>
        <v>0</v>
      </c>
      <c r="I72" s="7">
        <f xml:space="preserve"> MOD(INT($C72/BASE), BASE)</f>
        <v>0</v>
      </c>
      <c r="J72" s="7">
        <f>MOD($C72, BASE)</f>
        <v>27</v>
      </c>
      <c r="K72" s="7" t="b">
        <f xml:space="preserve"> E72*BASE^5 + F72*BASE^4 + G72*BASE^3 + H72*BASE^2 +I72*BASE + J72 = C72</f>
        <v>1</v>
      </c>
    </row>
    <row r="73" spans="1:11" x14ac:dyDescent="0.25">
      <c r="A73" s="2">
        <v>65</v>
      </c>
      <c r="B73">
        <f t="shared" si="6"/>
        <v>1.1687371412902448E-8</v>
      </c>
      <c r="C73" s="7">
        <f t="shared" si="7"/>
        <v>13</v>
      </c>
      <c r="D73" s="7">
        <f t="shared" si="3"/>
        <v>1073741819</v>
      </c>
      <c r="E73" s="7">
        <f xml:space="preserve"> MOD(INT($C73/BASE^5), BASE)</f>
        <v>0</v>
      </c>
      <c r="F73" s="7">
        <f xml:space="preserve"> MOD(INT($C73/BASE^4), BASE)</f>
        <v>0</v>
      </c>
      <c r="G73" s="7">
        <f xml:space="preserve"> MOD(INT($C73/BASE^3), BASE)</f>
        <v>0</v>
      </c>
      <c r="H73" s="7">
        <f xml:space="preserve"> MOD(INT($C73/BASE^2), BASE)</f>
        <v>0</v>
      </c>
      <c r="I73" s="7">
        <f xml:space="preserve"> MOD(INT($C73/BASE), BASE)</f>
        <v>0</v>
      </c>
      <c r="J73" s="7">
        <f>MOD($C73, BASE)</f>
        <v>13</v>
      </c>
      <c r="K73" s="7" t="b">
        <f xml:space="preserve"> E73*BASE^5 + F73*BASE^4 + G73*BASE^3 + H73*BASE^2 +I73*BASE + J73 = C73</f>
        <v>1</v>
      </c>
    </row>
    <row r="74" spans="1:11" x14ac:dyDescent="0.25">
      <c r="A74" s="2">
        <v>66</v>
      </c>
      <c r="B74">
        <f t="shared" si="6"/>
        <v>5.3124415513192397E-9</v>
      </c>
      <c r="C74" s="7">
        <f t="shared" si="7"/>
        <v>6</v>
      </c>
      <c r="D74" s="7">
        <f t="shared" si="3"/>
        <v>1073741825</v>
      </c>
      <c r="E74" s="7">
        <f xml:space="preserve"> MOD(INT($C74/BASE^5), BASE)</f>
        <v>0</v>
      </c>
      <c r="F74" s="7">
        <f xml:space="preserve"> MOD(INT($C74/BASE^4), BASE)</f>
        <v>0</v>
      </c>
      <c r="G74" s="7">
        <f xml:space="preserve"> MOD(INT($C74/BASE^3), BASE)</f>
        <v>0</v>
      </c>
      <c r="H74" s="7">
        <f xml:space="preserve"> MOD(INT($C74/BASE^2), BASE)</f>
        <v>0</v>
      </c>
      <c r="I74" s="7">
        <f xml:space="preserve"> MOD(INT($C74/BASE), BASE)</f>
        <v>0</v>
      </c>
      <c r="J74" s="7">
        <f>MOD($C74, BASE)</f>
        <v>6</v>
      </c>
      <c r="K74" s="7" t="b">
        <f xml:space="preserve"> E74*BASE^5 + F74*BASE^4 + G74*BASE^3 + H74*BASE^2 +I74*BASE + J74 = C74</f>
        <v>1</v>
      </c>
    </row>
    <row r="75" spans="1:11" x14ac:dyDescent="0.25">
      <c r="A75" s="2">
        <v>67</v>
      </c>
      <c r="B75">
        <f t="shared" si="6"/>
        <v>2.3787051722325052E-9</v>
      </c>
      <c r="C75" s="7">
        <f t="shared" si="7"/>
        <v>3</v>
      </c>
      <c r="D75" s="7">
        <f t="shared" ref="D75:D78" si="8">D74+C75</f>
        <v>1073741828</v>
      </c>
      <c r="E75" s="7">
        <f xml:space="preserve"> MOD(INT($C75/BASE^5), BASE)</f>
        <v>0</v>
      </c>
      <c r="F75" s="7">
        <f xml:space="preserve"> MOD(INT($C75/BASE^4), BASE)</f>
        <v>0</v>
      </c>
      <c r="G75" s="7">
        <f xml:space="preserve"> MOD(INT($C75/BASE^3), BASE)</f>
        <v>0</v>
      </c>
      <c r="H75" s="7">
        <f xml:space="preserve"> MOD(INT($C75/BASE^2), BASE)</f>
        <v>0</v>
      </c>
      <c r="I75" s="7">
        <f xml:space="preserve"> MOD(INT($C75/BASE), BASE)</f>
        <v>0</v>
      </c>
      <c r="J75" s="7">
        <f>MOD($C75, BASE)</f>
        <v>3</v>
      </c>
      <c r="K75" s="7" t="b">
        <f xml:space="preserve"> E75*BASE^5 + F75*BASE^4 + G75*BASE^3 + H75*BASE^2 +I75*BASE + J75 = C75</f>
        <v>1</v>
      </c>
    </row>
    <row r="76" spans="1:11" x14ac:dyDescent="0.25">
      <c r="A76" s="2">
        <v>68</v>
      </c>
      <c r="B76">
        <f t="shared" si="6"/>
        <v>1.0494287524555222E-9</v>
      </c>
      <c r="C76" s="7">
        <f t="shared" si="7"/>
        <v>1</v>
      </c>
      <c r="D76" s="7">
        <f t="shared" si="8"/>
        <v>1073741829</v>
      </c>
      <c r="E76" s="7">
        <f xml:space="preserve"> MOD(INT($C76/BASE^5), BASE)</f>
        <v>0</v>
      </c>
      <c r="F76" s="7">
        <f xml:space="preserve"> MOD(INT($C76/BASE^4), BASE)</f>
        <v>0</v>
      </c>
      <c r="G76" s="7">
        <f xml:space="preserve"> MOD(INT($C76/BASE^3), BASE)</f>
        <v>0</v>
      </c>
      <c r="H76" s="7">
        <f xml:space="preserve"> MOD(INT($C76/BASE^2), BASE)</f>
        <v>0</v>
      </c>
      <c r="I76" s="7">
        <f xml:space="preserve"> MOD(INT($C76/BASE), BASE)</f>
        <v>0</v>
      </c>
      <c r="J76" s="7">
        <f>MOD($C76, BASE)</f>
        <v>1</v>
      </c>
      <c r="K76" s="7" t="b">
        <f xml:space="preserve"> E76*BASE^5 + F76*BASE^4 + G76*BASE^3 + H76*BASE^2 +I76*BASE + J76 = C76</f>
        <v>1</v>
      </c>
    </row>
    <row r="77" spans="1:11" x14ac:dyDescent="0.25">
      <c r="A77" s="2">
        <v>69</v>
      </c>
      <c r="B77">
        <f t="shared" si="6"/>
        <v>4.5627337063283911E-10</v>
      </c>
      <c r="C77" s="7">
        <f t="shared" si="7"/>
        <v>0</v>
      </c>
      <c r="D77" s="7">
        <f t="shared" si="8"/>
        <v>1073741829</v>
      </c>
      <c r="E77" s="7">
        <f xml:space="preserve"> MOD(INT($C77/BASE^5), BASE)</f>
        <v>0</v>
      </c>
      <c r="F77" s="7">
        <f xml:space="preserve"> MOD(INT($C77/BASE^4), BASE)</f>
        <v>0</v>
      </c>
      <c r="G77" s="7">
        <f xml:space="preserve"> MOD(INT($C77/BASE^3), BASE)</f>
        <v>0</v>
      </c>
      <c r="H77" s="7">
        <f xml:space="preserve"> MOD(INT($C77/BASE^2), BASE)</f>
        <v>0</v>
      </c>
      <c r="I77" s="7">
        <f xml:space="preserve"> MOD(INT($C77/BASE), BASE)</f>
        <v>0</v>
      </c>
      <c r="J77" s="7">
        <f>MOD($C77, BASE)</f>
        <v>0</v>
      </c>
      <c r="K77" s="7" t="b">
        <f xml:space="preserve"> E77*BASE^5 + F77*BASE^4 + G77*BASE^3 + H77*BASE^2 +I77*BASE + J77 = C77</f>
        <v>1</v>
      </c>
    </row>
    <row r="78" spans="1:11" x14ac:dyDescent="0.25">
      <c r="A78" s="2">
        <v>70</v>
      </c>
      <c r="B78">
        <f t="shared" si="6"/>
        <v>1.955457302712147E-10</v>
      </c>
      <c r="C78" s="7">
        <f t="shared" si="7"/>
        <v>0</v>
      </c>
      <c r="D78" s="7">
        <f t="shared" si="8"/>
        <v>1073741829</v>
      </c>
      <c r="E78" s="7">
        <f xml:space="preserve"> MOD(INT($C78/BASE^5), BASE)</f>
        <v>0</v>
      </c>
      <c r="F78" s="7">
        <f xml:space="preserve"> MOD(INT($C78/BASE^4), BASE)</f>
        <v>0</v>
      </c>
      <c r="G78" s="7">
        <f xml:space="preserve"> MOD(INT($C78/BASE^3), BASE)</f>
        <v>0</v>
      </c>
      <c r="H78" s="7">
        <f xml:space="preserve"> MOD(INT($C78/BASE^2), BASE)</f>
        <v>0</v>
      </c>
      <c r="I78" s="7">
        <f xml:space="preserve"> MOD(INT($C78/BASE), BASE)</f>
        <v>0</v>
      </c>
      <c r="J78" s="7">
        <f>MOD($C78, BASE)</f>
        <v>0</v>
      </c>
      <c r="K78" s="7" t="b">
        <f xml:space="preserve"> E78*BASE^5 + F78*BASE^4 + G78*BASE^3 + H78*BASE^2 +I78*BASE + J78 = C78</f>
        <v>1</v>
      </c>
    </row>
  </sheetData>
  <conditionalFormatting sqref="D8:D78">
    <cfRule type="cellIs" dxfId="9" priority="2" operator="lessThanOrEqual">
      <formula>$D$4</formula>
    </cfRule>
  </conditionalFormatting>
  <conditionalFormatting sqref="K6">
    <cfRule type="cellIs" dxfId="8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pane xSplit="1" ySplit="7" topLeftCell="B15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RowHeight="15" x14ac:dyDescent="0.25"/>
  <cols>
    <col min="1" max="1" width="9.28515625" style="2" customWidth="1"/>
    <col min="2" max="2" width="7.28515625" customWidth="1"/>
    <col min="3" max="3" width="14.28515625" bestFit="1" customWidth="1"/>
    <col min="4" max="4" width="14.42578125" customWidth="1"/>
    <col min="5" max="5" width="12.5703125" bestFit="1" customWidth="1"/>
    <col min="6" max="6" width="12.5703125" customWidth="1"/>
    <col min="7" max="10" width="12.5703125" bestFit="1" customWidth="1"/>
    <col min="11" max="11" width="10.7109375" bestFit="1" customWidth="1"/>
    <col min="12" max="12" width="7.85546875" bestFit="1" customWidth="1"/>
  </cols>
  <sheetData>
    <row r="1" spans="1:12" x14ac:dyDescent="0.25"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37</v>
      </c>
    </row>
    <row r="2" spans="1:12" x14ac:dyDescent="0.25">
      <c r="C2" s="11" t="s">
        <v>24</v>
      </c>
      <c r="D2" s="7">
        <f ca="1" xml:space="preserve"> INT(RAND() * N)</f>
        <v>173605698</v>
      </c>
      <c r="E2" t="e">
        <f ca="1" xml:space="preserve"> IF(D2 &lt; E4, INT($D$2 / BASE^6), NA())</f>
        <v>#N/A</v>
      </c>
      <c r="F2">
        <f ca="1" xml:space="preserve"> IF(ISNUMBER(E2), NA(), IF($D$2&lt;F4, INT(($D$2-E4) / BASE^5), NA() ) )</f>
        <v>69</v>
      </c>
      <c r="G2" t="e">
        <f ca="1" xml:space="preserve"> IF(ISNUMBER(F2), NA(), IF($D$2&lt;G4, INT(($D$2-F4) / BASE^4), NA() ) )</f>
        <v>#N/A</v>
      </c>
      <c r="H2">
        <f ca="1" xml:space="preserve"> IF(ISNUMBER(G2), NA(), IF($D$2&lt;H4, INT(($D$2-G4) / BASE^3), NA() ) )</f>
        <v>-22784</v>
      </c>
      <c r="I2" t="e">
        <f ca="1" xml:space="preserve"> IF(ISNUMBER(H2), NA(), IF($D$2&lt;I4, INT(($D$2-H4) / BASE ^ 2), NA() ) )</f>
        <v>#N/A</v>
      </c>
      <c r="J2">
        <f ca="1" xml:space="preserve"> IF(ISNUMBER(I2), NA(), IF($D$2&lt;J4, INT(($D$2-I4) / BASE ), NA() ) )</f>
        <v>-5926412</v>
      </c>
      <c r="K2" t="e">
        <f ca="1" xml:space="preserve"> IF(ISNUMBER(J2), NA(), $D$2-J4)</f>
        <v>#N/A</v>
      </c>
    </row>
    <row r="3" spans="1:12" x14ac:dyDescent="0.25">
      <c r="A3" s="3" t="s">
        <v>2</v>
      </c>
      <c r="B3" s="1">
        <v>30</v>
      </c>
      <c r="E3" s="11" t="s">
        <v>20</v>
      </c>
      <c r="F3" s="11" t="s">
        <v>19</v>
      </c>
      <c r="G3" s="11" t="s">
        <v>18</v>
      </c>
      <c r="H3" s="11" t="s">
        <v>17</v>
      </c>
      <c r="I3" s="11" t="s">
        <v>16</v>
      </c>
      <c r="J3" s="11" t="s">
        <v>23</v>
      </c>
    </row>
    <row r="4" spans="1:12" x14ac:dyDescent="0.25">
      <c r="A4" s="3" t="s">
        <v>3</v>
      </c>
      <c r="B4" s="1">
        <v>28</v>
      </c>
      <c r="C4" s="6" t="s">
        <v>4</v>
      </c>
      <c r="D4" s="7">
        <f xml:space="preserve"> 2^$B$4</f>
        <v>268435456</v>
      </c>
      <c r="E4" s="7">
        <f>E6 * BASE^6</f>
        <v>100663296</v>
      </c>
      <c r="F4" s="7">
        <f xml:space="preserve"> E4 + F6 * BASE^5</f>
        <v>247463936</v>
      </c>
      <c r="G4" s="7">
        <f xml:space="preserve"> F4 + G6 * BASE^4</f>
        <v>266928128</v>
      </c>
      <c r="H4" s="7">
        <f xml:space="preserve"> G4 + H6 * BASE^3</f>
        <v>268333056</v>
      </c>
      <c r="I4" s="7">
        <f xml:space="preserve"> H4 + I6 * BASE^2</f>
        <v>268428288</v>
      </c>
      <c r="J4" s="7">
        <f xml:space="preserve"> I4 + J6 * BASE</f>
        <v>268434992</v>
      </c>
      <c r="K4" s="7"/>
      <c r="L4" s="7"/>
    </row>
    <row r="5" spans="1:12" x14ac:dyDescent="0.25">
      <c r="A5" s="3" t="s">
        <v>13</v>
      </c>
      <c r="B5" s="1">
        <v>16</v>
      </c>
      <c r="C5" s="6"/>
      <c r="D5" s="11" t="s">
        <v>15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39</v>
      </c>
      <c r="L5" s="10" t="s">
        <v>7</v>
      </c>
    </row>
    <row r="6" spans="1:12" s="5" customFormat="1" x14ac:dyDescent="0.25">
      <c r="A6" s="4"/>
      <c r="D6" s="5">
        <f>SUM(E6:K6)</f>
        <v>2037</v>
      </c>
      <c r="E6" s="5">
        <f xml:space="preserve"> SUM(E8:E78)</f>
        <v>6</v>
      </c>
      <c r="F6" s="5">
        <f xml:space="preserve"> SUM(F8:F78)</f>
        <v>140</v>
      </c>
      <c r="G6" s="5">
        <f xml:space="preserve"> SUM(G8:G78)</f>
        <v>297</v>
      </c>
      <c r="H6" s="5">
        <f t="shared" ref="H6:J6" si="0" xml:space="preserve"> SUM(H8:H78)</f>
        <v>343</v>
      </c>
      <c r="I6" s="5">
        <f t="shared" si="0"/>
        <v>372</v>
      </c>
      <c r="J6" s="5">
        <f t="shared" si="0"/>
        <v>419</v>
      </c>
      <c r="K6" s="5">
        <f xml:space="preserve"> SUM(K8:K78)</f>
        <v>460</v>
      </c>
      <c r="L6" s="5" t="b">
        <f>AND(L8:L78)</f>
        <v>1</v>
      </c>
    </row>
    <row r="7" spans="1:12" x14ac:dyDescent="0.25">
      <c r="A7" s="8" t="s">
        <v>0</v>
      </c>
      <c r="B7" s="9" t="s">
        <v>1</v>
      </c>
      <c r="C7" s="9" t="s">
        <v>5</v>
      </c>
      <c r="D7" s="9" t="s">
        <v>6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21</v>
      </c>
      <c r="K7" s="9" t="s">
        <v>22</v>
      </c>
      <c r="L7" s="9" t="s">
        <v>14</v>
      </c>
    </row>
    <row r="8" spans="1:12" x14ac:dyDescent="0.25">
      <c r="A8" s="2">
        <v>0</v>
      </c>
      <c r="B8">
        <f t="shared" ref="B8:B39" si="1">POISSON(A8, Mu, FALSE)</f>
        <v>9.3576229688401748E-14</v>
      </c>
      <c r="C8" s="7">
        <f xml:space="preserve"> INT(N * B8)</f>
        <v>0</v>
      </c>
      <c r="D8" s="7">
        <f>C8</f>
        <v>0</v>
      </c>
      <c r="E8" s="7">
        <f xml:space="preserve"> MOD(INT($C8/BASE^6), BASE)</f>
        <v>0</v>
      </c>
      <c r="F8" s="7">
        <f xml:space="preserve"> MOD(INT($C8/BASE^5), BASE)</f>
        <v>0</v>
      </c>
      <c r="G8" s="7">
        <f xml:space="preserve"> MOD(INT($C8/BASE^4), BASE)</f>
        <v>0</v>
      </c>
      <c r="H8" s="7">
        <f xml:space="preserve"> MOD(INT($C8/BASE^3), BASE)</f>
        <v>0</v>
      </c>
      <c r="I8" s="7">
        <f xml:space="preserve"> MOD(INT($C8/BASE^2), BASE)</f>
        <v>0</v>
      </c>
      <c r="J8" s="7">
        <f xml:space="preserve"> MOD(INT($C8/BASE), BASE)</f>
        <v>0</v>
      </c>
      <c r="K8" s="7">
        <f>MOD($C8, BASE)</f>
        <v>0</v>
      </c>
      <c r="L8" s="7" t="b">
        <f xml:space="preserve"> E8*BASE^6 + F8*BASE^5 + G8*BASE^4 + H8*BASE^3 + I8*BASE^2 +J8*BASE + K8 = C8</f>
        <v>1</v>
      </c>
    </row>
    <row r="9" spans="1:12" x14ac:dyDescent="0.25">
      <c r="A9" s="2">
        <v>1</v>
      </c>
      <c r="B9">
        <f t="shared" si="1"/>
        <v>2.8072868906520526E-12</v>
      </c>
      <c r="C9" s="7">
        <f t="shared" ref="C9:C39" si="2" xml:space="preserve"> ROUND(N * B9, 0)</f>
        <v>0</v>
      </c>
      <c r="D9" s="7">
        <f>D8+C9</f>
        <v>0</v>
      </c>
      <c r="E9" s="7">
        <f xml:space="preserve"> MOD(INT($C9/BASE^6), BASE)</f>
        <v>0</v>
      </c>
      <c r="F9" s="7">
        <f xml:space="preserve"> MOD(INT($C9/BASE^5), BASE)</f>
        <v>0</v>
      </c>
      <c r="G9" s="7">
        <f xml:space="preserve"> MOD(INT($C9/BASE^4), BASE)</f>
        <v>0</v>
      </c>
      <c r="H9" s="7">
        <f xml:space="preserve"> MOD(INT($C9/BASE^3), BASE)</f>
        <v>0</v>
      </c>
      <c r="I9" s="7">
        <f xml:space="preserve"> MOD(INT($C9/BASE^2), BASE)</f>
        <v>0</v>
      </c>
      <c r="J9" s="7">
        <f xml:space="preserve"> MOD(INT($C9/BASE), BASE)</f>
        <v>0</v>
      </c>
      <c r="K9" s="7">
        <f>MOD($C9, BASE)</f>
        <v>0</v>
      </c>
      <c r="L9" s="7" t="b">
        <f xml:space="preserve"> E9*BASE^6 + F9*BASE^5 + G9*BASE^4 + H9*BASE^3 + I9*BASE^2 +J9*BASE + K9 = C9</f>
        <v>1</v>
      </c>
    </row>
    <row r="10" spans="1:12" x14ac:dyDescent="0.25">
      <c r="A10" s="2">
        <v>2</v>
      </c>
      <c r="B10">
        <f t="shared" si="1"/>
        <v>4.2109303359780846E-11</v>
      </c>
      <c r="C10" s="7">
        <f t="shared" si="2"/>
        <v>0</v>
      </c>
      <c r="D10" s="7">
        <f>D9+C10</f>
        <v>0</v>
      </c>
      <c r="E10" s="7">
        <f xml:space="preserve"> MOD(INT($C10/BASE^6), BASE)</f>
        <v>0</v>
      </c>
      <c r="F10" s="7">
        <f xml:space="preserve"> MOD(INT($C10/BASE^5), BASE)</f>
        <v>0</v>
      </c>
      <c r="G10" s="7">
        <f xml:space="preserve"> MOD(INT($C10/BASE^4), BASE)</f>
        <v>0</v>
      </c>
      <c r="H10" s="7">
        <f xml:space="preserve"> MOD(INT($C10/BASE^3), BASE)</f>
        <v>0</v>
      </c>
      <c r="I10" s="7">
        <f xml:space="preserve"> MOD(INT($C10/BASE^2), BASE)</f>
        <v>0</v>
      </c>
      <c r="J10" s="7">
        <f xml:space="preserve"> MOD(INT($C10/BASE), BASE)</f>
        <v>0</v>
      </c>
      <c r="K10" s="7">
        <f>MOD($C10, BASE)</f>
        <v>0</v>
      </c>
      <c r="L10" s="7" t="b">
        <f xml:space="preserve"> E10*BASE^6 + F10*BASE^5 + G10*BASE^4 + H10*BASE^3 + I10*BASE^2 +J10*BASE + K10 = C10</f>
        <v>1</v>
      </c>
    </row>
    <row r="11" spans="1:12" x14ac:dyDescent="0.25">
      <c r="A11" s="2">
        <v>3</v>
      </c>
      <c r="B11">
        <f t="shared" si="1"/>
        <v>4.2109303359780806E-10</v>
      </c>
      <c r="C11" s="7">
        <f t="shared" si="2"/>
        <v>0</v>
      </c>
      <c r="D11" s="7">
        <f t="shared" ref="D11:D74" si="3">D10+C11</f>
        <v>0</v>
      </c>
      <c r="E11" s="7">
        <f xml:space="preserve"> MOD(INT($C11/BASE^6), BASE)</f>
        <v>0</v>
      </c>
      <c r="F11" s="7">
        <f xml:space="preserve"> MOD(INT($C11/BASE^5), BASE)</f>
        <v>0</v>
      </c>
      <c r="G11" s="7">
        <f xml:space="preserve"> MOD(INT($C11/BASE^4), BASE)</f>
        <v>0</v>
      </c>
      <c r="H11" s="7">
        <f xml:space="preserve"> MOD(INT($C11/BASE^3), BASE)</f>
        <v>0</v>
      </c>
      <c r="I11" s="7">
        <f xml:space="preserve"> MOD(INT($C11/BASE^2), BASE)</f>
        <v>0</v>
      </c>
      <c r="J11" s="7">
        <f xml:space="preserve"> MOD(INT($C11/BASE), BASE)</f>
        <v>0</v>
      </c>
      <c r="K11" s="7">
        <f>MOD($C11, BASE)</f>
        <v>0</v>
      </c>
      <c r="L11" s="7" t="b">
        <f xml:space="preserve"> E11*BASE^6 + F11*BASE^5 + G11*BASE^4 + H11*BASE^3 + I11*BASE^2 +J11*BASE + K11 = C11</f>
        <v>1</v>
      </c>
    </row>
    <row r="12" spans="1:12" x14ac:dyDescent="0.25">
      <c r="A12" s="2">
        <v>4</v>
      </c>
      <c r="B12">
        <f t="shared" si="1"/>
        <v>3.1581977519835657E-9</v>
      </c>
      <c r="C12" s="7">
        <f t="shared" si="2"/>
        <v>1</v>
      </c>
      <c r="D12" s="7">
        <f t="shared" si="3"/>
        <v>1</v>
      </c>
      <c r="E12" s="7">
        <f xml:space="preserve"> MOD(INT($C12/BASE^6), BASE)</f>
        <v>0</v>
      </c>
      <c r="F12" s="7">
        <f xml:space="preserve"> MOD(INT($C12/BASE^5), BASE)</f>
        <v>0</v>
      </c>
      <c r="G12" s="7">
        <f xml:space="preserve"> MOD(INT($C12/BASE^4), BASE)</f>
        <v>0</v>
      </c>
      <c r="H12" s="7">
        <f xml:space="preserve"> MOD(INT($C12/BASE^3), BASE)</f>
        <v>0</v>
      </c>
      <c r="I12" s="7">
        <f xml:space="preserve"> MOD(INT($C12/BASE^2), BASE)</f>
        <v>0</v>
      </c>
      <c r="J12" s="7">
        <f xml:space="preserve"> MOD(INT($C12/BASE), BASE)</f>
        <v>0</v>
      </c>
      <c r="K12" s="7">
        <f>MOD($C12, BASE)</f>
        <v>1</v>
      </c>
      <c r="L12" s="7" t="b">
        <f xml:space="preserve"> E12*BASE^6 + F12*BASE^5 + G12*BASE^4 + H12*BASE^3 + I12*BASE^2 +J12*BASE + K12 = C12</f>
        <v>1</v>
      </c>
    </row>
    <row r="13" spans="1:12" x14ac:dyDescent="0.25">
      <c r="A13" s="2">
        <v>5</v>
      </c>
      <c r="B13">
        <f t="shared" si="1"/>
        <v>1.8949186511901307E-8</v>
      </c>
      <c r="C13" s="7">
        <f t="shared" si="2"/>
        <v>5</v>
      </c>
      <c r="D13" s="7">
        <f t="shared" si="3"/>
        <v>6</v>
      </c>
      <c r="E13" s="7">
        <f xml:space="preserve"> MOD(INT($C13/BASE^6), BASE)</f>
        <v>0</v>
      </c>
      <c r="F13" s="7">
        <f xml:space="preserve"> MOD(INT($C13/BASE^5), BASE)</f>
        <v>0</v>
      </c>
      <c r="G13" s="7">
        <f xml:space="preserve"> MOD(INT($C13/BASE^4), BASE)</f>
        <v>0</v>
      </c>
      <c r="H13" s="7">
        <f xml:space="preserve"> MOD(INT($C13/BASE^3), BASE)</f>
        <v>0</v>
      </c>
      <c r="I13" s="7">
        <f xml:space="preserve"> MOD(INT($C13/BASE^2), BASE)</f>
        <v>0</v>
      </c>
      <c r="J13" s="7">
        <f xml:space="preserve"> MOD(INT($C13/BASE), BASE)</f>
        <v>0</v>
      </c>
      <c r="K13" s="7">
        <f>MOD($C13, BASE)</f>
        <v>5</v>
      </c>
      <c r="L13" s="7" t="b">
        <f xml:space="preserve"> E13*BASE^6 + F13*BASE^5 + G13*BASE^4 + H13*BASE^3 + I13*BASE^2 +J13*BASE + K13 = C13</f>
        <v>1</v>
      </c>
    </row>
    <row r="14" spans="1:12" x14ac:dyDescent="0.25">
      <c r="A14" s="2">
        <v>6</v>
      </c>
      <c r="B14">
        <f t="shared" si="1"/>
        <v>9.4745932559506632E-8</v>
      </c>
      <c r="C14" s="7">
        <f t="shared" si="2"/>
        <v>25</v>
      </c>
      <c r="D14" s="7">
        <f t="shared" si="3"/>
        <v>31</v>
      </c>
      <c r="E14" s="7">
        <f xml:space="preserve"> MOD(INT($C14/BASE^6), BASE)</f>
        <v>0</v>
      </c>
      <c r="F14" s="7">
        <f xml:space="preserve"> MOD(INT($C14/BASE^5), BASE)</f>
        <v>0</v>
      </c>
      <c r="G14" s="7">
        <f xml:space="preserve"> MOD(INT($C14/BASE^4), BASE)</f>
        <v>0</v>
      </c>
      <c r="H14" s="7">
        <f xml:space="preserve"> MOD(INT($C14/BASE^3), BASE)</f>
        <v>0</v>
      </c>
      <c r="I14" s="7">
        <f xml:space="preserve"> MOD(INT($C14/BASE^2), BASE)</f>
        <v>0</v>
      </c>
      <c r="J14" s="7">
        <f xml:space="preserve"> MOD(INT($C14/BASE), BASE)</f>
        <v>1</v>
      </c>
      <c r="K14" s="7">
        <f>MOD($C14, BASE)</f>
        <v>9</v>
      </c>
      <c r="L14" s="7" t="b">
        <f xml:space="preserve"> E14*BASE^6 + F14*BASE^5 + G14*BASE^4 + H14*BASE^3 + I14*BASE^2 +J14*BASE + K14 = C14</f>
        <v>1</v>
      </c>
    </row>
    <row r="15" spans="1:12" x14ac:dyDescent="0.25">
      <c r="A15" s="2">
        <v>7</v>
      </c>
      <c r="B15">
        <f t="shared" si="1"/>
        <v>4.0605399668359985E-7</v>
      </c>
      <c r="C15" s="7">
        <f t="shared" si="2"/>
        <v>109</v>
      </c>
      <c r="D15" s="7">
        <f t="shared" si="3"/>
        <v>140</v>
      </c>
      <c r="E15" s="7">
        <f xml:space="preserve"> MOD(INT($C15/BASE^6), BASE)</f>
        <v>0</v>
      </c>
      <c r="F15" s="7">
        <f xml:space="preserve"> MOD(INT($C15/BASE^5), BASE)</f>
        <v>0</v>
      </c>
      <c r="G15" s="7">
        <f xml:space="preserve"> MOD(INT($C15/BASE^4), BASE)</f>
        <v>0</v>
      </c>
      <c r="H15" s="7">
        <f xml:space="preserve"> MOD(INT($C15/BASE^3), BASE)</f>
        <v>0</v>
      </c>
      <c r="I15" s="7">
        <f xml:space="preserve"> MOD(INT($C15/BASE^2), BASE)</f>
        <v>0</v>
      </c>
      <c r="J15" s="7">
        <f xml:space="preserve"> MOD(INT($C15/BASE), BASE)</f>
        <v>6</v>
      </c>
      <c r="K15" s="7">
        <f>MOD($C15, BASE)</f>
        <v>13</v>
      </c>
      <c r="L15" s="7" t="b">
        <f xml:space="preserve"> E15*BASE^6 + F15*BASE^5 + G15*BASE^4 + H15*BASE^3 + I15*BASE^2 +J15*BASE + K15 = C15</f>
        <v>1</v>
      </c>
    </row>
    <row r="16" spans="1:12" x14ac:dyDescent="0.25">
      <c r="A16" s="2">
        <v>8</v>
      </c>
      <c r="B16">
        <f t="shared" si="1"/>
        <v>1.5227024875635025E-6</v>
      </c>
      <c r="C16" s="7">
        <f t="shared" si="2"/>
        <v>409</v>
      </c>
      <c r="D16" s="7">
        <f t="shared" si="3"/>
        <v>549</v>
      </c>
      <c r="E16" s="7">
        <f xml:space="preserve"> MOD(INT($C16/BASE^6), BASE)</f>
        <v>0</v>
      </c>
      <c r="F16" s="7">
        <f xml:space="preserve"> MOD(INT($C16/BASE^5), BASE)</f>
        <v>0</v>
      </c>
      <c r="G16" s="7">
        <f xml:space="preserve"> MOD(INT($C16/BASE^4), BASE)</f>
        <v>0</v>
      </c>
      <c r="H16" s="7">
        <f xml:space="preserve"> MOD(INT($C16/BASE^3), BASE)</f>
        <v>0</v>
      </c>
      <c r="I16" s="7">
        <f xml:space="preserve"> MOD(INT($C16/BASE^2), BASE)</f>
        <v>1</v>
      </c>
      <c r="J16" s="7">
        <f xml:space="preserve"> MOD(INT($C16/BASE), BASE)</f>
        <v>9</v>
      </c>
      <c r="K16" s="7">
        <f>MOD($C16, BASE)</f>
        <v>9</v>
      </c>
      <c r="L16" s="7" t="b">
        <f xml:space="preserve"> E16*BASE^6 + F16*BASE^5 + G16*BASE^4 + H16*BASE^3 + I16*BASE^2 +J16*BASE + K16 = C16</f>
        <v>1</v>
      </c>
    </row>
    <row r="17" spans="1:12" x14ac:dyDescent="0.25">
      <c r="A17" s="2">
        <v>9</v>
      </c>
      <c r="B17">
        <f t="shared" si="1"/>
        <v>5.0756749585450093E-6</v>
      </c>
      <c r="C17" s="7">
        <f t="shared" si="2"/>
        <v>1362</v>
      </c>
      <c r="D17" s="7">
        <f t="shared" si="3"/>
        <v>1911</v>
      </c>
      <c r="E17" s="7">
        <f xml:space="preserve"> MOD(INT($C17/BASE^6), BASE)</f>
        <v>0</v>
      </c>
      <c r="F17" s="7">
        <f xml:space="preserve"> MOD(INT($C17/BASE^5), BASE)</f>
        <v>0</v>
      </c>
      <c r="G17" s="7">
        <f xml:space="preserve"> MOD(INT($C17/BASE^4), BASE)</f>
        <v>0</v>
      </c>
      <c r="H17" s="7">
        <f xml:space="preserve"> MOD(INT($C17/BASE^3), BASE)</f>
        <v>0</v>
      </c>
      <c r="I17" s="7">
        <f xml:space="preserve"> MOD(INT($C17/BASE^2), BASE)</f>
        <v>5</v>
      </c>
      <c r="J17" s="7">
        <f xml:space="preserve"> MOD(INT($C17/BASE), BASE)</f>
        <v>5</v>
      </c>
      <c r="K17" s="7">
        <f>MOD($C17, BASE)</f>
        <v>2</v>
      </c>
      <c r="L17" s="7" t="b">
        <f xml:space="preserve"> E17*BASE^6 + F17*BASE^5 + G17*BASE^4 + H17*BASE^3 + I17*BASE^2 +J17*BASE + K17 = C17</f>
        <v>1</v>
      </c>
    </row>
    <row r="18" spans="1:12" x14ac:dyDescent="0.25">
      <c r="A18" s="2">
        <v>10</v>
      </c>
      <c r="B18">
        <f t="shared" si="1"/>
        <v>1.5227024875635035E-5</v>
      </c>
      <c r="C18" s="7">
        <f t="shared" si="2"/>
        <v>4087</v>
      </c>
      <c r="D18" s="7">
        <f t="shared" si="3"/>
        <v>5998</v>
      </c>
      <c r="E18" s="7">
        <f xml:space="preserve"> MOD(INT($C18/BASE^6), BASE)</f>
        <v>0</v>
      </c>
      <c r="F18" s="7">
        <f xml:space="preserve"> MOD(INT($C18/BASE^5), BASE)</f>
        <v>0</v>
      </c>
      <c r="G18" s="7">
        <f xml:space="preserve"> MOD(INT($C18/BASE^4), BASE)</f>
        <v>0</v>
      </c>
      <c r="H18" s="7">
        <f xml:space="preserve"> MOD(INT($C18/BASE^3), BASE)</f>
        <v>0</v>
      </c>
      <c r="I18" s="7">
        <f xml:space="preserve"> MOD(INT($C18/BASE^2), BASE)</f>
        <v>15</v>
      </c>
      <c r="J18" s="7">
        <f xml:space="preserve"> MOD(INT($C18/BASE), BASE)</f>
        <v>15</v>
      </c>
      <c r="K18" s="7">
        <f>MOD($C18, BASE)</f>
        <v>7</v>
      </c>
      <c r="L18" s="7" t="b">
        <f xml:space="preserve"> E18*BASE^6 + F18*BASE^5 + G18*BASE^4 + H18*BASE^3 + I18*BASE^2 +J18*BASE + K18 = C18</f>
        <v>1</v>
      </c>
    </row>
    <row r="19" spans="1:12" x14ac:dyDescent="0.25">
      <c r="A19" s="2">
        <v>11</v>
      </c>
      <c r="B19">
        <f t="shared" si="1"/>
        <v>4.1528249660822743E-5</v>
      </c>
      <c r="C19" s="7">
        <f t="shared" si="2"/>
        <v>11148</v>
      </c>
      <c r="D19" s="7">
        <f t="shared" si="3"/>
        <v>17146</v>
      </c>
      <c r="E19" s="7">
        <f xml:space="preserve"> MOD(INT($C19/BASE^6), BASE)</f>
        <v>0</v>
      </c>
      <c r="F19" s="7">
        <f xml:space="preserve"> MOD(INT($C19/BASE^5), BASE)</f>
        <v>0</v>
      </c>
      <c r="G19" s="7">
        <f xml:space="preserve"> MOD(INT($C19/BASE^4), BASE)</f>
        <v>0</v>
      </c>
      <c r="H19" s="7">
        <f xml:space="preserve"> MOD(INT($C19/BASE^3), BASE)</f>
        <v>2</v>
      </c>
      <c r="I19" s="7">
        <f xml:space="preserve"> MOD(INT($C19/BASE^2), BASE)</f>
        <v>11</v>
      </c>
      <c r="J19" s="7">
        <f xml:space="preserve"> MOD(INT($C19/BASE), BASE)</f>
        <v>8</v>
      </c>
      <c r="K19" s="7">
        <f>MOD($C19, BASE)</f>
        <v>12</v>
      </c>
      <c r="L19" s="7" t="b">
        <f xml:space="preserve"> E19*BASE^6 + F19*BASE^5 + G19*BASE^4 + H19*BASE^3 + I19*BASE^2 +J19*BASE + K19 = C19</f>
        <v>1</v>
      </c>
    </row>
    <row r="20" spans="1:12" x14ac:dyDescent="0.25">
      <c r="A20" s="2">
        <v>12</v>
      </c>
      <c r="B20">
        <f t="shared" si="1"/>
        <v>1.0382062415205684E-4</v>
      </c>
      <c r="C20" s="7">
        <f t="shared" si="2"/>
        <v>27869</v>
      </c>
      <c r="D20" s="7">
        <f t="shared" si="3"/>
        <v>45015</v>
      </c>
      <c r="E20" s="7">
        <f xml:space="preserve"> MOD(INT($C20/BASE^6), BASE)</f>
        <v>0</v>
      </c>
      <c r="F20" s="7">
        <f xml:space="preserve"> MOD(INT($C20/BASE^5), BASE)</f>
        <v>0</v>
      </c>
      <c r="G20" s="7">
        <f xml:space="preserve"> MOD(INT($C20/BASE^4), BASE)</f>
        <v>0</v>
      </c>
      <c r="H20" s="7">
        <f xml:space="preserve"> MOD(INT($C20/BASE^3), BASE)</f>
        <v>6</v>
      </c>
      <c r="I20" s="7">
        <f xml:space="preserve"> MOD(INT($C20/BASE^2), BASE)</f>
        <v>12</v>
      </c>
      <c r="J20" s="7">
        <f xml:space="preserve"> MOD(INT($C20/BASE), BASE)</f>
        <v>13</v>
      </c>
      <c r="K20" s="7">
        <f>MOD($C20, BASE)</f>
        <v>13</v>
      </c>
      <c r="L20" s="7" t="b">
        <f xml:space="preserve"> E20*BASE^6 + F20*BASE^5 + G20*BASE^4 + H20*BASE^3 + I20*BASE^2 +J20*BASE + K20 = C20</f>
        <v>1</v>
      </c>
    </row>
    <row r="21" spans="1:12" x14ac:dyDescent="0.25">
      <c r="A21" s="2">
        <v>13</v>
      </c>
      <c r="B21">
        <f t="shared" si="1"/>
        <v>2.3958605573551602E-4</v>
      </c>
      <c r="C21" s="7">
        <f t="shared" si="2"/>
        <v>64313</v>
      </c>
      <c r="D21" s="7">
        <f t="shared" si="3"/>
        <v>109328</v>
      </c>
      <c r="E21" s="7">
        <f xml:space="preserve"> MOD(INT($C21/BASE^6), BASE)</f>
        <v>0</v>
      </c>
      <c r="F21" s="7">
        <f xml:space="preserve"> MOD(INT($C21/BASE^5), BASE)</f>
        <v>0</v>
      </c>
      <c r="G21" s="7">
        <f xml:space="preserve"> MOD(INT($C21/BASE^4), BASE)</f>
        <v>0</v>
      </c>
      <c r="H21" s="7">
        <f xml:space="preserve"> MOD(INT($C21/BASE^3), BASE)</f>
        <v>15</v>
      </c>
      <c r="I21" s="7">
        <f xml:space="preserve"> MOD(INT($C21/BASE^2), BASE)</f>
        <v>11</v>
      </c>
      <c r="J21" s="7">
        <f xml:space="preserve"> MOD(INT($C21/BASE), BASE)</f>
        <v>3</v>
      </c>
      <c r="K21" s="7">
        <f>MOD($C21, BASE)</f>
        <v>9</v>
      </c>
      <c r="L21" s="7" t="b">
        <f xml:space="preserve"> E21*BASE^6 + F21*BASE^5 + G21*BASE^4 + H21*BASE^3 + I21*BASE^2 +J21*BASE + K21 = C21</f>
        <v>1</v>
      </c>
    </row>
    <row r="22" spans="1:12" x14ac:dyDescent="0.25">
      <c r="A22" s="2">
        <v>14</v>
      </c>
      <c r="B22">
        <f t="shared" si="1"/>
        <v>5.1339869086181945E-4</v>
      </c>
      <c r="C22" s="7">
        <f t="shared" si="2"/>
        <v>137814</v>
      </c>
      <c r="D22" s="7">
        <f t="shared" si="3"/>
        <v>247142</v>
      </c>
      <c r="E22" s="7">
        <f xml:space="preserve"> MOD(INT($C22/BASE^6), BASE)</f>
        <v>0</v>
      </c>
      <c r="F22" s="7">
        <f xml:space="preserve"> MOD(INT($C22/BASE^5), BASE)</f>
        <v>0</v>
      </c>
      <c r="G22" s="7">
        <f xml:space="preserve"> MOD(INT($C22/BASE^4), BASE)</f>
        <v>2</v>
      </c>
      <c r="H22" s="7">
        <f xml:space="preserve"> MOD(INT($C22/BASE^3), BASE)</f>
        <v>1</v>
      </c>
      <c r="I22" s="7">
        <f xml:space="preserve"> MOD(INT($C22/BASE^2), BASE)</f>
        <v>10</v>
      </c>
      <c r="J22" s="7">
        <f xml:space="preserve"> MOD(INT($C22/BASE), BASE)</f>
        <v>5</v>
      </c>
      <c r="K22" s="7">
        <f>MOD($C22, BASE)</f>
        <v>6</v>
      </c>
      <c r="L22" s="7" t="b">
        <f xml:space="preserve"> E22*BASE^6 + F22*BASE^5 + G22*BASE^4 + H22*BASE^3 + I22*BASE^2 +J22*BASE + K22 = C22</f>
        <v>1</v>
      </c>
    </row>
    <row r="23" spans="1:12" x14ac:dyDescent="0.25">
      <c r="A23" s="2">
        <v>15</v>
      </c>
      <c r="B23">
        <f t="shared" si="1"/>
        <v>1.0267973817236391E-3</v>
      </c>
      <c r="C23" s="7">
        <f t="shared" si="2"/>
        <v>275629</v>
      </c>
      <c r="D23" s="7">
        <f t="shared" si="3"/>
        <v>522771</v>
      </c>
      <c r="E23" s="7">
        <f xml:space="preserve"> MOD(INT($C23/BASE^6), BASE)</f>
        <v>0</v>
      </c>
      <c r="F23" s="7">
        <f xml:space="preserve"> MOD(INT($C23/BASE^5), BASE)</f>
        <v>0</v>
      </c>
      <c r="G23" s="7">
        <f xml:space="preserve"> MOD(INT($C23/BASE^4), BASE)</f>
        <v>4</v>
      </c>
      <c r="H23" s="7">
        <f xml:space="preserve"> MOD(INT($C23/BASE^3), BASE)</f>
        <v>3</v>
      </c>
      <c r="I23" s="7">
        <f xml:space="preserve"> MOD(INT($C23/BASE^2), BASE)</f>
        <v>4</v>
      </c>
      <c r="J23" s="7">
        <f xml:space="preserve"> MOD(INT($C23/BASE), BASE)</f>
        <v>10</v>
      </c>
      <c r="K23" s="7">
        <f>MOD($C23, BASE)</f>
        <v>13</v>
      </c>
      <c r="L23" s="7" t="b">
        <f xml:space="preserve"> E23*BASE^6 + F23*BASE^5 + G23*BASE^4 + H23*BASE^3 + I23*BASE^2 +J23*BASE + K23 = C23</f>
        <v>1</v>
      </c>
    </row>
    <row r="24" spans="1:12" x14ac:dyDescent="0.25">
      <c r="A24" s="2">
        <v>16</v>
      </c>
      <c r="B24">
        <f t="shared" si="1"/>
        <v>1.9252450907318271E-3</v>
      </c>
      <c r="C24" s="7">
        <f t="shared" si="2"/>
        <v>516804</v>
      </c>
      <c r="D24" s="7">
        <f t="shared" si="3"/>
        <v>1039575</v>
      </c>
      <c r="E24" s="7">
        <f xml:space="preserve"> MOD(INT($C24/BASE^6), BASE)</f>
        <v>0</v>
      </c>
      <c r="F24" s="7">
        <f xml:space="preserve"> MOD(INT($C24/BASE^5), BASE)</f>
        <v>0</v>
      </c>
      <c r="G24" s="7">
        <f xml:space="preserve"> MOD(INT($C24/BASE^4), BASE)</f>
        <v>7</v>
      </c>
      <c r="H24" s="7">
        <f xml:space="preserve"> MOD(INT($C24/BASE^3), BASE)</f>
        <v>14</v>
      </c>
      <c r="I24" s="7">
        <f xml:space="preserve"> MOD(INT($C24/BASE^2), BASE)</f>
        <v>2</v>
      </c>
      <c r="J24" s="7">
        <f xml:space="preserve"> MOD(INT($C24/BASE), BASE)</f>
        <v>12</v>
      </c>
      <c r="K24" s="7">
        <f>MOD($C24, BASE)</f>
        <v>4</v>
      </c>
      <c r="L24" s="7" t="b">
        <f xml:space="preserve"> E24*BASE^6 + F24*BASE^5 + G24*BASE^4 + H24*BASE^3 + I24*BASE^2 +J24*BASE + K24 = C24</f>
        <v>1</v>
      </c>
    </row>
    <row r="25" spans="1:12" x14ac:dyDescent="0.25">
      <c r="A25" s="2">
        <v>17</v>
      </c>
      <c r="B25">
        <f t="shared" si="1"/>
        <v>3.3974913365855718E-3</v>
      </c>
      <c r="C25" s="7">
        <f t="shared" si="2"/>
        <v>912007</v>
      </c>
      <c r="D25" s="7">
        <f t="shared" si="3"/>
        <v>1951582</v>
      </c>
      <c r="E25" s="7">
        <f xml:space="preserve"> MOD(INT($C25/BASE^6), BASE)</f>
        <v>0</v>
      </c>
      <c r="F25" s="7">
        <f xml:space="preserve"> MOD(INT($C25/BASE^5), BASE)</f>
        <v>0</v>
      </c>
      <c r="G25" s="7">
        <f xml:space="preserve"> MOD(INT($C25/BASE^4), BASE)</f>
        <v>13</v>
      </c>
      <c r="H25" s="7">
        <f xml:space="preserve"> MOD(INT($C25/BASE^3), BASE)</f>
        <v>14</v>
      </c>
      <c r="I25" s="7">
        <f xml:space="preserve"> MOD(INT($C25/BASE^2), BASE)</f>
        <v>10</v>
      </c>
      <c r="J25" s="7">
        <f xml:space="preserve"> MOD(INT($C25/BASE), BASE)</f>
        <v>8</v>
      </c>
      <c r="K25" s="7">
        <f>MOD($C25, BASE)</f>
        <v>7</v>
      </c>
      <c r="L25" s="7" t="b">
        <f xml:space="preserve"> E25*BASE^6 + F25*BASE^5 + G25*BASE^4 + H25*BASE^3 + I25*BASE^2 +J25*BASE + K25 = C25</f>
        <v>1</v>
      </c>
    </row>
    <row r="26" spans="1:12" x14ac:dyDescent="0.25">
      <c r="A26" s="2">
        <v>18</v>
      </c>
      <c r="B26">
        <f t="shared" si="1"/>
        <v>5.6624855609759559E-3</v>
      </c>
      <c r="C26" s="7">
        <f t="shared" si="2"/>
        <v>1520012</v>
      </c>
      <c r="D26" s="7">
        <f t="shared" si="3"/>
        <v>3471594</v>
      </c>
      <c r="E26" s="7">
        <f xml:space="preserve"> MOD(INT($C26/BASE^6), BASE)</f>
        <v>0</v>
      </c>
      <c r="F26" s="7">
        <f xml:space="preserve"> MOD(INT($C26/BASE^5), BASE)</f>
        <v>1</v>
      </c>
      <c r="G26" s="7">
        <f xml:space="preserve"> MOD(INT($C26/BASE^4), BASE)</f>
        <v>7</v>
      </c>
      <c r="H26" s="7">
        <f xml:space="preserve"> MOD(INT($C26/BASE^3), BASE)</f>
        <v>3</v>
      </c>
      <c r="I26" s="7">
        <f xml:space="preserve"> MOD(INT($C26/BASE^2), BASE)</f>
        <v>1</v>
      </c>
      <c r="J26" s="7">
        <f xml:space="preserve"> MOD(INT($C26/BASE), BASE)</f>
        <v>8</v>
      </c>
      <c r="K26" s="7">
        <f>MOD($C26, BASE)</f>
        <v>12</v>
      </c>
      <c r="L26" s="7" t="b">
        <f xml:space="preserve"> E26*BASE^6 + F26*BASE^5 + G26*BASE^4 + H26*BASE^3 + I26*BASE^2 +J26*BASE + K26 = C26</f>
        <v>1</v>
      </c>
    </row>
    <row r="27" spans="1:12" x14ac:dyDescent="0.25">
      <c r="A27" s="2">
        <v>19</v>
      </c>
      <c r="B27">
        <f t="shared" si="1"/>
        <v>8.9407666752252049E-3</v>
      </c>
      <c r="C27" s="7">
        <f t="shared" si="2"/>
        <v>2400019</v>
      </c>
      <c r="D27" s="7">
        <f t="shared" si="3"/>
        <v>5871613</v>
      </c>
      <c r="E27" s="7">
        <f xml:space="preserve"> MOD(INT($C27/BASE^6), BASE)</f>
        <v>0</v>
      </c>
      <c r="F27" s="7">
        <f xml:space="preserve"> MOD(INT($C27/BASE^5), BASE)</f>
        <v>2</v>
      </c>
      <c r="G27" s="7">
        <f xml:space="preserve"> MOD(INT($C27/BASE^4), BASE)</f>
        <v>4</v>
      </c>
      <c r="H27" s="7">
        <f xml:space="preserve"> MOD(INT($C27/BASE^3), BASE)</f>
        <v>9</v>
      </c>
      <c r="I27" s="7">
        <f xml:space="preserve"> MOD(INT($C27/BASE^2), BASE)</f>
        <v>15</v>
      </c>
      <c r="J27" s="7">
        <f xml:space="preserve"> MOD(INT($C27/BASE), BASE)</f>
        <v>1</v>
      </c>
      <c r="K27" s="7">
        <f>MOD($C27, BASE)</f>
        <v>3</v>
      </c>
      <c r="L27" s="7" t="b">
        <f xml:space="preserve"> E27*BASE^6 + F27*BASE^5 + G27*BASE^4 + H27*BASE^3 + I27*BASE^2 +J27*BASE + K27 = C27</f>
        <v>1</v>
      </c>
    </row>
    <row r="28" spans="1:12" x14ac:dyDescent="0.25">
      <c r="A28" s="2">
        <v>20</v>
      </c>
      <c r="B28">
        <f t="shared" si="1"/>
        <v>1.34111500128378E-2</v>
      </c>
      <c r="C28" s="7">
        <f t="shared" si="2"/>
        <v>3600028</v>
      </c>
      <c r="D28" s="7">
        <f t="shared" si="3"/>
        <v>9471641</v>
      </c>
      <c r="E28" s="7">
        <f xml:space="preserve"> MOD(INT($C28/BASE^6), BASE)</f>
        <v>0</v>
      </c>
      <c r="F28" s="7">
        <f xml:space="preserve"> MOD(INT($C28/BASE^5), BASE)</f>
        <v>3</v>
      </c>
      <c r="G28" s="7">
        <f xml:space="preserve"> MOD(INT($C28/BASE^4), BASE)</f>
        <v>6</v>
      </c>
      <c r="H28" s="7">
        <f xml:space="preserve"> MOD(INT($C28/BASE^3), BASE)</f>
        <v>14</v>
      </c>
      <c r="I28" s="7">
        <f xml:space="preserve"> MOD(INT($C28/BASE^2), BASE)</f>
        <v>14</v>
      </c>
      <c r="J28" s="7">
        <f xml:space="preserve"> MOD(INT($C28/BASE), BASE)</f>
        <v>9</v>
      </c>
      <c r="K28" s="7">
        <f>MOD($C28, BASE)</f>
        <v>12</v>
      </c>
      <c r="L28" s="7" t="b">
        <f xml:space="preserve"> E28*BASE^6 + F28*BASE^5 + G28*BASE^4 + H28*BASE^3 + I28*BASE^2 +J28*BASE + K28 = C28</f>
        <v>1</v>
      </c>
    </row>
    <row r="29" spans="1:12" x14ac:dyDescent="0.25">
      <c r="A29" s="2">
        <v>21</v>
      </c>
      <c r="B29">
        <f t="shared" si="1"/>
        <v>1.9158785732625416E-2</v>
      </c>
      <c r="C29" s="7">
        <f t="shared" si="2"/>
        <v>5142897</v>
      </c>
      <c r="D29" s="7">
        <f t="shared" si="3"/>
        <v>14614538</v>
      </c>
      <c r="E29" s="7">
        <f xml:space="preserve"> MOD(INT($C29/BASE^6), BASE)</f>
        <v>0</v>
      </c>
      <c r="F29" s="7">
        <f xml:space="preserve"> MOD(INT($C29/BASE^5), BASE)</f>
        <v>4</v>
      </c>
      <c r="G29" s="7">
        <f xml:space="preserve"> MOD(INT($C29/BASE^4), BASE)</f>
        <v>14</v>
      </c>
      <c r="H29" s="7">
        <f xml:space="preserve"> MOD(INT($C29/BASE^3), BASE)</f>
        <v>7</v>
      </c>
      <c r="I29" s="7">
        <f xml:space="preserve"> MOD(INT($C29/BASE^2), BASE)</f>
        <v>9</v>
      </c>
      <c r="J29" s="7">
        <f xml:space="preserve"> MOD(INT($C29/BASE), BASE)</f>
        <v>7</v>
      </c>
      <c r="K29" s="7">
        <f>MOD($C29, BASE)</f>
        <v>1</v>
      </c>
      <c r="L29" s="7" t="b">
        <f xml:space="preserve"> E29*BASE^6 + F29*BASE^5 + G29*BASE^4 + H29*BASE^3 + I29*BASE^2 +J29*BASE + K29 = C29</f>
        <v>1</v>
      </c>
    </row>
    <row r="30" spans="1:12" x14ac:dyDescent="0.25">
      <c r="A30" s="2">
        <v>22</v>
      </c>
      <c r="B30">
        <f t="shared" si="1"/>
        <v>2.6125616908125565E-2</v>
      </c>
      <c r="C30" s="7">
        <f t="shared" si="2"/>
        <v>7013042</v>
      </c>
      <c r="D30" s="7">
        <f t="shared" si="3"/>
        <v>21627580</v>
      </c>
      <c r="E30" s="7">
        <f xml:space="preserve"> MOD(INT($C30/BASE^6), BASE)</f>
        <v>0</v>
      </c>
      <c r="F30" s="7">
        <f xml:space="preserve"> MOD(INT($C30/BASE^5), BASE)</f>
        <v>6</v>
      </c>
      <c r="G30" s="7">
        <f xml:space="preserve"> MOD(INT($C30/BASE^4), BASE)</f>
        <v>11</v>
      </c>
      <c r="H30" s="7">
        <f xml:space="preserve"> MOD(INT($C30/BASE^3), BASE)</f>
        <v>0</v>
      </c>
      <c r="I30" s="7">
        <f xml:space="preserve"> MOD(INT($C30/BASE^2), BASE)</f>
        <v>2</v>
      </c>
      <c r="J30" s="7">
        <f xml:space="preserve"> MOD(INT($C30/BASE), BASE)</f>
        <v>11</v>
      </c>
      <c r="K30" s="7">
        <f>MOD($C30, BASE)</f>
        <v>2</v>
      </c>
      <c r="L30" s="7" t="b">
        <f xml:space="preserve"> E30*BASE^6 + F30*BASE^5 + G30*BASE^4 + H30*BASE^3 + I30*BASE^2 +J30*BASE + K30 = C30</f>
        <v>1</v>
      </c>
    </row>
    <row r="31" spans="1:12" x14ac:dyDescent="0.25">
      <c r="A31" s="2">
        <v>23</v>
      </c>
      <c r="B31">
        <f t="shared" si="1"/>
        <v>3.4076891619294218E-2</v>
      </c>
      <c r="C31" s="7">
        <f t="shared" si="2"/>
        <v>9147446</v>
      </c>
      <c r="D31" s="7">
        <f t="shared" si="3"/>
        <v>30775026</v>
      </c>
      <c r="E31" s="7">
        <f xml:space="preserve"> MOD(INT($C31/BASE^6), BASE)</f>
        <v>0</v>
      </c>
      <c r="F31" s="7">
        <f xml:space="preserve"> MOD(INT($C31/BASE^5), BASE)</f>
        <v>8</v>
      </c>
      <c r="G31" s="7">
        <f xml:space="preserve"> MOD(INT($C31/BASE^4), BASE)</f>
        <v>11</v>
      </c>
      <c r="H31" s="7">
        <f xml:space="preserve"> MOD(INT($C31/BASE^3), BASE)</f>
        <v>9</v>
      </c>
      <c r="I31" s="7">
        <f xml:space="preserve"> MOD(INT($C31/BASE^2), BASE)</f>
        <v>4</v>
      </c>
      <c r="J31" s="7">
        <f xml:space="preserve"> MOD(INT($C31/BASE), BASE)</f>
        <v>3</v>
      </c>
      <c r="K31" s="7">
        <f>MOD($C31, BASE)</f>
        <v>6</v>
      </c>
      <c r="L31" s="7" t="b">
        <f xml:space="preserve"> E31*BASE^6 + F31*BASE^5 + G31*BASE^4 + H31*BASE^3 + I31*BASE^2 +J31*BASE + K31 = C31</f>
        <v>1</v>
      </c>
    </row>
    <row r="32" spans="1:12" x14ac:dyDescent="0.25">
      <c r="A32" s="2">
        <v>24</v>
      </c>
      <c r="B32">
        <f t="shared" si="1"/>
        <v>4.2596114524117774E-2</v>
      </c>
      <c r="C32" s="7">
        <f t="shared" si="2"/>
        <v>11434307</v>
      </c>
      <c r="D32" s="7">
        <f t="shared" si="3"/>
        <v>42209333</v>
      </c>
      <c r="E32" s="7">
        <f xml:space="preserve"> MOD(INT($C32/BASE^6), BASE)</f>
        <v>0</v>
      </c>
      <c r="F32" s="7">
        <f xml:space="preserve"> MOD(INT($C32/BASE^5), BASE)</f>
        <v>10</v>
      </c>
      <c r="G32" s="7">
        <f xml:space="preserve"> MOD(INT($C32/BASE^4), BASE)</f>
        <v>14</v>
      </c>
      <c r="H32" s="7">
        <f xml:space="preserve"> MOD(INT($C32/BASE^3), BASE)</f>
        <v>7</v>
      </c>
      <c r="I32" s="7">
        <f xml:space="preserve"> MOD(INT($C32/BASE^2), BASE)</f>
        <v>9</v>
      </c>
      <c r="J32" s="7">
        <f xml:space="preserve"> MOD(INT($C32/BASE), BASE)</f>
        <v>4</v>
      </c>
      <c r="K32" s="7">
        <f>MOD($C32, BASE)</f>
        <v>3</v>
      </c>
      <c r="L32" s="7" t="b">
        <f xml:space="preserve"> E32*BASE^6 + F32*BASE^5 + G32*BASE^4 + H32*BASE^3 + I32*BASE^2 +J32*BASE + K32 = C32</f>
        <v>1</v>
      </c>
    </row>
    <row r="33" spans="1:12" x14ac:dyDescent="0.25">
      <c r="A33" s="2">
        <v>25</v>
      </c>
      <c r="B33">
        <f t="shared" si="1"/>
        <v>5.1115337428941282E-2</v>
      </c>
      <c r="C33" s="7">
        <f t="shared" si="2"/>
        <v>13721169</v>
      </c>
      <c r="D33" s="7">
        <f t="shared" si="3"/>
        <v>55930502</v>
      </c>
      <c r="E33" s="7">
        <f xml:space="preserve"> MOD(INT($C33/BASE^6), BASE)</f>
        <v>0</v>
      </c>
      <c r="F33" s="7">
        <f xml:space="preserve"> MOD(INT($C33/BASE^5), BASE)</f>
        <v>13</v>
      </c>
      <c r="G33" s="7">
        <f xml:space="preserve"> MOD(INT($C33/BASE^4), BASE)</f>
        <v>1</v>
      </c>
      <c r="H33" s="7">
        <f xml:space="preserve"> MOD(INT($C33/BASE^3), BASE)</f>
        <v>5</v>
      </c>
      <c r="I33" s="7">
        <f xml:space="preserve"> MOD(INT($C33/BASE^2), BASE)</f>
        <v>14</v>
      </c>
      <c r="J33" s="7">
        <f xml:space="preserve"> MOD(INT($C33/BASE), BASE)</f>
        <v>5</v>
      </c>
      <c r="K33" s="7">
        <f>MOD($C33, BASE)</f>
        <v>1</v>
      </c>
      <c r="L33" s="7" t="b">
        <f xml:space="preserve"> E33*BASE^6 + F33*BASE^5 + G33*BASE^4 + H33*BASE^3 + I33*BASE^2 +J33*BASE + K33 = C33</f>
        <v>1</v>
      </c>
    </row>
    <row r="34" spans="1:12" x14ac:dyDescent="0.25">
      <c r="A34" s="2">
        <v>26</v>
      </c>
      <c r="B34">
        <f t="shared" si="1"/>
        <v>5.8979235494932301E-2</v>
      </c>
      <c r="C34" s="7">
        <f t="shared" si="2"/>
        <v>15832118</v>
      </c>
      <c r="D34" s="7">
        <f t="shared" si="3"/>
        <v>71762620</v>
      </c>
      <c r="E34" s="7">
        <f xml:space="preserve"> MOD(INT($C34/BASE^6), BASE)</f>
        <v>0</v>
      </c>
      <c r="F34" s="7">
        <f xml:space="preserve"> MOD(INT($C34/BASE^5), BASE)</f>
        <v>15</v>
      </c>
      <c r="G34" s="7">
        <f xml:space="preserve"> MOD(INT($C34/BASE^4), BASE)</f>
        <v>1</v>
      </c>
      <c r="H34" s="7">
        <f xml:space="preserve"> MOD(INT($C34/BASE^3), BASE)</f>
        <v>9</v>
      </c>
      <c r="I34" s="7">
        <f xml:space="preserve"> MOD(INT($C34/BASE^2), BASE)</f>
        <v>4</v>
      </c>
      <c r="J34" s="7">
        <f xml:space="preserve"> MOD(INT($C34/BASE), BASE)</f>
        <v>3</v>
      </c>
      <c r="K34" s="7">
        <f>MOD($C34, BASE)</f>
        <v>6</v>
      </c>
      <c r="L34" s="7" t="b">
        <f xml:space="preserve"> E34*BASE^6 + F34*BASE^5 + G34*BASE^4 + H34*BASE^3 + I34*BASE^2 +J34*BASE + K34 = C34</f>
        <v>1</v>
      </c>
    </row>
    <row r="35" spans="1:12" x14ac:dyDescent="0.25">
      <c r="A35" s="2">
        <v>27</v>
      </c>
      <c r="B35">
        <f t="shared" si="1"/>
        <v>6.5532483883258094E-2</v>
      </c>
      <c r="C35" s="7">
        <f t="shared" si="2"/>
        <v>17591242</v>
      </c>
      <c r="D35" s="7">
        <f t="shared" si="3"/>
        <v>89353862</v>
      </c>
      <c r="E35" s="7">
        <f xml:space="preserve"> MOD(INT($C35/BASE^6), BASE)</f>
        <v>1</v>
      </c>
      <c r="F35" s="7">
        <f xml:space="preserve"> MOD(INT($C35/BASE^5), BASE)</f>
        <v>0</v>
      </c>
      <c r="G35" s="7">
        <f xml:space="preserve"> MOD(INT($C35/BASE^4), BASE)</f>
        <v>12</v>
      </c>
      <c r="H35" s="7">
        <f xml:space="preserve"> MOD(INT($C35/BASE^3), BASE)</f>
        <v>6</v>
      </c>
      <c r="I35" s="7">
        <f xml:space="preserve"> MOD(INT($C35/BASE^2), BASE)</f>
        <v>11</v>
      </c>
      <c r="J35" s="7">
        <f xml:space="preserve"> MOD(INT($C35/BASE), BASE)</f>
        <v>12</v>
      </c>
      <c r="K35" s="7">
        <f>MOD($C35, BASE)</f>
        <v>10</v>
      </c>
      <c r="L35" s="7" t="b">
        <f xml:space="preserve"> E35*BASE^6 + F35*BASE^5 + G35*BASE^4 + H35*BASE^3 + I35*BASE^2 +J35*BASE + K35 = C35</f>
        <v>1</v>
      </c>
    </row>
    <row r="36" spans="1:12" x14ac:dyDescent="0.25">
      <c r="A36" s="2">
        <v>28</v>
      </c>
      <c r="B36">
        <f t="shared" si="1"/>
        <v>7.0213375589205124E-2</v>
      </c>
      <c r="C36" s="7">
        <f t="shared" si="2"/>
        <v>18847759</v>
      </c>
      <c r="D36" s="7">
        <f t="shared" si="3"/>
        <v>108201621</v>
      </c>
      <c r="E36" s="7">
        <f xml:space="preserve"> MOD(INT($C36/BASE^6), BASE)</f>
        <v>1</v>
      </c>
      <c r="F36" s="7">
        <f xml:space="preserve"> MOD(INT($C36/BASE^5), BASE)</f>
        <v>1</v>
      </c>
      <c r="G36" s="7">
        <f xml:space="preserve"> MOD(INT($C36/BASE^4), BASE)</f>
        <v>15</v>
      </c>
      <c r="H36" s="7">
        <f xml:space="preserve"> MOD(INT($C36/BASE^3), BASE)</f>
        <v>9</v>
      </c>
      <c r="I36" s="7">
        <f xml:space="preserve"> MOD(INT($C36/BASE^2), BASE)</f>
        <v>8</v>
      </c>
      <c r="J36" s="7">
        <f xml:space="preserve"> MOD(INT($C36/BASE), BASE)</f>
        <v>0</v>
      </c>
      <c r="K36" s="7">
        <f>MOD($C36, BASE)</f>
        <v>15</v>
      </c>
      <c r="L36" s="7" t="b">
        <f xml:space="preserve"> E36*BASE^6 + F36*BASE^5 + G36*BASE^4 + H36*BASE^3 + I36*BASE^2 +J36*BASE + K36 = C36</f>
        <v>1</v>
      </c>
    </row>
    <row r="37" spans="1:12" x14ac:dyDescent="0.25">
      <c r="A37" s="2">
        <v>29</v>
      </c>
      <c r="B37">
        <f t="shared" si="1"/>
        <v>7.2634526471591493E-2</v>
      </c>
      <c r="C37" s="7">
        <f t="shared" si="2"/>
        <v>19497682</v>
      </c>
      <c r="D37" s="7">
        <f t="shared" si="3"/>
        <v>127699303</v>
      </c>
      <c r="E37" s="7">
        <f xml:space="preserve"> MOD(INT($C37/BASE^6), BASE)</f>
        <v>1</v>
      </c>
      <c r="F37" s="7">
        <f xml:space="preserve"> MOD(INT($C37/BASE^5), BASE)</f>
        <v>2</v>
      </c>
      <c r="G37" s="7">
        <f xml:space="preserve"> MOD(INT($C37/BASE^4), BASE)</f>
        <v>9</v>
      </c>
      <c r="H37" s="7">
        <f xml:space="preserve"> MOD(INT($C37/BASE^3), BASE)</f>
        <v>8</v>
      </c>
      <c r="I37" s="7">
        <f xml:space="preserve"> MOD(INT($C37/BASE^2), BASE)</f>
        <v>2</v>
      </c>
      <c r="J37" s="7">
        <f xml:space="preserve"> MOD(INT($C37/BASE), BASE)</f>
        <v>13</v>
      </c>
      <c r="K37" s="7">
        <f>MOD($C37, BASE)</f>
        <v>2</v>
      </c>
      <c r="L37" s="7" t="b">
        <f xml:space="preserve"> E37*BASE^6 + F37*BASE^5 + G37*BASE^4 + H37*BASE^3 + I37*BASE^2 +J37*BASE + K37 = C37</f>
        <v>1</v>
      </c>
    </row>
    <row r="38" spans="1:12" x14ac:dyDescent="0.25">
      <c r="A38" s="2">
        <v>30</v>
      </c>
      <c r="B38">
        <f t="shared" si="1"/>
        <v>7.2634526471591507E-2</v>
      </c>
      <c r="C38" s="7">
        <f t="shared" si="2"/>
        <v>19497682</v>
      </c>
      <c r="D38" s="7">
        <f t="shared" si="3"/>
        <v>147196985</v>
      </c>
      <c r="E38" s="7">
        <f xml:space="preserve"> MOD(INT($C38/BASE^6), BASE)</f>
        <v>1</v>
      </c>
      <c r="F38" s="7">
        <f xml:space="preserve"> MOD(INT($C38/BASE^5), BASE)</f>
        <v>2</v>
      </c>
      <c r="G38" s="7">
        <f xml:space="preserve"> MOD(INT($C38/BASE^4), BASE)</f>
        <v>9</v>
      </c>
      <c r="H38" s="7">
        <f xml:space="preserve"> MOD(INT($C38/BASE^3), BASE)</f>
        <v>8</v>
      </c>
      <c r="I38" s="7">
        <f xml:space="preserve"> MOD(INT($C38/BASE^2), BASE)</f>
        <v>2</v>
      </c>
      <c r="J38" s="7">
        <f xml:space="preserve"> MOD(INT($C38/BASE), BASE)</f>
        <v>13</v>
      </c>
      <c r="K38" s="7">
        <f>MOD($C38, BASE)</f>
        <v>2</v>
      </c>
      <c r="L38" s="7" t="b">
        <f xml:space="preserve"> E38*BASE^6 + F38*BASE^5 + G38*BASE^4 + H38*BASE^3 + I38*BASE^2 +J38*BASE + K38 = C38</f>
        <v>1</v>
      </c>
    </row>
    <row r="39" spans="1:12" x14ac:dyDescent="0.25">
      <c r="A39" s="2">
        <v>31</v>
      </c>
      <c r="B39">
        <f t="shared" si="1"/>
        <v>7.0291477230572413E-2</v>
      </c>
      <c r="C39" s="7">
        <f t="shared" si="2"/>
        <v>18868725</v>
      </c>
      <c r="D39" s="7">
        <f t="shared" si="3"/>
        <v>166065710</v>
      </c>
      <c r="E39" s="7">
        <f xml:space="preserve"> MOD(INT($C39/BASE^6), BASE)</f>
        <v>1</v>
      </c>
      <c r="F39" s="7">
        <f xml:space="preserve"> MOD(INT($C39/BASE^5), BASE)</f>
        <v>1</v>
      </c>
      <c r="G39" s="7">
        <f xml:space="preserve"> MOD(INT($C39/BASE^4), BASE)</f>
        <v>15</v>
      </c>
      <c r="H39" s="7">
        <f xml:space="preserve"> MOD(INT($C39/BASE^3), BASE)</f>
        <v>14</v>
      </c>
      <c r="I39" s="7">
        <f xml:space="preserve"> MOD(INT($C39/BASE^2), BASE)</f>
        <v>9</v>
      </c>
      <c r="J39" s="7">
        <f xml:space="preserve"> MOD(INT($C39/BASE), BASE)</f>
        <v>15</v>
      </c>
      <c r="K39" s="7">
        <f>MOD($C39, BASE)</f>
        <v>5</v>
      </c>
      <c r="L39" s="7" t="b">
        <f xml:space="preserve"> E39*BASE^6 + F39*BASE^5 + G39*BASE^4 + H39*BASE^3 + I39*BASE^2 +J39*BASE + K39 = C39</f>
        <v>1</v>
      </c>
    </row>
    <row r="40" spans="1:12" x14ac:dyDescent="0.25">
      <c r="A40" s="2">
        <v>32</v>
      </c>
      <c r="B40">
        <f t="shared" ref="B40:B71" si="4">POISSON(A40, Mu, FALSE)</f>
        <v>6.589825990366166E-2</v>
      </c>
      <c r="C40" s="7">
        <f t="shared" ref="C40:C71" si="5" xml:space="preserve"> ROUND(N * B40, 0)</f>
        <v>17689429</v>
      </c>
      <c r="D40" s="7">
        <f t="shared" si="3"/>
        <v>183755139</v>
      </c>
      <c r="E40" s="7">
        <f xml:space="preserve"> MOD(INT($C40/BASE^6), BASE)</f>
        <v>1</v>
      </c>
      <c r="F40" s="7">
        <f xml:space="preserve"> MOD(INT($C40/BASE^5), BASE)</f>
        <v>0</v>
      </c>
      <c r="G40" s="7">
        <f xml:space="preserve"> MOD(INT($C40/BASE^4), BASE)</f>
        <v>13</v>
      </c>
      <c r="H40" s="7">
        <f xml:space="preserve"> MOD(INT($C40/BASE^3), BASE)</f>
        <v>14</v>
      </c>
      <c r="I40" s="7">
        <f xml:space="preserve"> MOD(INT($C40/BASE^2), BASE)</f>
        <v>11</v>
      </c>
      <c r="J40" s="7">
        <f xml:space="preserve"> MOD(INT($C40/BASE), BASE)</f>
        <v>5</v>
      </c>
      <c r="K40" s="7">
        <f>MOD($C40, BASE)</f>
        <v>5</v>
      </c>
      <c r="L40" s="7" t="b">
        <f xml:space="preserve"> E40*BASE^6 + F40*BASE^5 + G40*BASE^4 + H40*BASE^3 + I40*BASE^2 +J40*BASE + K40 = C40</f>
        <v>1</v>
      </c>
    </row>
    <row r="41" spans="1:12" x14ac:dyDescent="0.25">
      <c r="A41" s="2">
        <v>33</v>
      </c>
      <c r="B41">
        <f t="shared" si="4"/>
        <v>5.9907509003328779E-2</v>
      </c>
      <c r="C41" s="7">
        <f t="shared" si="5"/>
        <v>16081299</v>
      </c>
      <c r="D41" s="7">
        <f t="shared" si="3"/>
        <v>199836438</v>
      </c>
      <c r="E41" s="7">
        <f xml:space="preserve"> MOD(INT($C41/BASE^6), BASE)</f>
        <v>0</v>
      </c>
      <c r="F41" s="7">
        <f xml:space="preserve"> MOD(INT($C41/BASE^5), BASE)</f>
        <v>15</v>
      </c>
      <c r="G41" s="7">
        <f xml:space="preserve"> MOD(INT($C41/BASE^4), BASE)</f>
        <v>5</v>
      </c>
      <c r="H41" s="7">
        <f xml:space="preserve"> MOD(INT($C41/BASE^3), BASE)</f>
        <v>6</v>
      </c>
      <c r="I41" s="7">
        <f xml:space="preserve"> MOD(INT($C41/BASE^2), BASE)</f>
        <v>1</v>
      </c>
      <c r="J41" s="7">
        <f xml:space="preserve"> MOD(INT($C41/BASE), BASE)</f>
        <v>9</v>
      </c>
      <c r="K41" s="7">
        <f>MOD($C41, BASE)</f>
        <v>3</v>
      </c>
      <c r="L41" s="7" t="b">
        <f xml:space="preserve"> E41*BASE^6 + F41*BASE^5 + G41*BASE^4 + H41*BASE^3 + I41*BASE^2 +J41*BASE + K41 = C41</f>
        <v>1</v>
      </c>
    </row>
    <row r="42" spans="1:12" x14ac:dyDescent="0.25">
      <c r="A42" s="2">
        <v>34</v>
      </c>
      <c r="B42">
        <f t="shared" si="4"/>
        <v>5.2859566767643008E-2</v>
      </c>
      <c r="C42" s="7">
        <f t="shared" si="5"/>
        <v>14189382</v>
      </c>
      <c r="D42" s="7">
        <f t="shared" si="3"/>
        <v>214025820</v>
      </c>
      <c r="E42" s="7">
        <f xml:space="preserve"> MOD(INT($C42/BASE^6), BASE)</f>
        <v>0</v>
      </c>
      <c r="F42" s="7">
        <f xml:space="preserve"> MOD(INT($C42/BASE^5), BASE)</f>
        <v>13</v>
      </c>
      <c r="G42" s="7">
        <f xml:space="preserve"> MOD(INT($C42/BASE^4), BASE)</f>
        <v>8</v>
      </c>
      <c r="H42" s="7">
        <f xml:space="preserve"> MOD(INT($C42/BASE^3), BASE)</f>
        <v>8</v>
      </c>
      <c r="I42" s="7">
        <f xml:space="preserve"> MOD(INT($C42/BASE^2), BASE)</f>
        <v>3</v>
      </c>
      <c r="J42" s="7">
        <f xml:space="preserve"> MOD(INT($C42/BASE), BASE)</f>
        <v>4</v>
      </c>
      <c r="K42" s="7">
        <f>MOD($C42, BASE)</f>
        <v>6</v>
      </c>
      <c r="L42" s="7" t="b">
        <f xml:space="preserve"> E42*BASE^6 + F42*BASE^5 + G42*BASE^4 + H42*BASE^3 + I42*BASE^2 +J42*BASE + K42 = C42</f>
        <v>1</v>
      </c>
    </row>
    <row r="43" spans="1:12" x14ac:dyDescent="0.25">
      <c r="A43" s="2">
        <v>35</v>
      </c>
      <c r="B43">
        <f t="shared" si="4"/>
        <v>4.5308200086551176E-2</v>
      </c>
      <c r="C43" s="7">
        <f t="shared" si="5"/>
        <v>12162327</v>
      </c>
      <c r="D43" s="7">
        <f t="shared" si="3"/>
        <v>226188147</v>
      </c>
      <c r="E43" s="7">
        <f xml:space="preserve"> MOD(INT($C43/BASE^6), BASE)</f>
        <v>0</v>
      </c>
      <c r="F43" s="7">
        <f xml:space="preserve"> MOD(INT($C43/BASE^5), BASE)</f>
        <v>11</v>
      </c>
      <c r="G43" s="7">
        <f xml:space="preserve"> MOD(INT($C43/BASE^4), BASE)</f>
        <v>9</v>
      </c>
      <c r="H43" s="7">
        <f xml:space="preserve"> MOD(INT($C43/BASE^3), BASE)</f>
        <v>9</v>
      </c>
      <c r="I43" s="7">
        <f xml:space="preserve"> MOD(INT($C43/BASE^2), BASE)</f>
        <v>5</v>
      </c>
      <c r="J43" s="7">
        <f xml:space="preserve"> MOD(INT($C43/BASE), BASE)</f>
        <v>1</v>
      </c>
      <c r="K43" s="7">
        <f>MOD($C43, BASE)</f>
        <v>7</v>
      </c>
      <c r="L43" s="7" t="b">
        <f xml:space="preserve"> E43*BASE^6 + F43*BASE^5 + G43*BASE^4 + H43*BASE^3 + I43*BASE^2 +J43*BASE + K43 = C43</f>
        <v>1</v>
      </c>
    </row>
    <row r="44" spans="1:12" x14ac:dyDescent="0.25">
      <c r="A44" s="2">
        <v>36</v>
      </c>
      <c r="B44">
        <f t="shared" si="4"/>
        <v>3.7756833405459315E-2</v>
      </c>
      <c r="C44" s="7">
        <f t="shared" si="5"/>
        <v>10135273</v>
      </c>
      <c r="D44" s="7">
        <f t="shared" si="3"/>
        <v>236323420</v>
      </c>
      <c r="E44" s="7">
        <f xml:space="preserve"> MOD(INT($C44/BASE^6), BASE)</f>
        <v>0</v>
      </c>
      <c r="F44" s="7">
        <f xml:space="preserve"> MOD(INT($C44/BASE^5), BASE)</f>
        <v>9</v>
      </c>
      <c r="G44" s="7">
        <f xml:space="preserve"> MOD(INT($C44/BASE^4), BASE)</f>
        <v>10</v>
      </c>
      <c r="H44" s="7">
        <f xml:space="preserve"> MOD(INT($C44/BASE^3), BASE)</f>
        <v>10</v>
      </c>
      <c r="I44" s="7">
        <f xml:space="preserve"> MOD(INT($C44/BASE^2), BASE)</f>
        <v>6</v>
      </c>
      <c r="J44" s="7">
        <f xml:space="preserve"> MOD(INT($C44/BASE), BASE)</f>
        <v>14</v>
      </c>
      <c r="K44" s="7">
        <f>MOD($C44, BASE)</f>
        <v>9</v>
      </c>
      <c r="L44" s="7" t="b">
        <f xml:space="preserve"> E44*BASE^6 + F44*BASE^5 + G44*BASE^4 + H44*BASE^3 + I44*BASE^2 +J44*BASE + K44 = C44</f>
        <v>1</v>
      </c>
    </row>
    <row r="45" spans="1:12" x14ac:dyDescent="0.25">
      <c r="A45" s="2">
        <v>37</v>
      </c>
      <c r="B45">
        <f t="shared" si="4"/>
        <v>3.0613648707129171E-2</v>
      </c>
      <c r="C45" s="7">
        <f t="shared" si="5"/>
        <v>8217789</v>
      </c>
      <c r="D45" s="7">
        <f t="shared" si="3"/>
        <v>244541209</v>
      </c>
      <c r="E45" s="7">
        <f xml:space="preserve"> MOD(INT($C45/BASE^6), BASE)</f>
        <v>0</v>
      </c>
      <c r="F45" s="7">
        <f xml:space="preserve"> MOD(INT($C45/BASE^5), BASE)</f>
        <v>7</v>
      </c>
      <c r="G45" s="7">
        <f xml:space="preserve"> MOD(INT($C45/BASE^4), BASE)</f>
        <v>13</v>
      </c>
      <c r="H45" s="7">
        <f xml:space="preserve"> MOD(INT($C45/BASE^3), BASE)</f>
        <v>6</v>
      </c>
      <c r="I45" s="7">
        <f xml:space="preserve"> MOD(INT($C45/BASE^2), BASE)</f>
        <v>4</v>
      </c>
      <c r="J45" s="7">
        <f xml:space="preserve"> MOD(INT($C45/BASE), BASE)</f>
        <v>11</v>
      </c>
      <c r="K45" s="7">
        <f>MOD($C45, BASE)</f>
        <v>13</v>
      </c>
      <c r="L45" s="7" t="b">
        <f xml:space="preserve"> E45*BASE^6 + F45*BASE^5 + G45*BASE^4 + H45*BASE^3 + I45*BASE^2 +J45*BASE + K45 = C45</f>
        <v>1</v>
      </c>
    </row>
    <row r="46" spans="1:12" x14ac:dyDescent="0.25">
      <c r="A46" s="2">
        <v>38</v>
      </c>
      <c r="B46">
        <f t="shared" si="4"/>
        <v>2.4168670031944072E-2</v>
      </c>
      <c r="C46" s="7">
        <f t="shared" si="5"/>
        <v>6487728</v>
      </c>
      <c r="D46" s="7">
        <f t="shared" si="3"/>
        <v>251028937</v>
      </c>
      <c r="E46" s="7">
        <f xml:space="preserve"> MOD(INT($C46/BASE^6), BASE)</f>
        <v>0</v>
      </c>
      <c r="F46" s="7">
        <f xml:space="preserve"> MOD(INT($C46/BASE^5), BASE)</f>
        <v>6</v>
      </c>
      <c r="G46" s="7">
        <f xml:space="preserve"> MOD(INT($C46/BASE^4), BASE)</f>
        <v>2</v>
      </c>
      <c r="H46" s="7">
        <f xml:space="preserve"> MOD(INT($C46/BASE^3), BASE)</f>
        <v>15</v>
      </c>
      <c r="I46" s="7">
        <f xml:space="preserve"> MOD(INT($C46/BASE^2), BASE)</f>
        <v>14</v>
      </c>
      <c r="J46" s="7">
        <f xml:space="preserve"> MOD(INT($C46/BASE), BASE)</f>
        <v>11</v>
      </c>
      <c r="K46" s="7">
        <f>MOD($C46, BASE)</f>
        <v>0</v>
      </c>
      <c r="L46" s="7" t="b">
        <f xml:space="preserve"> E46*BASE^6 + F46*BASE^5 + G46*BASE^4 + H46*BASE^3 + I46*BASE^2 +J46*BASE + K46 = C46</f>
        <v>1</v>
      </c>
    </row>
    <row r="47" spans="1:12" x14ac:dyDescent="0.25">
      <c r="A47" s="2">
        <v>39</v>
      </c>
      <c r="B47">
        <f t="shared" si="4"/>
        <v>1.8591284639956965E-2</v>
      </c>
      <c r="C47" s="7">
        <f t="shared" si="5"/>
        <v>4990560</v>
      </c>
      <c r="D47" s="7">
        <f t="shared" si="3"/>
        <v>256019497</v>
      </c>
      <c r="E47" s="7">
        <f xml:space="preserve"> MOD(INT($C47/BASE^6), BASE)</f>
        <v>0</v>
      </c>
      <c r="F47" s="7">
        <f xml:space="preserve"> MOD(INT($C47/BASE^5), BASE)</f>
        <v>4</v>
      </c>
      <c r="G47" s="7">
        <f xml:space="preserve"> MOD(INT($C47/BASE^4), BASE)</f>
        <v>12</v>
      </c>
      <c r="H47" s="7">
        <f xml:space="preserve"> MOD(INT($C47/BASE^3), BASE)</f>
        <v>2</v>
      </c>
      <c r="I47" s="7">
        <f xml:space="preserve"> MOD(INT($C47/BASE^2), BASE)</f>
        <v>6</v>
      </c>
      <c r="J47" s="7">
        <f xml:space="preserve"> MOD(INT($C47/BASE), BASE)</f>
        <v>6</v>
      </c>
      <c r="K47" s="7">
        <f>MOD($C47, BASE)</f>
        <v>0</v>
      </c>
      <c r="L47" s="7" t="b">
        <f xml:space="preserve"> E47*BASE^6 + F47*BASE^5 + G47*BASE^4 + H47*BASE^3 + I47*BASE^2 +J47*BASE + K47 = C47</f>
        <v>1</v>
      </c>
    </row>
    <row r="48" spans="1:12" x14ac:dyDescent="0.25">
      <c r="A48" s="2">
        <v>40</v>
      </c>
      <c r="B48">
        <f t="shared" si="4"/>
        <v>1.3943463479967748E-2</v>
      </c>
      <c r="C48" s="7">
        <f t="shared" si="5"/>
        <v>3742920</v>
      </c>
      <c r="D48" s="7">
        <f t="shared" si="3"/>
        <v>259762417</v>
      </c>
      <c r="E48" s="7">
        <f xml:space="preserve"> MOD(INT($C48/BASE^6), BASE)</f>
        <v>0</v>
      </c>
      <c r="F48" s="7">
        <f xml:space="preserve"> MOD(INT($C48/BASE^5), BASE)</f>
        <v>3</v>
      </c>
      <c r="G48" s="7">
        <f xml:space="preserve"> MOD(INT($C48/BASE^4), BASE)</f>
        <v>9</v>
      </c>
      <c r="H48" s="7">
        <f xml:space="preserve"> MOD(INT($C48/BASE^3), BASE)</f>
        <v>1</v>
      </c>
      <c r="I48" s="7">
        <f xml:space="preserve"> MOD(INT($C48/BASE^2), BASE)</f>
        <v>12</v>
      </c>
      <c r="J48" s="7">
        <f xml:space="preserve"> MOD(INT($C48/BASE), BASE)</f>
        <v>12</v>
      </c>
      <c r="K48" s="7">
        <f>MOD($C48, BASE)</f>
        <v>8</v>
      </c>
      <c r="L48" s="7" t="b">
        <f xml:space="preserve"> E48*BASE^6 + F48*BASE^5 + G48*BASE^4 + H48*BASE^3 + I48*BASE^2 +J48*BASE + K48 = C48</f>
        <v>1</v>
      </c>
    </row>
    <row r="49" spans="1:12" x14ac:dyDescent="0.25">
      <c r="A49" s="2">
        <v>41</v>
      </c>
      <c r="B49">
        <f t="shared" si="4"/>
        <v>1.0202534253634935E-2</v>
      </c>
      <c r="C49" s="7">
        <f t="shared" si="5"/>
        <v>2738722</v>
      </c>
      <c r="D49" s="7">
        <f t="shared" si="3"/>
        <v>262501139</v>
      </c>
      <c r="E49" s="7">
        <f xml:space="preserve"> MOD(INT($C49/BASE^6), BASE)</f>
        <v>0</v>
      </c>
      <c r="F49" s="7">
        <f xml:space="preserve"> MOD(INT($C49/BASE^5), BASE)</f>
        <v>2</v>
      </c>
      <c r="G49" s="7">
        <f xml:space="preserve"> MOD(INT($C49/BASE^4), BASE)</f>
        <v>9</v>
      </c>
      <c r="H49" s="7">
        <f xml:space="preserve"> MOD(INT($C49/BASE^3), BASE)</f>
        <v>12</v>
      </c>
      <c r="I49" s="7">
        <f xml:space="preserve"> MOD(INT($C49/BASE^2), BASE)</f>
        <v>10</v>
      </c>
      <c r="J49" s="7">
        <f xml:space="preserve"> MOD(INT($C49/BASE), BASE)</f>
        <v>2</v>
      </c>
      <c r="K49" s="7">
        <f>MOD($C49, BASE)</f>
        <v>2</v>
      </c>
      <c r="L49" s="7" t="b">
        <f xml:space="preserve"> E49*BASE^6 + F49*BASE^5 + G49*BASE^4 + H49*BASE^3 + I49*BASE^2 +J49*BASE + K49 = C49</f>
        <v>1</v>
      </c>
    </row>
    <row r="50" spans="1:12" x14ac:dyDescent="0.25">
      <c r="A50" s="2">
        <v>42</v>
      </c>
      <c r="B50">
        <f t="shared" si="4"/>
        <v>7.2875244668820999E-3</v>
      </c>
      <c r="C50" s="7">
        <f t="shared" si="5"/>
        <v>1956230</v>
      </c>
      <c r="D50" s="7">
        <f t="shared" si="3"/>
        <v>264457369</v>
      </c>
      <c r="E50" s="7">
        <f xml:space="preserve"> MOD(INT($C50/BASE^6), BASE)</f>
        <v>0</v>
      </c>
      <c r="F50" s="7">
        <f xml:space="preserve"> MOD(INT($C50/BASE^5), BASE)</f>
        <v>1</v>
      </c>
      <c r="G50" s="7">
        <f xml:space="preserve"> MOD(INT($C50/BASE^4), BASE)</f>
        <v>13</v>
      </c>
      <c r="H50" s="7">
        <f xml:space="preserve"> MOD(INT($C50/BASE^3), BASE)</f>
        <v>13</v>
      </c>
      <c r="I50" s="7">
        <f xml:space="preserve"> MOD(INT($C50/BASE^2), BASE)</f>
        <v>9</v>
      </c>
      <c r="J50" s="7">
        <f xml:space="preserve"> MOD(INT($C50/BASE), BASE)</f>
        <v>8</v>
      </c>
      <c r="K50" s="7">
        <f>MOD($C50, BASE)</f>
        <v>6</v>
      </c>
      <c r="L50" s="7" t="b">
        <f xml:space="preserve"> E50*BASE^6 + F50*BASE^5 + G50*BASE^4 + H50*BASE^3 + I50*BASE^2 +J50*BASE + K50 = C50</f>
        <v>1</v>
      </c>
    </row>
    <row r="51" spans="1:12" x14ac:dyDescent="0.25">
      <c r="A51" s="2">
        <v>43</v>
      </c>
      <c r="B51">
        <f t="shared" si="4"/>
        <v>5.084319395499139E-3</v>
      </c>
      <c r="C51" s="7">
        <f t="shared" si="5"/>
        <v>1364812</v>
      </c>
      <c r="D51" s="7">
        <f t="shared" si="3"/>
        <v>265822181</v>
      </c>
      <c r="E51" s="7">
        <f xml:space="preserve"> MOD(INT($C51/BASE^6), BASE)</f>
        <v>0</v>
      </c>
      <c r="F51" s="7">
        <f xml:space="preserve"> MOD(INT($C51/BASE^5), BASE)</f>
        <v>1</v>
      </c>
      <c r="G51" s="7">
        <f xml:space="preserve"> MOD(INT($C51/BASE^4), BASE)</f>
        <v>4</v>
      </c>
      <c r="H51" s="7">
        <f xml:space="preserve"> MOD(INT($C51/BASE^3), BASE)</f>
        <v>13</v>
      </c>
      <c r="I51" s="7">
        <f xml:space="preserve"> MOD(INT($C51/BASE^2), BASE)</f>
        <v>3</v>
      </c>
      <c r="J51" s="7">
        <f xml:space="preserve"> MOD(INT($C51/BASE), BASE)</f>
        <v>4</v>
      </c>
      <c r="K51" s="7">
        <f>MOD($C51, BASE)</f>
        <v>12</v>
      </c>
      <c r="L51" s="7" t="b">
        <f xml:space="preserve"> E51*BASE^6 + F51*BASE^5 + G51*BASE^4 + H51*BASE^3 + I51*BASE^2 +J51*BASE + K51 = C51</f>
        <v>1</v>
      </c>
    </row>
    <row r="52" spans="1:12" x14ac:dyDescent="0.25">
      <c r="A52" s="2">
        <v>44</v>
      </c>
      <c r="B52">
        <f t="shared" si="4"/>
        <v>3.4665814060221363E-3</v>
      </c>
      <c r="C52" s="7">
        <f t="shared" si="5"/>
        <v>930553</v>
      </c>
      <c r="D52" s="7">
        <f t="shared" si="3"/>
        <v>266752734</v>
      </c>
      <c r="E52" s="7">
        <f xml:space="preserve"> MOD(INT($C52/BASE^6), BASE)</f>
        <v>0</v>
      </c>
      <c r="F52" s="7">
        <f xml:space="preserve"> MOD(INT($C52/BASE^5), BASE)</f>
        <v>0</v>
      </c>
      <c r="G52" s="7">
        <f xml:space="preserve"> MOD(INT($C52/BASE^4), BASE)</f>
        <v>14</v>
      </c>
      <c r="H52" s="7">
        <f xml:space="preserve"> MOD(INT($C52/BASE^3), BASE)</f>
        <v>3</v>
      </c>
      <c r="I52" s="7">
        <f xml:space="preserve"> MOD(INT($C52/BASE^2), BASE)</f>
        <v>2</v>
      </c>
      <c r="J52" s="7">
        <f xml:space="preserve"> MOD(INT($C52/BASE), BASE)</f>
        <v>15</v>
      </c>
      <c r="K52" s="7">
        <f>MOD($C52, BASE)</f>
        <v>9</v>
      </c>
      <c r="L52" s="7" t="b">
        <f xml:space="preserve"> E52*BASE^6 + F52*BASE^5 + G52*BASE^4 + H52*BASE^3 + I52*BASE^2 +J52*BASE + K52 = C52</f>
        <v>1</v>
      </c>
    </row>
    <row r="53" spans="1:12" x14ac:dyDescent="0.25">
      <c r="A53" s="2">
        <v>45</v>
      </c>
      <c r="B53">
        <f t="shared" si="4"/>
        <v>2.3110542706814285E-3</v>
      </c>
      <c r="C53" s="7">
        <f t="shared" si="5"/>
        <v>620369</v>
      </c>
      <c r="D53" s="7">
        <f t="shared" si="3"/>
        <v>267373103</v>
      </c>
      <c r="E53" s="7">
        <f xml:space="preserve"> MOD(INT($C53/BASE^6), BASE)</f>
        <v>0</v>
      </c>
      <c r="F53" s="7">
        <f xml:space="preserve"> MOD(INT($C53/BASE^5), BASE)</f>
        <v>0</v>
      </c>
      <c r="G53" s="7">
        <f xml:space="preserve"> MOD(INT($C53/BASE^4), BASE)</f>
        <v>9</v>
      </c>
      <c r="H53" s="7">
        <f xml:space="preserve"> MOD(INT($C53/BASE^3), BASE)</f>
        <v>7</v>
      </c>
      <c r="I53" s="7">
        <f xml:space="preserve"> MOD(INT($C53/BASE^2), BASE)</f>
        <v>7</v>
      </c>
      <c r="J53" s="7">
        <f xml:space="preserve"> MOD(INT($C53/BASE), BASE)</f>
        <v>5</v>
      </c>
      <c r="K53" s="7">
        <f>MOD($C53, BASE)</f>
        <v>1</v>
      </c>
      <c r="L53" s="7" t="b">
        <f xml:space="preserve"> E53*BASE^6 + F53*BASE^5 + G53*BASE^4 + H53*BASE^3 + I53*BASE^2 +J53*BASE + K53 = C53</f>
        <v>1</v>
      </c>
    </row>
    <row r="54" spans="1:12" x14ac:dyDescent="0.25">
      <c r="A54" s="2">
        <v>46</v>
      </c>
      <c r="B54">
        <f t="shared" si="4"/>
        <v>1.5072093069661463E-3</v>
      </c>
      <c r="C54" s="7">
        <f t="shared" si="5"/>
        <v>404588</v>
      </c>
      <c r="D54" s="7">
        <f t="shared" si="3"/>
        <v>267777691</v>
      </c>
      <c r="E54" s="7">
        <f xml:space="preserve"> MOD(INT($C54/BASE^6), BASE)</f>
        <v>0</v>
      </c>
      <c r="F54" s="7">
        <f xml:space="preserve"> MOD(INT($C54/BASE^5), BASE)</f>
        <v>0</v>
      </c>
      <c r="G54" s="7">
        <f xml:space="preserve"> MOD(INT($C54/BASE^4), BASE)</f>
        <v>6</v>
      </c>
      <c r="H54" s="7">
        <f xml:space="preserve"> MOD(INT($C54/BASE^3), BASE)</f>
        <v>2</v>
      </c>
      <c r="I54" s="7">
        <f xml:space="preserve"> MOD(INT($C54/BASE^2), BASE)</f>
        <v>12</v>
      </c>
      <c r="J54" s="7">
        <f xml:space="preserve"> MOD(INT($C54/BASE), BASE)</f>
        <v>6</v>
      </c>
      <c r="K54" s="7">
        <f>MOD($C54, BASE)</f>
        <v>12</v>
      </c>
      <c r="L54" s="7" t="b">
        <f xml:space="preserve"> E54*BASE^6 + F54*BASE^5 + G54*BASE^4 + H54*BASE^3 + I54*BASE^2 +J54*BASE + K54 = C54</f>
        <v>1</v>
      </c>
    </row>
    <row r="55" spans="1:12" x14ac:dyDescent="0.25">
      <c r="A55" s="2">
        <v>47</v>
      </c>
      <c r="B55">
        <f t="shared" si="4"/>
        <v>9.6204849380817834E-4</v>
      </c>
      <c r="C55" s="7">
        <f t="shared" si="5"/>
        <v>258248</v>
      </c>
      <c r="D55" s="7">
        <f t="shared" si="3"/>
        <v>268035939</v>
      </c>
      <c r="E55" s="7">
        <f xml:space="preserve"> MOD(INT($C55/BASE^6), BASE)</f>
        <v>0</v>
      </c>
      <c r="F55" s="7">
        <f xml:space="preserve"> MOD(INT($C55/BASE^5), BASE)</f>
        <v>0</v>
      </c>
      <c r="G55" s="7">
        <f xml:space="preserve"> MOD(INT($C55/BASE^4), BASE)</f>
        <v>3</v>
      </c>
      <c r="H55" s="7">
        <f xml:space="preserve"> MOD(INT($C55/BASE^3), BASE)</f>
        <v>15</v>
      </c>
      <c r="I55" s="7">
        <f xml:space="preserve"> MOD(INT($C55/BASE^2), BASE)</f>
        <v>0</v>
      </c>
      <c r="J55" s="7">
        <f xml:space="preserve"> MOD(INT($C55/BASE), BASE)</f>
        <v>12</v>
      </c>
      <c r="K55" s="7">
        <f>MOD($C55, BASE)</f>
        <v>8</v>
      </c>
      <c r="L55" s="7" t="b">
        <f xml:space="preserve"> E55*BASE^6 + F55*BASE^5 + G55*BASE^4 + H55*BASE^3 + I55*BASE^2 +J55*BASE + K55 = C55</f>
        <v>1</v>
      </c>
    </row>
    <row r="56" spans="1:12" x14ac:dyDescent="0.25">
      <c r="A56" s="2">
        <v>48</v>
      </c>
      <c r="B56">
        <f t="shared" si="4"/>
        <v>6.0128030863011012E-4</v>
      </c>
      <c r="C56" s="7">
        <f t="shared" si="5"/>
        <v>161405</v>
      </c>
      <c r="D56" s="7">
        <f t="shared" si="3"/>
        <v>268197344</v>
      </c>
      <c r="E56" s="7">
        <f xml:space="preserve"> MOD(INT($C56/BASE^6), BASE)</f>
        <v>0</v>
      </c>
      <c r="F56" s="7">
        <f xml:space="preserve"> MOD(INT($C56/BASE^5), BASE)</f>
        <v>0</v>
      </c>
      <c r="G56" s="7">
        <f xml:space="preserve"> MOD(INT($C56/BASE^4), BASE)</f>
        <v>2</v>
      </c>
      <c r="H56" s="7">
        <f xml:space="preserve"> MOD(INT($C56/BASE^3), BASE)</f>
        <v>7</v>
      </c>
      <c r="I56" s="7">
        <f xml:space="preserve"> MOD(INT($C56/BASE^2), BASE)</f>
        <v>6</v>
      </c>
      <c r="J56" s="7">
        <f xml:space="preserve"> MOD(INT($C56/BASE), BASE)</f>
        <v>7</v>
      </c>
      <c r="K56" s="7">
        <f>MOD($C56, BASE)</f>
        <v>13</v>
      </c>
      <c r="L56" s="7" t="b">
        <f xml:space="preserve"> E56*BASE^6 + F56*BASE^5 + G56*BASE^4 + H56*BASE^3 + I56*BASE^2 +J56*BASE + K56 = C56</f>
        <v>1</v>
      </c>
    </row>
    <row r="57" spans="1:12" x14ac:dyDescent="0.25">
      <c r="A57" s="2">
        <v>49</v>
      </c>
      <c r="B57">
        <f t="shared" si="4"/>
        <v>3.6813080120210871E-4</v>
      </c>
      <c r="C57" s="7">
        <f t="shared" si="5"/>
        <v>98819</v>
      </c>
      <c r="D57" s="7">
        <f t="shared" si="3"/>
        <v>268296163</v>
      </c>
      <c r="E57" s="7">
        <f xml:space="preserve"> MOD(INT($C57/BASE^6), BASE)</f>
        <v>0</v>
      </c>
      <c r="F57" s="7">
        <f xml:space="preserve"> MOD(INT($C57/BASE^5), BASE)</f>
        <v>0</v>
      </c>
      <c r="G57" s="7">
        <f xml:space="preserve"> MOD(INT($C57/BASE^4), BASE)</f>
        <v>1</v>
      </c>
      <c r="H57" s="7">
        <f xml:space="preserve"> MOD(INT($C57/BASE^3), BASE)</f>
        <v>8</v>
      </c>
      <c r="I57" s="7">
        <f xml:space="preserve"> MOD(INT($C57/BASE^2), BASE)</f>
        <v>2</v>
      </c>
      <c r="J57" s="7">
        <f xml:space="preserve"> MOD(INT($C57/BASE), BASE)</f>
        <v>0</v>
      </c>
      <c r="K57" s="7">
        <f>MOD($C57, BASE)</f>
        <v>3</v>
      </c>
      <c r="L57" s="7" t="b">
        <f xml:space="preserve"> E57*BASE^6 + F57*BASE^5 + G57*BASE^4 + H57*BASE^3 + I57*BASE^2 +J57*BASE + K57 = C57</f>
        <v>1</v>
      </c>
    </row>
    <row r="58" spans="1:12" x14ac:dyDescent="0.25">
      <c r="A58" s="2">
        <v>50</v>
      </c>
      <c r="B58">
        <f t="shared" si="4"/>
        <v>2.2087848072126524E-4</v>
      </c>
      <c r="C58" s="7">
        <f t="shared" si="5"/>
        <v>59292</v>
      </c>
      <c r="D58" s="7">
        <f t="shared" si="3"/>
        <v>268355455</v>
      </c>
      <c r="E58" s="7">
        <f xml:space="preserve"> MOD(INT($C58/BASE^6), BASE)</f>
        <v>0</v>
      </c>
      <c r="F58" s="7">
        <f xml:space="preserve"> MOD(INT($C58/BASE^5), BASE)</f>
        <v>0</v>
      </c>
      <c r="G58" s="7">
        <f xml:space="preserve"> MOD(INT($C58/BASE^4), BASE)</f>
        <v>0</v>
      </c>
      <c r="H58" s="7">
        <f xml:space="preserve"> MOD(INT($C58/BASE^3), BASE)</f>
        <v>14</v>
      </c>
      <c r="I58" s="7">
        <f xml:space="preserve"> MOD(INT($C58/BASE^2), BASE)</f>
        <v>7</v>
      </c>
      <c r="J58" s="7">
        <f xml:space="preserve"> MOD(INT($C58/BASE), BASE)</f>
        <v>9</v>
      </c>
      <c r="K58" s="7">
        <f>MOD($C58, BASE)</f>
        <v>12</v>
      </c>
      <c r="L58" s="7" t="b">
        <f xml:space="preserve"> E58*BASE^6 + F58*BASE^5 + G58*BASE^4 + H58*BASE^3 + I58*BASE^2 +J58*BASE + K58 = C58</f>
        <v>1</v>
      </c>
    </row>
    <row r="59" spans="1:12" x14ac:dyDescent="0.25">
      <c r="A59" s="2">
        <v>51</v>
      </c>
      <c r="B59">
        <f t="shared" si="4"/>
        <v>1.2992851807133284E-4</v>
      </c>
      <c r="C59" s="7">
        <f t="shared" si="5"/>
        <v>34877</v>
      </c>
      <c r="D59" s="7">
        <f t="shared" si="3"/>
        <v>268390332</v>
      </c>
      <c r="E59" s="7">
        <f xml:space="preserve"> MOD(INT($C59/BASE^6), BASE)</f>
        <v>0</v>
      </c>
      <c r="F59" s="7">
        <f xml:space="preserve"> MOD(INT($C59/BASE^5), BASE)</f>
        <v>0</v>
      </c>
      <c r="G59" s="7">
        <f xml:space="preserve"> MOD(INT($C59/BASE^4), BASE)</f>
        <v>0</v>
      </c>
      <c r="H59" s="7">
        <f xml:space="preserve"> MOD(INT($C59/BASE^3), BASE)</f>
        <v>8</v>
      </c>
      <c r="I59" s="7">
        <f xml:space="preserve"> MOD(INT($C59/BASE^2), BASE)</f>
        <v>8</v>
      </c>
      <c r="J59" s="7">
        <f xml:space="preserve"> MOD(INT($C59/BASE), BASE)</f>
        <v>3</v>
      </c>
      <c r="K59" s="7">
        <f>MOD($C59, BASE)</f>
        <v>13</v>
      </c>
      <c r="L59" s="7" t="b">
        <f xml:space="preserve"> E59*BASE^6 + F59*BASE^5 + G59*BASE^4 + H59*BASE^3 + I59*BASE^2 +J59*BASE + K59 = C59</f>
        <v>1</v>
      </c>
    </row>
    <row r="60" spans="1:12" x14ac:dyDescent="0.25">
      <c r="A60" s="2">
        <v>52</v>
      </c>
      <c r="B60">
        <f t="shared" si="4"/>
        <v>7.4958760425769007E-5</v>
      </c>
      <c r="C60" s="7">
        <f t="shared" si="5"/>
        <v>20122</v>
      </c>
      <c r="D60" s="7">
        <f t="shared" si="3"/>
        <v>268410454</v>
      </c>
      <c r="E60" s="7">
        <f xml:space="preserve"> MOD(INT($C60/BASE^6), BASE)</f>
        <v>0</v>
      </c>
      <c r="F60" s="7">
        <f xml:space="preserve"> MOD(INT($C60/BASE^5), BASE)</f>
        <v>0</v>
      </c>
      <c r="G60" s="7">
        <f xml:space="preserve"> MOD(INT($C60/BASE^4), BASE)</f>
        <v>0</v>
      </c>
      <c r="H60" s="7">
        <f xml:space="preserve"> MOD(INT($C60/BASE^3), BASE)</f>
        <v>4</v>
      </c>
      <c r="I60" s="7">
        <f xml:space="preserve"> MOD(INT($C60/BASE^2), BASE)</f>
        <v>14</v>
      </c>
      <c r="J60" s="7">
        <f xml:space="preserve"> MOD(INT($C60/BASE), BASE)</f>
        <v>9</v>
      </c>
      <c r="K60" s="7">
        <f>MOD($C60, BASE)</f>
        <v>10</v>
      </c>
      <c r="L60" s="7" t="b">
        <f xml:space="preserve"> E60*BASE^6 + F60*BASE^5 + G60*BASE^4 + H60*BASE^3 + I60*BASE^2 +J60*BASE + K60 = C60</f>
        <v>1</v>
      </c>
    </row>
    <row r="61" spans="1:12" x14ac:dyDescent="0.25">
      <c r="A61" s="2">
        <v>53</v>
      </c>
      <c r="B61">
        <f t="shared" si="4"/>
        <v>4.2429487033454246E-5</v>
      </c>
      <c r="C61" s="7">
        <f t="shared" si="5"/>
        <v>11390</v>
      </c>
      <c r="D61" s="7">
        <f t="shared" si="3"/>
        <v>268421844</v>
      </c>
      <c r="E61" s="7">
        <f xml:space="preserve"> MOD(INT($C61/BASE^6), BASE)</f>
        <v>0</v>
      </c>
      <c r="F61" s="7">
        <f xml:space="preserve"> MOD(INT($C61/BASE^5), BASE)</f>
        <v>0</v>
      </c>
      <c r="G61" s="7">
        <f xml:space="preserve"> MOD(INT($C61/BASE^4), BASE)</f>
        <v>0</v>
      </c>
      <c r="H61" s="7">
        <f xml:space="preserve"> MOD(INT($C61/BASE^3), BASE)</f>
        <v>2</v>
      </c>
      <c r="I61" s="7">
        <f xml:space="preserve"> MOD(INT($C61/BASE^2), BASE)</f>
        <v>12</v>
      </c>
      <c r="J61" s="7">
        <f xml:space="preserve"> MOD(INT($C61/BASE), BASE)</f>
        <v>7</v>
      </c>
      <c r="K61" s="7">
        <f>MOD($C61, BASE)</f>
        <v>14</v>
      </c>
      <c r="L61" s="7" t="b">
        <f xml:space="preserve"> E61*BASE^6 + F61*BASE^5 + G61*BASE^4 + H61*BASE^3 + I61*BASE^2 +J61*BASE + K61 = C61</f>
        <v>1</v>
      </c>
    </row>
    <row r="62" spans="1:12" x14ac:dyDescent="0.25">
      <c r="A62" s="2">
        <v>54</v>
      </c>
      <c r="B62">
        <f t="shared" si="4"/>
        <v>2.3571937240807728E-5</v>
      </c>
      <c r="C62" s="7">
        <f t="shared" si="5"/>
        <v>6328</v>
      </c>
      <c r="D62" s="7">
        <f t="shared" si="3"/>
        <v>268428172</v>
      </c>
      <c r="E62" s="7">
        <f xml:space="preserve"> MOD(INT($C62/BASE^6), BASE)</f>
        <v>0</v>
      </c>
      <c r="F62" s="7">
        <f xml:space="preserve"> MOD(INT($C62/BASE^5), BASE)</f>
        <v>0</v>
      </c>
      <c r="G62" s="7">
        <f xml:space="preserve"> MOD(INT($C62/BASE^4), BASE)</f>
        <v>0</v>
      </c>
      <c r="H62" s="7">
        <f xml:space="preserve"> MOD(INT($C62/BASE^3), BASE)</f>
        <v>1</v>
      </c>
      <c r="I62" s="7">
        <f xml:space="preserve"> MOD(INT($C62/BASE^2), BASE)</f>
        <v>8</v>
      </c>
      <c r="J62" s="7">
        <f xml:space="preserve"> MOD(INT($C62/BASE), BASE)</f>
        <v>11</v>
      </c>
      <c r="K62" s="7">
        <f>MOD($C62, BASE)</f>
        <v>8</v>
      </c>
      <c r="L62" s="7" t="b">
        <f xml:space="preserve"> E62*BASE^6 + F62*BASE^5 + G62*BASE^4 + H62*BASE^3 + I62*BASE^2 +J62*BASE + K62 = C62</f>
        <v>1</v>
      </c>
    </row>
    <row r="63" spans="1:12" x14ac:dyDescent="0.25">
      <c r="A63" s="2">
        <v>55</v>
      </c>
      <c r="B63">
        <f t="shared" si="4"/>
        <v>1.285742031316794E-5</v>
      </c>
      <c r="C63" s="7">
        <f t="shared" si="5"/>
        <v>3451</v>
      </c>
      <c r="D63" s="7">
        <f t="shared" si="3"/>
        <v>268431623</v>
      </c>
      <c r="E63" s="7">
        <f xml:space="preserve"> MOD(INT($C63/BASE^6), BASE)</f>
        <v>0</v>
      </c>
      <c r="F63" s="7">
        <f xml:space="preserve"> MOD(INT($C63/BASE^5), BASE)</f>
        <v>0</v>
      </c>
      <c r="G63" s="7">
        <f xml:space="preserve"> MOD(INT($C63/BASE^4), BASE)</f>
        <v>0</v>
      </c>
      <c r="H63" s="7">
        <f xml:space="preserve"> MOD(INT($C63/BASE^3), BASE)</f>
        <v>0</v>
      </c>
      <c r="I63" s="7">
        <f xml:space="preserve"> MOD(INT($C63/BASE^2), BASE)</f>
        <v>13</v>
      </c>
      <c r="J63" s="7">
        <f xml:space="preserve"> MOD(INT($C63/BASE), BASE)</f>
        <v>7</v>
      </c>
      <c r="K63" s="7">
        <f>MOD($C63, BASE)</f>
        <v>11</v>
      </c>
      <c r="L63" s="7" t="b">
        <f xml:space="preserve"> E63*BASE^6 + F63*BASE^5 + G63*BASE^4 + H63*BASE^3 + I63*BASE^2 +J63*BASE + K63 = C63</f>
        <v>1</v>
      </c>
    </row>
    <row r="64" spans="1:12" x14ac:dyDescent="0.25">
      <c r="A64" s="2">
        <v>56</v>
      </c>
      <c r="B64">
        <f t="shared" si="4"/>
        <v>6.8879037391970841E-6</v>
      </c>
      <c r="C64" s="7">
        <f t="shared" si="5"/>
        <v>1849</v>
      </c>
      <c r="D64" s="7">
        <f t="shared" si="3"/>
        <v>268433472</v>
      </c>
      <c r="E64" s="7">
        <f xml:space="preserve"> MOD(INT($C64/BASE^6), BASE)</f>
        <v>0</v>
      </c>
      <c r="F64" s="7">
        <f xml:space="preserve"> MOD(INT($C64/BASE^5), BASE)</f>
        <v>0</v>
      </c>
      <c r="G64" s="7">
        <f xml:space="preserve"> MOD(INT($C64/BASE^4), BASE)</f>
        <v>0</v>
      </c>
      <c r="H64" s="7">
        <f xml:space="preserve"> MOD(INT($C64/BASE^3), BASE)</f>
        <v>0</v>
      </c>
      <c r="I64" s="7">
        <f xml:space="preserve"> MOD(INT($C64/BASE^2), BASE)</f>
        <v>7</v>
      </c>
      <c r="J64" s="7">
        <f xml:space="preserve"> MOD(INT($C64/BASE), BASE)</f>
        <v>3</v>
      </c>
      <c r="K64" s="7">
        <f>MOD($C64, BASE)</f>
        <v>9</v>
      </c>
      <c r="L64" s="7" t="b">
        <f xml:space="preserve"> E64*BASE^6 + F64*BASE^5 + G64*BASE^4 + H64*BASE^3 + I64*BASE^2 +J64*BASE + K64 = C64</f>
        <v>1</v>
      </c>
    </row>
    <row r="65" spans="1:12" x14ac:dyDescent="0.25">
      <c r="A65" s="2">
        <v>57</v>
      </c>
      <c r="B65">
        <f t="shared" si="4"/>
        <v>3.625212494314277E-6</v>
      </c>
      <c r="C65" s="7">
        <f t="shared" si="5"/>
        <v>973</v>
      </c>
      <c r="D65" s="7">
        <f t="shared" si="3"/>
        <v>268434445</v>
      </c>
      <c r="E65" s="7">
        <f xml:space="preserve"> MOD(INT($C65/BASE^6), BASE)</f>
        <v>0</v>
      </c>
      <c r="F65" s="7">
        <f xml:space="preserve"> MOD(INT($C65/BASE^5), BASE)</f>
        <v>0</v>
      </c>
      <c r="G65" s="7">
        <f xml:space="preserve"> MOD(INT($C65/BASE^4), BASE)</f>
        <v>0</v>
      </c>
      <c r="H65" s="7">
        <f xml:space="preserve"> MOD(INT($C65/BASE^3), BASE)</f>
        <v>0</v>
      </c>
      <c r="I65" s="7">
        <f xml:space="preserve"> MOD(INT($C65/BASE^2), BASE)</f>
        <v>3</v>
      </c>
      <c r="J65" s="7">
        <f xml:space="preserve"> MOD(INT($C65/BASE), BASE)</f>
        <v>12</v>
      </c>
      <c r="K65" s="7">
        <f>MOD($C65, BASE)</f>
        <v>13</v>
      </c>
      <c r="L65" s="7" t="b">
        <f xml:space="preserve"> E65*BASE^6 + F65*BASE^5 + G65*BASE^4 + H65*BASE^3 + I65*BASE^2 +J65*BASE + K65 = C65</f>
        <v>1</v>
      </c>
    </row>
    <row r="66" spans="1:12" x14ac:dyDescent="0.25">
      <c r="A66" s="2">
        <v>58</v>
      </c>
      <c r="B66">
        <f t="shared" si="4"/>
        <v>1.8751099108522018E-6</v>
      </c>
      <c r="C66" s="7">
        <f t="shared" si="5"/>
        <v>503</v>
      </c>
      <c r="D66" s="7">
        <f t="shared" si="3"/>
        <v>268434948</v>
      </c>
      <c r="E66" s="7">
        <f xml:space="preserve"> MOD(INT($C66/BASE^6), BASE)</f>
        <v>0</v>
      </c>
      <c r="F66" s="7">
        <f xml:space="preserve"> MOD(INT($C66/BASE^5), BASE)</f>
        <v>0</v>
      </c>
      <c r="G66" s="7">
        <f xml:space="preserve"> MOD(INT($C66/BASE^4), BASE)</f>
        <v>0</v>
      </c>
      <c r="H66" s="7">
        <f xml:space="preserve"> MOD(INT($C66/BASE^3), BASE)</f>
        <v>0</v>
      </c>
      <c r="I66" s="7">
        <f xml:space="preserve"> MOD(INT($C66/BASE^2), BASE)</f>
        <v>1</v>
      </c>
      <c r="J66" s="7">
        <f xml:space="preserve"> MOD(INT($C66/BASE), BASE)</f>
        <v>15</v>
      </c>
      <c r="K66" s="7">
        <f>MOD($C66, BASE)</f>
        <v>7</v>
      </c>
      <c r="L66" s="7" t="b">
        <f xml:space="preserve"> E66*BASE^6 + F66*BASE^5 + G66*BASE^4 + H66*BASE^3 + I66*BASE^2 +J66*BASE + K66 = C66</f>
        <v>1</v>
      </c>
    </row>
    <row r="67" spans="1:12" x14ac:dyDescent="0.25">
      <c r="A67" s="2">
        <v>59</v>
      </c>
      <c r="B67">
        <f t="shared" si="4"/>
        <v>9.5344571738247845E-7</v>
      </c>
      <c r="C67" s="7">
        <f t="shared" si="5"/>
        <v>256</v>
      </c>
      <c r="D67" s="7">
        <f t="shared" si="3"/>
        <v>268435204</v>
      </c>
      <c r="E67" s="7">
        <f xml:space="preserve"> MOD(INT($C67/BASE^6), BASE)</f>
        <v>0</v>
      </c>
      <c r="F67" s="7">
        <f xml:space="preserve"> MOD(INT($C67/BASE^5), BASE)</f>
        <v>0</v>
      </c>
      <c r="G67" s="7">
        <f xml:space="preserve"> MOD(INT($C67/BASE^4), BASE)</f>
        <v>0</v>
      </c>
      <c r="H67" s="7">
        <f xml:space="preserve"> MOD(INT($C67/BASE^3), BASE)</f>
        <v>0</v>
      </c>
      <c r="I67" s="7">
        <f xml:space="preserve"> MOD(INT($C67/BASE^2), BASE)</f>
        <v>1</v>
      </c>
      <c r="J67" s="7">
        <f xml:space="preserve"> MOD(INT($C67/BASE), BASE)</f>
        <v>0</v>
      </c>
      <c r="K67" s="7">
        <f>MOD($C67, BASE)</f>
        <v>0</v>
      </c>
      <c r="L67" s="7" t="b">
        <f xml:space="preserve"> E67*BASE^6 + F67*BASE^5 + G67*BASE^4 + H67*BASE^3 + I67*BASE^2 +J67*BASE + K67 = C67</f>
        <v>1</v>
      </c>
    </row>
    <row r="68" spans="1:12" x14ac:dyDescent="0.25">
      <c r="A68" s="2">
        <v>60</v>
      </c>
      <c r="B68">
        <f t="shared" si="4"/>
        <v>4.7672285869123869E-7</v>
      </c>
      <c r="C68" s="7">
        <f t="shared" si="5"/>
        <v>128</v>
      </c>
      <c r="D68" s="7">
        <f t="shared" si="3"/>
        <v>268435332</v>
      </c>
      <c r="E68" s="7">
        <f xml:space="preserve"> MOD(INT($C68/BASE^6), BASE)</f>
        <v>0</v>
      </c>
      <c r="F68" s="7">
        <f xml:space="preserve"> MOD(INT($C68/BASE^5), BASE)</f>
        <v>0</v>
      </c>
      <c r="G68" s="7">
        <f xml:space="preserve"> MOD(INT($C68/BASE^4), BASE)</f>
        <v>0</v>
      </c>
      <c r="H68" s="7">
        <f xml:space="preserve"> MOD(INT($C68/BASE^3), BASE)</f>
        <v>0</v>
      </c>
      <c r="I68" s="7">
        <f xml:space="preserve"> MOD(INT($C68/BASE^2), BASE)</f>
        <v>0</v>
      </c>
      <c r="J68" s="7">
        <f xml:space="preserve"> MOD(INT($C68/BASE), BASE)</f>
        <v>8</v>
      </c>
      <c r="K68" s="7">
        <f>MOD($C68, BASE)</f>
        <v>0</v>
      </c>
      <c r="L68" s="7" t="b">
        <f xml:space="preserve"> E68*BASE^6 + F68*BASE^5 + G68*BASE^4 + H68*BASE^3 + I68*BASE^2 +J68*BASE + K68 = C68</f>
        <v>1</v>
      </c>
    </row>
    <row r="69" spans="1:12" x14ac:dyDescent="0.25">
      <c r="A69" s="2">
        <v>61</v>
      </c>
      <c r="B69">
        <f t="shared" si="4"/>
        <v>2.3445386493011878E-7</v>
      </c>
      <c r="C69" s="7">
        <f t="shared" si="5"/>
        <v>63</v>
      </c>
      <c r="D69" s="7">
        <f t="shared" si="3"/>
        <v>268435395</v>
      </c>
      <c r="E69" s="7">
        <f xml:space="preserve"> MOD(INT($C69/BASE^6), BASE)</f>
        <v>0</v>
      </c>
      <c r="F69" s="7">
        <f xml:space="preserve"> MOD(INT($C69/BASE^5), BASE)</f>
        <v>0</v>
      </c>
      <c r="G69" s="7">
        <f xml:space="preserve"> MOD(INT($C69/BASE^4), BASE)</f>
        <v>0</v>
      </c>
      <c r="H69" s="7">
        <f xml:space="preserve"> MOD(INT($C69/BASE^3), BASE)</f>
        <v>0</v>
      </c>
      <c r="I69" s="7">
        <f xml:space="preserve"> MOD(INT($C69/BASE^2), BASE)</f>
        <v>0</v>
      </c>
      <c r="J69" s="7">
        <f xml:space="preserve"> MOD(INT($C69/BASE), BASE)</f>
        <v>3</v>
      </c>
      <c r="K69" s="7">
        <f>MOD($C69, BASE)</f>
        <v>15</v>
      </c>
      <c r="L69" s="7" t="b">
        <f xml:space="preserve"> E69*BASE^6 + F69*BASE^5 + G69*BASE^4 + H69*BASE^3 + I69*BASE^2 +J69*BASE + K69 = C69</f>
        <v>1</v>
      </c>
    </row>
    <row r="70" spans="1:12" x14ac:dyDescent="0.25">
      <c r="A70" s="2">
        <v>62</v>
      </c>
      <c r="B70">
        <f t="shared" si="4"/>
        <v>1.1344541851457145E-7</v>
      </c>
      <c r="C70" s="7">
        <f t="shared" si="5"/>
        <v>30</v>
      </c>
      <c r="D70" s="7">
        <f t="shared" si="3"/>
        <v>268435425</v>
      </c>
      <c r="E70" s="7">
        <f xml:space="preserve"> MOD(INT($C70/BASE^6), BASE)</f>
        <v>0</v>
      </c>
      <c r="F70" s="7">
        <f xml:space="preserve"> MOD(INT($C70/BASE^5), BASE)</f>
        <v>0</v>
      </c>
      <c r="G70" s="7">
        <f xml:space="preserve"> MOD(INT($C70/BASE^4), BASE)</f>
        <v>0</v>
      </c>
      <c r="H70" s="7">
        <f xml:space="preserve"> MOD(INT($C70/BASE^3), BASE)</f>
        <v>0</v>
      </c>
      <c r="I70" s="7">
        <f xml:space="preserve"> MOD(INT($C70/BASE^2), BASE)</f>
        <v>0</v>
      </c>
      <c r="J70" s="7">
        <f xml:space="preserve"> MOD(INT($C70/BASE), BASE)</f>
        <v>1</v>
      </c>
      <c r="K70" s="7">
        <f>MOD($C70, BASE)</f>
        <v>14</v>
      </c>
      <c r="L70" s="7" t="b">
        <f xml:space="preserve"> E70*BASE^6 + F70*BASE^5 + G70*BASE^4 + H70*BASE^3 + I70*BASE^2 +J70*BASE + K70 = C70</f>
        <v>1</v>
      </c>
    </row>
    <row r="71" spans="1:12" x14ac:dyDescent="0.25">
      <c r="A71" s="2">
        <v>63</v>
      </c>
      <c r="B71">
        <f t="shared" si="4"/>
        <v>5.402162786408228E-8</v>
      </c>
      <c r="C71" s="7">
        <f t="shared" si="5"/>
        <v>15</v>
      </c>
      <c r="D71" s="7">
        <f t="shared" si="3"/>
        <v>268435440</v>
      </c>
      <c r="E71" s="7">
        <f xml:space="preserve"> MOD(INT($C71/BASE^6), BASE)</f>
        <v>0</v>
      </c>
      <c r="F71" s="7">
        <f xml:space="preserve"> MOD(INT($C71/BASE^5), BASE)</f>
        <v>0</v>
      </c>
      <c r="G71" s="7">
        <f xml:space="preserve"> MOD(INT($C71/BASE^4), BASE)</f>
        <v>0</v>
      </c>
      <c r="H71" s="7">
        <f xml:space="preserve"> MOD(INT($C71/BASE^3), BASE)</f>
        <v>0</v>
      </c>
      <c r="I71" s="7">
        <f xml:space="preserve"> MOD(INT($C71/BASE^2), BASE)</f>
        <v>0</v>
      </c>
      <c r="J71" s="7">
        <f xml:space="preserve"> MOD(INT($C71/BASE), BASE)</f>
        <v>0</v>
      </c>
      <c r="K71" s="7">
        <f>MOD($C71, BASE)</f>
        <v>15</v>
      </c>
      <c r="L71" s="7" t="b">
        <f xml:space="preserve"> E71*BASE^6 + F71*BASE^5 + G71*BASE^4 + H71*BASE^3 + I71*BASE^2 +J71*BASE + K71 = C71</f>
        <v>1</v>
      </c>
    </row>
    <row r="72" spans="1:12" x14ac:dyDescent="0.25">
      <c r="A72" s="2">
        <v>64</v>
      </c>
      <c r="B72">
        <f t="shared" ref="B72:B78" si="6">POISSON(A72, Mu, FALSE)</f>
        <v>2.5322638061288573E-8</v>
      </c>
      <c r="C72" s="7">
        <f t="shared" ref="C72:C78" si="7" xml:space="preserve"> ROUND(N * B72, 0)</f>
        <v>7</v>
      </c>
      <c r="D72" s="7">
        <f t="shared" si="3"/>
        <v>268435447</v>
      </c>
      <c r="E72" s="7">
        <f xml:space="preserve"> MOD(INT($C72/BASE^6), BASE)</f>
        <v>0</v>
      </c>
      <c r="F72" s="7">
        <f xml:space="preserve"> MOD(INT($C72/BASE^5), BASE)</f>
        <v>0</v>
      </c>
      <c r="G72" s="7">
        <f xml:space="preserve"> MOD(INT($C72/BASE^4), BASE)</f>
        <v>0</v>
      </c>
      <c r="H72" s="7">
        <f xml:space="preserve"> MOD(INT($C72/BASE^3), BASE)</f>
        <v>0</v>
      </c>
      <c r="I72" s="7">
        <f xml:space="preserve"> MOD(INT($C72/BASE^2), BASE)</f>
        <v>0</v>
      </c>
      <c r="J72" s="7">
        <f xml:space="preserve"> MOD(INT($C72/BASE), BASE)</f>
        <v>0</v>
      </c>
      <c r="K72" s="7">
        <f>MOD($C72, BASE)</f>
        <v>7</v>
      </c>
      <c r="L72" s="7" t="b">
        <f xml:space="preserve"> E72*BASE^6 + F72*BASE^5 + G72*BASE^4 + H72*BASE^3 + I72*BASE^2 +J72*BASE + K72 = C72</f>
        <v>1</v>
      </c>
    </row>
    <row r="73" spans="1:12" x14ac:dyDescent="0.25">
      <c r="A73" s="2">
        <v>65</v>
      </c>
      <c r="B73">
        <f t="shared" si="6"/>
        <v>1.1687371412902448E-8</v>
      </c>
      <c r="C73" s="7">
        <f t="shared" si="7"/>
        <v>3</v>
      </c>
      <c r="D73" s="7">
        <f t="shared" si="3"/>
        <v>268435450</v>
      </c>
      <c r="E73" s="7">
        <f xml:space="preserve"> MOD(INT($C73/BASE^6), BASE)</f>
        <v>0</v>
      </c>
      <c r="F73" s="7">
        <f xml:space="preserve"> MOD(INT($C73/BASE^5), BASE)</f>
        <v>0</v>
      </c>
      <c r="G73" s="7">
        <f xml:space="preserve"> MOD(INT($C73/BASE^4), BASE)</f>
        <v>0</v>
      </c>
      <c r="H73" s="7">
        <f xml:space="preserve"> MOD(INT($C73/BASE^3), BASE)</f>
        <v>0</v>
      </c>
      <c r="I73" s="7">
        <f xml:space="preserve"> MOD(INT($C73/BASE^2), BASE)</f>
        <v>0</v>
      </c>
      <c r="J73" s="7">
        <f xml:space="preserve"> MOD(INT($C73/BASE), BASE)</f>
        <v>0</v>
      </c>
      <c r="K73" s="7">
        <f>MOD($C73, BASE)</f>
        <v>3</v>
      </c>
      <c r="L73" s="7" t="b">
        <f xml:space="preserve"> E73*BASE^6 + F73*BASE^5 + G73*BASE^4 + H73*BASE^3 + I73*BASE^2 +J73*BASE + K73 = C73</f>
        <v>1</v>
      </c>
    </row>
    <row r="74" spans="1:12" x14ac:dyDescent="0.25">
      <c r="A74" s="2">
        <v>66</v>
      </c>
      <c r="B74">
        <f t="shared" si="6"/>
        <v>5.3124415513192397E-9</v>
      </c>
      <c r="C74" s="7">
        <f t="shared" si="7"/>
        <v>1</v>
      </c>
      <c r="D74" s="7">
        <f t="shared" si="3"/>
        <v>268435451</v>
      </c>
      <c r="E74" s="7">
        <f xml:space="preserve"> MOD(INT($C74/BASE^6), BASE)</f>
        <v>0</v>
      </c>
      <c r="F74" s="7">
        <f xml:space="preserve"> MOD(INT($C74/BASE^5), BASE)</f>
        <v>0</v>
      </c>
      <c r="G74" s="7">
        <f xml:space="preserve"> MOD(INT($C74/BASE^4), BASE)</f>
        <v>0</v>
      </c>
      <c r="H74" s="7">
        <f xml:space="preserve"> MOD(INT($C74/BASE^3), BASE)</f>
        <v>0</v>
      </c>
      <c r="I74" s="7">
        <f xml:space="preserve"> MOD(INT($C74/BASE^2), BASE)</f>
        <v>0</v>
      </c>
      <c r="J74" s="7">
        <f xml:space="preserve"> MOD(INT($C74/BASE), BASE)</f>
        <v>0</v>
      </c>
      <c r="K74" s="7">
        <f>MOD($C74, BASE)</f>
        <v>1</v>
      </c>
      <c r="L74" s="7" t="b">
        <f xml:space="preserve"> E74*BASE^6 + F74*BASE^5 + G74*BASE^4 + H74*BASE^3 + I74*BASE^2 +J74*BASE + K74 = C74</f>
        <v>1</v>
      </c>
    </row>
    <row r="75" spans="1:12" x14ac:dyDescent="0.25">
      <c r="A75" s="2">
        <v>67</v>
      </c>
      <c r="B75">
        <f t="shared" si="6"/>
        <v>2.3787051722325052E-9</v>
      </c>
      <c r="C75" s="7">
        <f t="shared" si="7"/>
        <v>1</v>
      </c>
      <c r="D75" s="7">
        <f t="shared" ref="D75:D78" si="8">D74+C75</f>
        <v>268435452</v>
      </c>
      <c r="E75" s="7">
        <f xml:space="preserve"> MOD(INT($C75/BASE^6), BASE)</f>
        <v>0</v>
      </c>
      <c r="F75" s="7">
        <f xml:space="preserve"> MOD(INT($C75/BASE^5), BASE)</f>
        <v>0</v>
      </c>
      <c r="G75" s="7">
        <f xml:space="preserve"> MOD(INT($C75/BASE^4), BASE)</f>
        <v>0</v>
      </c>
      <c r="H75" s="7">
        <f xml:space="preserve"> MOD(INT($C75/BASE^3), BASE)</f>
        <v>0</v>
      </c>
      <c r="I75" s="7">
        <f xml:space="preserve"> MOD(INT($C75/BASE^2), BASE)</f>
        <v>0</v>
      </c>
      <c r="J75" s="7">
        <f xml:space="preserve"> MOD(INT($C75/BASE), BASE)</f>
        <v>0</v>
      </c>
      <c r="K75" s="7">
        <f>MOD($C75, BASE)</f>
        <v>1</v>
      </c>
      <c r="L75" s="7" t="b">
        <f xml:space="preserve"> E75*BASE^6 + F75*BASE^5 + G75*BASE^4 + H75*BASE^3 + I75*BASE^2 +J75*BASE + K75 = C75</f>
        <v>1</v>
      </c>
    </row>
    <row r="76" spans="1:12" x14ac:dyDescent="0.25">
      <c r="A76" s="2">
        <v>68</v>
      </c>
      <c r="B76">
        <f t="shared" si="6"/>
        <v>1.0494287524555222E-9</v>
      </c>
      <c r="C76" s="7">
        <f t="shared" si="7"/>
        <v>0</v>
      </c>
      <c r="D76" s="7">
        <f t="shared" si="8"/>
        <v>268435452</v>
      </c>
      <c r="E76" s="7">
        <f xml:space="preserve"> MOD(INT($C76/BASE^6), BASE)</f>
        <v>0</v>
      </c>
      <c r="F76" s="7">
        <f xml:space="preserve"> MOD(INT($C76/BASE^5), BASE)</f>
        <v>0</v>
      </c>
      <c r="G76" s="7">
        <f xml:space="preserve"> MOD(INT($C76/BASE^4), BASE)</f>
        <v>0</v>
      </c>
      <c r="H76" s="7">
        <f xml:space="preserve"> MOD(INT($C76/BASE^3), BASE)</f>
        <v>0</v>
      </c>
      <c r="I76" s="7">
        <f xml:space="preserve"> MOD(INT($C76/BASE^2), BASE)</f>
        <v>0</v>
      </c>
      <c r="J76" s="7">
        <f xml:space="preserve"> MOD(INT($C76/BASE), BASE)</f>
        <v>0</v>
      </c>
      <c r="K76" s="7">
        <f>MOD($C76, BASE)</f>
        <v>0</v>
      </c>
      <c r="L76" s="7" t="b">
        <f xml:space="preserve"> E76*BASE^6 + F76*BASE^5 + G76*BASE^4 + H76*BASE^3 + I76*BASE^2 +J76*BASE + K76 = C76</f>
        <v>1</v>
      </c>
    </row>
    <row r="77" spans="1:12" x14ac:dyDescent="0.25">
      <c r="A77" s="2">
        <v>69</v>
      </c>
      <c r="B77">
        <f t="shared" si="6"/>
        <v>4.5627337063283911E-10</v>
      </c>
      <c r="C77" s="7">
        <f t="shared" si="7"/>
        <v>0</v>
      </c>
      <c r="D77" s="7">
        <f t="shared" si="8"/>
        <v>268435452</v>
      </c>
      <c r="E77" s="7">
        <f xml:space="preserve"> MOD(INT($C77/BASE^6), BASE)</f>
        <v>0</v>
      </c>
      <c r="F77" s="7">
        <f xml:space="preserve"> MOD(INT($C77/BASE^5), BASE)</f>
        <v>0</v>
      </c>
      <c r="G77" s="7">
        <f xml:space="preserve"> MOD(INT($C77/BASE^4), BASE)</f>
        <v>0</v>
      </c>
      <c r="H77" s="7">
        <f xml:space="preserve"> MOD(INT($C77/BASE^3), BASE)</f>
        <v>0</v>
      </c>
      <c r="I77" s="7">
        <f xml:space="preserve"> MOD(INT($C77/BASE^2), BASE)</f>
        <v>0</v>
      </c>
      <c r="J77" s="7">
        <f xml:space="preserve"> MOD(INT($C77/BASE), BASE)</f>
        <v>0</v>
      </c>
      <c r="K77" s="7">
        <f>MOD($C77, BASE)</f>
        <v>0</v>
      </c>
      <c r="L77" s="7" t="b">
        <f xml:space="preserve"> E77*BASE^6 + F77*BASE^5 + G77*BASE^4 + H77*BASE^3 + I77*BASE^2 +J77*BASE + K77 = C77</f>
        <v>1</v>
      </c>
    </row>
    <row r="78" spans="1:12" x14ac:dyDescent="0.25">
      <c r="A78" s="2">
        <v>70</v>
      </c>
      <c r="B78">
        <f t="shared" si="6"/>
        <v>1.955457302712147E-10</v>
      </c>
      <c r="C78" s="7">
        <f t="shared" si="7"/>
        <v>0</v>
      </c>
      <c r="D78" s="7">
        <f t="shared" si="8"/>
        <v>268435452</v>
      </c>
      <c r="E78" s="7">
        <f xml:space="preserve"> MOD(INT($C78/BASE^6), BASE)</f>
        <v>0</v>
      </c>
      <c r="F78" s="7">
        <f xml:space="preserve"> MOD(INT($C78/BASE^5), BASE)</f>
        <v>0</v>
      </c>
      <c r="G78" s="7">
        <f xml:space="preserve"> MOD(INT($C78/BASE^4), BASE)</f>
        <v>0</v>
      </c>
      <c r="H78" s="7">
        <f xml:space="preserve"> MOD(INT($C78/BASE^3), BASE)</f>
        <v>0</v>
      </c>
      <c r="I78" s="7">
        <f xml:space="preserve"> MOD(INT($C78/BASE^2), BASE)</f>
        <v>0</v>
      </c>
      <c r="J78" s="7">
        <f xml:space="preserve"> MOD(INT($C78/BASE), BASE)</f>
        <v>0</v>
      </c>
      <c r="K78" s="7">
        <f>MOD($C78, BASE)</f>
        <v>0</v>
      </c>
      <c r="L78" s="7" t="b">
        <f xml:space="preserve"> E78*BASE^6 + F78*BASE^5 + G78*BASE^4 + H78*BASE^3 + I78*BASE^2 +J78*BASE + K78 = C78</f>
        <v>1</v>
      </c>
    </row>
  </sheetData>
  <conditionalFormatting sqref="D8:D78">
    <cfRule type="cellIs" dxfId="7" priority="2" operator="lessThanOrEqual">
      <formula>$D$4</formula>
    </cfRule>
  </conditionalFormatting>
  <conditionalFormatting sqref="L6">
    <cfRule type="cellIs" dxfId="6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RowHeight="12.75" x14ac:dyDescent="0.2"/>
  <cols>
    <col min="1" max="1" width="7.42578125" style="12" bestFit="1" customWidth="1"/>
    <col min="2" max="2" width="7.28515625" style="13" customWidth="1"/>
    <col min="3" max="3" width="9" style="13" bestFit="1" customWidth="1"/>
    <col min="4" max="11" width="9.85546875" style="13" bestFit="1" customWidth="1"/>
    <col min="12" max="12" width="5.5703125" style="13" bestFit="1" customWidth="1"/>
    <col min="13" max="13" width="7.85546875" style="13" bestFit="1" customWidth="1"/>
    <col min="14" max="16384" width="9.140625" style="13"/>
  </cols>
  <sheetData>
    <row r="1" spans="1:13" s="13" customFormat="1" x14ac:dyDescent="0.2">
      <c r="A1" s="12"/>
      <c r="E1" s="14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4" t="s">
        <v>37</v>
      </c>
      <c r="L1" s="14" t="s">
        <v>42</v>
      </c>
    </row>
    <row r="2" spans="1:13" s="13" customFormat="1" x14ac:dyDescent="0.2">
      <c r="A2" s="12"/>
      <c r="C2" s="14" t="s">
        <v>24</v>
      </c>
      <c r="D2" s="15">
        <f ca="1" xml:space="preserve"> INT(RAND() * N)</f>
        <v>2297433</v>
      </c>
      <c r="E2" s="13">
        <f ca="1" xml:space="preserve"> IF(D2 &lt; E4, INT($D$2 / BASE^7), NA())</f>
        <v>1</v>
      </c>
      <c r="F2" s="13" t="e">
        <f ca="1" xml:space="preserve"> IF(ISNUMBER(E2), NA(), IF($D$2&lt;F4, INT(($D$2-E4) / BASE^6), NA() ) )</f>
        <v>#N/A</v>
      </c>
      <c r="G2" s="13">
        <f ca="1" xml:space="preserve"> IF(ISNUMBER(F2), NA(), IF($D$2&lt;G4, INT(($D$2-F4) / BASE^5), NA() ) )</f>
        <v>-410</v>
      </c>
      <c r="H2" s="13" t="e">
        <f ca="1" xml:space="preserve"> IF(ISNUMBER(G2), NA(), IF($D$2&lt;H4, INT(($D$2-G4) / BASE^4), NA() ) )</f>
        <v>#N/A</v>
      </c>
      <c r="I2" s="13">
        <f ca="1" xml:space="preserve"> IF(ISNUMBER(H2), NA(), IF($D$2&lt;I4, INT(($D$2-H4) / BASE ^ 3), NA() ) )</f>
        <v>-28241</v>
      </c>
      <c r="J2" s="13" t="e">
        <f ca="1" xml:space="preserve"> IF(ISNUMBER(I2), NA(), IF($D$2&lt;J4, INT(($D$2-I4) / BASE ^2), NA() ) )</f>
        <v>#N/A</v>
      </c>
      <c r="K2" s="13">
        <f ca="1" xml:space="preserve"> IF(ISNUMBER(J2), NA(), IF($D$2&lt;K4, INT(($D$2-J4) / BASE ), NA() ) )</f>
        <v>-1809933</v>
      </c>
      <c r="L2" s="13" t="e">
        <f ca="1" xml:space="preserve"> IF(ISNUMBER(K2), NA(), $D$2-K4)</f>
        <v>#N/A</v>
      </c>
    </row>
    <row r="3" spans="1:13" s="13" customFormat="1" x14ac:dyDescent="0.2">
      <c r="A3" s="16" t="s">
        <v>2</v>
      </c>
      <c r="B3" s="17">
        <v>2</v>
      </c>
      <c r="E3" s="14" t="s">
        <v>20</v>
      </c>
      <c r="F3" s="14" t="s">
        <v>19</v>
      </c>
      <c r="G3" s="14" t="s">
        <v>18</v>
      </c>
      <c r="H3" s="14" t="s">
        <v>17</v>
      </c>
      <c r="I3" s="14" t="s">
        <v>16</v>
      </c>
      <c r="J3" s="14" t="s">
        <v>23</v>
      </c>
      <c r="K3" s="14" t="s">
        <v>41</v>
      </c>
    </row>
    <row r="4" spans="1:13" s="13" customFormat="1" x14ac:dyDescent="0.2">
      <c r="A4" s="16" t="s">
        <v>3</v>
      </c>
      <c r="B4" s="17">
        <v>24</v>
      </c>
      <c r="C4" s="18" t="s">
        <v>4</v>
      </c>
      <c r="D4" s="15">
        <f xml:space="preserve"> 2^$B$4</f>
        <v>16777216</v>
      </c>
      <c r="E4" s="15">
        <f>E6 * BASE^7</f>
        <v>12582912</v>
      </c>
      <c r="F4" s="15">
        <f xml:space="preserve"> E4 + F6 * BASE^6</f>
        <v>15728640</v>
      </c>
      <c r="G4" s="15">
        <f xml:space="preserve"> F4 + G6 * BASE^5</f>
        <v>16646144</v>
      </c>
      <c r="H4" s="15">
        <f xml:space="preserve"> G4 + H6 * BASE^4</f>
        <v>16756736</v>
      </c>
      <c r="I4" s="15">
        <f xml:space="preserve"> H4 + I6 * BASE^3</f>
        <v>16774656</v>
      </c>
      <c r="J4" s="15">
        <f xml:space="preserve"> I4 + J6 * BASE^2</f>
        <v>16776896</v>
      </c>
      <c r="K4" s="15">
        <f xml:space="preserve"> J4 + K6 * BASE</f>
        <v>16777176</v>
      </c>
      <c r="L4" s="15"/>
      <c r="M4" s="15"/>
    </row>
    <row r="5" spans="1:13" s="13" customFormat="1" x14ac:dyDescent="0.2">
      <c r="A5" s="16" t="s">
        <v>13</v>
      </c>
      <c r="B5" s="17">
        <v>8</v>
      </c>
      <c r="C5" s="18"/>
      <c r="D5" s="14" t="s">
        <v>15</v>
      </c>
      <c r="E5" s="14" t="s">
        <v>31</v>
      </c>
      <c r="F5" s="14" t="s">
        <v>32</v>
      </c>
      <c r="G5" s="14" t="s">
        <v>33</v>
      </c>
      <c r="H5" s="14" t="s">
        <v>34</v>
      </c>
      <c r="I5" s="14" t="s">
        <v>35</v>
      </c>
      <c r="J5" s="14" t="s">
        <v>36</v>
      </c>
      <c r="K5" s="14" t="s">
        <v>39</v>
      </c>
      <c r="L5" s="14" t="s">
        <v>40</v>
      </c>
      <c r="M5" s="19" t="s">
        <v>7</v>
      </c>
    </row>
    <row r="6" spans="1:13" s="21" customFormat="1" x14ac:dyDescent="0.2">
      <c r="A6" s="20"/>
      <c r="D6" s="21">
        <f>SUM(E6:L6)</f>
        <v>219</v>
      </c>
      <c r="E6" s="21">
        <f xml:space="preserve"> SUM(E8:E78)</f>
        <v>6</v>
      </c>
      <c r="F6" s="21">
        <f xml:space="preserve"> SUM(F8:F78)</f>
        <v>12</v>
      </c>
      <c r="G6" s="21">
        <f xml:space="preserve"> SUM(G8:G78)</f>
        <v>28</v>
      </c>
      <c r="H6" s="21">
        <f t="shared" ref="H6:J6" si="0" xml:space="preserve"> SUM(H8:H78)</f>
        <v>27</v>
      </c>
      <c r="I6" s="21">
        <f t="shared" si="0"/>
        <v>35</v>
      </c>
      <c r="J6" s="21">
        <f t="shared" si="0"/>
        <v>35</v>
      </c>
      <c r="K6" s="21">
        <f xml:space="preserve"> SUM(K8:K78)</f>
        <v>35</v>
      </c>
      <c r="L6" s="21">
        <f xml:space="preserve"> SUM(L8:L78)</f>
        <v>41</v>
      </c>
      <c r="M6" s="21" t="b">
        <f>AND(M8:M78)</f>
        <v>1</v>
      </c>
    </row>
    <row r="7" spans="1:13" s="13" customFormat="1" x14ac:dyDescent="0.2">
      <c r="A7" s="22" t="s">
        <v>0</v>
      </c>
      <c r="B7" s="23" t="s">
        <v>1</v>
      </c>
      <c r="C7" s="23" t="s">
        <v>5</v>
      </c>
      <c r="D7" s="23" t="s">
        <v>6</v>
      </c>
      <c r="E7" s="23" t="s">
        <v>8</v>
      </c>
      <c r="F7" s="23" t="s">
        <v>9</v>
      </c>
      <c r="G7" s="23" t="s">
        <v>10</v>
      </c>
      <c r="H7" s="23" t="s">
        <v>11</v>
      </c>
      <c r="I7" s="23" t="s">
        <v>12</v>
      </c>
      <c r="J7" s="23" t="s">
        <v>21</v>
      </c>
      <c r="K7" s="23" t="s">
        <v>22</v>
      </c>
      <c r="L7" s="23" t="s">
        <v>38</v>
      </c>
      <c r="M7" s="23" t="s">
        <v>14</v>
      </c>
    </row>
    <row r="8" spans="1:13" s="13" customFormat="1" x14ac:dyDescent="0.2">
      <c r="A8" s="12">
        <v>0</v>
      </c>
      <c r="B8" s="13">
        <f t="shared" ref="B8:B39" si="1">POISSON(A8, Mu, FALSE)</f>
        <v>0.1353352832366127</v>
      </c>
      <c r="C8" s="15">
        <f xml:space="preserve"> INT(N * B8)</f>
        <v>2270549</v>
      </c>
      <c r="D8" s="15">
        <f>C8</f>
        <v>2270549</v>
      </c>
      <c r="E8" s="15">
        <f xml:space="preserve"> MOD(INT($C8/BASE^7), BASE)</f>
        <v>1</v>
      </c>
      <c r="F8" s="15">
        <f xml:space="preserve"> MOD(INT($C8/BASE^6), BASE)</f>
        <v>0</v>
      </c>
      <c r="G8" s="15">
        <f xml:space="preserve"> MOD(INT($C8/BASE^5), BASE)</f>
        <v>5</v>
      </c>
      <c r="H8" s="15">
        <f xml:space="preserve"> MOD(INT($C8/BASE^4), BASE)</f>
        <v>2</v>
      </c>
      <c r="I8" s="15">
        <f xml:space="preserve"> MOD(INT($C8/BASE^3), BASE)</f>
        <v>2</v>
      </c>
      <c r="J8" s="15">
        <f xml:space="preserve"> MOD(INT($C8/BASE^2), BASE)</f>
        <v>5</v>
      </c>
      <c r="K8" s="15">
        <f xml:space="preserve"> MOD(INT($C8/BASE), BASE)</f>
        <v>2</v>
      </c>
      <c r="L8" s="15">
        <f>MOD($C8, BASE)</f>
        <v>5</v>
      </c>
      <c r="M8" s="15" t="b">
        <f xml:space="preserve"> E8*BASE^7 + F8*BASE^6 + G8*BASE^5 + H8*BASE^4 + I8*BASE^3 +J8*BASE^2 + K8*BASE + L8 = C8</f>
        <v>1</v>
      </c>
    </row>
    <row r="9" spans="1:13" s="13" customFormat="1" x14ac:dyDescent="0.2">
      <c r="A9" s="12">
        <v>1</v>
      </c>
      <c r="B9" s="13">
        <f t="shared" si="1"/>
        <v>0.27067056647322535</v>
      </c>
      <c r="C9" s="15">
        <f t="shared" ref="C9:C39" si="2" xml:space="preserve"> ROUND(N * B9, 0)</f>
        <v>4541099</v>
      </c>
      <c r="D9" s="15">
        <f>D8+C9</f>
        <v>6811648</v>
      </c>
      <c r="E9" s="15">
        <f xml:space="preserve"> MOD(INT($C9/BASE^7), BASE)</f>
        <v>2</v>
      </c>
      <c r="F9" s="15">
        <f xml:space="preserve"> MOD(INT($C9/BASE^6), BASE)</f>
        <v>1</v>
      </c>
      <c r="G9" s="15">
        <f xml:space="preserve"> MOD(INT($C9/BASE^5), BASE)</f>
        <v>2</v>
      </c>
      <c r="H9" s="15">
        <f xml:space="preserve"> MOD(INT($C9/BASE^4), BASE)</f>
        <v>4</v>
      </c>
      <c r="I9" s="15">
        <f xml:space="preserve"> MOD(INT($C9/BASE^3), BASE)</f>
        <v>5</v>
      </c>
      <c r="J9" s="15">
        <f xml:space="preserve"> MOD(INT($C9/BASE^2), BASE)</f>
        <v>2</v>
      </c>
      <c r="K9" s="15">
        <f xml:space="preserve"> MOD(INT($C9/BASE), BASE)</f>
        <v>5</v>
      </c>
      <c r="L9" s="15">
        <f>MOD($C9, BASE)</f>
        <v>3</v>
      </c>
      <c r="M9" s="15" t="b">
        <f xml:space="preserve"> E9*BASE^7 + F9*BASE^6 + G9*BASE^5 + H9*BASE^4 + I9*BASE^3 +J9*BASE^2 + K9*BASE + L9 = C9</f>
        <v>1</v>
      </c>
    </row>
    <row r="10" spans="1:13" s="13" customFormat="1" x14ac:dyDescent="0.2">
      <c r="A10" s="12">
        <v>2</v>
      </c>
      <c r="B10" s="13">
        <f t="shared" si="1"/>
        <v>0.27067056647322546</v>
      </c>
      <c r="C10" s="15">
        <f t="shared" si="2"/>
        <v>4541099</v>
      </c>
      <c r="D10" s="15">
        <f>D9+C10</f>
        <v>11352747</v>
      </c>
      <c r="E10" s="15">
        <f xml:space="preserve"> MOD(INT($C10/BASE^7), BASE)</f>
        <v>2</v>
      </c>
      <c r="F10" s="15">
        <f xml:space="preserve"> MOD(INT($C10/BASE^6), BASE)</f>
        <v>1</v>
      </c>
      <c r="G10" s="15">
        <f xml:space="preserve"> MOD(INT($C10/BASE^5), BASE)</f>
        <v>2</v>
      </c>
      <c r="H10" s="15">
        <f xml:space="preserve"> MOD(INT($C10/BASE^4), BASE)</f>
        <v>4</v>
      </c>
      <c r="I10" s="15">
        <f xml:space="preserve"> MOD(INT($C10/BASE^3), BASE)</f>
        <v>5</v>
      </c>
      <c r="J10" s="15">
        <f xml:space="preserve"> MOD(INT($C10/BASE^2), BASE)</f>
        <v>2</v>
      </c>
      <c r="K10" s="15">
        <f xml:space="preserve"> MOD(INT($C10/BASE), BASE)</f>
        <v>5</v>
      </c>
      <c r="L10" s="15">
        <f>MOD($C10, BASE)</f>
        <v>3</v>
      </c>
      <c r="M10" s="15" t="b">
        <f xml:space="preserve"> E10*BASE^7 + F10*BASE^6 + G10*BASE^5 + H10*BASE^4 + I10*BASE^3 +J10*BASE^2 + K10*BASE + L10 = C10</f>
        <v>1</v>
      </c>
    </row>
    <row r="11" spans="1:13" s="13" customFormat="1" x14ac:dyDescent="0.2">
      <c r="A11" s="12">
        <v>3</v>
      </c>
      <c r="B11" s="13">
        <f t="shared" si="1"/>
        <v>0.18044704431548364</v>
      </c>
      <c r="C11" s="15">
        <f t="shared" si="2"/>
        <v>3027399</v>
      </c>
      <c r="D11" s="15">
        <f t="shared" ref="D11:D74" si="3">D10+C11</f>
        <v>14380146</v>
      </c>
      <c r="E11" s="15">
        <f xml:space="preserve"> MOD(INT($C11/BASE^7), BASE)</f>
        <v>1</v>
      </c>
      <c r="F11" s="15">
        <f xml:space="preserve"> MOD(INT($C11/BASE^6), BASE)</f>
        <v>3</v>
      </c>
      <c r="G11" s="15">
        <f xml:space="preserve"> MOD(INT($C11/BASE^5), BASE)</f>
        <v>4</v>
      </c>
      <c r="H11" s="15">
        <f xml:space="preserve"> MOD(INT($C11/BASE^4), BASE)</f>
        <v>3</v>
      </c>
      <c r="I11" s="15">
        <f xml:space="preserve"> MOD(INT($C11/BASE^3), BASE)</f>
        <v>0</v>
      </c>
      <c r="J11" s="15">
        <f xml:space="preserve"> MOD(INT($C11/BASE^2), BASE)</f>
        <v>7</v>
      </c>
      <c r="K11" s="15">
        <f xml:space="preserve"> MOD(INT($C11/BASE), BASE)</f>
        <v>0</v>
      </c>
      <c r="L11" s="15">
        <f>MOD($C11, BASE)</f>
        <v>7</v>
      </c>
      <c r="M11" s="15" t="b">
        <f xml:space="preserve"> E11*BASE^7 + F11*BASE^6 + G11*BASE^5 + H11*BASE^4 + I11*BASE^3 +J11*BASE^2 + K11*BASE + L11 = C11</f>
        <v>1</v>
      </c>
    </row>
    <row r="12" spans="1:13" s="13" customFormat="1" x14ac:dyDescent="0.2">
      <c r="A12" s="12">
        <v>4</v>
      </c>
      <c r="B12" s="13">
        <f t="shared" si="1"/>
        <v>9.022352215774182E-2</v>
      </c>
      <c r="C12" s="15">
        <f t="shared" si="2"/>
        <v>1513700</v>
      </c>
      <c r="D12" s="15">
        <f t="shared" si="3"/>
        <v>15893846</v>
      </c>
      <c r="E12" s="15">
        <f xml:space="preserve"> MOD(INT($C12/BASE^7), BASE)</f>
        <v>0</v>
      </c>
      <c r="F12" s="15">
        <f xml:space="preserve"> MOD(INT($C12/BASE^6), BASE)</f>
        <v>5</v>
      </c>
      <c r="G12" s="15">
        <f xml:space="preserve"> MOD(INT($C12/BASE^5), BASE)</f>
        <v>6</v>
      </c>
      <c r="H12" s="15">
        <f xml:space="preserve"> MOD(INT($C12/BASE^4), BASE)</f>
        <v>1</v>
      </c>
      <c r="I12" s="15">
        <f xml:space="preserve"> MOD(INT($C12/BASE^3), BASE)</f>
        <v>4</v>
      </c>
      <c r="J12" s="15">
        <f xml:space="preserve"> MOD(INT($C12/BASE^2), BASE)</f>
        <v>3</v>
      </c>
      <c r="K12" s="15">
        <f xml:space="preserve"> MOD(INT($C12/BASE), BASE)</f>
        <v>4</v>
      </c>
      <c r="L12" s="15">
        <f>MOD($C12, BASE)</f>
        <v>4</v>
      </c>
      <c r="M12" s="15" t="b">
        <f xml:space="preserve"> E12*BASE^7 + F12*BASE^6 + G12*BASE^5 + H12*BASE^4 + I12*BASE^3 +J12*BASE^2 + K12*BASE + L12 = C12</f>
        <v>1</v>
      </c>
    </row>
    <row r="13" spans="1:13" s="13" customFormat="1" x14ac:dyDescent="0.2">
      <c r="A13" s="12">
        <v>5</v>
      </c>
      <c r="B13" s="13">
        <f t="shared" si="1"/>
        <v>3.6089408863096716E-2</v>
      </c>
      <c r="C13" s="15">
        <f t="shared" si="2"/>
        <v>605480</v>
      </c>
      <c r="D13" s="15">
        <f t="shared" si="3"/>
        <v>16499326</v>
      </c>
      <c r="E13" s="15">
        <f xml:space="preserve"> MOD(INT($C13/BASE^7), BASE)</f>
        <v>0</v>
      </c>
      <c r="F13" s="15">
        <f xml:space="preserve"> MOD(INT($C13/BASE^6), BASE)</f>
        <v>2</v>
      </c>
      <c r="G13" s="15">
        <f xml:space="preserve"> MOD(INT($C13/BASE^5), BASE)</f>
        <v>2</v>
      </c>
      <c r="H13" s="15">
        <f xml:space="preserve"> MOD(INT($C13/BASE^4), BASE)</f>
        <v>3</v>
      </c>
      <c r="I13" s="15">
        <f xml:space="preserve"> MOD(INT($C13/BASE^3), BASE)</f>
        <v>6</v>
      </c>
      <c r="J13" s="15">
        <f xml:space="preserve"> MOD(INT($C13/BASE^2), BASE)</f>
        <v>4</v>
      </c>
      <c r="K13" s="15">
        <f xml:space="preserve"> MOD(INT($C13/BASE), BASE)</f>
        <v>5</v>
      </c>
      <c r="L13" s="15">
        <f>MOD($C13, BASE)</f>
        <v>0</v>
      </c>
      <c r="M13" s="15" t="b">
        <f xml:space="preserve"> E13*BASE^7 + F13*BASE^6 + G13*BASE^5 + H13*BASE^4 + I13*BASE^3 +J13*BASE^2 + K13*BASE + L13 = C13</f>
        <v>1</v>
      </c>
    </row>
    <row r="14" spans="1:13" s="13" customFormat="1" x14ac:dyDescent="0.2">
      <c r="A14" s="12">
        <v>6</v>
      </c>
      <c r="B14" s="13">
        <f t="shared" si="1"/>
        <v>1.2029802954365572E-2</v>
      </c>
      <c r="C14" s="15">
        <f t="shared" si="2"/>
        <v>201827</v>
      </c>
      <c r="D14" s="15">
        <f t="shared" si="3"/>
        <v>16701153</v>
      </c>
      <c r="E14" s="15">
        <f xml:space="preserve"> MOD(INT($C14/BASE^7), BASE)</f>
        <v>0</v>
      </c>
      <c r="F14" s="15">
        <f xml:space="preserve"> MOD(INT($C14/BASE^6), BASE)</f>
        <v>0</v>
      </c>
      <c r="G14" s="15">
        <f xml:space="preserve"> MOD(INT($C14/BASE^5), BASE)</f>
        <v>6</v>
      </c>
      <c r="H14" s="15">
        <f xml:space="preserve"> MOD(INT($C14/BASE^4), BASE)</f>
        <v>1</v>
      </c>
      <c r="I14" s="15">
        <f xml:space="preserve"> MOD(INT($C14/BASE^3), BASE)</f>
        <v>2</v>
      </c>
      <c r="J14" s="15">
        <f xml:space="preserve"> MOD(INT($C14/BASE^2), BASE)</f>
        <v>1</v>
      </c>
      <c r="K14" s="15">
        <f xml:space="preserve"> MOD(INT($C14/BASE), BASE)</f>
        <v>4</v>
      </c>
      <c r="L14" s="15">
        <f>MOD($C14, BASE)</f>
        <v>3</v>
      </c>
      <c r="M14" s="15" t="b">
        <f xml:space="preserve"> E14*BASE^7 + F14*BASE^6 + G14*BASE^5 + H14*BASE^4 + I14*BASE^3 +J14*BASE^2 + K14*BASE + L14 = C14</f>
        <v>1</v>
      </c>
    </row>
    <row r="15" spans="1:13" s="13" customFormat="1" x14ac:dyDescent="0.2">
      <c r="A15" s="12">
        <v>7</v>
      </c>
      <c r="B15" s="13">
        <f t="shared" si="1"/>
        <v>3.4370865583901629E-3</v>
      </c>
      <c r="C15" s="15">
        <f t="shared" si="2"/>
        <v>57665</v>
      </c>
      <c r="D15" s="15">
        <f t="shared" si="3"/>
        <v>16758818</v>
      </c>
      <c r="E15" s="15">
        <f xml:space="preserve"> MOD(INT($C15/BASE^7), BASE)</f>
        <v>0</v>
      </c>
      <c r="F15" s="15">
        <f xml:space="preserve"> MOD(INT($C15/BASE^6), BASE)</f>
        <v>0</v>
      </c>
      <c r="G15" s="15">
        <f xml:space="preserve"> MOD(INT($C15/BASE^5), BASE)</f>
        <v>1</v>
      </c>
      <c r="H15" s="15">
        <f xml:space="preserve"> MOD(INT($C15/BASE^4), BASE)</f>
        <v>6</v>
      </c>
      <c r="I15" s="15">
        <f xml:space="preserve"> MOD(INT($C15/BASE^3), BASE)</f>
        <v>0</v>
      </c>
      <c r="J15" s="15">
        <f xml:space="preserve"> MOD(INT($C15/BASE^2), BASE)</f>
        <v>5</v>
      </c>
      <c r="K15" s="15">
        <f xml:space="preserve"> MOD(INT($C15/BASE), BASE)</f>
        <v>0</v>
      </c>
      <c r="L15" s="15">
        <f>MOD($C15, BASE)</f>
        <v>1</v>
      </c>
      <c r="M15" s="15" t="b">
        <f xml:space="preserve"> E15*BASE^7 + F15*BASE^6 + G15*BASE^5 + H15*BASE^4 + I15*BASE^3 +J15*BASE^2 + K15*BASE + L15 = C15</f>
        <v>1</v>
      </c>
    </row>
    <row r="16" spans="1:13" s="13" customFormat="1" x14ac:dyDescent="0.2">
      <c r="A16" s="12">
        <v>8</v>
      </c>
      <c r="B16" s="13">
        <f t="shared" si="1"/>
        <v>8.5927163959754148E-4</v>
      </c>
      <c r="C16" s="15">
        <f t="shared" si="2"/>
        <v>14416</v>
      </c>
      <c r="D16" s="15">
        <f t="shared" si="3"/>
        <v>16773234</v>
      </c>
      <c r="E16" s="15">
        <f xml:space="preserve"> MOD(INT($C16/BASE^7), BASE)</f>
        <v>0</v>
      </c>
      <c r="F16" s="15">
        <f xml:space="preserve"> MOD(INT($C16/BASE^6), BASE)</f>
        <v>0</v>
      </c>
      <c r="G16" s="15">
        <f xml:space="preserve"> MOD(INT($C16/BASE^5), BASE)</f>
        <v>0</v>
      </c>
      <c r="H16" s="15">
        <f xml:space="preserve"> MOD(INT($C16/BASE^4), BASE)</f>
        <v>3</v>
      </c>
      <c r="I16" s="15">
        <f xml:space="preserve"> MOD(INT($C16/BASE^3), BASE)</f>
        <v>4</v>
      </c>
      <c r="J16" s="15">
        <f xml:space="preserve"> MOD(INT($C16/BASE^2), BASE)</f>
        <v>1</v>
      </c>
      <c r="K16" s="15">
        <f xml:space="preserve"> MOD(INT($C16/BASE), BASE)</f>
        <v>2</v>
      </c>
      <c r="L16" s="15">
        <f>MOD($C16, BASE)</f>
        <v>0</v>
      </c>
      <c r="M16" s="15" t="b">
        <f xml:space="preserve"> E16*BASE^7 + F16*BASE^6 + G16*BASE^5 + H16*BASE^4 + I16*BASE^3 +J16*BASE^2 + K16*BASE + L16 = C16</f>
        <v>1</v>
      </c>
    </row>
    <row r="17" spans="1:13" s="13" customFormat="1" x14ac:dyDescent="0.2">
      <c r="A17" s="12">
        <v>9</v>
      </c>
      <c r="B17" s="13">
        <f t="shared" si="1"/>
        <v>1.9094925324389769E-4</v>
      </c>
      <c r="C17" s="15">
        <f t="shared" si="2"/>
        <v>3204</v>
      </c>
      <c r="D17" s="15">
        <f t="shared" si="3"/>
        <v>16776438</v>
      </c>
      <c r="E17" s="15">
        <f xml:space="preserve"> MOD(INT($C17/BASE^7), BASE)</f>
        <v>0</v>
      </c>
      <c r="F17" s="15">
        <f xml:space="preserve"> MOD(INT($C17/BASE^6), BASE)</f>
        <v>0</v>
      </c>
      <c r="G17" s="15">
        <f xml:space="preserve"> MOD(INT($C17/BASE^5), BASE)</f>
        <v>0</v>
      </c>
      <c r="H17" s="15">
        <f xml:space="preserve"> MOD(INT($C17/BASE^4), BASE)</f>
        <v>0</v>
      </c>
      <c r="I17" s="15">
        <f xml:space="preserve"> MOD(INT($C17/BASE^3), BASE)</f>
        <v>6</v>
      </c>
      <c r="J17" s="15">
        <f xml:space="preserve"> MOD(INT($C17/BASE^2), BASE)</f>
        <v>2</v>
      </c>
      <c r="K17" s="15">
        <f xml:space="preserve"> MOD(INT($C17/BASE), BASE)</f>
        <v>0</v>
      </c>
      <c r="L17" s="15">
        <f>MOD($C17, BASE)</f>
        <v>4</v>
      </c>
      <c r="M17" s="15" t="b">
        <f xml:space="preserve"> E17*BASE^7 + F17*BASE^6 + G17*BASE^5 + H17*BASE^4 + I17*BASE^3 +J17*BASE^2 + K17*BASE + L17 = C17</f>
        <v>1</v>
      </c>
    </row>
    <row r="18" spans="1:13" s="13" customFormat="1" x14ac:dyDescent="0.2">
      <c r="A18" s="12">
        <v>10</v>
      </c>
      <c r="B18" s="13">
        <f t="shared" si="1"/>
        <v>3.8189850648779602E-5</v>
      </c>
      <c r="C18" s="15">
        <f t="shared" si="2"/>
        <v>641</v>
      </c>
      <c r="D18" s="15">
        <f t="shared" si="3"/>
        <v>16777079</v>
      </c>
      <c r="E18" s="15">
        <f xml:space="preserve"> MOD(INT($C18/BASE^7), BASE)</f>
        <v>0</v>
      </c>
      <c r="F18" s="15">
        <f xml:space="preserve"> MOD(INT($C18/BASE^6), BASE)</f>
        <v>0</v>
      </c>
      <c r="G18" s="15">
        <f xml:space="preserve"> MOD(INT($C18/BASE^5), BASE)</f>
        <v>0</v>
      </c>
      <c r="H18" s="15">
        <f xml:space="preserve"> MOD(INT($C18/BASE^4), BASE)</f>
        <v>0</v>
      </c>
      <c r="I18" s="15">
        <f xml:space="preserve"> MOD(INT($C18/BASE^3), BASE)</f>
        <v>1</v>
      </c>
      <c r="J18" s="15">
        <f xml:space="preserve"> MOD(INT($C18/BASE^2), BASE)</f>
        <v>2</v>
      </c>
      <c r="K18" s="15">
        <f xml:space="preserve"> MOD(INT($C18/BASE), BASE)</f>
        <v>0</v>
      </c>
      <c r="L18" s="15">
        <f>MOD($C18, BASE)</f>
        <v>1</v>
      </c>
      <c r="M18" s="15" t="b">
        <f xml:space="preserve"> E18*BASE^7 + F18*BASE^6 + G18*BASE^5 + H18*BASE^4 + I18*BASE^3 +J18*BASE^2 + K18*BASE + L18 = C18</f>
        <v>1</v>
      </c>
    </row>
    <row r="19" spans="1:13" s="13" customFormat="1" x14ac:dyDescent="0.2">
      <c r="A19" s="12">
        <v>11</v>
      </c>
      <c r="B19" s="13">
        <f t="shared" si="1"/>
        <v>6.9436092088690095E-6</v>
      </c>
      <c r="C19" s="15">
        <f t="shared" si="2"/>
        <v>116</v>
      </c>
      <c r="D19" s="15">
        <f t="shared" si="3"/>
        <v>16777195</v>
      </c>
      <c r="E19" s="15">
        <f xml:space="preserve"> MOD(INT($C19/BASE^7), BASE)</f>
        <v>0</v>
      </c>
      <c r="F19" s="15">
        <f xml:space="preserve"> MOD(INT($C19/BASE^6), BASE)</f>
        <v>0</v>
      </c>
      <c r="G19" s="15">
        <f xml:space="preserve"> MOD(INT($C19/BASE^5), BASE)</f>
        <v>0</v>
      </c>
      <c r="H19" s="15">
        <f xml:space="preserve"> MOD(INT($C19/BASE^4), BASE)</f>
        <v>0</v>
      </c>
      <c r="I19" s="15">
        <f xml:space="preserve"> MOD(INT($C19/BASE^3), BASE)</f>
        <v>0</v>
      </c>
      <c r="J19" s="15">
        <f xml:space="preserve"> MOD(INT($C19/BASE^2), BASE)</f>
        <v>1</v>
      </c>
      <c r="K19" s="15">
        <f xml:space="preserve"> MOD(INT($C19/BASE), BASE)</f>
        <v>6</v>
      </c>
      <c r="L19" s="15">
        <f>MOD($C19, BASE)</f>
        <v>4</v>
      </c>
      <c r="M19" s="15" t="b">
        <f xml:space="preserve"> E19*BASE^7 + F19*BASE^6 + G19*BASE^5 + H19*BASE^4 + I19*BASE^3 +J19*BASE^2 + K19*BASE + L19 = C19</f>
        <v>1</v>
      </c>
    </row>
    <row r="20" spans="1:13" s="13" customFormat="1" x14ac:dyDescent="0.2">
      <c r="A20" s="12">
        <v>12</v>
      </c>
      <c r="B20" s="13">
        <f t="shared" si="1"/>
        <v>1.1572682014781686E-6</v>
      </c>
      <c r="C20" s="15">
        <f t="shared" si="2"/>
        <v>19</v>
      </c>
      <c r="D20" s="15">
        <f t="shared" si="3"/>
        <v>16777214</v>
      </c>
      <c r="E20" s="15">
        <f xml:space="preserve"> MOD(INT($C20/BASE^7), BASE)</f>
        <v>0</v>
      </c>
      <c r="F20" s="15">
        <f xml:space="preserve"> MOD(INT($C20/BASE^6), BASE)</f>
        <v>0</v>
      </c>
      <c r="G20" s="15">
        <f xml:space="preserve"> MOD(INT($C20/BASE^5), BASE)</f>
        <v>0</v>
      </c>
      <c r="H20" s="15">
        <f xml:space="preserve"> MOD(INT($C20/BASE^4), BASE)</f>
        <v>0</v>
      </c>
      <c r="I20" s="15">
        <f xml:space="preserve"> MOD(INT($C20/BASE^3), BASE)</f>
        <v>0</v>
      </c>
      <c r="J20" s="15">
        <f xml:space="preserve"> MOD(INT($C20/BASE^2), BASE)</f>
        <v>0</v>
      </c>
      <c r="K20" s="15">
        <f xml:space="preserve"> MOD(INT($C20/BASE), BASE)</f>
        <v>2</v>
      </c>
      <c r="L20" s="15">
        <f>MOD($C20, BASE)</f>
        <v>3</v>
      </c>
      <c r="M20" s="15" t="b">
        <f xml:space="preserve"> E20*BASE^7 + F20*BASE^6 + G20*BASE^5 + H20*BASE^4 + I20*BASE^3 +J20*BASE^2 + K20*BASE + L20 = C20</f>
        <v>1</v>
      </c>
    </row>
    <row r="21" spans="1:13" s="13" customFormat="1" x14ac:dyDescent="0.2">
      <c r="A21" s="12">
        <v>13</v>
      </c>
      <c r="B21" s="13">
        <f t="shared" si="1"/>
        <v>1.7804126176587265E-7</v>
      </c>
      <c r="C21" s="15">
        <f t="shared" si="2"/>
        <v>3</v>
      </c>
      <c r="D21" s="15">
        <f t="shared" si="3"/>
        <v>16777217</v>
      </c>
      <c r="E21" s="15">
        <f xml:space="preserve"> MOD(INT($C21/BASE^7), BASE)</f>
        <v>0</v>
      </c>
      <c r="F21" s="15">
        <f xml:space="preserve"> MOD(INT($C21/BASE^6), BASE)</f>
        <v>0</v>
      </c>
      <c r="G21" s="15">
        <f xml:space="preserve"> MOD(INT($C21/BASE^5), BASE)</f>
        <v>0</v>
      </c>
      <c r="H21" s="15">
        <f xml:space="preserve"> MOD(INT($C21/BASE^4), BASE)</f>
        <v>0</v>
      </c>
      <c r="I21" s="15">
        <f xml:space="preserve"> MOD(INT($C21/BASE^3), BASE)</f>
        <v>0</v>
      </c>
      <c r="J21" s="15">
        <f xml:space="preserve"> MOD(INT($C21/BASE^2), BASE)</f>
        <v>0</v>
      </c>
      <c r="K21" s="15">
        <f xml:space="preserve"> MOD(INT($C21/BASE), BASE)</f>
        <v>0</v>
      </c>
      <c r="L21" s="15">
        <f>MOD($C21, BASE)</f>
        <v>3</v>
      </c>
      <c r="M21" s="15" t="b">
        <f xml:space="preserve"> E21*BASE^7 + F21*BASE^6 + G21*BASE^5 + H21*BASE^4 + I21*BASE^3 +J21*BASE^2 + K21*BASE + L21 = C21</f>
        <v>1</v>
      </c>
    </row>
    <row r="22" spans="1:13" s="13" customFormat="1" x14ac:dyDescent="0.2">
      <c r="A22" s="12">
        <v>14</v>
      </c>
      <c r="B22" s="13">
        <f t="shared" si="1"/>
        <v>2.5434465966553194E-8</v>
      </c>
      <c r="C22" s="15">
        <f t="shared" si="2"/>
        <v>0</v>
      </c>
      <c r="D22" s="15">
        <f t="shared" si="3"/>
        <v>16777217</v>
      </c>
      <c r="E22" s="15">
        <f xml:space="preserve"> MOD(INT($C22/BASE^7), BASE)</f>
        <v>0</v>
      </c>
      <c r="F22" s="15">
        <f xml:space="preserve"> MOD(INT($C22/BASE^6), BASE)</f>
        <v>0</v>
      </c>
      <c r="G22" s="15">
        <f xml:space="preserve"> MOD(INT($C22/BASE^5), BASE)</f>
        <v>0</v>
      </c>
      <c r="H22" s="15">
        <f xml:space="preserve"> MOD(INT($C22/BASE^4), BASE)</f>
        <v>0</v>
      </c>
      <c r="I22" s="15">
        <f xml:space="preserve"> MOD(INT($C22/BASE^3), BASE)</f>
        <v>0</v>
      </c>
      <c r="J22" s="15">
        <f xml:space="preserve"> MOD(INT($C22/BASE^2), BASE)</f>
        <v>0</v>
      </c>
      <c r="K22" s="15">
        <f xml:space="preserve"> MOD(INT($C22/BASE), BASE)</f>
        <v>0</v>
      </c>
      <c r="L22" s="15">
        <f>MOD($C22, BASE)</f>
        <v>0</v>
      </c>
      <c r="M22" s="15" t="b">
        <f xml:space="preserve"> E22*BASE^7 + F22*BASE^6 + G22*BASE^5 + H22*BASE^4 + I22*BASE^3 +J22*BASE^2 + K22*BASE + L22 = C22</f>
        <v>1</v>
      </c>
    </row>
    <row r="23" spans="1:13" s="13" customFormat="1" x14ac:dyDescent="0.2">
      <c r="A23" s="12">
        <v>15</v>
      </c>
      <c r="B23" s="13">
        <f t="shared" si="1"/>
        <v>3.391262128873753E-9</v>
      </c>
      <c r="C23" s="15">
        <f t="shared" si="2"/>
        <v>0</v>
      </c>
      <c r="D23" s="15">
        <f t="shared" si="3"/>
        <v>16777217</v>
      </c>
      <c r="E23" s="15">
        <f xml:space="preserve"> MOD(INT($C23/BASE^7), BASE)</f>
        <v>0</v>
      </c>
      <c r="F23" s="15">
        <f xml:space="preserve"> MOD(INT($C23/BASE^6), BASE)</f>
        <v>0</v>
      </c>
      <c r="G23" s="15">
        <f xml:space="preserve"> MOD(INT($C23/BASE^5), BASE)</f>
        <v>0</v>
      </c>
      <c r="H23" s="15">
        <f xml:space="preserve"> MOD(INT($C23/BASE^4), BASE)</f>
        <v>0</v>
      </c>
      <c r="I23" s="15">
        <f xml:space="preserve"> MOD(INT($C23/BASE^3), BASE)</f>
        <v>0</v>
      </c>
      <c r="J23" s="15">
        <f xml:space="preserve"> MOD(INT($C23/BASE^2), BASE)</f>
        <v>0</v>
      </c>
      <c r="K23" s="15">
        <f xml:space="preserve"> MOD(INT($C23/BASE), BASE)</f>
        <v>0</v>
      </c>
      <c r="L23" s="15">
        <f>MOD($C23, BASE)</f>
        <v>0</v>
      </c>
      <c r="M23" s="15" t="b">
        <f xml:space="preserve"> E23*BASE^7 + F23*BASE^6 + G23*BASE^5 + H23*BASE^4 + I23*BASE^3 +J23*BASE^2 + K23*BASE + L23 = C23</f>
        <v>1</v>
      </c>
    </row>
    <row r="24" spans="1:13" s="13" customFormat="1" x14ac:dyDescent="0.2">
      <c r="A24" s="12">
        <v>16</v>
      </c>
      <c r="B24" s="13">
        <f t="shared" si="1"/>
        <v>4.2390776610922124E-10</v>
      </c>
      <c r="C24" s="15">
        <f t="shared" si="2"/>
        <v>0</v>
      </c>
      <c r="D24" s="15">
        <f t="shared" si="3"/>
        <v>16777217</v>
      </c>
      <c r="E24" s="15">
        <f xml:space="preserve"> MOD(INT($C24/BASE^7), BASE)</f>
        <v>0</v>
      </c>
      <c r="F24" s="15">
        <f xml:space="preserve"> MOD(INT($C24/BASE^6), BASE)</f>
        <v>0</v>
      </c>
      <c r="G24" s="15">
        <f xml:space="preserve"> MOD(INT($C24/BASE^5), BASE)</f>
        <v>0</v>
      </c>
      <c r="H24" s="15">
        <f xml:space="preserve"> MOD(INT($C24/BASE^4), BASE)</f>
        <v>0</v>
      </c>
      <c r="I24" s="15">
        <f xml:space="preserve"> MOD(INT($C24/BASE^3), BASE)</f>
        <v>0</v>
      </c>
      <c r="J24" s="15">
        <f xml:space="preserve"> MOD(INT($C24/BASE^2), BASE)</f>
        <v>0</v>
      </c>
      <c r="K24" s="15">
        <f xml:space="preserve"> MOD(INT($C24/BASE), BASE)</f>
        <v>0</v>
      </c>
      <c r="L24" s="15">
        <f>MOD($C24, BASE)</f>
        <v>0</v>
      </c>
      <c r="M24" s="15" t="b">
        <f xml:space="preserve"> E24*BASE^7 + F24*BASE^6 + G24*BASE^5 + H24*BASE^4 + I24*BASE^3 +J24*BASE^2 + K24*BASE + L24 = C24</f>
        <v>1</v>
      </c>
    </row>
    <row r="25" spans="1:13" s="13" customFormat="1" x14ac:dyDescent="0.2">
      <c r="A25" s="12">
        <v>17</v>
      </c>
      <c r="B25" s="13">
        <f t="shared" si="1"/>
        <v>4.9871501895202335E-11</v>
      </c>
      <c r="C25" s="15">
        <f t="shared" si="2"/>
        <v>0</v>
      </c>
      <c r="D25" s="15">
        <f t="shared" si="3"/>
        <v>16777217</v>
      </c>
      <c r="E25" s="15">
        <f xml:space="preserve"> MOD(INT($C25/BASE^7), BASE)</f>
        <v>0</v>
      </c>
      <c r="F25" s="15">
        <f xml:space="preserve"> MOD(INT($C25/BASE^6), BASE)</f>
        <v>0</v>
      </c>
      <c r="G25" s="15">
        <f xml:space="preserve"> MOD(INT($C25/BASE^5), BASE)</f>
        <v>0</v>
      </c>
      <c r="H25" s="15">
        <f xml:space="preserve"> MOD(INT($C25/BASE^4), BASE)</f>
        <v>0</v>
      </c>
      <c r="I25" s="15">
        <f xml:space="preserve"> MOD(INT($C25/BASE^3), BASE)</f>
        <v>0</v>
      </c>
      <c r="J25" s="15">
        <f xml:space="preserve"> MOD(INT($C25/BASE^2), BASE)</f>
        <v>0</v>
      </c>
      <c r="K25" s="15">
        <f xml:space="preserve"> MOD(INT($C25/BASE), BASE)</f>
        <v>0</v>
      </c>
      <c r="L25" s="15">
        <f>MOD($C25, BASE)</f>
        <v>0</v>
      </c>
      <c r="M25" s="15" t="b">
        <f xml:space="preserve"> E25*BASE^7 + F25*BASE^6 + G25*BASE^5 + H25*BASE^4 + I25*BASE^3 +J25*BASE^2 + K25*BASE + L25 = C25</f>
        <v>1</v>
      </c>
    </row>
    <row r="26" spans="1:13" s="13" customFormat="1" x14ac:dyDescent="0.2">
      <c r="A26" s="12">
        <v>18</v>
      </c>
      <c r="B26" s="13">
        <f t="shared" si="1"/>
        <v>5.5412779883558056E-12</v>
      </c>
      <c r="C26" s="15">
        <f t="shared" si="2"/>
        <v>0</v>
      </c>
      <c r="D26" s="15">
        <f t="shared" si="3"/>
        <v>16777217</v>
      </c>
      <c r="E26" s="15">
        <f xml:space="preserve"> MOD(INT($C26/BASE^7), BASE)</f>
        <v>0</v>
      </c>
      <c r="F26" s="15">
        <f xml:space="preserve"> MOD(INT($C26/BASE^6), BASE)</f>
        <v>0</v>
      </c>
      <c r="G26" s="15">
        <f xml:space="preserve"> MOD(INT($C26/BASE^5), BASE)</f>
        <v>0</v>
      </c>
      <c r="H26" s="15">
        <f xml:space="preserve"> MOD(INT($C26/BASE^4), BASE)</f>
        <v>0</v>
      </c>
      <c r="I26" s="15">
        <f xml:space="preserve"> MOD(INT($C26/BASE^3), BASE)</f>
        <v>0</v>
      </c>
      <c r="J26" s="15">
        <f xml:space="preserve"> MOD(INT($C26/BASE^2), BASE)</f>
        <v>0</v>
      </c>
      <c r="K26" s="15">
        <f xml:space="preserve"> MOD(INT($C26/BASE), BASE)</f>
        <v>0</v>
      </c>
      <c r="L26" s="15">
        <f>MOD($C26, BASE)</f>
        <v>0</v>
      </c>
      <c r="M26" s="15" t="b">
        <f xml:space="preserve"> E26*BASE^7 + F26*BASE^6 + G26*BASE^5 + H26*BASE^4 + I26*BASE^3 +J26*BASE^2 + K26*BASE + L26 = C26</f>
        <v>1</v>
      </c>
    </row>
    <row r="27" spans="1:13" s="13" customFormat="1" x14ac:dyDescent="0.2">
      <c r="A27" s="12">
        <v>19</v>
      </c>
      <c r="B27" s="13">
        <f t="shared" si="1"/>
        <v>5.8329241982692627E-13</v>
      </c>
      <c r="C27" s="15">
        <f t="shared" si="2"/>
        <v>0</v>
      </c>
      <c r="D27" s="15">
        <f t="shared" si="3"/>
        <v>16777217</v>
      </c>
      <c r="E27" s="15">
        <f xml:space="preserve"> MOD(INT($C27/BASE^7), BASE)</f>
        <v>0</v>
      </c>
      <c r="F27" s="15">
        <f xml:space="preserve"> MOD(INT($C27/BASE^6), BASE)</f>
        <v>0</v>
      </c>
      <c r="G27" s="15">
        <f xml:space="preserve"> MOD(INT($C27/BASE^5), BASE)</f>
        <v>0</v>
      </c>
      <c r="H27" s="15">
        <f xml:space="preserve"> MOD(INT($C27/BASE^4), BASE)</f>
        <v>0</v>
      </c>
      <c r="I27" s="15">
        <f xml:space="preserve"> MOD(INT($C27/BASE^3), BASE)</f>
        <v>0</v>
      </c>
      <c r="J27" s="15">
        <f xml:space="preserve"> MOD(INT($C27/BASE^2), BASE)</f>
        <v>0</v>
      </c>
      <c r="K27" s="15">
        <f xml:space="preserve"> MOD(INT($C27/BASE), BASE)</f>
        <v>0</v>
      </c>
      <c r="L27" s="15">
        <f>MOD($C27, BASE)</f>
        <v>0</v>
      </c>
      <c r="M27" s="15" t="b">
        <f xml:space="preserve"> E27*BASE^7 + F27*BASE^6 + G27*BASE^5 + H27*BASE^4 + I27*BASE^3 +J27*BASE^2 + K27*BASE + L27 = C27</f>
        <v>1</v>
      </c>
    </row>
    <row r="28" spans="1:13" s="13" customFormat="1" x14ac:dyDescent="0.2">
      <c r="A28" s="12">
        <v>20</v>
      </c>
      <c r="B28" s="13">
        <f t="shared" si="1"/>
        <v>5.8329241982692291E-14</v>
      </c>
      <c r="C28" s="15">
        <f t="shared" si="2"/>
        <v>0</v>
      </c>
      <c r="D28" s="15">
        <f t="shared" si="3"/>
        <v>16777217</v>
      </c>
      <c r="E28" s="15">
        <f xml:space="preserve"> MOD(INT($C28/BASE^7), BASE)</f>
        <v>0</v>
      </c>
      <c r="F28" s="15">
        <f xml:space="preserve"> MOD(INT($C28/BASE^6), BASE)</f>
        <v>0</v>
      </c>
      <c r="G28" s="15">
        <f xml:space="preserve"> MOD(INT($C28/BASE^5), BASE)</f>
        <v>0</v>
      </c>
      <c r="H28" s="15">
        <f xml:space="preserve"> MOD(INT($C28/BASE^4), BASE)</f>
        <v>0</v>
      </c>
      <c r="I28" s="15">
        <f xml:space="preserve"> MOD(INT($C28/BASE^3), BASE)</f>
        <v>0</v>
      </c>
      <c r="J28" s="15">
        <f xml:space="preserve"> MOD(INT($C28/BASE^2), BASE)</f>
        <v>0</v>
      </c>
      <c r="K28" s="15">
        <f xml:space="preserve"> MOD(INT($C28/BASE), BASE)</f>
        <v>0</v>
      </c>
      <c r="L28" s="15">
        <f>MOD($C28, BASE)</f>
        <v>0</v>
      </c>
      <c r="M28" s="15" t="b">
        <f xml:space="preserve"> E28*BASE^7 + F28*BASE^6 + G28*BASE^5 + H28*BASE^4 + I28*BASE^3 +J28*BASE^2 + K28*BASE + L28 = C28</f>
        <v>1</v>
      </c>
    </row>
    <row r="29" spans="1:13" s="13" customFormat="1" x14ac:dyDescent="0.2">
      <c r="A29" s="12">
        <v>21</v>
      </c>
      <c r="B29" s="13">
        <f t="shared" si="1"/>
        <v>5.5551659031135841E-15</v>
      </c>
      <c r="C29" s="15">
        <f t="shared" si="2"/>
        <v>0</v>
      </c>
      <c r="D29" s="15">
        <f t="shared" si="3"/>
        <v>16777217</v>
      </c>
      <c r="E29" s="15">
        <f xml:space="preserve"> MOD(INT($C29/BASE^7), BASE)</f>
        <v>0</v>
      </c>
      <c r="F29" s="15">
        <f xml:space="preserve"> MOD(INT($C29/BASE^6), BASE)</f>
        <v>0</v>
      </c>
      <c r="G29" s="15">
        <f xml:space="preserve"> MOD(INT($C29/BASE^5), BASE)</f>
        <v>0</v>
      </c>
      <c r="H29" s="15">
        <f xml:space="preserve"> MOD(INT($C29/BASE^4), BASE)</f>
        <v>0</v>
      </c>
      <c r="I29" s="15">
        <f xml:space="preserve"> MOD(INT($C29/BASE^3), BASE)</f>
        <v>0</v>
      </c>
      <c r="J29" s="15">
        <f xml:space="preserve"> MOD(INT($C29/BASE^2), BASE)</f>
        <v>0</v>
      </c>
      <c r="K29" s="15">
        <f xml:space="preserve"> MOD(INT($C29/BASE), BASE)</f>
        <v>0</v>
      </c>
      <c r="L29" s="15">
        <f>MOD($C29, BASE)</f>
        <v>0</v>
      </c>
      <c r="M29" s="15" t="b">
        <f xml:space="preserve"> E29*BASE^7 + F29*BASE^6 + G29*BASE^5 + H29*BASE^4 + I29*BASE^3 +J29*BASE^2 + K29*BASE + L29 = C29</f>
        <v>1</v>
      </c>
    </row>
    <row r="30" spans="1:13" s="13" customFormat="1" x14ac:dyDescent="0.2">
      <c r="A30" s="12">
        <v>22</v>
      </c>
      <c r="B30" s="13">
        <f t="shared" si="1"/>
        <v>5.0501508210123689E-16</v>
      </c>
      <c r="C30" s="15">
        <f t="shared" si="2"/>
        <v>0</v>
      </c>
      <c r="D30" s="15">
        <f t="shared" si="3"/>
        <v>16777217</v>
      </c>
      <c r="E30" s="15">
        <f xml:space="preserve"> MOD(INT($C30/BASE^7), BASE)</f>
        <v>0</v>
      </c>
      <c r="F30" s="15">
        <f xml:space="preserve"> MOD(INT($C30/BASE^6), BASE)</f>
        <v>0</v>
      </c>
      <c r="G30" s="15">
        <f xml:space="preserve"> MOD(INT($C30/BASE^5), BASE)</f>
        <v>0</v>
      </c>
      <c r="H30" s="15">
        <f xml:space="preserve"> MOD(INT($C30/BASE^4), BASE)</f>
        <v>0</v>
      </c>
      <c r="I30" s="15">
        <f xml:space="preserve"> MOD(INT($C30/BASE^3), BASE)</f>
        <v>0</v>
      </c>
      <c r="J30" s="15">
        <f xml:space="preserve"> MOD(INT($C30/BASE^2), BASE)</f>
        <v>0</v>
      </c>
      <c r="K30" s="15">
        <f xml:space="preserve"> MOD(INT($C30/BASE), BASE)</f>
        <v>0</v>
      </c>
      <c r="L30" s="15">
        <f>MOD($C30, BASE)</f>
        <v>0</v>
      </c>
      <c r="M30" s="15" t="b">
        <f xml:space="preserve"> E30*BASE^7 + F30*BASE^6 + G30*BASE^5 + H30*BASE^4 + I30*BASE^3 +J30*BASE^2 + K30*BASE + L30 = C30</f>
        <v>1</v>
      </c>
    </row>
    <row r="31" spans="1:13" s="13" customFormat="1" x14ac:dyDescent="0.2">
      <c r="A31" s="12">
        <v>23</v>
      </c>
      <c r="B31" s="13">
        <f t="shared" si="1"/>
        <v>4.3914354965324941E-17</v>
      </c>
      <c r="C31" s="15">
        <f t="shared" si="2"/>
        <v>0</v>
      </c>
      <c r="D31" s="15">
        <f t="shared" si="3"/>
        <v>16777217</v>
      </c>
      <c r="E31" s="15">
        <f xml:space="preserve"> MOD(INT($C31/BASE^7), BASE)</f>
        <v>0</v>
      </c>
      <c r="F31" s="15">
        <f xml:space="preserve"> MOD(INT($C31/BASE^6), BASE)</f>
        <v>0</v>
      </c>
      <c r="G31" s="15">
        <f xml:space="preserve"> MOD(INT($C31/BASE^5), BASE)</f>
        <v>0</v>
      </c>
      <c r="H31" s="15">
        <f xml:space="preserve"> MOD(INT($C31/BASE^4), BASE)</f>
        <v>0</v>
      </c>
      <c r="I31" s="15">
        <f xml:space="preserve"> MOD(INT($C31/BASE^3), BASE)</f>
        <v>0</v>
      </c>
      <c r="J31" s="15">
        <f xml:space="preserve"> MOD(INT($C31/BASE^2), BASE)</f>
        <v>0</v>
      </c>
      <c r="K31" s="15">
        <f xml:space="preserve"> MOD(INT($C31/BASE), BASE)</f>
        <v>0</v>
      </c>
      <c r="L31" s="15">
        <f>MOD($C31, BASE)</f>
        <v>0</v>
      </c>
      <c r="M31" s="15" t="b">
        <f xml:space="preserve"> E31*BASE^7 + F31*BASE^6 + G31*BASE^5 + H31*BASE^4 + I31*BASE^3 +J31*BASE^2 + K31*BASE + L31 = C31</f>
        <v>1</v>
      </c>
    </row>
    <row r="32" spans="1:13" s="13" customFormat="1" x14ac:dyDescent="0.2">
      <c r="A32" s="12">
        <v>24</v>
      </c>
      <c r="B32" s="13">
        <f t="shared" si="1"/>
        <v>3.6595295804437333E-18</v>
      </c>
      <c r="C32" s="15">
        <f t="shared" si="2"/>
        <v>0</v>
      </c>
      <c r="D32" s="15">
        <f t="shared" si="3"/>
        <v>16777217</v>
      </c>
      <c r="E32" s="15">
        <f xml:space="preserve"> MOD(INT($C32/BASE^7), BASE)</f>
        <v>0</v>
      </c>
      <c r="F32" s="15">
        <f xml:space="preserve"> MOD(INT($C32/BASE^6), BASE)</f>
        <v>0</v>
      </c>
      <c r="G32" s="15">
        <f xml:space="preserve"> MOD(INT($C32/BASE^5), BASE)</f>
        <v>0</v>
      </c>
      <c r="H32" s="15">
        <f xml:space="preserve"> MOD(INT($C32/BASE^4), BASE)</f>
        <v>0</v>
      </c>
      <c r="I32" s="15">
        <f xml:space="preserve"> MOD(INT($C32/BASE^3), BASE)</f>
        <v>0</v>
      </c>
      <c r="J32" s="15">
        <f xml:space="preserve"> MOD(INT($C32/BASE^2), BASE)</f>
        <v>0</v>
      </c>
      <c r="K32" s="15">
        <f xml:space="preserve"> MOD(INT($C32/BASE), BASE)</f>
        <v>0</v>
      </c>
      <c r="L32" s="15">
        <f>MOD($C32, BASE)</f>
        <v>0</v>
      </c>
      <c r="M32" s="15" t="b">
        <f xml:space="preserve"> E32*BASE^7 + F32*BASE^6 + G32*BASE^5 + H32*BASE^4 + I32*BASE^3 +J32*BASE^2 + K32*BASE + L32 = C32</f>
        <v>1</v>
      </c>
    </row>
    <row r="33" spans="1:13" s="13" customFormat="1" x14ac:dyDescent="0.2">
      <c r="A33" s="12">
        <v>25</v>
      </c>
      <c r="B33" s="13">
        <f t="shared" si="1"/>
        <v>2.9276236643549582E-19</v>
      </c>
      <c r="C33" s="15">
        <f t="shared" si="2"/>
        <v>0</v>
      </c>
      <c r="D33" s="15">
        <f t="shared" si="3"/>
        <v>16777217</v>
      </c>
      <c r="E33" s="15">
        <f xml:space="preserve"> MOD(INT($C33/BASE^7), BASE)</f>
        <v>0</v>
      </c>
      <c r="F33" s="15">
        <f xml:space="preserve"> MOD(INT($C33/BASE^6), BASE)</f>
        <v>0</v>
      </c>
      <c r="G33" s="15">
        <f xml:space="preserve"> MOD(INT($C33/BASE^5), BASE)</f>
        <v>0</v>
      </c>
      <c r="H33" s="15">
        <f xml:space="preserve"> MOD(INT($C33/BASE^4), BASE)</f>
        <v>0</v>
      </c>
      <c r="I33" s="15">
        <f xml:space="preserve"> MOD(INT($C33/BASE^3), BASE)</f>
        <v>0</v>
      </c>
      <c r="J33" s="15">
        <f xml:space="preserve"> MOD(INT($C33/BASE^2), BASE)</f>
        <v>0</v>
      </c>
      <c r="K33" s="15">
        <f xml:space="preserve"> MOD(INT($C33/BASE), BASE)</f>
        <v>0</v>
      </c>
      <c r="L33" s="15">
        <f>MOD($C33, BASE)</f>
        <v>0</v>
      </c>
      <c r="M33" s="15" t="b">
        <f xml:space="preserve"> E33*BASE^7 + F33*BASE^6 + G33*BASE^5 + H33*BASE^4 + I33*BASE^3 +J33*BASE^2 + K33*BASE + L33 = C33</f>
        <v>1</v>
      </c>
    </row>
    <row r="34" spans="1:13" s="13" customFormat="1" x14ac:dyDescent="0.2">
      <c r="A34" s="12">
        <v>26</v>
      </c>
      <c r="B34" s="13">
        <f t="shared" si="1"/>
        <v>2.2520182033499883E-20</v>
      </c>
      <c r="C34" s="15">
        <f t="shared" si="2"/>
        <v>0</v>
      </c>
      <c r="D34" s="15">
        <f t="shared" si="3"/>
        <v>16777217</v>
      </c>
      <c r="E34" s="15">
        <f xml:space="preserve"> MOD(INT($C34/BASE^7), BASE)</f>
        <v>0</v>
      </c>
      <c r="F34" s="15">
        <f xml:space="preserve"> MOD(INT($C34/BASE^6), BASE)</f>
        <v>0</v>
      </c>
      <c r="G34" s="15">
        <f xml:space="preserve"> MOD(INT($C34/BASE^5), BASE)</f>
        <v>0</v>
      </c>
      <c r="H34" s="15">
        <f xml:space="preserve"> MOD(INT($C34/BASE^4), BASE)</f>
        <v>0</v>
      </c>
      <c r="I34" s="15">
        <f xml:space="preserve"> MOD(INT($C34/BASE^3), BASE)</f>
        <v>0</v>
      </c>
      <c r="J34" s="15">
        <f xml:space="preserve"> MOD(INT($C34/BASE^2), BASE)</f>
        <v>0</v>
      </c>
      <c r="K34" s="15">
        <f xml:space="preserve"> MOD(INT($C34/BASE), BASE)</f>
        <v>0</v>
      </c>
      <c r="L34" s="15">
        <f>MOD($C34, BASE)</f>
        <v>0</v>
      </c>
      <c r="M34" s="15" t="b">
        <f xml:space="preserve"> E34*BASE^7 + F34*BASE^6 + G34*BASE^5 + H34*BASE^4 + I34*BASE^3 +J34*BASE^2 + K34*BASE + L34 = C34</f>
        <v>1</v>
      </c>
    </row>
    <row r="35" spans="1:13" s="13" customFormat="1" x14ac:dyDescent="0.2">
      <c r="A35" s="12">
        <v>27</v>
      </c>
      <c r="B35" s="13">
        <f t="shared" si="1"/>
        <v>1.6681616321111046E-21</v>
      </c>
      <c r="C35" s="15">
        <f t="shared" si="2"/>
        <v>0</v>
      </c>
      <c r="D35" s="15">
        <f t="shared" si="3"/>
        <v>16777217</v>
      </c>
      <c r="E35" s="15">
        <f xml:space="preserve"> MOD(INT($C35/BASE^7), BASE)</f>
        <v>0</v>
      </c>
      <c r="F35" s="15">
        <f xml:space="preserve"> MOD(INT($C35/BASE^6), BASE)</f>
        <v>0</v>
      </c>
      <c r="G35" s="15">
        <f xml:space="preserve"> MOD(INT($C35/BASE^5), BASE)</f>
        <v>0</v>
      </c>
      <c r="H35" s="15">
        <f xml:space="preserve"> MOD(INT($C35/BASE^4), BASE)</f>
        <v>0</v>
      </c>
      <c r="I35" s="15">
        <f xml:space="preserve"> MOD(INT($C35/BASE^3), BASE)</f>
        <v>0</v>
      </c>
      <c r="J35" s="15">
        <f xml:space="preserve"> MOD(INT($C35/BASE^2), BASE)</f>
        <v>0</v>
      </c>
      <c r="K35" s="15">
        <f xml:space="preserve"> MOD(INT($C35/BASE), BASE)</f>
        <v>0</v>
      </c>
      <c r="L35" s="15">
        <f>MOD($C35, BASE)</f>
        <v>0</v>
      </c>
      <c r="M35" s="15" t="b">
        <f xml:space="preserve"> E35*BASE^7 + F35*BASE^6 + G35*BASE^5 + H35*BASE^4 + I35*BASE^3 +J35*BASE^2 + K35*BASE + L35 = C35</f>
        <v>1</v>
      </c>
    </row>
    <row r="36" spans="1:13" s="13" customFormat="1" x14ac:dyDescent="0.2">
      <c r="A36" s="12">
        <v>28</v>
      </c>
      <c r="B36" s="13">
        <f t="shared" si="1"/>
        <v>1.1915440229365106E-22</v>
      </c>
      <c r="C36" s="15">
        <f t="shared" si="2"/>
        <v>0</v>
      </c>
      <c r="D36" s="15">
        <f t="shared" si="3"/>
        <v>16777217</v>
      </c>
      <c r="E36" s="15">
        <f xml:space="preserve"> MOD(INT($C36/BASE^7), BASE)</f>
        <v>0</v>
      </c>
      <c r="F36" s="15">
        <f xml:space="preserve"> MOD(INT($C36/BASE^6), BASE)</f>
        <v>0</v>
      </c>
      <c r="G36" s="15">
        <f xml:space="preserve"> MOD(INT($C36/BASE^5), BASE)</f>
        <v>0</v>
      </c>
      <c r="H36" s="15">
        <f xml:space="preserve"> MOD(INT($C36/BASE^4), BASE)</f>
        <v>0</v>
      </c>
      <c r="I36" s="15">
        <f xml:space="preserve"> MOD(INT($C36/BASE^3), BASE)</f>
        <v>0</v>
      </c>
      <c r="J36" s="15">
        <f xml:space="preserve"> MOD(INT($C36/BASE^2), BASE)</f>
        <v>0</v>
      </c>
      <c r="K36" s="15">
        <f xml:space="preserve"> MOD(INT($C36/BASE), BASE)</f>
        <v>0</v>
      </c>
      <c r="L36" s="15">
        <f>MOD($C36, BASE)</f>
        <v>0</v>
      </c>
      <c r="M36" s="15" t="b">
        <f xml:space="preserve"> E36*BASE^7 + F36*BASE^6 + G36*BASE^5 + H36*BASE^4 + I36*BASE^3 +J36*BASE^2 + K36*BASE + L36 = C36</f>
        <v>1</v>
      </c>
    </row>
    <row r="37" spans="1:13" s="13" customFormat="1" x14ac:dyDescent="0.2">
      <c r="A37" s="12">
        <v>29</v>
      </c>
      <c r="B37" s="13">
        <f t="shared" si="1"/>
        <v>8.21754498576894E-24</v>
      </c>
      <c r="C37" s="15">
        <f t="shared" si="2"/>
        <v>0</v>
      </c>
      <c r="D37" s="15">
        <f t="shared" si="3"/>
        <v>16777217</v>
      </c>
      <c r="E37" s="15">
        <f xml:space="preserve"> MOD(INT($C37/BASE^7), BASE)</f>
        <v>0</v>
      </c>
      <c r="F37" s="15">
        <f xml:space="preserve"> MOD(INT($C37/BASE^6), BASE)</f>
        <v>0</v>
      </c>
      <c r="G37" s="15">
        <f xml:space="preserve"> MOD(INT($C37/BASE^5), BASE)</f>
        <v>0</v>
      </c>
      <c r="H37" s="15">
        <f xml:space="preserve"> MOD(INT($C37/BASE^4), BASE)</f>
        <v>0</v>
      </c>
      <c r="I37" s="15">
        <f xml:space="preserve"> MOD(INT($C37/BASE^3), BASE)</f>
        <v>0</v>
      </c>
      <c r="J37" s="15">
        <f xml:space="preserve"> MOD(INT($C37/BASE^2), BASE)</f>
        <v>0</v>
      </c>
      <c r="K37" s="15">
        <f xml:space="preserve"> MOD(INT($C37/BASE), BASE)</f>
        <v>0</v>
      </c>
      <c r="L37" s="15">
        <f>MOD($C37, BASE)</f>
        <v>0</v>
      </c>
      <c r="M37" s="15" t="b">
        <f xml:space="preserve"> E37*BASE^7 + F37*BASE^6 + G37*BASE^5 + H37*BASE^4 + I37*BASE^3 +J37*BASE^2 + K37*BASE + L37 = C37</f>
        <v>1</v>
      </c>
    </row>
    <row r="38" spans="1:13" s="13" customFormat="1" x14ac:dyDescent="0.2">
      <c r="A38" s="12">
        <v>30</v>
      </c>
      <c r="B38" s="13">
        <f t="shared" si="1"/>
        <v>5.4783633238460017E-25</v>
      </c>
      <c r="C38" s="15">
        <f t="shared" si="2"/>
        <v>0</v>
      </c>
      <c r="D38" s="15">
        <f t="shared" si="3"/>
        <v>16777217</v>
      </c>
      <c r="E38" s="15">
        <f xml:space="preserve"> MOD(INT($C38/BASE^7), BASE)</f>
        <v>0</v>
      </c>
      <c r="F38" s="15">
        <f xml:space="preserve"> MOD(INT($C38/BASE^6), BASE)</f>
        <v>0</v>
      </c>
      <c r="G38" s="15">
        <f xml:space="preserve"> MOD(INT($C38/BASE^5), BASE)</f>
        <v>0</v>
      </c>
      <c r="H38" s="15">
        <f xml:space="preserve"> MOD(INT($C38/BASE^4), BASE)</f>
        <v>0</v>
      </c>
      <c r="I38" s="15">
        <f xml:space="preserve"> MOD(INT($C38/BASE^3), BASE)</f>
        <v>0</v>
      </c>
      <c r="J38" s="15">
        <f xml:space="preserve"> MOD(INT($C38/BASE^2), BASE)</f>
        <v>0</v>
      </c>
      <c r="K38" s="15">
        <f xml:space="preserve"> MOD(INT($C38/BASE), BASE)</f>
        <v>0</v>
      </c>
      <c r="L38" s="15">
        <f>MOD($C38, BASE)</f>
        <v>0</v>
      </c>
      <c r="M38" s="15" t="b">
        <f xml:space="preserve"> E38*BASE^7 + F38*BASE^6 + G38*BASE^5 + H38*BASE^4 + I38*BASE^3 +J38*BASE^2 + K38*BASE + L38 = C38</f>
        <v>1</v>
      </c>
    </row>
    <row r="39" spans="1:13" s="13" customFormat="1" x14ac:dyDescent="0.2">
      <c r="A39" s="12">
        <v>31</v>
      </c>
      <c r="B39" s="13">
        <f t="shared" si="1"/>
        <v>3.5344279508683854E-26</v>
      </c>
      <c r="C39" s="15">
        <f t="shared" si="2"/>
        <v>0</v>
      </c>
      <c r="D39" s="15">
        <f t="shared" si="3"/>
        <v>16777217</v>
      </c>
      <c r="E39" s="15">
        <f xml:space="preserve"> MOD(INT($C39/BASE^7), BASE)</f>
        <v>0</v>
      </c>
      <c r="F39" s="15">
        <f xml:space="preserve"> MOD(INT($C39/BASE^6), BASE)</f>
        <v>0</v>
      </c>
      <c r="G39" s="15">
        <f xml:space="preserve"> MOD(INT($C39/BASE^5), BASE)</f>
        <v>0</v>
      </c>
      <c r="H39" s="15">
        <f xml:space="preserve"> MOD(INT($C39/BASE^4), BASE)</f>
        <v>0</v>
      </c>
      <c r="I39" s="15">
        <f xml:space="preserve"> MOD(INT($C39/BASE^3), BASE)</f>
        <v>0</v>
      </c>
      <c r="J39" s="15">
        <f xml:space="preserve"> MOD(INT($C39/BASE^2), BASE)</f>
        <v>0</v>
      </c>
      <c r="K39" s="15">
        <f xml:space="preserve"> MOD(INT($C39/BASE), BASE)</f>
        <v>0</v>
      </c>
      <c r="L39" s="15">
        <f>MOD($C39, BASE)</f>
        <v>0</v>
      </c>
      <c r="M39" s="15" t="b">
        <f xml:space="preserve"> E39*BASE^7 + F39*BASE^6 + G39*BASE^5 + H39*BASE^4 + I39*BASE^3 +J39*BASE^2 + K39*BASE + L39 = C39</f>
        <v>1</v>
      </c>
    </row>
    <row r="40" spans="1:13" s="13" customFormat="1" x14ac:dyDescent="0.2">
      <c r="A40" s="12">
        <v>32</v>
      </c>
      <c r="B40" s="13">
        <f t="shared" ref="B40:B71" si="4">POISSON(A40, Mu, FALSE)</f>
        <v>2.2090174692927477E-27</v>
      </c>
      <c r="C40" s="15">
        <f t="shared" ref="C40:C71" si="5" xml:space="preserve"> ROUND(N * B40, 0)</f>
        <v>0</v>
      </c>
      <c r="D40" s="15">
        <f t="shared" si="3"/>
        <v>16777217</v>
      </c>
      <c r="E40" s="15">
        <f xml:space="preserve"> MOD(INT($C40/BASE^7), BASE)</f>
        <v>0</v>
      </c>
      <c r="F40" s="15">
        <f xml:space="preserve"> MOD(INT($C40/BASE^6), BASE)</f>
        <v>0</v>
      </c>
      <c r="G40" s="15">
        <f xml:space="preserve"> MOD(INT($C40/BASE^5), BASE)</f>
        <v>0</v>
      </c>
      <c r="H40" s="15">
        <f xml:space="preserve"> MOD(INT($C40/BASE^4), BASE)</f>
        <v>0</v>
      </c>
      <c r="I40" s="15">
        <f xml:space="preserve"> MOD(INT($C40/BASE^3), BASE)</f>
        <v>0</v>
      </c>
      <c r="J40" s="15">
        <f xml:space="preserve"> MOD(INT($C40/BASE^2), BASE)</f>
        <v>0</v>
      </c>
      <c r="K40" s="15">
        <f xml:space="preserve"> MOD(INT($C40/BASE), BASE)</f>
        <v>0</v>
      </c>
      <c r="L40" s="15">
        <f>MOD($C40, BASE)</f>
        <v>0</v>
      </c>
      <c r="M40" s="15" t="b">
        <f xml:space="preserve"> E40*BASE^7 + F40*BASE^6 + G40*BASE^5 + H40*BASE^4 + I40*BASE^3 +J40*BASE^2 + K40*BASE + L40 = C40</f>
        <v>1</v>
      </c>
    </row>
    <row r="41" spans="1:13" s="13" customFormat="1" x14ac:dyDescent="0.2">
      <c r="A41" s="12">
        <v>33</v>
      </c>
      <c r="B41" s="13">
        <f t="shared" si="4"/>
        <v>1.3387984662380206E-28</v>
      </c>
      <c r="C41" s="15">
        <f t="shared" si="5"/>
        <v>0</v>
      </c>
      <c r="D41" s="15">
        <f t="shared" si="3"/>
        <v>16777217</v>
      </c>
      <c r="E41" s="15">
        <f xml:space="preserve"> MOD(INT($C41/BASE^7), BASE)</f>
        <v>0</v>
      </c>
      <c r="F41" s="15">
        <f xml:space="preserve"> MOD(INT($C41/BASE^6), BASE)</f>
        <v>0</v>
      </c>
      <c r="G41" s="15">
        <f xml:space="preserve"> MOD(INT($C41/BASE^5), BASE)</f>
        <v>0</v>
      </c>
      <c r="H41" s="15">
        <f xml:space="preserve"> MOD(INT($C41/BASE^4), BASE)</f>
        <v>0</v>
      </c>
      <c r="I41" s="15">
        <f xml:space="preserve"> MOD(INT($C41/BASE^3), BASE)</f>
        <v>0</v>
      </c>
      <c r="J41" s="15">
        <f xml:space="preserve"> MOD(INT($C41/BASE^2), BASE)</f>
        <v>0</v>
      </c>
      <c r="K41" s="15">
        <f xml:space="preserve"> MOD(INT($C41/BASE), BASE)</f>
        <v>0</v>
      </c>
      <c r="L41" s="15">
        <f>MOD($C41, BASE)</f>
        <v>0</v>
      </c>
      <c r="M41" s="15" t="b">
        <f xml:space="preserve"> E41*BASE^7 + F41*BASE^6 + G41*BASE^5 + H41*BASE^4 + I41*BASE^3 +J41*BASE^2 + K41*BASE + L41 = C41</f>
        <v>1</v>
      </c>
    </row>
    <row r="42" spans="1:13" s="13" customFormat="1" x14ac:dyDescent="0.2">
      <c r="A42" s="12">
        <v>34</v>
      </c>
      <c r="B42" s="13">
        <f t="shared" si="4"/>
        <v>7.875285095517683E-30</v>
      </c>
      <c r="C42" s="15">
        <f t="shared" si="5"/>
        <v>0</v>
      </c>
      <c r="D42" s="15">
        <f t="shared" si="3"/>
        <v>16777217</v>
      </c>
      <c r="E42" s="15">
        <f xml:space="preserve"> MOD(INT($C42/BASE^7), BASE)</f>
        <v>0</v>
      </c>
      <c r="F42" s="15">
        <f xml:space="preserve"> MOD(INT($C42/BASE^6), BASE)</f>
        <v>0</v>
      </c>
      <c r="G42" s="15">
        <f xml:space="preserve"> MOD(INT($C42/BASE^5), BASE)</f>
        <v>0</v>
      </c>
      <c r="H42" s="15">
        <f xml:space="preserve"> MOD(INT($C42/BASE^4), BASE)</f>
        <v>0</v>
      </c>
      <c r="I42" s="15">
        <f xml:space="preserve"> MOD(INT($C42/BASE^3), BASE)</f>
        <v>0</v>
      </c>
      <c r="J42" s="15">
        <f xml:space="preserve"> MOD(INT($C42/BASE^2), BASE)</f>
        <v>0</v>
      </c>
      <c r="K42" s="15">
        <f xml:space="preserve"> MOD(INT($C42/BASE), BASE)</f>
        <v>0</v>
      </c>
      <c r="L42" s="15">
        <f>MOD($C42, BASE)</f>
        <v>0</v>
      </c>
      <c r="M42" s="15" t="b">
        <f xml:space="preserve"> E42*BASE^7 + F42*BASE^6 + G42*BASE^5 + H42*BASE^4 + I42*BASE^3 +J42*BASE^2 + K42*BASE + L42 = C42</f>
        <v>1</v>
      </c>
    </row>
    <row r="43" spans="1:13" s="13" customFormat="1" x14ac:dyDescent="0.2">
      <c r="A43" s="12">
        <v>35</v>
      </c>
      <c r="B43" s="13">
        <f t="shared" si="4"/>
        <v>4.5001629117243927E-31</v>
      </c>
      <c r="C43" s="15">
        <f t="shared" si="5"/>
        <v>0</v>
      </c>
      <c r="D43" s="15">
        <f t="shared" si="3"/>
        <v>16777217</v>
      </c>
      <c r="E43" s="15">
        <f xml:space="preserve"> MOD(INT($C43/BASE^7), BASE)</f>
        <v>0</v>
      </c>
      <c r="F43" s="15">
        <f xml:space="preserve"> MOD(INT($C43/BASE^6), BASE)</f>
        <v>0</v>
      </c>
      <c r="G43" s="15">
        <f xml:space="preserve"> MOD(INT($C43/BASE^5), BASE)</f>
        <v>0</v>
      </c>
      <c r="H43" s="15">
        <f xml:space="preserve"> MOD(INT($C43/BASE^4), BASE)</f>
        <v>0</v>
      </c>
      <c r="I43" s="15">
        <f xml:space="preserve"> MOD(INT($C43/BASE^3), BASE)</f>
        <v>0</v>
      </c>
      <c r="J43" s="15">
        <f xml:space="preserve"> MOD(INT($C43/BASE^2), BASE)</f>
        <v>0</v>
      </c>
      <c r="K43" s="15">
        <f xml:space="preserve"> MOD(INT($C43/BASE), BASE)</f>
        <v>0</v>
      </c>
      <c r="L43" s="15">
        <f>MOD($C43, BASE)</f>
        <v>0</v>
      </c>
      <c r="M43" s="15" t="b">
        <f xml:space="preserve"> E43*BASE^7 + F43*BASE^6 + G43*BASE^5 + H43*BASE^4 + I43*BASE^3 +J43*BASE^2 + K43*BASE + L43 = C43</f>
        <v>1</v>
      </c>
    </row>
    <row r="44" spans="1:13" s="13" customFormat="1" x14ac:dyDescent="0.2">
      <c r="A44" s="12">
        <v>36</v>
      </c>
      <c r="B44" s="13">
        <f t="shared" si="4"/>
        <v>2.5000905065135962E-32</v>
      </c>
      <c r="C44" s="15">
        <f t="shared" si="5"/>
        <v>0</v>
      </c>
      <c r="D44" s="15">
        <f t="shared" si="3"/>
        <v>16777217</v>
      </c>
      <c r="E44" s="15">
        <f xml:space="preserve"> MOD(INT($C44/BASE^7), BASE)</f>
        <v>0</v>
      </c>
      <c r="F44" s="15">
        <f xml:space="preserve"> MOD(INT($C44/BASE^6), BASE)</f>
        <v>0</v>
      </c>
      <c r="G44" s="15">
        <f xml:space="preserve"> MOD(INT($C44/BASE^5), BASE)</f>
        <v>0</v>
      </c>
      <c r="H44" s="15">
        <f xml:space="preserve"> MOD(INT($C44/BASE^4), BASE)</f>
        <v>0</v>
      </c>
      <c r="I44" s="15">
        <f xml:space="preserve"> MOD(INT($C44/BASE^3), BASE)</f>
        <v>0</v>
      </c>
      <c r="J44" s="15">
        <f xml:space="preserve"> MOD(INT($C44/BASE^2), BASE)</f>
        <v>0</v>
      </c>
      <c r="K44" s="15">
        <f xml:space="preserve"> MOD(INT($C44/BASE), BASE)</f>
        <v>0</v>
      </c>
      <c r="L44" s="15">
        <f>MOD($C44, BASE)</f>
        <v>0</v>
      </c>
      <c r="M44" s="15" t="b">
        <f xml:space="preserve"> E44*BASE^7 + F44*BASE^6 + G44*BASE^5 + H44*BASE^4 + I44*BASE^3 +J44*BASE^2 + K44*BASE + L44 = C44</f>
        <v>1</v>
      </c>
    </row>
    <row r="45" spans="1:13" s="13" customFormat="1" x14ac:dyDescent="0.2">
      <c r="A45" s="12">
        <v>37</v>
      </c>
      <c r="B45" s="13">
        <f t="shared" si="4"/>
        <v>1.3514002737911355E-33</v>
      </c>
      <c r="C45" s="15">
        <f t="shared" si="5"/>
        <v>0</v>
      </c>
      <c r="D45" s="15">
        <f t="shared" si="3"/>
        <v>16777217</v>
      </c>
      <c r="E45" s="15">
        <f xml:space="preserve"> MOD(INT($C45/BASE^7), BASE)</f>
        <v>0</v>
      </c>
      <c r="F45" s="15">
        <f xml:space="preserve"> MOD(INT($C45/BASE^6), BASE)</f>
        <v>0</v>
      </c>
      <c r="G45" s="15">
        <f xml:space="preserve"> MOD(INT($C45/BASE^5), BASE)</f>
        <v>0</v>
      </c>
      <c r="H45" s="15">
        <f xml:space="preserve"> MOD(INT($C45/BASE^4), BASE)</f>
        <v>0</v>
      </c>
      <c r="I45" s="15">
        <f xml:space="preserve"> MOD(INT($C45/BASE^3), BASE)</f>
        <v>0</v>
      </c>
      <c r="J45" s="15">
        <f xml:space="preserve"> MOD(INT($C45/BASE^2), BASE)</f>
        <v>0</v>
      </c>
      <c r="K45" s="15">
        <f xml:space="preserve"> MOD(INT($C45/BASE), BASE)</f>
        <v>0</v>
      </c>
      <c r="L45" s="15">
        <f>MOD($C45, BASE)</f>
        <v>0</v>
      </c>
      <c r="M45" s="15" t="b">
        <f xml:space="preserve"> E45*BASE^7 + F45*BASE^6 + G45*BASE^5 + H45*BASE^4 + I45*BASE^3 +J45*BASE^2 + K45*BASE + L45 = C45</f>
        <v>1</v>
      </c>
    </row>
    <row r="46" spans="1:13" s="13" customFormat="1" x14ac:dyDescent="0.2">
      <c r="A46" s="12">
        <v>38</v>
      </c>
      <c r="B46" s="13">
        <f t="shared" si="4"/>
        <v>7.1126330199534173E-35</v>
      </c>
      <c r="C46" s="15">
        <f t="shared" si="5"/>
        <v>0</v>
      </c>
      <c r="D46" s="15">
        <f t="shared" si="3"/>
        <v>16777217</v>
      </c>
      <c r="E46" s="15">
        <f xml:space="preserve"> MOD(INT($C46/BASE^7), BASE)</f>
        <v>0</v>
      </c>
      <c r="F46" s="15">
        <f xml:space="preserve"> MOD(INT($C46/BASE^6), BASE)</f>
        <v>0</v>
      </c>
      <c r="G46" s="15">
        <f xml:space="preserve"> MOD(INT($C46/BASE^5), BASE)</f>
        <v>0</v>
      </c>
      <c r="H46" s="15">
        <f xml:space="preserve"> MOD(INT($C46/BASE^4), BASE)</f>
        <v>0</v>
      </c>
      <c r="I46" s="15">
        <f xml:space="preserve"> MOD(INT($C46/BASE^3), BASE)</f>
        <v>0</v>
      </c>
      <c r="J46" s="15">
        <f xml:space="preserve"> MOD(INT($C46/BASE^2), BASE)</f>
        <v>0</v>
      </c>
      <c r="K46" s="15">
        <f xml:space="preserve"> MOD(INT($C46/BASE), BASE)</f>
        <v>0</v>
      </c>
      <c r="L46" s="15">
        <f>MOD($C46, BASE)</f>
        <v>0</v>
      </c>
      <c r="M46" s="15" t="b">
        <f xml:space="preserve"> E46*BASE^7 + F46*BASE^6 + G46*BASE^5 + H46*BASE^4 + I46*BASE^3 +J46*BASE^2 + K46*BASE + L46 = C46</f>
        <v>1</v>
      </c>
    </row>
    <row r="47" spans="1:13" s="13" customFormat="1" x14ac:dyDescent="0.2">
      <c r="A47" s="12">
        <v>39</v>
      </c>
      <c r="B47" s="13">
        <f t="shared" si="4"/>
        <v>3.6475041127965781E-36</v>
      </c>
      <c r="C47" s="15">
        <f t="shared" si="5"/>
        <v>0</v>
      </c>
      <c r="D47" s="15">
        <f t="shared" si="3"/>
        <v>16777217</v>
      </c>
      <c r="E47" s="15">
        <f xml:space="preserve"> MOD(INT($C47/BASE^7), BASE)</f>
        <v>0</v>
      </c>
      <c r="F47" s="15">
        <f xml:space="preserve"> MOD(INT($C47/BASE^6), BASE)</f>
        <v>0</v>
      </c>
      <c r="G47" s="15">
        <f xml:space="preserve"> MOD(INT($C47/BASE^5), BASE)</f>
        <v>0</v>
      </c>
      <c r="H47" s="15">
        <f xml:space="preserve"> MOD(INT($C47/BASE^4), BASE)</f>
        <v>0</v>
      </c>
      <c r="I47" s="15">
        <f xml:space="preserve"> MOD(INT($C47/BASE^3), BASE)</f>
        <v>0</v>
      </c>
      <c r="J47" s="15">
        <f xml:space="preserve"> MOD(INT($C47/BASE^2), BASE)</f>
        <v>0</v>
      </c>
      <c r="K47" s="15">
        <f xml:space="preserve"> MOD(INT($C47/BASE), BASE)</f>
        <v>0</v>
      </c>
      <c r="L47" s="15">
        <f>MOD($C47, BASE)</f>
        <v>0</v>
      </c>
      <c r="M47" s="15" t="b">
        <f xml:space="preserve"> E47*BASE^7 + F47*BASE^6 + G47*BASE^5 + H47*BASE^4 + I47*BASE^3 +J47*BASE^2 + K47*BASE + L47 = C47</f>
        <v>1</v>
      </c>
    </row>
    <row r="48" spans="1:13" s="13" customFormat="1" x14ac:dyDescent="0.2">
      <c r="A48" s="12">
        <v>40</v>
      </c>
      <c r="B48" s="13">
        <f t="shared" si="4"/>
        <v>1.8237520563983067E-37</v>
      </c>
      <c r="C48" s="15">
        <f t="shared" si="5"/>
        <v>0</v>
      </c>
      <c r="D48" s="15">
        <f t="shared" si="3"/>
        <v>16777217</v>
      </c>
      <c r="E48" s="15">
        <f xml:space="preserve"> MOD(INT($C48/BASE^7), BASE)</f>
        <v>0</v>
      </c>
      <c r="F48" s="15">
        <f xml:space="preserve"> MOD(INT($C48/BASE^6), BASE)</f>
        <v>0</v>
      </c>
      <c r="G48" s="15">
        <f xml:space="preserve"> MOD(INT($C48/BASE^5), BASE)</f>
        <v>0</v>
      </c>
      <c r="H48" s="15">
        <f xml:space="preserve"> MOD(INT($C48/BASE^4), BASE)</f>
        <v>0</v>
      </c>
      <c r="I48" s="15">
        <f xml:space="preserve"> MOD(INT($C48/BASE^3), BASE)</f>
        <v>0</v>
      </c>
      <c r="J48" s="15">
        <f xml:space="preserve"> MOD(INT($C48/BASE^2), BASE)</f>
        <v>0</v>
      </c>
      <c r="K48" s="15">
        <f xml:space="preserve"> MOD(INT($C48/BASE), BASE)</f>
        <v>0</v>
      </c>
      <c r="L48" s="15">
        <f>MOD($C48, BASE)</f>
        <v>0</v>
      </c>
      <c r="M48" s="15" t="b">
        <f xml:space="preserve"> E48*BASE^7 + F48*BASE^6 + G48*BASE^5 + H48*BASE^4 + I48*BASE^3 +J48*BASE^2 + K48*BASE + L48 = C48</f>
        <v>1</v>
      </c>
    </row>
    <row r="49" spans="1:13" s="13" customFormat="1" x14ac:dyDescent="0.2">
      <c r="A49" s="12">
        <v>41</v>
      </c>
      <c r="B49" s="13">
        <f t="shared" si="4"/>
        <v>8.8963514946257034E-39</v>
      </c>
      <c r="C49" s="15">
        <f t="shared" si="5"/>
        <v>0</v>
      </c>
      <c r="D49" s="15">
        <f t="shared" si="3"/>
        <v>16777217</v>
      </c>
      <c r="E49" s="15">
        <f xml:space="preserve"> MOD(INT($C49/BASE^7), BASE)</f>
        <v>0</v>
      </c>
      <c r="F49" s="15">
        <f xml:space="preserve"> MOD(INT($C49/BASE^6), BASE)</f>
        <v>0</v>
      </c>
      <c r="G49" s="15">
        <f xml:space="preserve"> MOD(INT($C49/BASE^5), BASE)</f>
        <v>0</v>
      </c>
      <c r="H49" s="15">
        <f xml:space="preserve"> MOD(INT($C49/BASE^4), BASE)</f>
        <v>0</v>
      </c>
      <c r="I49" s="15">
        <f xml:space="preserve"> MOD(INT($C49/BASE^3), BASE)</f>
        <v>0</v>
      </c>
      <c r="J49" s="15">
        <f xml:space="preserve"> MOD(INT($C49/BASE^2), BASE)</f>
        <v>0</v>
      </c>
      <c r="K49" s="15">
        <f xml:space="preserve"> MOD(INT($C49/BASE), BASE)</f>
        <v>0</v>
      </c>
      <c r="L49" s="15">
        <f>MOD($C49, BASE)</f>
        <v>0</v>
      </c>
      <c r="M49" s="15" t="b">
        <f xml:space="preserve"> E49*BASE^7 + F49*BASE^6 + G49*BASE^5 + H49*BASE^4 + I49*BASE^3 +J49*BASE^2 + K49*BASE + L49 = C49</f>
        <v>1</v>
      </c>
    </row>
    <row r="50" spans="1:13" s="13" customFormat="1" x14ac:dyDescent="0.2">
      <c r="A50" s="12">
        <v>42</v>
      </c>
      <c r="B50" s="13">
        <f t="shared" si="4"/>
        <v>4.2363578545837309E-40</v>
      </c>
      <c r="C50" s="15">
        <f t="shared" si="5"/>
        <v>0</v>
      </c>
      <c r="D50" s="15">
        <f t="shared" si="3"/>
        <v>16777217</v>
      </c>
      <c r="E50" s="15">
        <f xml:space="preserve"> MOD(INT($C50/BASE^7), BASE)</f>
        <v>0</v>
      </c>
      <c r="F50" s="15">
        <f xml:space="preserve"> MOD(INT($C50/BASE^6), BASE)</f>
        <v>0</v>
      </c>
      <c r="G50" s="15">
        <f xml:space="preserve"> MOD(INT($C50/BASE^5), BASE)</f>
        <v>0</v>
      </c>
      <c r="H50" s="15">
        <f xml:space="preserve"> MOD(INT($C50/BASE^4), BASE)</f>
        <v>0</v>
      </c>
      <c r="I50" s="15">
        <f xml:space="preserve"> MOD(INT($C50/BASE^3), BASE)</f>
        <v>0</v>
      </c>
      <c r="J50" s="15">
        <f xml:space="preserve"> MOD(INT($C50/BASE^2), BASE)</f>
        <v>0</v>
      </c>
      <c r="K50" s="15">
        <f xml:space="preserve"> MOD(INT($C50/BASE), BASE)</f>
        <v>0</v>
      </c>
      <c r="L50" s="15">
        <f>MOD($C50, BASE)</f>
        <v>0</v>
      </c>
      <c r="M50" s="15" t="b">
        <f xml:space="preserve"> E50*BASE^7 + F50*BASE^6 + G50*BASE^5 + H50*BASE^4 + I50*BASE^3 +J50*BASE^2 + K50*BASE + L50 = C50</f>
        <v>1</v>
      </c>
    </row>
    <row r="51" spans="1:13" s="13" customFormat="1" x14ac:dyDescent="0.2">
      <c r="A51" s="12">
        <v>43</v>
      </c>
      <c r="B51" s="13">
        <f t="shared" si="4"/>
        <v>1.9703990021319702E-41</v>
      </c>
      <c r="C51" s="15">
        <f t="shared" si="5"/>
        <v>0</v>
      </c>
      <c r="D51" s="15">
        <f t="shared" si="3"/>
        <v>16777217</v>
      </c>
      <c r="E51" s="15">
        <f xml:space="preserve"> MOD(INT($C51/BASE^7), BASE)</f>
        <v>0</v>
      </c>
      <c r="F51" s="15">
        <f xml:space="preserve"> MOD(INT($C51/BASE^6), BASE)</f>
        <v>0</v>
      </c>
      <c r="G51" s="15">
        <f xml:space="preserve"> MOD(INT($C51/BASE^5), BASE)</f>
        <v>0</v>
      </c>
      <c r="H51" s="15">
        <f xml:space="preserve"> MOD(INT($C51/BASE^4), BASE)</f>
        <v>0</v>
      </c>
      <c r="I51" s="15">
        <f xml:space="preserve"> MOD(INT($C51/BASE^3), BASE)</f>
        <v>0</v>
      </c>
      <c r="J51" s="15">
        <f xml:space="preserve"> MOD(INT($C51/BASE^2), BASE)</f>
        <v>0</v>
      </c>
      <c r="K51" s="15">
        <f xml:space="preserve"> MOD(INT($C51/BASE), BASE)</f>
        <v>0</v>
      </c>
      <c r="L51" s="15">
        <f>MOD($C51, BASE)</f>
        <v>0</v>
      </c>
      <c r="M51" s="15" t="b">
        <f xml:space="preserve"> E51*BASE^7 + F51*BASE^6 + G51*BASE^5 + H51*BASE^4 + I51*BASE^3 +J51*BASE^2 + K51*BASE + L51 = C51</f>
        <v>1</v>
      </c>
    </row>
    <row r="52" spans="1:13" s="13" customFormat="1" x14ac:dyDescent="0.2">
      <c r="A52" s="12">
        <v>44</v>
      </c>
      <c r="B52" s="13">
        <f t="shared" si="4"/>
        <v>8.956359100599541E-43</v>
      </c>
      <c r="C52" s="15">
        <f t="shared" si="5"/>
        <v>0</v>
      </c>
      <c r="D52" s="15">
        <f t="shared" si="3"/>
        <v>16777217</v>
      </c>
      <c r="E52" s="15">
        <f xml:space="preserve"> MOD(INT($C52/BASE^7), BASE)</f>
        <v>0</v>
      </c>
      <c r="F52" s="15">
        <f xml:space="preserve"> MOD(INT($C52/BASE^6), BASE)</f>
        <v>0</v>
      </c>
      <c r="G52" s="15">
        <f xml:space="preserve"> MOD(INT($C52/BASE^5), BASE)</f>
        <v>0</v>
      </c>
      <c r="H52" s="15">
        <f xml:space="preserve"> MOD(INT($C52/BASE^4), BASE)</f>
        <v>0</v>
      </c>
      <c r="I52" s="15">
        <f xml:space="preserve"> MOD(INT($C52/BASE^3), BASE)</f>
        <v>0</v>
      </c>
      <c r="J52" s="15">
        <f xml:space="preserve"> MOD(INT($C52/BASE^2), BASE)</f>
        <v>0</v>
      </c>
      <c r="K52" s="15">
        <f xml:space="preserve"> MOD(INT($C52/BASE), BASE)</f>
        <v>0</v>
      </c>
      <c r="L52" s="15">
        <f>MOD($C52, BASE)</f>
        <v>0</v>
      </c>
      <c r="M52" s="15" t="b">
        <f xml:space="preserve"> E52*BASE^7 + F52*BASE^6 + G52*BASE^5 + H52*BASE^4 + I52*BASE^3 +J52*BASE^2 + K52*BASE + L52 = C52</f>
        <v>1</v>
      </c>
    </row>
    <row r="53" spans="1:13" s="13" customFormat="1" x14ac:dyDescent="0.2">
      <c r="A53" s="12">
        <v>45</v>
      </c>
      <c r="B53" s="13">
        <f t="shared" si="4"/>
        <v>3.9806040447110628E-44</v>
      </c>
      <c r="C53" s="15">
        <f t="shared" si="5"/>
        <v>0</v>
      </c>
      <c r="D53" s="15">
        <f t="shared" si="3"/>
        <v>16777217</v>
      </c>
      <c r="E53" s="15">
        <f xml:space="preserve"> MOD(INT($C53/BASE^7), BASE)</f>
        <v>0</v>
      </c>
      <c r="F53" s="15">
        <f xml:space="preserve"> MOD(INT($C53/BASE^6), BASE)</f>
        <v>0</v>
      </c>
      <c r="G53" s="15">
        <f xml:space="preserve"> MOD(INT($C53/BASE^5), BASE)</f>
        <v>0</v>
      </c>
      <c r="H53" s="15">
        <f xml:space="preserve"> MOD(INT($C53/BASE^4), BASE)</f>
        <v>0</v>
      </c>
      <c r="I53" s="15">
        <f xml:space="preserve"> MOD(INT($C53/BASE^3), BASE)</f>
        <v>0</v>
      </c>
      <c r="J53" s="15">
        <f xml:space="preserve"> MOD(INT($C53/BASE^2), BASE)</f>
        <v>0</v>
      </c>
      <c r="K53" s="15">
        <f xml:space="preserve"> MOD(INT($C53/BASE), BASE)</f>
        <v>0</v>
      </c>
      <c r="L53" s="15">
        <f>MOD($C53, BASE)</f>
        <v>0</v>
      </c>
      <c r="M53" s="15" t="b">
        <f xml:space="preserve"> E53*BASE^7 + F53*BASE^6 + G53*BASE^5 + H53*BASE^4 + I53*BASE^3 +J53*BASE^2 + K53*BASE + L53 = C53</f>
        <v>1</v>
      </c>
    </row>
    <row r="54" spans="1:13" s="13" customFormat="1" x14ac:dyDescent="0.2">
      <c r="A54" s="12">
        <v>46</v>
      </c>
      <c r="B54" s="13">
        <f t="shared" si="4"/>
        <v>1.7306974107439498E-45</v>
      </c>
      <c r="C54" s="15">
        <f t="shared" si="5"/>
        <v>0</v>
      </c>
      <c r="D54" s="15">
        <f t="shared" si="3"/>
        <v>16777217</v>
      </c>
      <c r="E54" s="15">
        <f xml:space="preserve"> MOD(INT($C54/BASE^7), BASE)</f>
        <v>0</v>
      </c>
      <c r="F54" s="15">
        <f xml:space="preserve"> MOD(INT($C54/BASE^6), BASE)</f>
        <v>0</v>
      </c>
      <c r="G54" s="15">
        <f xml:space="preserve"> MOD(INT($C54/BASE^5), BASE)</f>
        <v>0</v>
      </c>
      <c r="H54" s="15">
        <f xml:space="preserve"> MOD(INT($C54/BASE^4), BASE)</f>
        <v>0</v>
      </c>
      <c r="I54" s="15">
        <f xml:space="preserve"> MOD(INT($C54/BASE^3), BASE)</f>
        <v>0</v>
      </c>
      <c r="J54" s="15">
        <f xml:space="preserve"> MOD(INT($C54/BASE^2), BASE)</f>
        <v>0</v>
      </c>
      <c r="K54" s="15">
        <f xml:space="preserve"> MOD(INT($C54/BASE), BASE)</f>
        <v>0</v>
      </c>
      <c r="L54" s="15">
        <f>MOD($C54, BASE)</f>
        <v>0</v>
      </c>
      <c r="M54" s="15" t="b">
        <f xml:space="preserve"> E54*BASE^7 + F54*BASE^6 + G54*BASE^5 + H54*BASE^4 + I54*BASE^3 +J54*BASE^2 + K54*BASE + L54 = C54</f>
        <v>1</v>
      </c>
    </row>
    <row r="55" spans="1:13" s="13" customFormat="1" x14ac:dyDescent="0.2">
      <c r="A55" s="12">
        <v>47</v>
      </c>
      <c r="B55" s="13">
        <f t="shared" si="4"/>
        <v>7.3646698329528374E-47</v>
      </c>
      <c r="C55" s="15">
        <f t="shared" si="5"/>
        <v>0</v>
      </c>
      <c r="D55" s="15">
        <f t="shared" si="3"/>
        <v>16777217</v>
      </c>
      <c r="E55" s="15">
        <f xml:space="preserve"> MOD(INT($C55/BASE^7), BASE)</f>
        <v>0</v>
      </c>
      <c r="F55" s="15">
        <f xml:space="preserve"> MOD(INT($C55/BASE^6), BASE)</f>
        <v>0</v>
      </c>
      <c r="G55" s="15">
        <f xml:space="preserve"> MOD(INT($C55/BASE^5), BASE)</f>
        <v>0</v>
      </c>
      <c r="H55" s="15">
        <f xml:space="preserve"> MOD(INT($C55/BASE^4), BASE)</f>
        <v>0</v>
      </c>
      <c r="I55" s="15">
        <f xml:space="preserve"> MOD(INT($C55/BASE^3), BASE)</f>
        <v>0</v>
      </c>
      <c r="J55" s="15">
        <f xml:space="preserve"> MOD(INT($C55/BASE^2), BASE)</f>
        <v>0</v>
      </c>
      <c r="K55" s="15">
        <f xml:space="preserve"> MOD(INT($C55/BASE), BASE)</f>
        <v>0</v>
      </c>
      <c r="L55" s="15">
        <f>MOD($C55, BASE)</f>
        <v>0</v>
      </c>
      <c r="M55" s="15" t="b">
        <f xml:space="preserve"> E55*BASE^7 + F55*BASE^6 + G55*BASE^5 + H55*BASE^4 + I55*BASE^3 +J55*BASE^2 + K55*BASE + L55 = C55</f>
        <v>1</v>
      </c>
    </row>
    <row r="56" spans="1:13" s="13" customFormat="1" x14ac:dyDescent="0.2">
      <c r="A56" s="12">
        <v>48</v>
      </c>
      <c r="B56" s="13">
        <f t="shared" si="4"/>
        <v>3.0686124303969637E-48</v>
      </c>
      <c r="C56" s="15">
        <f t="shared" si="5"/>
        <v>0</v>
      </c>
      <c r="D56" s="15">
        <f t="shared" si="3"/>
        <v>16777217</v>
      </c>
      <c r="E56" s="15">
        <f xml:space="preserve"> MOD(INT($C56/BASE^7), BASE)</f>
        <v>0</v>
      </c>
      <c r="F56" s="15">
        <f xml:space="preserve"> MOD(INT($C56/BASE^6), BASE)</f>
        <v>0</v>
      </c>
      <c r="G56" s="15">
        <f xml:space="preserve"> MOD(INT($C56/BASE^5), BASE)</f>
        <v>0</v>
      </c>
      <c r="H56" s="15">
        <f xml:space="preserve"> MOD(INT($C56/BASE^4), BASE)</f>
        <v>0</v>
      </c>
      <c r="I56" s="15">
        <f xml:space="preserve"> MOD(INT($C56/BASE^3), BASE)</f>
        <v>0</v>
      </c>
      <c r="J56" s="15">
        <f xml:space="preserve"> MOD(INT($C56/BASE^2), BASE)</f>
        <v>0</v>
      </c>
      <c r="K56" s="15">
        <f xml:space="preserve"> MOD(INT($C56/BASE), BASE)</f>
        <v>0</v>
      </c>
      <c r="L56" s="15">
        <f>MOD($C56, BASE)</f>
        <v>0</v>
      </c>
      <c r="M56" s="15" t="b">
        <f xml:space="preserve"> E56*BASE^7 + F56*BASE^6 + G56*BASE^5 + H56*BASE^4 + I56*BASE^3 +J56*BASE^2 + K56*BASE + L56 = C56</f>
        <v>1</v>
      </c>
    </row>
    <row r="57" spans="1:13" s="13" customFormat="1" x14ac:dyDescent="0.2">
      <c r="A57" s="12">
        <v>49</v>
      </c>
      <c r="B57" s="13">
        <f t="shared" si="4"/>
        <v>1.2524948695498043E-49</v>
      </c>
      <c r="C57" s="15">
        <f t="shared" si="5"/>
        <v>0</v>
      </c>
      <c r="D57" s="15">
        <f t="shared" si="3"/>
        <v>16777217</v>
      </c>
      <c r="E57" s="15">
        <f xml:space="preserve"> MOD(INT($C57/BASE^7), BASE)</f>
        <v>0</v>
      </c>
      <c r="F57" s="15">
        <f xml:space="preserve"> MOD(INT($C57/BASE^6), BASE)</f>
        <v>0</v>
      </c>
      <c r="G57" s="15">
        <f xml:space="preserve"> MOD(INT($C57/BASE^5), BASE)</f>
        <v>0</v>
      </c>
      <c r="H57" s="15">
        <f xml:space="preserve"> MOD(INT($C57/BASE^4), BASE)</f>
        <v>0</v>
      </c>
      <c r="I57" s="15">
        <f xml:space="preserve"> MOD(INT($C57/BASE^3), BASE)</f>
        <v>0</v>
      </c>
      <c r="J57" s="15">
        <f xml:space="preserve"> MOD(INT($C57/BASE^2), BASE)</f>
        <v>0</v>
      </c>
      <c r="K57" s="15">
        <f xml:space="preserve"> MOD(INT($C57/BASE), BASE)</f>
        <v>0</v>
      </c>
      <c r="L57" s="15">
        <f>MOD($C57, BASE)</f>
        <v>0</v>
      </c>
      <c r="M57" s="15" t="b">
        <f xml:space="preserve"> E57*BASE^7 + F57*BASE^6 + G57*BASE^5 + H57*BASE^4 + I57*BASE^3 +J57*BASE^2 + K57*BASE + L57 = C57</f>
        <v>1</v>
      </c>
    </row>
    <row r="58" spans="1:13" s="13" customFormat="1" x14ac:dyDescent="0.2">
      <c r="A58" s="12">
        <v>50</v>
      </c>
      <c r="B58" s="13">
        <f t="shared" si="4"/>
        <v>5.0099794781992336E-51</v>
      </c>
      <c r="C58" s="15">
        <f t="shared" si="5"/>
        <v>0</v>
      </c>
      <c r="D58" s="15">
        <f t="shared" si="3"/>
        <v>16777217</v>
      </c>
      <c r="E58" s="15">
        <f xml:space="preserve"> MOD(INT($C58/BASE^7), BASE)</f>
        <v>0</v>
      </c>
      <c r="F58" s="15">
        <f xml:space="preserve"> MOD(INT($C58/BASE^6), BASE)</f>
        <v>0</v>
      </c>
      <c r="G58" s="15">
        <f xml:space="preserve"> MOD(INT($C58/BASE^5), BASE)</f>
        <v>0</v>
      </c>
      <c r="H58" s="15">
        <f xml:space="preserve"> MOD(INT($C58/BASE^4), BASE)</f>
        <v>0</v>
      </c>
      <c r="I58" s="15">
        <f xml:space="preserve"> MOD(INT($C58/BASE^3), BASE)</f>
        <v>0</v>
      </c>
      <c r="J58" s="15">
        <f xml:space="preserve"> MOD(INT($C58/BASE^2), BASE)</f>
        <v>0</v>
      </c>
      <c r="K58" s="15">
        <f xml:space="preserve"> MOD(INT($C58/BASE), BASE)</f>
        <v>0</v>
      </c>
      <c r="L58" s="15">
        <f>MOD($C58, BASE)</f>
        <v>0</v>
      </c>
      <c r="M58" s="15" t="b">
        <f xml:space="preserve"> E58*BASE^7 + F58*BASE^6 + G58*BASE^5 + H58*BASE^4 + I58*BASE^3 +J58*BASE^2 + K58*BASE + L58 = C58</f>
        <v>1</v>
      </c>
    </row>
    <row r="59" spans="1:13" s="13" customFormat="1" x14ac:dyDescent="0.2">
      <c r="A59" s="12">
        <v>51</v>
      </c>
      <c r="B59" s="13">
        <f t="shared" si="4"/>
        <v>1.9646978345879588E-52</v>
      </c>
      <c r="C59" s="15">
        <f t="shared" si="5"/>
        <v>0</v>
      </c>
      <c r="D59" s="15">
        <f t="shared" si="3"/>
        <v>16777217</v>
      </c>
      <c r="E59" s="15">
        <f xml:space="preserve"> MOD(INT($C59/BASE^7), BASE)</f>
        <v>0</v>
      </c>
      <c r="F59" s="15">
        <f xml:space="preserve"> MOD(INT($C59/BASE^6), BASE)</f>
        <v>0</v>
      </c>
      <c r="G59" s="15">
        <f xml:space="preserve"> MOD(INT($C59/BASE^5), BASE)</f>
        <v>0</v>
      </c>
      <c r="H59" s="15">
        <f xml:space="preserve"> MOD(INT($C59/BASE^4), BASE)</f>
        <v>0</v>
      </c>
      <c r="I59" s="15">
        <f xml:space="preserve"> MOD(INT($C59/BASE^3), BASE)</f>
        <v>0</v>
      </c>
      <c r="J59" s="15">
        <f xml:space="preserve"> MOD(INT($C59/BASE^2), BASE)</f>
        <v>0</v>
      </c>
      <c r="K59" s="15">
        <f xml:space="preserve"> MOD(INT($C59/BASE), BASE)</f>
        <v>0</v>
      </c>
      <c r="L59" s="15">
        <f>MOD($C59, BASE)</f>
        <v>0</v>
      </c>
      <c r="M59" s="15" t="b">
        <f xml:space="preserve"> E59*BASE^7 + F59*BASE^6 + G59*BASE^5 + H59*BASE^4 + I59*BASE^3 +J59*BASE^2 + K59*BASE + L59 = C59</f>
        <v>1</v>
      </c>
    </row>
    <row r="60" spans="1:13" s="13" customFormat="1" x14ac:dyDescent="0.2">
      <c r="A60" s="12">
        <v>52</v>
      </c>
      <c r="B60" s="13">
        <f t="shared" si="4"/>
        <v>7.5565301330303177E-54</v>
      </c>
      <c r="C60" s="15">
        <f t="shared" si="5"/>
        <v>0</v>
      </c>
      <c r="D60" s="15">
        <f t="shared" si="3"/>
        <v>16777217</v>
      </c>
      <c r="E60" s="15">
        <f xml:space="preserve"> MOD(INT($C60/BASE^7), BASE)</f>
        <v>0</v>
      </c>
      <c r="F60" s="15">
        <f xml:space="preserve"> MOD(INT($C60/BASE^6), BASE)</f>
        <v>0</v>
      </c>
      <c r="G60" s="15">
        <f xml:space="preserve"> MOD(INT($C60/BASE^5), BASE)</f>
        <v>0</v>
      </c>
      <c r="H60" s="15">
        <f xml:space="preserve"> MOD(INT($C60/BASE^4), BASE)</f>
        <v>0</v>
      </c>
      <c r="I60" s="15">
        <f xml:space="preserve"> MOD(INT($C60/BASE^3), BASE)</f>
        <v>0</v>
      </c>
      <c r="J60" s="15">
        <f xml:space="preserve"> MOD(INT($C60/BASE^2), BASE)</f>
        <v>0</v>
      </c>
      <c r="K60" s="15">
        <f xml:space="preserve"> MOD(INT($C60/BASE), BASE)</f>
        <v>0</v>
      </c>
      <c r="L60" s="15">
        <f>MOD($C60, BASE)</f>
        <v>0</v>
      </c>
      <c r="M60" s="15" t="b">
        <f xml:space="preserve"> E60*BASE^7 + F60*BASE^6 + G60*BASE^5 + H60*BASE^4 + I60*BASE^3 +J60*BASE^2 + K60*BASE + L60 = C60</f>
        <v>1</v>
      </c>
    </row>
    <row r="61" spans="1:13" s="13" customFormat="1" x14ac:dyDescent="0.2">
      <c r="A61" s="12">
        <v>53</v>
      </c>
      <c r="B61" s="13">
        <f t="shared" si="4"/>
        <v>2.8515208049171383E-55</v>
      </c>
      <c r="C61" s="15">
        <f t="shared" si="5"/>
        <v>0</v>
      </c>
      <c r="D61" s="15">
        <f t="shared" si="3"/>
        <v>16777217</v>
      </c>
      <c r="E61" s="15">
        <f xml:space="preserve"> MOD(INT($C61/BASE^7), BASE)</f>
        <v>0</v>
      </c>
      <c r="F61" s="15">
        <f xml:space="preserve"> MOD(INT($C61/BASE^6), BASE)</f>
        <v>0</v>
      </c>
      <c r="G61" s="15">
        <f xml:space="preserve"> MOD(INT($C61/BASE^5), BASE)</f>
        <v>0</v>
      </c>
      <c r="H61" s="15">
        <f xml:space="preserve"> MOD(INT($C61/BASE^4), BASE)</f>
        <v>0</v>
      </c>
      <c r="I61" s="15">
        <f xml:space="preserve"> MOD(INT($C61/BASE^3), BASE)</f>
        <v>0</v>
      </c>
      <c r="J61" s="15">
        <f xml:space="preserve"> MOD(INT($C61/BASE^2), BASE)</f>
        <v>0</v>
      </c>
      <c r="K61" s="15">
        <f xml:space="preserve"> MOD(INT($C61/BASE), BASE)</f>
        <v>0</v>
      </c>
      <c r="L61" s="15">
        <f>MOD($C61, BASE)</f>
        <v>0</v>
      </c>
      <c r="M61" s="15" t="b">
        <f xml:space="preserve"> E61*BASE^7 + F61*BASE^6 + G61*BASE^5 + H61*BASE^4 + I61*BASE^3 +J61*BASE^2 + K61*BASE + L61 = C61</f>
        <v>1</v>
      </c>
    </row>
    <row r="62" spans="1:13" s="13" customFormat="1" x14ac:dyDescent="0.2">
      <c r="A62" s="12">
        <v>54</v>
      </c>
      <c r="B62" s="13">
        <f t="shared" si="4"/>
        <v>1.0561188166359769E-56</v>
      </c>
      <c r="C62" s="15">
        <f t="shared" si="5"/>
        <v>0</v>
      </c>
      <c r="D62" s="15">
        <f t="shared" si="3"/>
        <v>16777217</v>
      </c>
      <c r="E62" s="15">
        <f xml:space="preserve"> MOD(INT($C62/BASE^7), BASE)</f>
        <v>0</v>
      </c>
      <c r="F62" s="15">
        <f xml:space="preserve"> MOD(INT($C62/BASE^6), BASE)</f>
        <v>0</v>
      </c>
      <c r="G62" s="15">
        <f xml:space="preserve"> MOD(INT($C62/BASE^5), BASE)</f>
        <v>0</v>
      </c>
      <c r="H62" s="15">
        <f xml:space="preserve"> MOD(INT($C62/BASE^4), BASE)</f>
        <v>0</v>
      </c>
      <c r="I62" s="15">
        <f xml:space="preserve"> MOD(INT($C62/BASE^3), BASE)</f>
        <v>0</v>
      </c>
      <c r="J62" s="15">
        <f xml:space="preserve"> MOD(INT($C62/BASE^2), BASE)</f>
        <v>0</v>
      </c>
      <c r="K62" s="15">
        <f xml:space="preserve"> MOD(INT($C62/BASE), BASE)</f>
        <v>0</v>
      </c>
      <c r="L62" s="15">
        <f>MOD($C62, BASE)</f>
        <v>0</v>
      </c>
      <c r="M62" s="15" t="b">
        <f xml:space="preserve"> E62*BASE^7 + F62*BASE^6 + G62*BASE^5 + H62*BASE^4 + I62*BASE^3 +J62*BASE^2 + K62*BASE + L62 = C62</f>
        <v>1</v>
      </c>
    </row>
    <row r="63" spans="1:13" s="13" customFormat="1" x14ac:dyDescent="0.2">
      <c r="A63" s="12">
        <v>55</v>
      </c>
      <c r="B63" s="13">
        <f t="shared" si="4"/>
        <v>3.8404320604945107E-58</v>
      </c>
      <c r="C63" s="15">
        <f t="shared" si="5"/>
        <v>0</v>
      </c>
      <c r="D63" s="15">
        <f t="shared" si="3"/>
        <v>16777217</v>
      </c>
      <c r="E63" s="15">
        <f xml:space="preserve"> MOD(INT($C63/BASE^7), BASE)</f>
        <v>0</v>
      </c>
      <c r="F63" s="15">
        <f xml:space="preserve"> MOD(INT($C63/BASE^6), BASE)</f>
        <v>0</v>
      </c>
      <c r="G63" s="15">
        <f xml:space="preserve"> MOD(INT($C63/BASE^5), BASE)</f>
        <v>0</v>
      </c>
      <c r="H63" s="15">
        <f xml:space="preserve"> MOD(INT($C63/BASE^4), BASE)</f>
        <v>0</v>
      </c>
      <c r="I63" s="15">
        <f xml:space="preserve"> MOD(INT($C63/BASE^3), BASE)</f>
        <v>0</v>
      </c>
      <c r="J63" s="15">
        <f xml:space="preserve"> MOD(INT($C63/BASE^2), BASE)</f>
        <v>0</v>
      </c>
      <c r="K63" s="15">
        <f xml:space="preserve"> MOD(INT($C63/BASE), BASE)</f>
        <v>0</v>
      </c>
      <c r="L63" s="15">
        <f>MOD($C63, BASE)</f>
        <v>0</v>
      </c>
      <c r="M63" s="15" t="b">
        <f xml:space="preserve"> E63*BASE^7 + F63*BASE^6 + G63*BASE^5 + H63*BASE^4 + I63*BASE^3 +J63*BASE^2 + K63*BASE + L63 = C63</f>
        <v>1</v>
      </c>
    </row>
    <row r="64" spans="1:13" s="13" customFormat="1" x14ac:dyDescent="0.2">
      <c r="A64" s="12">
        <v>56</v>
      </c>
      <c r="B64" s="13">
        <f t="shared" si="4"/>
        <v>1.3715828787480435E-59</v>
      </c>
      <c r="C64" s="15">
        <f t="shared" si="5"/>
        <v>0</v>
      </c>
      <c r="D64" s="15">
        <f t="shared" si="3"/>
        <v>16777217</v>
      </c>
      <c r="E64" s="15">
        <f xml:space="preserve"> MOD(INT($C64/BASE^7), BASE)</f>
        <v>0</v>
      </c>
      <c r="F64" s="15">
        <f xml:space="preserve"> MOD(INT($C64/BASE^6), BASE)</f>
        <v>0</v>
      </c>
      <c r="G64" s="15">
        <f xml:space="preserve"> MOD(INT($C64/BASE^5), BASE)</f>
        <v>0</v>
      </c>
      <c r="H64" s="15">
        <f xml:space="preserve"> MOD(INT($C64/BASE^4), BASE)</f>
        <v>0</v>
      </c>
      <c r="I64" s="15">
        <f xml:space="preserve"> MOD(INT($C64/BASE^3), BASE)</f>
        <v>0</v>
      </c>
      <c r="J64" s="15">
        <f xml:space="preserve"> MOD(INT($C64/BASE^2), BASE)</f>
        <v>0</v>
      </c>
      <c r="K64" s="15">
        <f xml:space="preserve"> MOD(INT($C64/BASE), BASE)</f>
        <v>0</v>
      </c>
      <c r="L64" s="15">
        <f>MOD($C64, BASE)</f>
        <v>0</v>
      </c>
      <c r="M64" s="15" t="b">
        <f xml:space="preserve"> E64*BASE^7 + F64*BASE^6 + G64*BASE^5 + H64*BASE^4 + I64*BASE^3 +J64*BASE^2 + K64*BASE + L64 = C64</f>
        <v>1</v>
      </c>
    </row>
    <row r="65" spans="1:13" s="13" customFormat="1" x14ac:dyDescent="0.2">
      <c r="A65" s="12">
        <v>57</v>
      </c>
      <c r="B65" s="13">
        <f t="shared" si="4"/>
        <v>4.8125715043790575E-61</v>
      </c>
      <c r="C65" s="15">
        <f t="shared" si="5"/>
        <v>0</v>
      </c>
      <c r="D65" s="15">
        <f t="shared" si="3"/>
        <v>16777217</v>
      </c>
      <c r="E65" s="15">
        <f xml:space="preserve"> MOD(INT($C65/BASE^7), BASE)</f>
        <v>0</v>
      </c>
      <c r="F65" s="15">
        <f xml:space="preserve"> MOD(INT($C65/BASE^6), BASE)</f>
        <v>0</v>
      </c>
      <c r="G65" s="15">
        <f xml:space="preserve"> MOD(INT($C65/BASE^5), BASE)</f>
        <v>0</v>
      </c>
      <c r="H65" s="15">
        <f xml:space="preserve"> MOD(INT($C65/BASE^4), BASE)</f>
        <v>0</v>
      </c>
      <c r="I65" s="15">
        <f xml:space="preserve"> MOD(INT($C65/BASE^3), BASE)</f>
        <v>0</v>
      </c>
      <c r="J65" s="15">
        <f xml:space="preserve"> MOD(INT($C65/BASE^2), BASE)</f>
        <v>0</v>
      </c>
      <c r="K65" s="15">
        <f xml:space="preserve"> MOD(INT($C65/BASE), BASE)</f>
        <v>0</v>
      </c>
      <c r="L65" s="15">
        <f>MOD($C65, BASE)</f>
        <v>0</v>
      </c>
      <c r="M65" s="15" t="b">
        <f xml:space="preserve"> E65*BASE^7 + F65*BASE^6 + G65*BASE^5 + H65*BASE^4 + I65*BASE^3 +J65*BASE^2 + K65*BASE + L65 = C65</f>
        <v>1</v>
      </c>
    </row>
    <row r="66" spans="1:13" s="13" customFormat="1" x14ac:dyDescent="0.2">
      <c r="A66" s="12">
        <v>58</v>
      </c>
      <c r="B66" s="13">
        <f t="shared" si="4"/>
        <v>1.6595074153031073E-62</v>
      </c>
      <c r="C66" s="15">
        <f t="shared" si="5"/>
        <v>0</v>
      </c>
      <c r="D66" s="15">
        <f t="shared" si="3"/>
        <v>16777217</v>
      </c>
      <c r="E66" s="15">
        <f xml:space="preserve"> MOD(INT($C66/BASE^7), BASE)</f>
        <v>0</v>
      </c>
      <c r="F66" s="15">
        <f xml:space="preserve"> MOD(INT($C66/BASE^6), BASE)</f>
        <v>0</v>
      </c>
      <c r="G66" s="15">
        <f xml:space="preserve"> MOD(INT($C66/BASE^5), BASE)</f>
        <v>0</v>
      </c>
      <c r="H66" s="15">
        <f xml:space="preserve"> MOD(INT($C66/BASE^4), BASE)</f>
        <v>0</v>
      </c>
      <c r="I66" s="15">
        <f xml:space="preserve"> MOD(INT($C66/BASE^3), BASE)</f>
        <v>0</v>
      </c>
      <c r="J66" s="15">
        <f xml:space="preserve"> MOD(INT($C66/BASE^2), BASE)</f>
        <v>0</v>
      </c>
      <c r="K66" s="15">
        <f xml:space="preserve"> MOD(INT($C66/BASE), BASE)</f>
        <v>0</v>
      </c>
      <c r="L66" s="15">
        <f>MOD($C66, BASE)</f>
        <v>0</v>
      </c>
      <c r="M66" s="15" t="b">
        <f xml:space="preserve"> E66*BASE^7 + F66*BASE^6 + G66*BASE^5 + H66*BASE^4 + I66*BASE^3 +J66*BASE^2 + K66*BASE + L66 = C66</f>
        <v>1</v>
      </c>
    </row>
    <row r="67" spans="1:13" s="13" customFormat="1" x14ac:dyDescent="0.2">
      <c r="A67" s="12">
        <v>59</v>
      </c>
      <c r="B67" s="13">
        <f t="shared" si="4"/>
        <v>5.6254488654342882E-64</v>
      </c>
      <c r="C67" s="15">
        <f t="shared" si="5"/>
        <v>0</v>
      </c>
      <c r="D67" s="15">
        <f t="shared" si="3"/>
        <v>16777217</v>
      </c>
      <c r="E67" s="15">
        <f xml:space="preserve"> MOD(INT($C67/BASE^7), BASE)</f>
        <v>0</v>
      </c>
      <c r="F67" s="15">
        <f xml:space="preserve"> MOD(INT($C67/BASE^6), BASE)</f>
        <v>0</v>
      </c>
      <c r="G67" s="15">
        <f xml:space="preserve"> MOD(INT($C67/BASE^5), BASE)</f>
        <v>0</v>
      </c>
      <c r="H67" s="15">
        <f xml:space="preserve"> MOD(INT($C67/BASE^4), BASE)</f>
        <v>0</v>
      </c>
      <c r="I67" s="15">
        <f xml:space="preserve"> MOD(INT($C67/BASE^3), BASE)</f>
        <v>0</v>
      </c>
      <c r="J67" s="15">
        <f xml:space="preserve"> MOD(INT($C67/BASE^2), BASE)</f>
        <v>0</v>
      </c>
      <c r="K67" s="15">
        <f xml:space="preserve"> MOD(INT($C67/BASE), BASE)</f>
        <v>0</v>
      </c>
      <c r="L67" s="15">
        <f>MOD($C67, BASE)</f>
        <v>0</v>
      </c>
      <c r="M67" s="15" t="b">
        <f xml:space="preserve"> E67*BASE^7 + F67*BASE^6 + G67*BASE^5 + H67*BASE^4 + I67*BASE^3 +J67*BASE^2 + K67*BASE + L67 = C67</f>
        <v>1</v>
      </c>
    </row>
    <row r="68" spans="1:13" s="13" customFormat="1" x14ac:dyDescent="0.2">
      <c r="A68" s="12">
        <v>60</v>
      </c>
      <c r="B68" s="13">
        <f t="shared" si="4"/>
        <v>1.8751496218114365E-65</v>
      </c>
      <c r="C68" s="15">
        <f t="shared" si="5"/>
        <v>0</v>
      </c>
      <c r="D68" s="15">
        <f t="shared" si="3"/>
        <v>16777217</v>
      </c>
      <c r="E68" s="15">
        <f xml:space="preserve"> MOD(INT($C68/BASE^7), BASE)</f>
        <v>0</v>
      </c>
      <c r="F68" s="15">
        <f xml:space="preserve"> MOD(INT($C68/BASE^6), BASE)</f>
        <v>0</v>
      </c>
      <c r="G68" s="15">
        <f xml:space="preserve"> MOD(INT($C68/BASE^5), BASE)</f>
        <v>0</v>
      </c>
      <c r="H68" s="15">
        <f xml:space="preserve"> MOD(INT($C68/BASE^4), BASE)</f>
        <v>0</v>
      </c>
      <c r="I68" s="15">
        <f xml:space="preserve"> MOD(INT($C68/BASE^3), BASE)</f>
        <v>0</v>
      </c>
      <c r="J68" s="15">
        <f xml:space="preserve"> MOD(INT($C68/BASE^2), BASE)</f>
        <v>0</v>
      </c>
      <c r="K68" s="15">
        <f xml:space="preserve"> MOD(INT($C68/BASE), BASE)</f>
        <v>0</v>
      </c>
      <c r="L68" s="15">
        <f>MOD($C68, BASE)</f>
        <v>0</v>
      </c>
      <c r="M68" s="15" t="b">
        <f xml:space="preserve"> E68*BASE^7 + F68*BASE^6 + G68*BASE^5 + H68*BASE^4 + I68*BASE^3 +J68*BASE^2 + K68*BASE + L68 = C68</f>
        <v>1</v>
      </c>
    </row>
    <row r="69" spans="1:13" s="13" customFormat="1" x14ac:dyDescent="0.2">
      <c r="A69" s="12">
        <v>61</v>
      </c>
      <c r="B69" s="13">
        <f t="shared" si="4"/>
        <v>6.1480315469226453E-67</v>
      </c>
      <c r="C69" s="15">
        <f t="shared" si="5"/>
        <v>0</v>
      </c>
      <c r="D69" s="15">
        <f t="shared" si="3"/>
        <v>16777217</v>
      </c>
      <c r="E69" s="15">
        <f xml:space="preserve"> MOD(INT($C69/BASE^7), BASE)</f>
        <v>0</v>
      </c>
      <c r="F69" s="15">
        <f xml:space="preserve"> MOD(INT($C69/BASE^6), BASE)</f>
        <v>0</v>
      </c>
      <c r="G69" s="15">
        <f xml:space="preserve"> MOD(INT($C69/BASE^5), BASE)</f>
        <v>0</v>
      </c>
      <c r="H69" s="15">
        <f xml:space="preserve"> MOD(INT($C69/BASE^4), BASE)</f>
        <v>0</v>
      </c>
      <c r="I69" s="15">
        <f xml:space="preserve"> MOD(INT($C69/BASE^3), BASE)</f>
        <v>0</v>
      </c>
      <c r="J69" s="15">
        <f xml:space="preserve"> MOD(INT($C69/BASE^2), BASE)</f>
        <v>0</v>
      </c>
      <c r="K69" s="15">
        <f xml:space="preserve"> MOD(INT($C69/BASE), BASE)</f>
        <v>0</v>
      </c>
      <c r="L69" s="15">
        <f>MOD($C69, BASE)</f>
        <v>0</v>
      </c>
      <c r="M69" s="15" t="b">
        <f xml:space="preserve"> E69*BASE^7 + F69*BASE^6 + G69*BASE^5 + H69*BASE^4 + I69*BASE^3 +J69*BASE^2 + K69*BASE + L69 = C69</f>
        <v>1</v>
      </c>
    </row>
    <row r="70" spans="1:13" s="13" customFormat="1" x14ac:dyDescent="0.2">
      <c r="A70" s="12">
        <v>62</v>
      </c>
      <c r="B70" s="13">
        <f t="shared" si="4"/>
        <v>1.9832359828783255E-68</v>
      </c>
      <c r="C70" s="15">
        <f t="shared" si="5"/>
        <v>0</v>
      </c>
      <c r="D70" s="15">
        <f t="shared" si="3"/>
        <v>16777217</v>
      </c>
      <c r="E70" s="15">
        <f xml:space="preserve"> MOD(INT($C70/BASE^7), BASE)</f>
        <v>0</v>
      </c>
      <c r="F70" s="15">
        <f xml:space="preserve"> MOD(INT($C70/BASE^6), BASE)</f>
        <v>0</v>
      </c>
      <c r="G70" s="15">
        <f xml:space="preserve"> MOD(INT($C70/BASE^5), BASE)</f>
        <v>0</v>
      </c>
      <c r="H70" s="15">
        <f xml:space="preserve"> MOD(INT($C70/BASE^4), BASE)</f>
        <v>0</v>
      </c>
      <c r="I70" s="15">
        <f xml:space="preserve"> MOD(INT($C70/BASE^3), BASE)</f>
        <v>0</v>
      </c>
      <c r="J70" s="15">
        <f xml:space="preserve"> MOD(INT($C70/BASE^2), BASE)</f>
        <v>0</v>
      </c>
      <c r="K70" s="15">
        <f xml:space="preserve"> MOD(INT($C70/BASE), BASE)</f>
        <v>0</v>
      </c>
      <c r="L70" s="15">
        <f>MOD($C70, BASE)</f>
        <v>0</v>
      </c>
      <c r="M70" s="15" t="b">
        <f xml:space="preserve"> E70*BASE^7 + F70*BASE^6 + G70*BASE^5 + H70*BASE^4 + I70*BASE^3 +J70*BASE^2 + K70*BASE + L70 = C70</f>
        <v>1</v>
      </c>
    </row>
    <row r="71" spans="1:13" s="13" customFormat="1" x14ac:dyDescent="0.2">
      <c r="A71" s="12">
        <v>63</v>
      </c>
      <c r="B71" s="13">
        <f t="shared" si="4"/>
        <v>6.2959872472328072E-70</v>
      </c>
      <c r="C71" s="15">
        <f t="shared" si="5"/>
        <v>0</v>
      </c>
      <c r="D71" s="15">
        <f t="shared" si="3"/>
        <v>16777217</v>
      </c>
      <c r="E71" s="15">
        <f xml:space="preserve"> MOD(INT($C71/BASE^7), BASE)</f>
        <v>0</v>
      </c>
      <c r="F71" s="15">
        <f xml:space="preserve"> MOD(INT($C71/BASE^6), BASE)</f>
        <v>0</v>
      </c>
      <c r="G71" s="15">
        <f xml:space="preserve"> MOD(INT($C71/BASE^5), BASE)</f>
        <v>0</v>
      </c>
      <c r="H71" s="15">
        <f xml:space="preserve"> MOD(INT($C71/BASE^4), BASE)</f>
        <v>0</v>
      </c>
      <c r="I71" s="15">
        <f xml:space="preserve"> MOD(INT($C71/BASE^3), BASE)</f>
        <v>0</v>
      </c>
      <c r="J71" s="15">
        <f xml:space="preserve"> MOD(INT($C71/BASE^2), BASE)</f>
        <v>0</v>
      </c>
      <c r="K71" s="15">
        <f xml:space="preserve"> MOD(INT($C71/BASE), BASE)</f>
        <v>0</v>
      </c>
      <c r="L71" s="15">
        <f>MOD($C71, BASE)</f>
        <v>0</v>
      </c>
      <c r="M71" s="15" t="b">
        <f xml:space="preserve"> E71*BASE^7 + F71*BASE^6 + G71*BASE^5 + H71*BASE^4 + I71*BASE^3 +J71*BASE^2 + K71*BASE + L71 = C71</f>
        <v>1</v>
      </c>
    </row>
    <row r="72" spans="1:13" s="13" customFormat="1" x14ac:dyDescent="0.2">
      <c r="A72" s="12">
        <v>64</v>
      </c>
      <c r="B72" s="13">
        <f t="shared" ref="B72:B78" si="6">POISSON(A72, Mu, FALSE)</f>
        <v>1.9674960147602128E-71</v>
      </c>
      <c r="C72" s="15">
        <f t="shared" ref="C72:C78" si="7" xml:space="preserve"> ROUND(N * B72, 0)</f>
        <v>0</v>
      </c>
      <c r="D72" s="15">
        <f t="shared" si="3"/>
        <v>16777217</v>
      </c>
      <c r="E72" s="15">
        <f xml:space="preserve"> MOD(INT($C72/BASE^7), BASE)</f>
        <v>0</v>
      </c>
      <c r="F72" s="15">
        <f xml:space="preserve"> MOD(INT($C72/BASE^6), BASE)</f>
        <v>0</v>
      </c>
      <c r="G72" s="15">
        <f xml:space="preserve"> MOD(INT($C72/BASE^5), BASE)</f>
        <v>0</v>
      </c>
      <c r="H72" s="15">
        <f xml:space="preserve"> MOD(INT($C72/BASE^4), BASE)</f>
        <v>0</v>
      </c>
      <c r="I72" s="15">
        <f xml:space="preserve"> MOD(INT($C72/BASE^3), BASE)</f>
        <v>0</v>
      </c>
      <c r="J72" s="15">
        <f xml:space="preserve"> MOD(INT($C72/BASE^2), BASE)</f>
        <v>0</v>
      </c>
      <c r="K72" s="15">
        <f xml:space="preserve"> MOD(INT($C72/BASE), BASE)</f>
        <v>0</v>
      </c>
      <c r="L72" s="15">
        <f>MOD($C72, BASE)</f>
        <v>0</v>
      </c>
      <c r="M72" s="15" t="b">
        <f xml:space="preserve"> E72*BASE^7 + F72*BASE^6 + G72*BASE^5 + H72*BASE^4 + I72*BASE^3 +J72*BASE^2 + K72*BASE + L72 = C72</f>
        <v>1</v>
      </c>
    </row>
    <row r="73" spans="1:13" s="13" customFormat="1" x14ac:dyDescent="0.2">
      <c r="A73" s="12">
        <v>65</v>
      </c>
      <c r="B73" s="13">
        <f t="shared" si="6"/>
        <v>6.0538338915698338E-73</v>
      </c>
      <c r="C73" s="15">
        <f t="shared" si="7"/>
        <v>0</v>
      </c>
      <c r="D73" s="15">
        <f t="shared" si="3"/>
        <v>16777217</v>
      </c>
      <c r="E73" s="15">
        <f xml:space="preserve"> MOD(INT($C73/BASE^7), BASE)</f>
        <v>0</v>
      </c>
      <c r="F73" s="15">
        <f xml:space="preserve"> MOD(INT($C73/BASE^6), BASE)</f>
        <v>0</v>
      </c>
      <c r="G73" s="15">
        <f xml:space="preserve"> MOD(INT($C73/BASE^5), BASE)</f>
        <v>0</v>
      </c>
      <c r="H73" s="15">
        <f xml:space="preserve"> MOD(INT($C73/BASE^4), BASE)</f>
        <v>0</v>
      </c>
      <c r="I73" s="15">
        <f xml:space="preserve"> MOD(INT($C73/BASE^3), BASE)</f>
        <v>0</v>
      </c>
      <c r="J73" s="15">
        <f xml:space="preserve"> MOD(INT($C73/BASE^2), BASE)</f>
        <v>0</v>
      </c>
      <c r="K73" s="15">
        <f xml:space="preserve"> MOD(INT($C73/BASE), BASE)</f>
        <v>0</v>
      </c>
      <c r="L73" s="15">
        <f>MOD($C73, BASE)</f>
        <v>0</v>
      </c>
      <c r="M73" s="15" t="b">
        <f xml:space="preserve"> E73*BASE^7 + F73*BASE^6 + G73*BASE^5 + H73*BASE^4 + I73*BASE^3 +J73*BASE^2 + K73*BASE + L73 = C73</f>
        <v>1</v>
      </c>
    </row>
    <row r="74" spans="1:13" s="13" customFormat="1" x14ac:dyDescent="0.2">
      <c r="A74" s="12">
        <v>66</v>
      </c>
      <c r="B74" s="13">
        <f t="shared" si="6"/>
        <v>1.8344951186575511E-74</v>
      </c>
      <c r="C74" s="15">
        <f t="shared" si="7"/>
        <v>0</v>
      </c>
      <c r="D74" s="15">
        <f t="shared" si="3"/>
        <v>16777217</v>
      </c>
      <c r="E74" s="15">
        <f xml:space="preserve"> MOD(INT($C74/BASE^7), BASE)</f>
        <v>0</v>
      </c>
      <c r="F74" s="15">
        <f xml:space="preserve"> MOD(INT($C74/BASE^6), BASE)</f>
        <v>0</v>
      </c>
      <c r="G74" s="15">
        <f xml:space="preserve"> MOD(INT($C74/BASE^5), BASE)</f>
        <v>0</v>
      </c>
      <c r="H74" s="15">
        <f xml:space="preserve"> MOD(INT($C74/BASE^4), BASE)</f>
        <v>0</v>
      </c>
      <c r="I74" s="15">
        <f xml:space="preserve"> MOD(INT($C74/BASE^3), BASE)</f>
        <v>0</v>
      </c>
      <c r="J74" s="15">
        <f xml:space="preserve"> MOD(INT($C74/BASE^2), BASE)</f>
        <v>0</v>
      </c>
      <c r="K74" s="15">
        <f xml:space="preserve"> MOD(INT($C74/BASE), BASE)</f>
        <v>0</v>
      </c>
      <c r="L74" s="15">
        <f>MOD($C74, BASE)</f>
        <v>0</v>
      </c>
      <c r="M74" s="15" t="b">
        <f xml:space="preserve"> E74*BASE^7 + F74*BASE^6 + G74*BASE^5 + H74*BASE^4 + I74*BASE^3 +J74*BASE^2 + K74*BASE + L74 = C74</f>
        <v>1</v>
      </c>
    </row>
    <row r="75" spans="1:13" s="13" customFormat="1" x14ac:dyDescent="0.2">
      <c r="A75" s="12">
        <v>67</v>
      </c>
      <c r="B75" s="13">
        <f t="shared" si="6"/>
        <v>5.4761048318136456E-76</v>
      </c>
      <c r="C75" s="15">
        <f t="shared" si="7"/>
        <v>0</v>
      </c>
      <c r="D75" s="15">
        <f t="shared" ref="D75:D78" si="8">D74+C75</f>
        <v>16777217</v>
      </c>
      <c r="E75" s="15">
        <f xml:space="preserve"> MOD(INT($C75/BASE^7), BASE)</f>
        <v>0</v>
      </c>
      <c r="F75" s="15">
        <f xml:space="preserve"> MOD(INT($C75/BASE^6), BASE)</f>
        <v>0</v>
      </c>
      <c r="G75" s="15">
        <f xml:space="preserve"> MOD(INT($C75/BASE^5), BASE)</f>
        <v>0</v>
      </c>
      <c r="H75" s="15">
        <f xml:space="preserve"> MOD(INT($C75/BASE^4), BASE)</f>
        <v>0</v>
      </c>
      <c r="I75" s="15">
        <f xml:space="preserve"> MOD(INT($C75/BASE^3), BASE)</f>
        <v>0</v>
      </c>
      <c r="J75" s="15">
        <f xml:space="preserve"> MOD(INT($C75/BASE^2), BASE)</f>
        <v>0</v>
      </c>
      <c r="K75" s="15">
        <f xml:space="preserve"> MOD(INT($C75/BASE), BASE)</f>
        <v>0</v>
      </c>
      <c r="L75" s="15">
        <f>MOD($C75, BASE)</f>
        <v>0</v>
      </c>
      <c r="M75" s="15" t="b">
        <f xml:space="preserve"> E75*BASE^7 + F75*BASE^6 + G75*BASE^5 + H75*BASE^4 + I75*BASE^3 +J75*BASE^2 + K75*BASE + L75 = C75</f>
        <v>1</v>
      </c>
    </row>
    <row r="76" spans="1:13" s="13" customFormat="1" x14ac:dyDescent="0.2">
      <c r="A76" s="12">
        <v>68</v>
      </c>
      <c r="B76" s="13">
        <f t="shared" si="6"/>
        <v>1.6106190681804684E-77</v>
      </c>
      <c r="C76" s="15">
        <f t="shared" si="7"/>
        <v>0</v>
      </c>
      <c r="D76" s="15">
        <f t="shared" si="8"/>
        <v>16777217</v>
      </c>
      <c r="E76" s="15">
        <f xml:space="preserve"> MOD(INT($C76/BASE^7), BASE)</f>
        <v>0</v>
      </c>
      <c r="F76" s="15">
        <f xml:space="preserve"> MOD(INT($C76/BASE^6), BASE)</f>
        <v>0</v>
      </c>
      <c r="G76" s="15">
        <f xml:space="preserve"> MOD(INT($C76/BASE^5), BASE)</f>
        <v>0</v>
      </c>
      <c r="H76" s="15">
        <f xml:space="preserve"> MOD(INT($C76/BASE^4), BASE)</f>
        <v>0</v>
      </c>
      <c r="I76" s="15">
        <f xml:space="preserve"> MOD(INT($C76/BASE^3), BASE)</f>
        <v>0</v>
      </c>
      <c r="J76" s="15">
        <f xml:space="preserve"> MOD(INT($C76/BASE^2), BASE)</f>
        <v>0</v>
      </c>
      <c r="K76" s="15">
        <f xml:space="preserve"> MOD(INT($C76/BASE), BASE)</f>
        <v>0</v>
      </c>
      <c r="L76" s="15">
        <f>MOD($C76, BASE)</f>
        <v>0</v>
      </c>
      <c r="M76" s="15" t="b">
        <f xml:space="preserve"> E76*BASE^7 + F76*BASE^6 + G76*BASE^5 + H76*BASE^4 + I76*BASE^3 +J76*BASE^2 + K76*BASE + L76 = C76</f>
        <v>1</v>
      </c>
    </row>
    <row r="77" spans="1:13" s="13" customFormat="1" x14ac:dyDescent="0.2">
      <c r="A77" s="12">
        <v>69</v>
      </c>
      <c r="B77" s="13">
        <f t="shared" si="6"/>
        <v>4.668461067189613E-79</v>
      </c>
      <c r="C77" s="15">
        <f t="shared" si="7"/>
        <v>0</v>
      </c>
      <c r="D77" s="15">
        <f t="shared" si="8"/>
        <v>16777217</v>
      </c>
      <c r="E77" s="15">
        <f xml:space="preserve"> MOD(INT($C77/BASE^7), BASE)</f>
        <v>0</v>
      </c>
      <c r="F77" s="15">
        <f xml:space="preserve"> MOD(INT($C77/BASE^6), BASE)</f>
        <v>0</v>
      </c>
      <c r="G77" s="15">
        <f xml:space="preserve"> MOD(INT($C77/BASE^5), BASE)</f>
        <v>0</v>
      </c>
      <c r="H77" s="15">
        <f xml:space="preserve"> MOD(INT($C77/BASE^4), BASE)</f>
        <v>0</v>
      </c>
      <c r="I77" s="15">
        <f xml:space="preserve"> MOD(INT($C77/BASE^3), BASE)</f>
        <v>0</v>
      </c>
      <c r="J77" s="15">
        <f xml:space="preserve"> MOD(INT($C77/BASE^2), BASE)</f>
        <v>0</v>
      </c>
      <c r="K77" s="15">
        <f xml:space="preserve"> MOD(INT($C77/BASE), BASE)</f>
        <v>0</v>
      </c>
      <c r="L77" s="15">
        <f>MOD($C77, BASE)</f>
        <v>0</v>
      </c>
      <c r="M77" s="15" t="b">
        <f xml:space="preserve"> E77*BASE^7 + F77*BASE^6 + G77*BASE^5 + H77*BASE^4 + I77*BASE^3 +J77*BASE^2 + K77*BASE + L77 = C77</f>
        <v>1</v>
      </c>
    </row>
    <row r="78" spans="1:13" s="13" customFormat="1" x14ac:dyDescent="0.2">
      <c r="A78" s="12">
        <v>70</v>
      </c>
      <c r="B78" s="13">
        <f t="shared" si="6"/>
        <v>1.3338460191971267E-80</v>
      </c>
      <c r="C78" s="15">
        <f t="shared" si="7"/>
        <v>0</v>
      </c>
      <c r="D78" s="15">
        <f t="shared" si="8"/>
        <v>16777217</v>
      </c>
      <c r="E78" s="15">
        <f xml:space="preserve"> MOD(INT($C78/BASE^7), BASE)</f>
        <v>0</v>
      </c>
      <c r="F78" s="15">
        <f xml:space="preserve"> MOD(INT($C78/BASE^6), BASE)</f>
        <v>0</v>
      </c>
      <c r="G78" s="15">
        <f xml:space="preserve"> MOD(INT($C78/BASE^5), BASE)</f>
        <v>0</v>
      </c>
      <c r="H78" s="15">
        <f xml:space="preserve"> MOD(INT($C78/BASE^4), BASE)</f>
        <v>0</v>
      </c>
      <c r="I78" s="15">
        <f xml:space="preserve"> MOD(INT($C78/BASE^3), BASE)</f>
        <v>0</v>
      </c>
      <c r="J78" s="15">
        <f xml:space="preserve"> MOD(INT($C78/BASE^2), BASE)</f>
        <v>0</v>
      </c>
      <c r="K78" s="15">
        <f xml:space="preserve"> MOD(INT($C78/BASE), BASE)</f>
        <v>0</v>
      </c>
      <c r="L78" s="15">
        <f>MOD($C78, BASE)</f>
        <v>0</v>
      </c>
      <c r="M78" s="15" t="b">
        <f xml:space="preserve"> E78*BASE^7 + F78*BASE^6 + G78*BASE^5 + H78*BASE^4 + I78*BASE^3 +J78*BASE^2 + K78*BASE + L78 = C78</f>
        <v>1</v>
      </c>
    </row>
  </sheetData>
  <conditionalFormatting sqref="D8:D78">
    <cfRule type="cellIs" dxfId="3" priority="2" operator="lessThanOrEqual">
      <formula>$D$4</formula>
    </cfRule>
  </conditionalFormatting>
  <conditionalFormatting sqref="M6">
    <cfRule type="cellIs" dxfId="2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2" x14ac:dyDescent="0.2"/>
  <cols>
    <col min="1" max="1" width="7.85546875" style="24" bestFit="1" customWidth="1"/>
    <col min="2" max="2" width="10.42578125" style="25" bestFit="1" customWidth="1"/>
    <col min="3" max="3" width="9" style="25" bestFit="1" customWidth="1"/>
    <col min="4" max="10" width="9.85546875" style="25" bestFit="1" customWidth="1"/>
    <col min="11" max="11" width="6.5703125" style="25" bestFit="1" customWidth="1"/>
    <col min="12" max="16384" width="9.140625" style="25"/>
  </cols>
  <sheetData>
    <row r="1" spans="1:11" x14ac:dyDescent="0.2">
      <c r="E1" s="26" t="s">
        <v>25</v>
      </c>
      <c r="F1" s="26" t="s">
        <v>26</v>
      </c>
      <c r="G1" s="26" t="s">
        <v>27</v>
      </c>
      <c r="H1" s="26" t="s">
        <v>28</v>
      </c>
      <c r="I1" s="26" t="s">
        <v>29</v>
      </c>
      <c r="J1" s="26" t="s">
        <v>30</v>
      </c>
    </row>
    <row r="2" spans="1:11" x14ac:dyDescent="0.2">
      <c r="C2" s="26" t="s">
        <v>24</v>
      </c>
      <c r="D2" s="27">
        <f ca="1" xml:space="preserve"> INT(RAND() * N)</f>
        <v>8853506</v>
      </c>
      <c r="E2" s="25" t="e">
        <f ca="1" xml:space="preserve"> IF(D2 &lt; E4, INT($D$2 / BASE^5), NA())</f>
        <v>#N/A</v>
      </c>
      <c r="F2" s="25">
        <f ca="1" xml:space="preserve"> IF(ISNUMBER(E2), NA(), IF($D$2&lt;F4, INT(($D$2-E4) / BASE^4), NA() ) )</f>
        <v>7</v>
      </c>
      <c r="G2" s="25" t="e">
        <f ca="1" xml:space="preserve"> IF(ISNUMBER(F2), NA(), IF($D$2&lt;G4, INT(($D$2-F4) / BASE ^ 3), NA() ) )</f>
        <v>#N/A</v>
      </c>
      <c r="H2" s="25">
        <f ca="1" xml:space="preserve"> IF(ISNUMBER(G2), NA(), IF($D$2&lt;H4, INT(($D$2-G4) / BASE ^ 2), NA() ) )</f>
        <v>-518888</v>
      </c>
      <c r="I2" s="25" t="e">
        <f ca="1" xml:space="preserve"> IF(ISNUMBER(H2), NA(), IF($D$2&lt;I4, INT(($D$2-H4) / BASE), NA() ) )</f>
        <v>#N/A</v>
      </c>
      <c r="J2" s="25">
        <f ca="1" xml:space="preserve"> IF(ISNUMBER(I2), NA(), $D$2-I4)</f>
        <v>-133748990</v>
      </c>
    </row>
    <row r="3" spans="1:11" x14ac:dyDescent="0.2">
      <c r="A3" s="28" t="s">
        <v>2</v>
      </c>
      <c r="B3" s="29">
        <v>11</v>
      </c>
      <c r="E3" s="26" t="s">
        <v>20</v>
      </c>
      <c r="F3" s="26" t="s">
        <v>19</v>
      </c>
      <c r="G3" s="26" t="s">
        <v>18</v>
      </c>
      <c r="H3" s="26" t="s">
        <v>17</v>
      </c>
      <c r="I3" s="26" t="s">
        <v>16</v>
      </c>
      <c r="J3" s="26" t="s">
        <v>23</v>
      </c>
    </row>
    <row r="4" spans="1:11" x14ac:dyDescent="0.2">
      <c r="A4" s="28" t="s">
        <v>3</v>
      </c>
      <c r="B4" s="29">
        <v>24</v>
      </c>
      <c r="C4" s="30" t="s">
        <v>4</v>
      </c>
      <c r="D4" s="27">
        <f xml:space="preserve"> 2^$B$4</f>
        <v>16777216</v>
      </c>
      <c r="E4" s="27">
        <f>E6 * BASE^5</f>
        <v>8388608</v>
      </c>
      <c r="F4" s="27">
        <f xml:space="preserve"> E4 + F6 * BASE^5</f>
        <v>131072000</v>
      </c>
      <c r="G4" s="27">
        <f xml:space="preserve"> F4 + G6 * BASE^4</f>
        <v>141688832</v>
      </c>
      <c r="H4" s="27">
        <f xml:space="preserve"> G4 + H6 * BASE^3</f>
        <v>142553088</v>
      </c>
      <c r="I4" s="27">
        <f xml:space="preserve"> H4 + I6 * BASE^2</f>
        <v>142602496</v>
      </c>
      <c r="J4" s="27">
        <f xml:space="preserve"> I4 + J6 * BASE</f>
        <v>142606336</v>
      </c>
      <c r="K4" s="27"/>
    </row>
    <row r="5" spans="1:11" x14ac:dyDescent="0.2">
      <c r="A5" s="28" t="s">
        <v>13</v>
      </c>
      <c r="B5" s="29">
        <v>16</v>
      </c>
      <c r="C5" s="30"/>
      <c r="D5" s="26" t="s">
        <v>15</v>
      </c>
      <c r="E5" s="26" t="s">
        <v>31</v>
      </c>
      <c r="F5" s="26" t="s">
        <v>32</v>
      </c>
      <c r="G5" s="26" t="s">
        <v>33</v>
      </c>
      <c r="H5" s="26" t="s">
        <v>34</v>
      </c>
      <c r="I5" s="26" t="s">
        <v>35</v>
      </c>
      <c r="J5" s="26" t="s">
        <v>36</v>
      </c>
      <c r="K5" s="31" t="s">
        <v>7</v>
      </c>
    </row>
    <row r="6" spans="1:11" s="33" customFormat="1" x14ac:dyDescent="0.2">
      <c r="A6" s="32"/>
      <c r="D6" s="33">
        <f>SUM(E6:J6)</f>
        <v>931</v>
      </c>
      <c r="E6" s="33">
        <f xml:space="preserve"> SUM(E8:E78)</f>
        <v>8</v>
      </c>
      <c r="F6" s="33">
        <f xml:space="preserve"> SUM(F8:F78)</f>
        <v>117</v>
      </c>
      <c r="G6" s="33">
        <f xml:space="preserve"> SUM(G8:G78)</f>
        <v>162</v>
      </c>
      <c r="H6" s="33">
        <f t="shared" ref="H6:J6" si="0" xml:space="preserve"> SUM(H8:H78)</f>
        <v>211</v>
      </c>
      <c r="I6" s="33">
        <f t="shared" si="0"/>
        <v>193</v>
      </c>
      <c r="J6" s="33">
        <f t="shared" si="0"/>
        <v>240</v>
      </c>
      <c r="K6" s="33" t="b">
        <f>AND(K8:K78)</f>
        <v>1</v>
      </c>
    </row>
    <row r="7" spans="1:11" x14ac:dyDescent="0.2">
      <c r="A7" s="34" t="s">
        <v>0</v>
      </c>
      <c r="B7" s="35" t="s">
        <v>1</v>
      </c>
      <c r="C7" s="35" t="s">
        <v>5</v>
      </c>
      <c r="D7" s="35" t="s">
        <v>6</v>
      </c>
      <c r="E7" s="35" t="s">
        <v>8</v>
      </c>
      <c r="F7" s="35" t="s">
        <v>9</v>
      </c>
      <c r="G7" s="35" t="s">
        <v>10</v>
      </c>
      <c r="H7" s="35" t="s">
        <v>11</v>
      </c>
      <c r="I7" s="35" t="s">
        <v>12</v>
      </c>
      <c r="J7" s="35" t="s">
        <v>21</v>
      </c>
      <c r="K7" s="35" t="s">
        <v>14</v>
      </c>
    </row>
    <row r="8" spans="1:11" x14ac:dyDescent="0.2">
      <c r="A8" s="24">
        <v>0</v>
      </c>
      <c r="B8" s="25">
        <f t="shared" ref="B8:B39" si="1">POISSON(A8, Mu, FALSE)</f>
        <v>1.6701700790245659E-5</v>
      </c>
      <c r="C8" s="27">
        <f xml:space="preserve"> INT(N * B8)</f>
        <v>280</v>
      </c>
      <c r="D8" s="27">
        <f>C8</f>
        <v>280</v>
      </c>
      <c r="E8" s="27">
        <f xml:space="preserve"> MOD(INT($C8/BASE^5), BASE)</f>
        <v>0</v>
      </c>
      <c r="F8" s="27">
        <f xml:space="preserve"> MOD(INT($C8/BASE^4), BASE)</f>
        <v>0</v>
      </c>
      <c r="G8" s="27">
        <f xml:space="preserve"> MOD(INT($C8/BASE^3), BASE)</f>
        <v>0</v>
      </c>
      <c r="H8" s="27">
        <f xml:space="preserve"> MOD(INT($C8/BASE^2), BASE)</f>
        <v>1</v>
      </c>
      <c r="I8" s="27">
        <f xml:space="preserve"> MOD(INT($C8/BASE), BASE)</f>
        <v>1</v>
      </c>
      <c r="J8" s="27">
        <f>MOD($C8, BASE)</f>
        <v>8</v>
      </c>
      <c r="K8" s="27" t="b">
        <f xml:space="preserve"> E8*BASE^5 + F8*BASE^4 + G8*BASE^3 + H8*BASE^2 + I8*BASE +J8 = C8</f>
        <v>1</v>
      </c>
    </row>
    <row r="9" spans="1:11" x14ac:dyDescent="0.2">
      <c r="A9" s="24">
        <v>1</v>
      </c>
      <c r="B9" s="25">
        <f t="shared" si="1"/>
        <v>1.8371870869270227E-4</v>
      </c>
      <c r="C9" s="27">
        <f t="shared" ref="C9:C39" si="2" xml:space="preserve"> ROUND(N * B9, 0)</f>
        <v>3082</v>
      </c>
      <c r="D9" s="27">
        <f>D8+C9</f>
        <v>3362</v>
      </c>
      <c r="E9" s="27">
        <f xml:space="preserve"> MOD(INT($C9/BASE^5), BASE)</f>
        <v>0</v>
      </c>
      <c r="F9" s="27">
        <f xml:space="preserve"> MOD(INT($C9/BASE^4), BASE)</f>
        <v>0</v>
      </c>
      <c r="G9" s="27">
        <f xml:space="preserve"> MOD(INT($C9/BASE^3), BASE)</f>
        <v>0</v>
      </c>
      <c r="H9" s="27">
        <f xml:space="preserve"> MOD(INT($C9/BASE^2), BASE)</f>
        <v>12</v>
      </c>
      <c r="I9" s="27">
        <f xml:space="preserve"> MOD(INT($C9/BASE), BASE)</f>
        <v>0</v>
      </c>
      <c r="J9" s="27">
        <f>MOD($C9, BASE)</f>
        <v>10</v>
      </c>
      <c r="K9" s="27" t="b">
        <f xml:space="preserve"> E9*BASE^5 + F9*BASE^4 + G9*BASE^3 + H9*BASE^2 + I9*BASE +J9 = C9</f>
        <v>1</v>
      </c>
    </row>
    <row r="10" spans="1:11" x14ac:dyDescent="0.2">
      <c r="A10" s="24">
        <v>2</v>
      </c>
      <c r="B10" s="25">
        <f t="shared" si="1"/>
        <v>1.0104528978098631E-3</v>
      </c>
      <c r="C10" s="27">
        <f t="shared" si="2"/>
        <v>16953</v>
      </c>
      <c r="D10" s="27">
        <f>D9+C10</f>
        <v>20315</v>
      </c>
      <c r="E10" s="27">
        <f xml:space="preserve"> MOD(INT($C10/BASE^5), BASE)</f>
        <v>0</v>
      </c>
      <c r="F10" s="27">
        <f xml:space="preserve"> MOD(INT($C10/BASE^4), BASE)</f>
        <v>0</v>
      </c>
      <c r="G10" s="27">
        <f xml:space="preserve"> MOD(INT($C10/BASE^3), BASE)</f>
        <v>4</v>
      </c>
      <c r="H10" s="27">
        <f xml:space="preserve"> MOD(INT($C10/BASE^2), BASE)</f>
        <v>2</v>
      </c>
      <c r="I10" s="27">
        <f xml:space="preserve"> MOD(INT($C10/BASE), BASE)</f>
        <v>3</v>
      </c>
      <c r="J10" s="27">
        <f>MOD($C10, BASE)</f>
        <v>9</v>
      </c>
      <c r="K10" s="27" t="b">
        <f xml:space="preserve"> E10*BASE^5 + F10*BASE^4 + G10*BASE^3 + H10*BASE^2 + I10*BASE +J10 = C10</f>
        <v>1</v>
      </c>
    </row>
    <row r="11" spans="1:11" x14ac:dyDescent="0.2">
      <c r="A11" s="24">
        <v>3</v>
      </c>
      <c r="B11" s="25">
        <f t="shared" si="1"/>
        <v>3.7049939586361628E-3</v>
      </c>
      <c r="C11" s="27">
        <f t="shared" si="2"/>
        <v>62159</v>
      </c>
      <c r="D11" s="27">
        <f t="shared" ref="D11:D74" si="3">D10+C11</f>
        <v>82474</v>
      </c>
      <c r="E11" s="27">
        <f xml:space="preserve"> MOD(INT($C11/BASE^5), BASE)</f>
        <v>0</v>
      </c>
      <c r="F11" s="27">
        <f xml:space="preserve"> MOD(INT($C11/BASE^4), BASE)</f>
        <v>0</v>
      </c>
      <c r="G11" s="27">
        <f xml:space="preserve"> MOD(INT($C11/BASE^3), BASE)</f>
        <v>15</v>
      </c>
      <c r="H11" s="27">
        <f xml:space="preserve"> MOD(INT($C11/BASE^2), BASE)</f>
        <v>2</v>
      </c>
      <c r="I11" s="27">
        <f xml:space="preserve"> MOD(INT($C11/BASE), BASE)</f>
        <v>12</v>
      </c>
      <c r="J11" s="27">
        <f>MOD($C11, BASE)</f>
        <v>15</v>
      </c>
      <c r="K11" s="27" t="b">
        <f xml:space="preserve"> E11*BASE^5 + F11*BASE^4 + G11*BASE^3 + H11*BASE^2 + I11*BASE +J11 = C11</f>
        <v>1</v>
      </c>
    </row>
    <row r="12" spans="1:11" x14ac:dyDescent="0.2">
      <c r="A12" s="24">
        <v>4</v>
      </c>
      <c r="B12" s="25">
        <f t="shared" si="1"/>
        <v>1.0188733386249446E-2</v>
      </c>
      <c r="C12" s="27">
        <f t="shared" si="2"/>
        <v>170939</v>
      </c>
      <c r="D12" s="27">
        <f t="shared" si="3"/>
        <v>253413</v>
      </c>
      <c r="E12" s="27">
        <f xml:space="preserve"> MOD(INT($C12/BASE^5), BASE)</f>
        <v>0</v>
      </c>
      <c r="F12" s="27">
        <f xml:space="preserve"> MOD(INT($C12/BASE^4), BASE)</f>
        <v>2</v>
      </c>
      <c r="G12" s="27">
        <f xml:space="preserve"> MOD(INT($C12/BASE^3), BASE)</f>
        <v>9</v>
      </c>
      <c r="H12" s="27">
        <f xml:space="preserve"> MOD(INT($C12/BASE^2), BASE)</f>
        <v>11</v>
      </c>
      <c r="I12" s="27">
        <f xml:space="preserve"> MOD(INT($C12/BASE), BASE)</f>
        <v>11</v>
      </c>
      <c r="J12" s="27">
        <f>MOD($C12, BASE)</f>
        <v>11</v>
      </c>
      <c r="K12" s="27" t="b">
        <f xml:space="preserve"> E12*BASE^5 + F12*BASE^4 + G12*BASE^3 + H12*BASE^2 + I12*BASE +J12 = C12</f>
        <v>1</v>
      </c>
    </row>
    <row r="13" spans="1:11" x14ac:dyDescent="0.2">
      <c r="A13" s="24">
        <v>5</v>
      </c>
      <c r="B13" s="25">
        <f t="shared" si="1"/>
        <v>2.241521344974878E-2</v>
      </c>
      <c r="C13" s="27">
        <f t="shared" si="2"/>
        <v>376065</v>
      </c>
      <c r="D13" s="27">
        <f t="shared" si="3"/>
        <v>629478</v>
      </c>
      <c r="E13" s="27">
        <f xml:space="preserve"> MOD(INT($C13/BASE^5), BASE)</f>
        <v>0</v>
      </c>
      <c r="F13" s="27">
        <f xml:space="preserve"> MOD(INT($C13/BASE^4), BASE)</f>
        <v>5</v>
      </c>
      <c r="G13" s="27">
        <f xml:space="preserve"> MOD(INT($C13/BASE^3), BASE)</f>
        <v>11</v>
      </c>
      <c r="H13" s="27">
        <f xml:space="preserve"> MOD(INT($C13/BASE^2), BASE)</f>
        <v>13</v>
      </c>
      <c r="I13" s="27">
        <f xml:space="preserve"> MOD(INT($C13/BASE), BASE)</f>
        <v>0</v>
      </c>
      <c r="J13" s="27">
        <f>MOD($C13, BASE)</f>
        <v>1</v>
      </c>
      <c r="K13" s="27" t="b">
        <f xml:space="preserve"> E13*BASE^5 + F13*BASE^4 + G13*BASE^3 + H13*BASE^2 + I13*BASE +J13 = C13</f>
        <v>1</v>
      </c>
    </row>
    <row r="14" spans="1:11" x14ac:dyDescent="0.2">
      <c r="A14" s="24">
        <v>6</v>
      </c>
      <c r="B14" s="25">
        <f t="shared" si="1"/>
        <v>4.1094557991206107E-2</v>
      </c>
      <c r="C14" s="27">
        <f t="shared" si="2"/>
        <v>689452</v>
      </c>
      <c r="D14" s="27">
        <f t="shared" si="3"/>
        <v>1318930</v>
      </c>
      <c r="E14" s="27">
        <f xml:space="preserve"> MOD(INT($C14/BASE^5), BASE)</f>
        <v>0</v>
      </c>
      <c r="F14" s="27">
        <f xml:space="preserve"> MOD(INT($C14/BASE^4), BASE)</f>
        <v>10</v>
      </c>
      <c r="G14" s="27">
        <f xml:space="preserve"> MOD(INT($C14/BASE^3), BASE)</f>
        <v>8</v>
      </c>
      <c r="H14" s="27">
        <f xml:space="preserve"> MOD(INT($C14/BASE^2), BASE)</f>
        <v>5</v>
      </c>
      <c r="I14" s="27">
        <f xml:space="preserve"> MOD(INT($C14/BASE), BASE)</f>
        <v>2</v>
      </c>
      <c r="J14" s="27">
        <f>MOD($C14, BASE)</f>
        <v>12</v>
      </c>
      <c r="K14" s="27" t="b">
        <f xml:space="preserve"> E14*BASE^5 + F14*BASE^4 + G14*BASE^3 + H14*BASE^2 + I14*BASE +J14 = C14</f>
        <v>1</v>
      </c>
    </row>
    <row r="15" spans="1:11" x14ac:dyDescent="0.2">
      <c r="A15" s="24">
        <v>7</v>
      </c>
      <c r="B15" s="25">
        <f t="shared" si="1"/>
        <v>6.4577162557609605E-2</v>
      </c>
      <c r="C15" s="27">
        <f t="shared" si="2"/>
        <v>1083425</v>
      </c>
      <c r="D15" s="27">
        <f t="shared" si="3"/>
        <v>2402355</v>
      </c>
      <c r="E15" s="27">
        <f xml:space="preserve"> MOD(INT($C15/BASE^5), BASE)</f>
        <v>1</v>
      </c>
      <c r="F15" s="27">
        <f xml:space="preserve"> MOD(INT($C15/BASE^4), BASE)</f>
        <v>0</v>
      </c>
      <c r="G15" s="27">
        <f xml:space="preserve"> MOD(INT($C15/BASE^3), BASE)</f>
        <v>8</v>
      </c>
      <c r="H15" s="27">
        <f xml:space="preserve"> MOD(INT($C15/BASE^2), BASE)</f>
        <v>8</v>
      </c>
      <c r="I15" s="27">
        <f xml:space="preserve"> MOD(INT($C15/BASE), BASE)</f>
        <v>2</v>
      </c>
      <c r="J15" s="27">
        <f>MOD($C15, BASE)</f>
        <v>1</v>
      </c>
      <c r="K15" s="27" t="b">
        <f xml:space="preserve"> E15*BASE^5 + F15*BASE^4 + G15*BASE^3 + H15*BASE^2 + I15*BASE +J15 = C15</f>
        <v>1</v>
      </c>
    </row>
    <row r="16" spans="1:11" x14ac:dyDescent="0.2">
      <c r="A16" s="24">
        <v>8</v>
      </c>
      <c r="B16" s="25">
        <f t="shared" si="1"/>
        <v>8.8793598516713187E-2</v>
      </c>
      <c r="C16" s="27">
        <f t="shared" si="2"/>
        <v>1489709</v>
      </c>
      <c r="D16" s="27">
        <f t="shared" si="3"/>
        <v>3892064</v>
      </c>
      <c r="E16" s="27">
        <f xml:space="preserve"> MOD(INT($C16/BASE^5), BASE)</f>
        <v>1</v>
      </c>
      <c r="F16" s="27">
        <f xml:space="preserve"> MOD(INT($C16/BASE^4), BASE)</f>
        <v>6</v>
      </c>
      <c r="G16" s="27">
        <f xml:space="preserve"> MOD(INT($C16/BASE^3), BASE)</f>
        <v>11</v>
      </c>
      <c r="H16" s="27">
        <f xml:space="preserve"> MOD(INT($C16/BASE^2), BASE)</f>
        <v>11</v>
      </c>
      <c r="I16" s="27">
        <f xml:space="preserve"> MOD(INT($C16/BASE), BASE)</f>
        <v>2</v>
      </c>
      <c r="J16" s="27">
        <f>MOD($C16, BASE)</f>
        <v>13</v>
      </c>
      <c r="K16" s="27" t="b">
        <f xml:space="preserve"> E16*BASE^5 + F16*BASE^4 + G16*BASE^3 + H16*BASE^2 + I16*BASE +J16 = C16</f>
        <v>1</v>
      </c>
    </row>
    <row r="17" spans="1:11" x14ac:dyDescent="0.2">
      <c r="A17" s="24">
        <v>9</v>
      </c>
      <c r="B17" s="25">
        <f t="shared" si="1"/>
        <v>0.10852550929820498</v>
      </c>
      <c r="C17" s="27">
        <f t="shared" si="2"/>
        <v>1820756</v>
      </c>
      <c r="D17" s="27">
        <f t="shared" si="3"/>
        <v>5712820</v>
      </c>
      <c r="E17" s="27">
        <f xml:space="preserve"> MOD(INT($C17/BASE^5), BASE)</f>
        <v>1</v>
      </c>
      <c r="F17" s="27">
        <f xml:space="preserve"> MOD(INT($C17/BASE^4), BASE)</f>
        <v>11</v>
      </c>
      <c r="G17" s="27">
        <f xml:space="preserve"> MOD(INT($C17/BASE^3), BASE)</f>
        <v>12</v>
      </c>
      <c r="H17" s="27">
        <f xml:space="preserve"> MOD(INT($C17/BASE^2), BASE)</f>
        <v>8</v>
      </c>
      <c r="I17" s="27">
        <f xml:space="preserve"> MOD(INT($C17/BASE), BASE)</f>
        <v>5</v>
      </c>
      <c r="J17" s="27">
        <f>MOD($C17, BASE)</f>
        <v>4</v>
      </c>
      <c r="K17" s="27" t="b">
        <f xml:space="preserve"> E17*BASE^5 + F17*BASE^4 + G17*BASE^3 + H17*BASE^2 + I17*BASE +J17 = C17</f>
        <v>1</v>
      </c>
    </row>
    <row r="18" spans="1:11" x14ac:dyDescent="0.2">
      <c r="A18" s="24">
        <v>10</v>
      </c>
      <c r="B18" s="25">
        <f t="shared" si="1"/>
        <v>0.1193780602280255</v>
      </c>
      <c r="C18" s="27">
        <f t="shared" si="2"/>
        <v>2002832</v>
      </c>
      <c r="D18" s="27">
        <f t="shared" si="3"/>
        <v>7715652</v>
      </c>
      <c r="E18" s="27">
        <f xml:space="preserve"> MOD(INT($C18/BASE^5), BASE)</f>
        <v>1</v>
      </c>
      <c r="F18" s="27">
        <f xml:space="preserve"> MOD(INT($C18/BASE^4), BASE)</f>
        <v>14</v>
      </c>
      <c r="G18" s="27">
        <f xml:space="preserve"> MOD(INT($C18/BASE^3), BASE)</f>
        <v>8</v>
      </c>
      <c r="H18" s="27">
        <f xml:space="preserve"> MOD(INT($C18/BASE^2), BASE)</f>
        <v>15</v>
      </c>
      <c r="I18" s="27">
        <f xml:space="preserve"> MOD(INT($C18/BASE), BASE)</f>
        <v>9</v>
      </c>
      <c r="J18" s="27">
        <f>MOD($C18, BASE)</f>
        <v>0</v>
      </c>
      <c r="K18" s="27" t="b">
        <f xml:space="preserve"> E18*BASE^5 + F18*BASE^4 + G18*BASE^3 + H18*BASE^2 + I18*BASE +J18 = C18</f>
        <v>1</v>
      </c>
    </row>
    <row r="19" spans="1:11" x14ac:dyDescent="0.2">
      <c r="A19" s="24">
        <v>11</v>
      </c>
      <c r="B19" s="25">
        <f t="shared" si="1"/>
        <v>0.1193780602280255</v>
      </c>
      <c r="C19" s="27">
        <f t="shared" si="2"/>
        <v>2002832</v>
      </c>
      <c r="D19" s="27">
        <f t="shared" si="3"/>
        <v>9718484</v>
      </c>
      <c r="E19" s="27">
        <f xml:space="preserve"> MOD(INT($C19/BASE^5), BASE)</f>
        <v>1</v>
      </c>
      <c r="F19" s="27">
        <f xml:space="preserve"> MOD(INT($C19/BASE^4), BASE)</f>
        <v>14</v>
      </c>
      <c r="G19" s="27">
        <f xml:space="preserve"> MOD(INT($C19/BASE^3), BASE)</f>
        <v>8</v>
      </c>
      <c r="H19" s="27">
        <f xml:space="preserve"> MOD(INT($C19/BASE^2), BASE)</f>
        <v>15</v>
      </c>
      <c r="I19" s="27">
        <f xml:space="preserve"> MOD(INT($C19/BASE), BASE)</f>
        <v>9</v>
      </c>
      <c r="J19" s="27">
        <f>MOD($C19, BASE)</f>
        <v>0</v>
      </c>
      <c r="K19" s="27" t="b">
        <f xml:space="preserve"> E19*BASE^5 + F19*BASE^4 + G19*BASE^3 + H19*BASE^2 + I19*BASE +J19 = C19</f>
        <v>1</v>
      </c>
    </row>
    <row r="20" spans="1:11" x14ac:dyDescent="0.2">
      <c r="A20" s="24">
        <v>12</v>
      </c>
      <c r="B20" s="25">
        <f t="shared" si="1"/>
        <v>0.10942988854235672</v>
      </c>
      <c r="C20" s="27">
        <f t="shared" si="2"/>
        <v>1835929</v>
      </c>
      <c r="D20" s="27">
        <f t="shared" si="3"/>
        <v>11554413</v>
      </c>
      <c r="E20" s="27">
        <f xml:space="preserve"> MOD(INT($C20/BASE^5), BASE)</f>
        <v>1</v>
      </c>
      <c r="F20" s="27">
        <f xml:space="preserve"> MOD(INT($C20/BASE^4), BASE)</f>
        <v>12</v>
      </c>
      <c r="G20" s="27">
        <f xml:space="preserve"> MOD(INT($C20/BASE^3), BASE)</f>
        <v>0</v>
      </c>
      <c r="H20" s="27">
        <f xml:space="preserve"> MOD(INT($C20/BASE^2), BASE)</f>
        <v>3</v>
      </c>
      <c r="I20" s="27">
        <f xml:space="preserve"> MOD(INT($C20/BASE), BASE)</f>
        <v>9</v>
      </c>
      <c r="J20" s="27">
        <f>MOD($C20, BASE)</f>
        <v>9</v>
      </c>
      <c r="K20" s="27" t="b">
        <f xml:space="preserve"> E20*BASE^5 + F20*BASE^4 + G20*BASE^3 + H20*BASE^2 + I20*BASE +J20 = C20</f>
        <v>1</v>
      </c>
    </row>
    <row r="21" spans="1:11" x14ac:dyDescent="0.2">
      <c r="A21" s="24">
        <v>13</v>
      </c>
      <c r="B21" s="25">
        <f t="shared" si="1"/>
        <v>9.2594521074301842E-2</v>
      </c>
      <c r="C21" s="27">
        <f t="shared" si="2"/>
        <v>1553478</v>
      </c>
      <c r="D21" s="27">
        <f t="shared" si="3"/>
        <v>13107891</v>
      </c>
      <c r="E21" s="27">
        <f xml:space="preserve"> MOD(INT($C21/BASE^5), BASE)</f>
        <v>1</v>
      </c>
      <c r="F21" s="27">
        <f xml:space="preserve"> MOD(INT($C21/BASE^4), BASE)</f>
        <v>7</v>
      </c>
      <c r="G21" s="27">
        <f xml:space="preserve"> MOD(INT($C21/BASE^3), BASE)</f>
        <v>11</v>
      </c>
      <c r="H21" s="27">
        <f xml:space="preserve"> MOD(INT($C21/BASE^2), BASE)</f>
        <v>4</v>
      </c>
      <c r="I21" s="27">
        <f xml:space="preserve"> MOD(INT($C21/BASE), BASE)</f>
        <v>4</v>
      </c>
      <c r="J21" s="27">
        <f>MOD($C21, BASE)</f>
        <v>6</v>
      </c>
      <c r="K21" s="27" t="b">
        <f xml:space="preserve"> E21*BASE^5 + F21*BASE^4 + G21*BASE^3 + H21*BASE^2 + I21*BASE +J21 = C21</f>
        <v>1</v>
      </c>
    </row>
    <row r="22" spans="1:11" x14ac:dyDescent="0.2">
      <c r="A22" s="24">
        <v>14</v>
      </c>
      <c r="B22" s="25">
        <f t="shared" si="1"/>
        <v>7.2752837986951438E-2</v>
      </c>
      <c r="C22" s="27">
        <f t="shared" si="2"/>
        <v>1220590</v>
      </c>
      <c r="D22" s="27">
        <f t="shared" si="3"/>
        <v>14328481</v>
      </c>
      <c r="E22" s="27">
        <f xml:space="preserve"> MOD(INT($C22/BASE^5), BASE)</f>
        <v>1</v>
      </c>
      <c r="F22" s="27">
        <f xml:space="preserve"> MOD(INT($C22/BASE^4), BASE)</f>
        <v>2</v>
      </c>
      <c r="G22" s="27">
        <f xml:space="preserve"> MOD(INT($C22/BASE^3), BASE)</f>
        <v>9</v>
      </c>
      <c r="H22" s="27">
        <f xml:space="preserve"> MOD(INT($C22/BASE^2), BASE)</f>
        <v>15</v>
      </c>
      <c r="I22" s="27">
        <f xml:space="preserve"> MOD(INT($C22/BASE), BASE)</f>
        <v>14</v>
      </c>
      <c r="J22" s="27">
        <f>MOD($C22, BASE)</f>
        <v>14</v>
      </c>
      <c r="K22" s="27" t="b">
        <f xml:space="preserve"> E22*BASE^5 + F22*BASE^4 + G22*BASE^3 + H22*BASE^2 + I22*BASE +J22 = C22</f>
        <v>1</v>
      </c>
    </row>
    <row r="23" spans="1:11" x14ac:dyDescent="0.2">
      <c r="A23" s="24">
        <v>15</v>
      </c>
      <c r="B23" s="25">
        <f t="shared" si="1"/>
        <v>5.3352081190431062E-2</v>
      </c>
      <c r="C23" s="27">
        <f t="shared" si="2"/>
        <v>895099</v>
      </c>
      <c r="D23" s="27">
        <f t="shared" si="3"/>
        <v>15223580</v>
      </c>
      <c r="E23" s="27">
        <f xml:space="preserve"> MOD(INT($C23/BASE^5), BASE)</f>
        <v>0</v>
      </c>
      <c r="F23" s="27">
        <f xml:space="preserve"> MOD(INT($C23/BASE^4), BASE)</f>
        <v>13</v>
      </c>
      <c r="G23" s="27">
        <f xml:space="preserve"> MOD(INT($C23/BASE^3), BASE)</f>
        <v>10</v>
      </c>
      <c r="H23" s="27">
        <f xml:space="preserve"> MOD(INT($C23/BASE^2), BASE)</f>
        <v>8</v>
      </c>
      <c r="I23" s="27">
        <f xml:space="preserve"> MOD(INT($C23/BASE), BASE)</f>
        <v>7</v>
      </c>
      <c r="J23" s="27">
        <f>MOD($C23, BASE)</f>
        <v>11</v>
      </c>
      <c r="K23" s="27" t="b">
        <f xml:space="preserve"> E23*BASE^5 + F23*BASE^4 + G23*BASE^3 + H23*BASE^2 + I23*BASE +J23 = C23</f>
        <v>1</v>
      </c>
    </row>
    <row r="24" spans="1:11" x14ac:dyDescent="0.2">
      <c r="A24" s="24">
        <v>16</v>
      </c>
      <c r="B24" s="25">
        <f t="shared" si="1"/>
        <v>3.6679555818421333E-2</v>
      </c>
      <c r="C24" s="27">
        <f t="shared" si="2"/>
        <v>615381</v>
      </c>
      <c r="D24" s="27">
        <f t="shared" si="3"/>
        <v>15838961</v>
      </c>
      <c r="E24" s="27">
        <f xml:space="preserve"> MOD(INT($C24/BASE^5), BASE)</f>
        <v>0</v>
      </c>
      <c r="F24" s="27">
        <f xml:space="preserve"> MOD(INT($C24/BASE^4), BASE)</f>
        <v>9</v>
      </c>
      <c r="G24" s="27">
        <f xml:space="preserve"> MOD(INT($C24/BASE^3), BASE)</f>
        <v>6</v>
      </c>
      <c r="H24" s="27">
        <f xml:space="preserve"> MOD(INT($C24/BASE^2), BASE)</f>
        <v>3</v>
      </c>
      <c r="I24" s="27">
        <f xml:space="preserve"> MOD(INT($C24/BASE), BASE)</f>
        <v>13</v>
      </c>
      <c r="J24" s="27">
        <f>MOD($C24, BASE)</f>
        <v>5</v>
      </c>
      <c r="K24" s="27" t="b">
        <f xml:space="preserve"> E24*BASE^5 + F24*BASE^4 + G24*BASE^3 + H24*BASE^2 + I24*BASE +J24 = C24</f>
        <v>1</v>
      </c>
    </row>
    <row r="25" spans="1:11" x14ac:dyDescent="0.2">
      <c r="A25" s="24">
        <v>17</v>
      </c>
      <c r="B25" s="25">
        <f t="shared" si="1"/>
        <v>2.3733830235449123E-2</v>
      </c>
      <c r="C25" s="27">
        <f t="shared" si="2"/>
        <v>398188</v>
      </c>
      <c r="D25" s="27">
        <f t="shared" si="3"/>
        <v>16237149</v>
      </c>
      <c r="E25" s="27">
        <f xml:space="preserve"> MOD(INT($C25/BASE^5), BASE)</f>
        <v>0</v>
      </c>
      <c r="F25" s="27">
        <f xml:space="preserve"> MOD(INT($C25/BASE^4), BASE)</f>
        <v>6</v>
      </c>
      <c r="G25" s="27">
        <f xml:space="preserve"> MOD(INT($C25/BASE^3), BASE)</f>
        <v>1</v>
      </c>
      <c r="H25" s="27">
        <f xml:space="preserve"> MOD(INT($C25/BASE^2), BASE)</f>
        <v>3</v>
      </c>
      <c r="I25" s="27">
        <f xml:space="preserve"> MOD(INT($C25/BASE), BASE)</f>
        <v>6</v>
      </c>
      <c r="J25" s="27">
        <f>MOD($C25, BASE)</f>
        <v>12</v>
      </c>
      <c r="K25" s="27" t="b">
        <f xml:space="preserve"> E25*BASE^5 + F25*BASE^4 + G25*BASE^3 + H25*BASE^2 + I25*BASE +J25 = C25</f>
        <v>1</v>
      </c>
    </row>
    <row r="26" spans="1:11" x14ac:dyDescent="0.2">
      <c r="A26" s="24">
        <v>18</v>
      </c>
      <c r="B26" s="25">
        <f t="shared" si="1"/>
        <v>1.4504007366107765E-2</v>
      </c>
      <c r="C26" s="27">
        <f t="shared" si="2"/>
        <v>243337</v>
      </c>
      <c r="D26" s="27">
        <f t="shared" si="3"/>
        <v>16480486</v>
      </c>
      <c r="E26" s="27">
        <f xml:space="preserve"> MOD(INT($C26/BASE^5), BASE)</f>
        <v>0</v>
      </c>
      <c r="F26" s="27">
        <f xml:space="preserve"> MOD(INT($C26/BASE^4), BASE)</f>
        <v>3</v>
      </c>
      <c r="G26" s="27">
        <f xml:space="preserve"> MOD(INT($C26/BASE^3), BASE)</f>
        <v>11</v>
      </c>
      <c r="H26" s="27">
        <f xml:space="preserve"> MOD(INT($C26/BASE^2), BASE)</f>
        <v>6</v>
      </c>
      <c r="I26" s="27">
        <f xml:space="preserve"> MOD(INT($C26/BASE), BASE)</f>
        <v>8</v>
      </c>
      <c r="J26" s="27">
        <f>MOD($C26, BASE)</f>
        <v>9</v>
      </c>
      <c r="K26" s="27" t="b">
        <f xml:space="preserve"> E26*BASE^5 + F26*BASE^4 + G26*BASE^3 + H26*BASE^2 + I26*BASE +J26 = C26</f>
        <v>1</v>
      </c>
    </row>
    <row r="27" spans="1:11" x14ac:dyDescent="0.2">
      <c r="A27" s="24">
        <v>19</v>
      </c>
      <c r="B27" s="25">
        <f t="shared" si="1"/>
        <v>8.3970568961676574E-3</v>
      </c>
      <c r="C27" s="27">
        <f t="shared" si="2"/>
        <v>140879</v>
      </c>
      <c r="D27" s="27">
        <f t="shared" si="3"/>
        <v>16621365</v>
      </c>
      <c r="E27" s="27">
        <f xml:space="preserve"> MOD(INT($C27/BASE^5), BASE)</f>
        <v>0</v>
      </c>
      <c r="F27" s="27">
        <f xml:space="preserve"> MOD(INT($C27/BASE^4), BASE)</f>
        <v>2</v>
      </c>
      <c r="G27" s="27">
        <f xml:space="preserve"> MOD(INT($C27/BASE^3), BASE)</f>
        <v>2</v>
      </c>
      <c r="H27" s="27">
        <f xml:space="preserve"> MOD(INT($C27/BASE^2), BASE)</f>
        <v>6</v>
      </c>
      <c r="I27" s="27">
        <f xml:space="preserve"> MOD(INT($C27/BASE), BASE)</f>
        <v>4</v>
      </c>
      <c r="J27" s="27">
        <f>MOD($C27, BASE)</f>
        <v>15</v>
      </c>
      <c r="K27" s="27" t="b">
        <f xml:space="preserve"> E27*BASE^5 + F27*BASE^4 + G27*BASE^3 + H27*BASE^2 + I27*BASE +J27 = C27</f>
        <v>1</v>
      </c>
    </row>
    <row r="28" spans="1:11" x14ac:dyDescent="0.2">
      <c r="A28" s="24">
        <v>20</v>
      </c>
      <c r="B28" s="25">
        <f t="shared" si="1"/>
        <v>4.6183812928922161E-3</v>
      </c>
      <c r="C28" s="27">
        <f t="shared" si="2"/>
        <v>77484</v>
      </c>
      <c r="D28" s="27">
        <f t="shared" si="3"/>
        <v>16698849</v>
      </c>
      <c r="E28" s="27">
        <f xml:space="preserve"> MOD(INT($C28/BASE^5), BASE)</f>
        <v>0</v>
      </c>
      <c r="F28" s="27">
        <f xml:space="preserve"> MOD(INT($C28/BASE^4), BASE)</f>
        <v>1</v>
      </c>
      <c r="G28" s="27">
        <f xml:space="preserve"> MOD(INT($C28/BASE^3), BASE)</f>
        <v>2</v>
      </c>
      <c r="H28" s="27">
        <f xml:space="preserve"> MOD(INT($C28/BASE^2), BASE)</f>
        <v>14</v>
      </c>
      <c r="I28" s="27">
        <f xml:space="preserve"> MOD(INT($C28/BASE), BASE)</f>
        <v>10</v>
      </c>
      <c r="J28" s="27">
        <f>MOD($C28, BASE)</f>
        <v>12</v>
      </c>
      <c r="K28" s="27" t="b">
        <f xml:space="preserve"> E28*BASE^5 + F28*BASE^4 + G28*BASE^3 + H28*BASE^2 + I28*BASE +J28 = C28</f>
        <v>1</v>
      </c>
    </row>
    <row r="29" spans="1:11" x14ac:dyDescent="0.2">
      <c r="A29" s="24">
        <v>21</v>
      </c>
      <c r="B29" s="25">
        <f t="shared" si="1"/>
        <v>2.4191521058006828E-3</v>
      </c>
      <c r="C29" s="27">
        <f t="shared" si="2"/>
        <v>40587</v>
      </c>
      <c r="D29" s="27">
        <f t="shared" si="3"/>
        <v>16739436</v>
      </c>
      <c r="E29" s="27">
        <f xml:space="preserve"> MOD(INT($C29/BASE^5), BASE)</f>
        <v>0</v>
      </c>
      <c r="F29" s="27">
        <f xml:space="preserve"> MOD(INT($C29/BASE^4), BASE)</f>
        <v>0</v>
      </c>
      <c r="G29" s="27">
        <f xml:space="preserve"> MOD(INT($C29/BASE^3), BASE)</f>
        <v>9</v>
      </c>
      <c r="H29" s="27">
        <f xml:space="preserve"> MOD(INT($C29/BASE^2), BASE)</f>
        <v>14</v>
      </c>
      <c r="I29" s="27">
        <f xml:space="preserve"> MOD(INT($C29/BASE), BASE)</f>
        <v>8</v>
      </c>
      <c r="J29" s="27">
        <f>MOD($C29, BASE)</f>
        <v>11</v>
      </c>
      <c r="K29" s="27" t="b">
        <f xml:space="preserve"> E29*BASE^5 + F29*BASE^4 + G29*BASE^3 + H29*BASE^2 + I29*BASE +J29 = C29</f>
        <v>1</v>
      </c>
    </row>
    <row r="30" spans="1:11" x14ac:dyDescent="0.2">
      <c r="A30" s="24">
        <v>22</v>
      </c>
      <c r="B30" s="25">
        <f t="shared" si="1"/>
        <v>1.2095760529003425E-3</v>
      </c>
      <c r="C30" s="27">
        <f t="shared" si="2"/>
        <v>20293</v>
      </c>
      <c r="D30" s="27">
        <f t="shared" si="3"/>
        <v>16759729</v>
      </c>
      <c r="E30" s="27">
        <f xml:space="preserve"> MOD(INT($C30/BASE^5), BASE)</f>
        <v>0</v>
      </c>
      <c r="F30" s="27">
        <f xml:space="preserve"> MOD(INT($C30/BASE^4), BASE)</f>
        <v>0</v>
      </c>
      <c r="G30" s="27">
        <f xml:space="preserve"> MOD(INT($C30/BASE^3), BASE)</f>
        <v>4</v>
      </c>
      <c r="H30" s="27">
        <f xml:space="preserve"> MOD(INT($C30/BASE^2), BASE)</f>
        <v>15</v>
      </c>
      <c r="I30" s="27">
        <f xml:space="preserve"> MOD(INT($C30/BASE), BASE)</f>
        <v>4</v>
      </c>
      <c r="J30" s="27">
        <f>MOD($C30, BASE)</f>
        <v>5</v>
      </c>
      <c r="K30" s="27" t="b">
        <f xml:space="preserve"> E30*BASE^5 + F30*BASE^4 + G30*BASE^3 + H30*BASE^2 + I30*BASE +J30 = C30</f>
        <v>1</v>
      </c>
    </row>
    <row r="31" spans="1:11" x14ac:dyDescent="0.2">
      <c r="A31" s="24">
        <v>23</v>
      </c>
      <c r="B31" s="25">
        <f t="shared" si="1"/>
        <v>5.784928948653821E-4</v>
      </c>
      <c r="C31" s="27">
        <f t="shared" si="2"/>
        <v>9706</v>
      </c>
      <c r="D31" s="27">
        <f t="shared" si="3"/>
        <v>16769435</v>
      </c>
      <c r="E31" s="27">
        <f xml:space="preserve"> MOD(INT($C31/BASE^5), BASE)</f>
        <v>0</v>
      </c>
      <c r="F31" s="27">
        <f xml:space="preserve"> MOD(INT($C31/BASE^4), BASE)</f>
        <v>0</v>
      </c>
      <c r="G31" s="27">
        <f xml:space="preserve"> MOD(INT($C31/BASE^3), BASE)</f>
        <v>2</v>
      </c>
      <c r="H31" s="27">
        <f xml:space="preserve"> MOD(INT($C31/BASE^2), BASE)</f>
        <v>5</v>
      </c>
      <c r="I31" s="27">
        <f xml:space="preserve"> MOD(INT($C31/BASE), BASE)</f>
        <v>14</v>
      </c>
      <c r="J31" s="27">
        <f>MOD($C31, BASE)</f>
        <v>10</v>
      </c>
      <c r="K31" s="27" t="b">
        <f xml:space="preserve"> E31*BASE^5 + F31*BASE^4 + G31*BASE^3 + H31*BASE^2 + I31*BASE +J31 = C31</f>
        <v>1</v>
      </c>
    </row>
    <row r="32" spans="1:11" x14ac:dyDescent="0.2">
      <c r="A32" s="24">
        <v>24</v>
      </c>
      <c r="B32" s="25">
        <f t="shared" si="1"/>
        <v>2.6514257681330069E-4</v>
      </c>
      <c r="C32" s="27">
        <f t="shared" si="2"/>
        <v>4448</v>
      </c>
      <c r="D32" s="27">
        <f t="shared" si="3"/>
        <v>16773883</v>
      </c>
      <c r="E32" s="27">
        <f xml:space="preserve"> MOD(INT($C32/BASE^5), BASE)</f>
        <v>0</v>
      </c>
      <c r="F32" s="27">
        <f xml:space="preserve"> MOD(INT($C32/BASE^4), BASE)</f>
        <v>0</v>
      </c>
      <c r="G32" s="27">
        <f xml:space="preserve"> MOD(INT($C32/BASE^3), BASE)</f>
        <v>1</v>
      </c>
      <c r="H32" s="27">
        <f xml:space="preserve"> MOD(INT($C32/BASE^2), BASE)</f>
        <v>1</v>
      </c>
      <c r="I32" s="27">
        <f xml:space="preserve"> MOD(INT($C32/BASE), BASE)</f>
        <v>6</v>
      </c>
      <c r="J32" s="27">
        <f>MOD($C32, BASE)</f>
        <v>0</v>
      </c>
      <c r="K32" s="27" t="b">
        <f xml:space="preserve"> E32*BASE^5 + F32*BASE^4 + G32*BASE^3 + H32*BASE^2 + I32*BASE +J32 = C32</f>
        <v>1</v>
      </c>
    </row>
    <row r="33" spans="1:11" x14ac:dyDescent="0.2">
      <c r="A33" s="24">
        <v>25</v>
      </c>
      <c r="B33" s="25">
        <f t="shared" si="1"/>
        <v>1.1666273379785149E-4</v>
      </c>
      <c r="C33" s="27">
        <f t="shared" si="2"/>
        <v>1957</v>
      </c>
      <c r="D33" s="27">
        <f t="shared" si="3"/>
        <v>16775840</v>
      </c>
      <c r="E33" s="27">
        <f xml:space="preserve"> MOD(INT($C33/BASE^5), BASE)</f>
        <v>0</v>
      </c>
      <c r="F33" s="27">
        <f xml:space="preserve"> MOD(INT($C33/BASE^4), BASE)</f>
        <v>0</v>
      </c>
      <c r="G33" s="27">
        <f xml:space="preserve"> MOD(INT($C33/BASE^3), BASE)</f>
        <v>0</v>
      </c>
      <c r="H33" s="27">
        <f xml:space="preserve"> MOD(INT($C33/BASE^2), BASE)</f>
        <v>7</v>
      </c>
      <c r="I33" s="27">
        <f xml:space="preserve"> MOD(INT($C33/BASE), BASE)</f>
        <v>10</v>
      </c>
      <c r="J33" s="27">
        <f>MOD($C33, BASE)</f>
        <v>5</v>
      </c>
      <c r="K33" s="27" t="b">
        <f xml:space="preserve"> E33*BASE^5 + F33*BASE^4 + G33*BASE^3 + H33*BASE^2 + I33*BASE +J33 = C33</f>
        <v>1</v>
      </c>
    </row>
    <row r="34" spans="1:11" x14ac:dyDescent="0.2">
      <c r="A34" s="24">
        <v>26</v>
      </c>
      <c r="B34" s="25">
        <f t="shared" si="1"/>
        <v>4.9357310452937224E-5</v>
      </c>
      <c r="C34" s="27">
        <f t="shared" si="2"/>
        <v>828</v>
      </c>
      <c r="D34" s="27">
        <f t="shared" si="3"/>
        <v>16776668</v>
      </c>
      <c r="E34" s="27">
        <f xml:space="preserve"> MOD(INT($C34/BASE^5), BASE)</f>
        <v>0</v>
      </c>
      <c r="F34" s="27">
        <f xml:space="preserve"> MOD(INT($C34/BASE^4), BASE)</f>
        <v>0</v>
      </c>
      <c r="G34" s="27">
        <f xml:space="preserve"> MOD(INT($C34/BASE^3), BASE)</f>
        <v>0</v>
      </c>
      <c r="H34" s="27">
        <f xml:space="preserve"> MOD(INT($C34/BASE^2), BASE)</f>
        <v>3</v>
      </c>
      <c r="I34" s="27">
        <f xml:space="preserve"> MOD(INT($C34/BASE), BASE)</f>
        <v>3</v>
      </c>
      <c r="J34" s="27">
        <f>MOD($C34, BASE)</f>
        <v>12</v>
      </c>
      <c r="K34" s="27" t="b">
        <f xml:space="preserve"> E34*BASE^5 + F34*BASE^4 + G34*BASE^3 + H34*BASE^2 + I34*BASE +J34 = C34</f>
        <v>1</v>
      </c>
    </row>
    <row r="35" spans="1:11" x14ac:dyDescent="0.2">
      <c r="A35" s="24">
        <v>27</v>
      </c>
      <c r="B35" s="25">
        <f t="shared" si="1"/>
        <v>2.0108533888233727E-5</v>
      </c>
      <c r="C35" s="27">
        <f t="shared" si="2"/>
        <v>337</v>
      </c>
      <c r="D35" s="27">
        <f t="shared" si="3"/>
        <v>16777005</v>
      </c>
      <c r="E35" s="27">
        <f xml:space="preserve"> MOD(INT($C35/BASE^5), BASE)</f>
        <v>0</v>
      </c>
      <c r="F35" s="27">
        <f xml:space="preserve"> MOD(INT($C35/BASE^4), BASE)</f>
        <v>0</v>
      </c>
      <c r="G35" s="27">
        <f xml:space="preserve"> MOD(INT($C35/BASE^3), BASE)</f>
        <v>0</v>
      </c>
      <c r="H35" s="27">
        <f xml:space="preserve"> MOD(INT($C35/BASE^2), BASE)</f>
        <v>1</v>
      </c>
      <c r="I35" s="27">
        <f xml:space="preserve"> MOD(INT($C35/BASE), BASE)</f>
        <v>5</v>
      </c>
      <c r="J35" s="27">
        <f>MOD($C35, BASE)</f>
        <v>1</v>
      </c>
      <c r="K35" s="27" t="b">
        <f xml:space="preserve"> E35*BASE^5 + F35*BASE^4 + G35*BASE^3 + H35*BASE^2 + I35*BASE +J35 = C35</f>
        <v>1</v>
      </c>
    </row>
    <row r="36" spans="1:11" x14ac:dyDescent="0.2">
      <c r="A36" s="24">
        <v>28</v>
      </c>
      <c r="B36" s="25">
        <f t="shared" si="1"/>
        <v>7.8997811703775415E-6</v>
      </c>
      <c r="C36" s="27">
        <f t="shared" si="2"/>
        <v>133</v>
      </c>
      <c r="D36" s="27">
        <f t="shared" si="3"/>
        <v>16777138</v>
      </c>
      <c r="E36" s="27">
        <f xml:space="preserve"> MOD(INT($C36/BASE^5), BASE)</f>
        <v>0</v>
      </c>
      <c r="F36" s="27">
        <f xml:space="preserve"> MOD(INT($C36/BASE^4), BASE)</f>
        <v>0</v>
      </c>
      <c r="G36" s="27">
        <f xml:space="preserve"> MOD(INT($C36/BASE^3), BASE)</f>
        <v>0</v>
      </c>
      <c r="H36" s="27">
        <f xml:space="preserve"> MOD(INT($C36/BASE^2), BASE)</f>
        <v>0</v>
      </c>
      <c r="I36" s="27">
        <f xml:space="preserve"> MOD(INT($C36/BASE), BASE)</f>
        <v>8</v>
      </c>
      <c r="J36" s="27">
        <f>MOD($C36, BASE)</f>
        <v>5</v>
      </c>
      <c r="K36" s="27" t="b">
        <f xml:space="preserve"> E36*BASE^5 + F36*BASE^4 + G36*BASE^3 + H36*BASE^2 + I36*BASE +J36 = C36</f>
        <v>1</v>
      </c>
    </row>
    <row r="37" spans="1:11" x14ac:dyDescent="0.2">
      <c r="A37" s="24">
        <v>29</v>
      </c>
      <c r="B37" s="25">
        <f t="shared" si="1"/>
        <v>2.9964687197983745E-6</v>
      </c>
      <c r="C37" s="27">
        <f t="shared" si="2"/>
        <v>50</v>
      </c>
      <c r="D37" s="27">
        <f t="shared" si="3"/>
        <v>16777188</v>
      </c>
      <c r="E37" s="27">
        <f xml:space="preserve"> MOD(INT($C37/BASE^5), BASE)</f>
        <v>0</v>
      </c>
      <c r="F37" s="27">
        <f xml:space="preserve"> MOD(INT($C37/BASE^4), BASE)</f>
        <v>0</v>
      </c>
      <c r="G37" s="27">
        <f xml:space="preserve"> MOD(INT($C37/BASE^3), BASE)</f>
        <v>0</v>
      </c>
      <c r="H37" s="27">
        <f xml:space="preserve"> MOD(INT($C37/BASE^2), BASE)</f>
        <v>0</v>
      </c>
      <c r="I37" s="27">
        <f xml:space="preserve"> MOD(INT($C37/BASE), BASE)</f>
        <v>3</v>
      </c>
      <c r="J37" s="27">
        <f>MOD($C37, BASE)</f>
        <v>2</v>
      </c>
      <c r="K37" s="27" t="b">
        <f xml:space="preserve"> E37*BASE^5 + F37*BASE^4 + G37*BASE^3 + H37*BASE^2 + I37*BASE +J37 = C37</f>
        <v>1</v>
      </c>
    </row>
    <row r="38" spans="1:11" x14ac:dyDescent="0.2">
      <c r="A38" s="24">
        <v>30</v>
      </c>
      <c r="B38" s="25">
        <f t="shared" si="1"/>
        <v>1.0987051972594065E-6</v>
      </c>
      <c r="C38" s="27">
        <f t="shared" si="2"/>
        <v>18</v>
      </c>
      <c r="D38" s="27">
        <f t="shared" si="3"/>
        <v>16777206</v>
      </c>
      <c r="E38" s="27">
        <f xml:space="preserve"> MOD(INT($C38/BASE^5), BASE)</f>
        <v>0</v>
      </c>
      <c r="F38" s="27">
        <f xml:space="preserve"> MOD(INT($C38/BASE^4), BASE)</f>
        <v>0</v>
      </c>
      <c r="G38" s="27">
        <f xml:space="preserve"> MOD(INT($C38/BASE^3), BASE)</f>
        <v>0</v>
      </c>
      <c r="H38" s="27">
        <f xml:space="preserve"> MOD(INT($C38/BASE^2), BASE)</f>
        <v>0</v>
      </c>
      <c r="I38" s="27">
        <f xml:space="preserve"> MOD(INT($C38/BASE), BASE)</f>
        <v>1</v>
      </c>
      <c r="J38" s="27">
        <f>MOD($C38, BASE)</f>
        <v>2</v>
      </c>
      <c r="K38" s="27" t="b">
        <f xml:space="preserve"> E38*BASE^5 + F38*BASE^4 + G38*BASE^3 + H38*BASE^2 + I38*BASE +J38 = C38</f>
        <v>1</v>
      </c>
    </row>
    <row r="39" spans="1:11" x14ac:dyDescent="0.2">
      <c r="A39" s="24">
        <v>31</v>
      </c>
      <c r="B39" s="25">
        <f t="shared" si="1"/>
        <v>3.8986313451140065E-7</v>
      </c>
      <c r="C39" s="27">
        <f t="shared" si="2"/>
        <v>7</v>
      </c>
      <c r="D39" s="27">
        <f t="shared" si="3"/>
        <v>16777213</v>
      </c>
      <c r="E39" s="27">
        <f xml:space="preserve"> MOD(INT($C39/BASE^5), BASE)</f>
        <v>0</v>
      </c>
      <c r="F39" s="27">
        <f xml:space="preserve"> MOD(INT($C39/BASE^4), BASE)</f>
        <v>0</v>
      </c>
      <c r="G39" s="27">
        <f xml:space="preserve"> MOD(INT($C39/BASE^3), BASE)</f>
        <v>0</v>
      </c>
      <c r="H39" s="27">
        <f xml:space="preserve"> MOD(INT($C39/BASE^2), BASE)</f>
        <v>0</v>
      </c>
      <c r="I39" s="27">
        <f xml:space="preserve"> MOD(INT($C39/BASE), BASE)</f>
        <v>0</v>
      </c>
      <c r="J39" s="27">
        <f>MOD($C39, BASE)</f>
        <v>7</v>
      </c>
      <c r="K39" s="27" t="b">
        <f xml:space="preserve"> E39*BASE^5 + F39*BASE^4 + G39*BASE^3 + H39*BASE^2 + I39*BASE +J39 = C39</f>
        <v>1</v>
      </c>
    </row>
    <row r="40" spans="1:11" x14ac:dyDescent="0.2">
      <c r="A40" s="24">
        <v>32</v>
      </c>
      <c r="B40" s="25">
        <f t="shared" ref="B40:B71" si="4">POISSON(A40, Mu, FALSE)</f>
        <v>1.340154524882939E-7</v>
      </c>
      <c r="C40" s="27">
        <f t="shared" ref="C40:C71" si="5" xml:space="preserve"> ROUND(N * B40, 0)</f>
        <v>2</v>
      </c>
      <c r="D40" s="27">
        <f t="shared" si="3"/>
        <v>16777215</v>
      </c>
      <c r="E40" s="27">
        <f xml:space="preserve"> MOD(INT($C40/BASE^5), BASE)</f>
        <v>0</v>
      </c>
      <c r="F40" s="27">
        <f xml:space="preserve"> MOD(INT($C40/BASE^4), BASE)</f>
        <v>0</v>
      </c>
      <c r="G40" s="27">
        <f xml:space="preserve"> MOD(INT($C40/BASE^3), BASE)</f>
        <v>0</v>
      </c>
      <c r="H40" s="27">
        <f xml:space="preserve"> MOD(INT($C40/BASE^2), BASE)</f>
        <v>0</v>
      </c>
      <c r="I40" s="27">
        <f xml:space="preserve"> MOD(INT($C40/BASE), BASE)</f>
        <v>0</v>
      </c>
      <c r="J40" s="27">
        <f>MOD($C40, BASE)</f>
        <v>2</v>
      </c>
      <c r="K40" s="27" t="b">
        <f xml:space="preserve"> E40*BASE^5 + F40*BASE^4 + G40*BASE^3 + H40*BASE^2 + I40*BASE +J40 = C40</f>
        <v>1</v>
      </c>
    </row>
    <row r="41" spans="1:11" x14ac:dyDescent="0.2">
      <c r="A41" s="24">
        <v>33</v>
      </c>
      <c r="B41" s="25">
        <f t="shared" si="4"/>
        <v>4.4671817496098081E-8</v>
      </c>
      <c r="C41" s="27">
        <f t="shared" si="5"/>
        <v>1</v>
      </c>
      <c r="D41" s="27">
        <f t="shared" si="3"/>
        <v>16777216</v>
      </c>
      <c r="E41" s="27">
        <f xml:space="preserve"> MOD(INT($C41/BASE^5), BASE)</f>
        <v>0</v>
      </c>
      <c r="F41" s="27">
        <f xml:space="preserve"> MOD(INT($C41/BASE^4), BASE)</f>
        <v>0</v>
      </c>
      <c r="G41" s="27">
        <f xml:space="preserve"> MOD(INT($C41/BASE^3), BASE)</f>
        <v>0</v>
      </c>
      <c r="H41" s="27">
        <f xml:space="preserve"> MOD(INT($C41/BASE^2), BASE)</f>
        <v>0</v>
      </c>
      <c r="I41" s="27">
        <f xml:space="preserve"> MOD(INT($C41/BASE), BASE)</f>
        <v>0</v>
      </c>
      <c r="J41" s="27">
        <f>MOD($C41, BASE)</f>
        <v>1</v>
      </c>
      <c r="K41" s="27" t="b">
        <f xml:space="preserve"> E41*BASE^5 + F41*BASE^4 + G41*BASE^3 + H41*BASE^2 + I41*BASE +J41 = C41</f>
        <v>1</v>
      </c>
    </row>
    <row r="42" spans="1:11" x14ac:dyDescent="0.2">
      <c r="A42" s="24">
        <v>34</v>
      </c>
      <c r="B42" s="25">
        <f t="shared" si="4"/>
        <v>1.4452646836972907E-8</v>
      </c>
      <c r="C42" s="27">
        <f t="shared" si="5"/>
        <v>0</v>
      </c>
      <c r="D42" s="27">
        <f t="shared" si="3"/>
        <v>16777216</v>
      </c>
      <c r="E42" s="27">
        <f xml:space="preserve"> MOD(INT($C42/BASE^5), BASE)</f>
        <v>0</v>
      </c>
      <c r="F42" s="27">
        <f xml:space="preserve"> MOD(INT($C42/BASE^4), BASE)</f>
        <v>0</v>
      </c>
      <c r="G42" s="27">
        <f xml:space="preserve"> MOD(INT($C42/BASE^3), BASE)</f>
        <v>0</v>
      </c>
      <c r="H42" s="27">
        <f xml:space="preserve"> MOD(INT($C42/BASE^2), BASE)</f>
        <v>0</v>
      </c>
      <c r="I42" s="27">
        <f xml:space="preserve"> MOD(INT($C42/BASE), BASE)</f>
        <v>0</v>
      </c>
      <c r="J42" s="27">
        <f>MOD($C42, BASE)</f>
        <v>0</v>
      </c>
      <c r="K42" s="27" t="b">
        <f xml:space="preserve"> E42*BASE^5 + F42*BASE^4 + G42*BASE^3 + H42*BASE^2 + I42*BASE +J42 = C42</f>
        <v>1</v>
      </c>
    </row>
    <row r="43" spans="1:11" x14ac:dyDescent="0.2">
      <c r="A43" s="24">
        <v>35</v>
      </c>
      <c r="B43" s="25">
        <f t="shared" si="4"/>
        <v>4.5422604344772111E-9</v>
      </c>
      <c r="C43" s="27">
        <f t="shared" si="5"/>
        <v>0</v>
      </c>
      <c r="D43" s="27">
        <f t="shared" si="3"/>
        <v>16777216</v>
      </c>
      <c r="E43" s="27">
        <f xml:space="preserve"> MOD(INT($C43/BASE^5), BASE)</f>
        <v>0</v>
      </c>
      <c r="F43" s="27">
        <f xml:space="preserve"> MOD(INT($C43/BASE^4), BASE)</f>
        <v>0</v>
      </c>
      <c r="G43" s="27">
        <f xml:space="preserve"> MOD(INT($C43/BASE^3), BASE)</f>
        <v>0</v>
      </c>
      <c r="H43" s="27">
        <f xml:space="preserve"> MOD(INT($C43/BASE^2), BASE)</f>
        <v>0</v>
      </c>
      <c r="I43" s="27">
        <f xml:space="preserve"> MOD(INT($C43/BASE), BASE)</f>
        <v>0</v>
      </c>
      <c r="J43" s="27">
        <f>MOD($C43, BASE)</f>
        <v>0</v>
      </c>
      <c r="K43" s="27" t="b">
        <f xml:space="preserve"> E43*BASE^5 + F43*BASE^4 + G43*BASE^3 + H43*BASE^2 + I43*BASE +J43 = C43</f>
        <v>1</v>
      </c>
    </row>
    <row r="44" spans="1:11" x14ac:dyDescent="0.2">
      <c r="A44" s="24">
        <v>36</v>
      </c>
      <c r="B44" s="25">
        <f t="shared" si="4"/>
        <v>1.3879129105346986E-9</v>
      </c>
      <c r="C44" s="27">
        <f t="shared" si="5"/>
        <v>0</v>
      </c>
      <c r="D44" s="27">
        <f t="shared" si="3"/>
        <v>16777216</v>
      </c>
      <c r="E44" s="27">
        <f xml:space="preserve"> MOD(INT($C44/BASE^5), BASE)</f>
        <v>0</v>
      </c>
      <c r="F44" s="27">
        <f xml:space="preserve"> MOD(INT($C44/BASE^4), BASE)</f>
        <v>0</v>
      </c>
      <c r="G44" s="27">
        <f xml:space="preserve"> MOD(INT($C44/BASE^3), BASE)</f>
        <v>0</v>
      </c>
      <c r="H44" s="27">
        <f xml:space="preserve"> MOD(INT($C44/BASE^2), BASE)</f>
        <v>0</v>
      </c>
      <c r="I44" s="27">
        <f xml:space="preserve"> MOD(INT($C44/BASE), BASE)</f>
        <v>0</v>
      </c>
      <c r="J44" s="27">
        <f>MOD($C44, BASE)</f>
        <v>0</v>
      </c>
      <c r="K44" s="27" t="b">
        <f xml:space="preserve"> E44*BASE^5 + F44*BASE^4 + G44*BASE^3 + H44*BASE^2 + I44*BASE +J44 = C44</f>
        <v>1</v>
      </c>
    </row>
    <row r="45" spans="1:11" x14ac:dyDescent="0.2">
      <c r="A45" s="24">
        <v>37</v>
      </c>
      <c r="B45" s="25">
        <f t="shared" si="4"/>
        <v>4.1262275718599366E-10</v>
      </c>
      <c r="C45" s="27">
        <f t="shared" si="5"/>
        <v>0</v>
      </c>
      <c r="D45" s="27">
        <f t="shared" si="3"/>
        <v>16777216</v>
      </c>
      <c r="E45" s="27">
        <f xml:space="preserve"> MOD(INT($C45/BASE^5), BASE)</f>
        <v>0</v>
      </c>
      <c r="F45" s="27">
        <f xml:space="preserve"> MOD(INT($C45/BASE^4), BASE)</f>
        <v>0</v>
      </c>
      <c r="G45" s="27">
        <f xml:space="preserve"> MOD(INT($C45/BASE^3), BASE)</f>
        <v>0</v>
      </c>
      <c r="H45" s="27">
        <f xml:space="preserve"> MOD(INT($C45/BASE^2), BASE)</f>
        <v>0</v>
      </c>
      <c r="I45" s="27">
        <f xml:space="preserve"> MOD(INT($C45/BASE), BASE)</f>
        <v>0</v>
      </c>
      <c r="J45" s="27">
        <f>MOD($C45, BASE)</f>
        <v>0</v>
      </c>
      <c r="K45" s="27" t="b">
        <f xml:space="preserve"> E45*BASE^5 + F45*BASE^4 + G45*BASE^3 + H45*BASE^2 + I45*BASE +J45 = C45</f>
        <v>1</v>
      </c>
    </row>
    <row r="46" spans="1:11" x14ac:dyDescent="0.2">
      <c r="A46" s="24">
        <v>38</v>
      </c>
      <c r="B46" s="25">
        <f t="shared" si="4"/>
        <v>1.1944342971173454E-10</v>
      </c>
      <c r="C46" s="27">
        <f t="shared" si="5"/>
        <v>0</v>
      </c>
      <c r="D46" s="27">
        <f t="shared" si="3"/>
        <v>16777216</v>
      </c>
      <c r="E46" s="27">
        <f xml:space="preserve"> MOD(INT($C46/BASE^5), BASE)</f>
        <v>0</v>
      </c>
      <c r="F46" s="27">
        <f xml:space="preserve"> MOD(INT($C46/BASE^4), BASE)</f>
        <v>0</v>
      </c>
      <c r="G46" s="27">
        <f xml:space="preserve"> MOD(INT($C46/BASE^3), BASE)</f>
        <v>0</v>
      </c>
      <c r="H46" s="27">
        <f xml:space="preserve"> MOD(INT($C46/BASE^2), BASE)</f>
        <v>0</v>
      </c>
      <c r="I46" s="27">
        <f xml:space="preserve"> MOD(INT($C46/BASE), BASE)</f>
        <v>0</v>
      </c>
      <c r="J46" s="27">
        <f>MOD($C46, BASE)</f>
        <v>0</v>
      </c>
      <c r="K46" s="27" t="b">
        <f xml:space="preserve"> E46*BASE^5 + F46*BASE^4 + G46*BASE^3 + H46*BASE^2 + I46*BASE +J46 = C46</f>
        <v>1</v>
      </c>
    </row>
    <row r="47" spans="1:11" x14ac:dyDescent="0.2">
      <c r="A47" s="24">
        <v>39</v>
      </c>
      <c r="B47" s="25">
        <f t="shared" si="4"/>
        <v>3.3689172482796853E-11</v>
      </c>
      <c r="C47" s="27">
        <f t="shared" si="5"/>
        <v>0</v>
      </c>
      <c r="D47" s="27">
        <f t="shared" si="3"/>
        <v>16777216</v>
      </c>
      <c r="E47" s="27">
        <f xml:space="preserve"> MOD(INT($C47/BASE^5), BASE)</f>
        <v>0</v>
      </c>
      <c r="F47" s="27">
        <f xml:space="preserve"> MOD(INT($C47/BASE^4), BASE)</f>
        <v>0</v>
      </c>
      <c r="G47" s="27">
        <f xml:space="preserve"> MOD(INT($C47/BASE^3), BASE)</f>
        <v>0</v>
      </c>
      <c r="H47" s="27">
        <f xml:space="preserve"> MOD(INT($C47/BASE^2), BASE)</f>
        <v>0</v>
      </c>
      <c r="I47" s="27">
        <f xml:space="preserve"> MOD(INT($C47/BASE), BASE)</f>
        <v>0</v>
      </c>
      <c r="J47" s="27">
        <f>MOD($C47, BASE)</f>
        <v>0</v>
      </c>
      <c r="K47" s="27" t="b">
        <f xml:space="preserve"> E47*BASE^5 + F47*BASE^4 + G47*BASE^3 + H47*BASE^2 + I47*BASE +J47 = C47</f>
        <v>1</v>
      </c>
    </row>
    <row r="48" spans="1:11" x14ac:dyDescent="0.2">
      <c r="A48" s="24">
        <v>40</v>
      </c>
      <c r="B48" s="25">
        <f t="shared" si="4"/>
        <v>9.2645224327691271E-12</v>
      </c>
      <c r="C48" s="27">
        <f t="shared" si="5"/>
        <v>0</v>
      </c>
      <c r="D48" s="27">
        <f t="shared" si="3"/>
        <v>16777216</v>
      </c>
      <c r="E48" s="27">
        <f xml:space="preserve"> MOD(INT($C48/BASE^5), BASE)</f>
        <v>0</v>
      </c>
      <c r="F48" s="27">
        <f xml:space="preserve"> MOD(INT($C48/BASE^4), BASE)</f>
        <v>0</v>
      </c>
      <c r="G48" s="27">
        <f xml:space="preserve"> MOD(INT($C48/BASE^3), BASE)</f>
        <v>0</v>
      </c>
      <c r="H48" s="27">
        <f xml:space="preserve"> MOD(INT($C48/BASE^2), BASE)</f>
        <v>0</v>
      </c>
      <c r="I48" s="27">
        <f xml:space="preserve"> MOD(INT($C48/BASE), BASE)</f>
        <v>0</v>
      </c>
      <c r="J48" s="27">
        <f>MOD($C48, BASE)</f>
        <v>0</v>
      </c>
      <c r="K48" s="27" t="b">
        <f xml:space="preserve"> E48*BASE^5 + F48*BASE^4 + G48*BASE^3 + H48*BASE^2 + I48*BASE +J48 = C48</f>
        <v>1</v>
      </c>
    </row>
    <row r="49" spans="1:11" x14ac:dyDescent="0.2">
      <c r="A49" s="24">
        <v>41</v>
      </c>
      <c r="B49" s="25">
        <f t="shared" si="4"/>
        <v>2.4856035795234346E-12</v>
      </c>
      <c r="C49" s="27">
        <f t="shared" si="5"/>
        <v>0</v>
      </c>
      <c r="D49" s="27">
        <f t="shared" si="3"/>
        <v>16777216</v>
      </c>
      <c r="E49" s="27">
        <f xml:space="preserve"> MOD(INT($C49/BASE^5), BASE)</f>
        <v>0</v>
      </c>
      <c r="F49" s="27">
        <f xml:space="preserve"> MOD(INT($C49/BASE^4), BASE)</f>
        <v>0</v>
      </c>
      <c r="G49" s="27">
        <f xml:space="preserve"> MOD(INT($C49/BASE^3), BASE)</f>
        <v>0</v>
      </c>
      <c r="H49" s="27">
        <f xml:space="preserve"> MOD(INT($C49/BASE^2), BASE)</f>
        <v>0</v>
      </c>
      <c r="I49" s="27">
        <f xml:space="preserve"> MOD(INT($C49/BASE), BASE)</f>
        <v>0</v>
      </c>
      <c r="J49" s="27">
        <f>MOD($C49, BASE)</f>
        <v>0</v>
      </c>
      <c r="K49" s="27" t="b">
        <f xml:space="preserve"> E49*BASE^5 + F49*BASE^4 + G49*BASE^3 + H49*BASE^2 + I49*BASE +J49 = C49</f>
        <v>1</v>
      </c>
    </row>
    <row r="50" spans="1:11" x14ac:dyDescent="0.2">
      <c r="A50" s="24">
        <v>42</v>
      </c>
      <c r="B50" s="25">
        <f t="shared" si="4"/>
        <v>6.5099141368470726E-13</v>
      </c>
      <c r="C50" s="27">
        <f t="shared" si="5"/>
        <v>0</v>
      </c>
      <c r="D50" s="27">
        <f t="shared" si="3"/>
        <v>16777216</v>
      </c>
      <c r="E50" s="27">
        <f xml:space="preserve"> MOD(INT($C50/BASE^5), BASE)</f>
        <v>0</v>
      </c>
      <c r="F50" s="27">
        <f xml:space="preserve"> MOD(INT($C50/BASE^4), BASE)</f>
        <v>0</v>
      </c>
      <c r="G50" s="27">
        <f xml:space="preserve"> MOD(INT($C50/BASE^3), BASE)</f>
        <v>0</v>
      </c>
      <c r="H50" s="27">
        <f xml:space="preserve"> MOD(INT($C50/BASE^2), BASE)</f>
        <v>0</v>
      </c>
      <c r="I50" s="27">
        <f xml:space="preserve"> MOD(INT($C50/BASE), BASE)</f>
        <v>0</v>
      </c>
      <c r="J50" s="27">
        <f>MOD($C50, BASE)</f>
        <v>0</v>
      </c>
      <c r="K50" s="27" t="b">
        <f xml:space="preserve"> E50*BASE^5 + F50*BASE^4 + G50*BASE^3 + H50*BASE^2 + I50*BASE +J50 = C50</f>
        <v>1</v>
      </c>
    </row>
    <row r="51" spans="1:11" x14ac:dyDescent="0.2">
      <c r="A51" s="24">
        <v>43</v>
      </c>
      <c r="B51" s="25">
        <f t="shared" si="4"/>
        <v>1.6653268722166893E-13</v>
      </c>
      <c r="C51" s="27">
        <f t="shared" si="5"/>
        <v>0</v>
      </c>
      <c r="D51" s="27">
        <f t="shared" si="3"/>
        <v>16777216</v>
      </c>
      <c r="E51" s="27">
        <f xml:space="preserve"> MOD(INT($C51/BASE^5), BASE)</f>
        <v>0</v>
      </c>
      <c r="F51" s="27">
        <f xml:space="preserve"> MOD(INT($C51/BASE^4), BASE)</f>
        <v>0</v>
      </c>
      <c r="G51" s="27">
        <f xml:space="preserve"> MOD(INT($C51/BASE^3), BASE)</f>
        <v>0</v>
      </c>
      <c r="H51" s="27">
        <f xml:space="preserve"> MOD(INT($C51/BASE^2), BASE)</f>
        <v>0</v>
      </c>
      <c r="I51" s="27">
        <f xml:space="preserve"> MOD(INT($C51/BASE), BASE)</f>
        <v>0</v>
      </c>
      <c r="J51" s="27">
        <f>MOD($C51, BASE)</f>
        <v>0</v>
      </c>
      <c r="K51" s="27" t="b">
        <f xml:space="preserve"> E51*BASE^5 + F51*BASE^4 + G51*BASE^3 + H51*BASE^2 + I51*BASE +J51 = C51</f>
        <v>1</v>
      </c>
    </row>
    <row r="52" spans="1:11" x14ac:dyDescent="0.2">
      <c r="A52" s="24">
        <v>44</v>
      </c>
      <c r="B52" s="25">
        <f t="shared" si="4"/>
        <v>4.1633171805417352E-14</v>
      </c>
      <c r="C52" s="27">
        <f t="shared" si="5"/>
        <v>0</v>
      </c>
      <c r="D52" s="27">
        <f t="shared" si="3"/>
        <v>16777216</v>
      </c>
      <c r="E52" s="27">
        <f xml:space="preserve"> MOD(INT($C52/BASE^5), BASE)</f>
        <v>0</v>
      </c>
      <c r="F52" s="27">
        <f xml:space="preserve"> MOD(INT($C52/BASE^4), BASE)</f>
        <v>0</v>
      </c>
      <c r="G52" s="27">
        <f xml:space="preserve"> MOD(INT($C52/BASE^3), BASE)</f>
        <v>0</v>
      </c>
      <c r="H52" s="27">
        <f xml:space="preserve"> MOD(INT($C52/BASE^2), BASE)</f>
        <v>0</v>
      </c>
      <c r="I52" s="27">
        <f xml:space="preserve"> MOD(INT($C52/BASE), BASE)</f>
        <v>0</v>
      </c>
      <c r="J52" s="27">
        <f>MOD($C52, BASE)</f>
        <v>0</v>
      </c>
      <c r="K52" s="27" t="b">
        <f xml:space="preserve"> E52*BASE^5 + F52*BASE^4 + G52*BASE^3 + H52*BASE^2 + I52*BASE +J52 = C52</f>
        <v>1</v>
      </c>
    </row>
    <row r="53" spans="1:11" x14ac:dyDescent="0.2">
      <c r="A53" s="24">
        <v>45</v>
      </c>
      <c r="B53" s="25">
        <f t="shared" si="4"/>
        <v>1.0176997552435356E-14</v>
      </c>
      <c r="C53" s="27">
        <f t="shared" si="5"/>
        <v>0</v>
      </c>
      <c r="D53" s="27">
        <f t="shared" si="3"/>
        <v>16777216</v>
      </c>
      <c r="E53" s="27">
        <f xml:space="preserve"> MOD(INT($C53/BASE^5), BASE)</f>
        <v>0</v>
      </c>
      <c r="F53" s="27">
        <f xml:space="preserve"> MOD(INT($C53/BASE^4), BASE)</f>
        <v>0</v>
      </c>
      <c r="G53" s="27">
        <f xml:space="preserve"> MOD(INT($C53/BASE^3), BASE)</f>
        <v>0</v>
      </c>
      <c r="H53" s="27">
        <f xml:space="preserve"> MOD(INT($C53/BASE^2), BASE)</f>
        <v>0</v>
      </c>
      <c r="I53" s="27">
        <f xml:space="preserve"> MOD(INT($C53/BASE), BASE)</f>
        <v>0</v>
      </c>
      <c r="J53" s="27">
        <f>MOD($C53, BASE)</f>
        <v>0</v>
      </c>
      <c r="K53" s="27" t="b">
        <f xml:space="preserve"> E53*BASE^5 + F53*BASE^4 + G53*BASE^3 + H53*BASE^2 + I53*BASE +J53 = C53</f>
        <v>1</v>
      </c>
    </row>
    <row r="54" spans="1:11" x14ac:dyDescent="0.2">
      <c r="A54" s="24">
        <v>46</v>
      </c>
      <c r="B54" s="25">
        <f t="shared" si="4"/>
        <v>2.4336298494954151E-15</v>
      </c>
      <c r="C54" s="27">
        <f t="shared" si="5"/>
        <v>0</v>
      </c>
      <c r="D54" s="27">
        <f t="shared" si="3"/>
        <v>16777216</v>
      </c>
      <c r="E54" s="27">
        <f xml:space="preserve"> MOD(INT($C54/BASE^5), BASE)</f>
        <v>0</v>
      </c>
      <c r="F54" s="27">
        <f xml:space="preserve"> MOD(INT($C54/BASE^4), BASE)</f>
        <v>0</v>
      </c>
      <c r="G54" s="27">
        <f xml:space="preserve"> MOD(INT($C54/BASE^3), BASE)</f>
        <v>0</v>
      </c>
      <c r="H54" s="27">
        <f xml:space="preserve"> MOD(INT($C54/BASE^2), BASE)</f>
        <v>0</v>
      </c>
      <c r="I54" s="27">
        <f xml:space="preserve"> MOD(INT($C54/BASE), BASE)</f>
        <v>0</v>
      </c>
      <c r="J54" s="27">
        <f>MOD($C54, BASE)</f>
        <v>0</v>
      </c>
      <c r="K54" s="27" t="b">
        <f xml:space="preserve"> E54*BASE^5 + F54*BASE^4 + G54*BASE^3 + H54*BASE^2 + I54*BASE +J54 = C54</f>
        <v>1</v>
      </c>
    </row>
    <row r="55" spans="1:11" x14ac:dyDescent="0.2">
      <c r="A55" s="24">
        <v>47</v>
      </c>
      <c r="B55" s="25">
        <f t="shared" si="4"/>
        <v>5.6957294349893029E-16</v>
      </c>
      <c r="C55" s="27">
        <f t="shared" si="5"/>
        <v>0</v>
      </c>
      <c r="D55" s="27">
        <f t="shared" si="3"/>
        <v>16777216</v>
      </c>
      <c r="E55" s="27">
        <f xml:space="preserve"> MOD(INT($C55/BASE^5), BASE)</f>
        <v>0</v>
      </c>
      <c r="F55" s="27">
        <f xml:space="preserve"> MOD(INT($C55/BASE^4), BASE)</f>
        <v>0</v>
      </c>
      <c r="G55" s="27">
        <f xml:space="preserve"> MOD(INT($C55/BASE^3), BASE)</f>
        <v>0</v>
      </c>
      <c r="H55" s="27">
        <f xml:space="preserve"> MOD(INT($C55/BASE^2), BASE)</f>
        <v>0</v>
      </c>
      <c r="I55" s="27">
        <f xml:space="preserve"> MOD(INT($C55/BASE), BASE)</f>
        <v>0</v>
      </c>
      <c r="J55" s="27">
        <f>MOD($C55, BASE)</f>
        <v>0</v>
      </c>
      <c r="K55" s="27" t="b">
        <f xml:space="preserve"> E55*BASE^5 + F55*BASE^4 + G55*BASE^3 + H55*BASE^2 + I55*BASE +J55 = C55</f>
        <v>1</v>
      </c>
    </row>
    <row r="56" spans="1:11" x14ac:dyDescent="0.2">
      <c r="A56" s="24">
        <v>48</v>
      </c>
      <c r="B56" s="25">
        <f t="shared" si="4"/>
        <v>1.3052713288517119E-16</v>
      </c>
      <c r="C56" s="27">
        <f t="shared" si="5"/>
        <v>0</v>
      </c>
      <c r="D56" s="27">
        <f t="shared" si="3"/>
        <v>16777216</v>
      </c>
      <c r="E56" s="27">
        <f xml:space="preserve"> MOD(INT($C56/BASE^5), BASE)</f>
        <v>0</v>
      </c>
      <c r="F56" s="27">
        <f xml:space="preserve"> MOD(INT($C56/BASE^4), BASE)</f>
        <v>0</v>
      </c>
      <c r="G56" s="27">
        <f xml:space="preserve"> MOD(INT($C56/BASE^3), BASE)</f>
        <v>0</v>
      </c>
      <c r="H56" s="27">
        <f xml:space="preserve"> MOD(INT($C56/BASE^2), BASE)</f>
        <v>0</v>
      </c>
      <c r="I56" s="27">
        <f xml:space="preserve"> MOD(INT($C56/BASE), BASE)</f>
        <v>0</v>
      </c>
      <c r="J56" s="27">
        <f>MOD($C56, BASE)</f>
        <v>0</v>
      </c>
      <c r="K56" s="27" t="b">
        <f xml:space="preserve"> E56*BASE^5 + F56*BASE^4 + G56*BASE^3 + H56*BASE^2 + I56*BASE +J56 = C56</f>
        <v>1</v>
      </c>
    </row>
    <row r="57" spans="1:11" x14ac:dyDescent="0.2">
      <c r="A57" s="24">
        <v>49</v>
      </c>
      <c r="B57" s="25">
        <f t="shared" si="4"/>
        <v>2.9302009423201409E-17</v>
      </c>
      <c r="C57" s="27">
        <f t="shared" si="5"/>
        <v>0</v>
      </c>
      <c r="D57" s="27">
        <f t="shared" si="3"/>
        <v>16777216</v>
      </c>
      <c r="E57" s="27">
        <f xml:space="preserve"> MOD(INT($C57/BASE^5), BASE)</f>
        <v>0</v>
      </c>
      <c r="F57" s="27">
        <f xml:space="preserve"> MOD(INT($C57/BASE^4), BASE)</f>
        <v>0</v>
      </c>
      <c r="G57" s="27">
        <f xml:space="preserve"> MOD(INT($C57/BASE^3), BASE)</f>
        <v>0</v>
      </c>
      <c r="H57" s="27">
        <f xml:space="preserve"> MOD(INT($C57/BASE^2), BASE)</f>
        <v>0</v>
      </c>
      <c r="I57" s="27">
        <f xml:space="preserve"> MOD(INT($C57/BASE), BASE)</f>
        <v>0</v>
      </c>
      <c r="J57" s="27">
        <f>MOD($C57, BASE)</f>
        <v>0</v>
      </c>
      <c r="K57" s="27" t="b">
        <f xml:space="preserve"> E57*BASE^5 + F57*BASE^4 + G57*BASE^3 + H57*BASE^2 + I57*BASE +J57 = C57</f>
        <v>1</v>
      </c>
    </row>
    <row r="58" spans="1:11" x14ac:dyDescent="0.2">
      <c r="A58" s="24">
        <v>50</v>
      </c>
      <c r="B58" s="25">
        <f t="shared" si="4"/>
        <v>6.4464420731043766E-18</v>
      </c>
      <c r="C58" s="27">
        <f t="shared" si="5"/>
        <v>0</v>
      </c>
      <c r="D58" s="27">
        <f t="shared" si="3"/>
        <v>16777216</v>
      </c>
      <c r="E58" s="27">
        <f xml:space="preserve"> MOD(INT($C58/BASE^5), BASE)</f>
        <v>0</v>
      </c>
      <c r="F58" s="27">
        <f xml:space="preserve"> MOD(INT($C58/BASE^4), BASE)</f>
        <v>0</v>
      </c>
      <c r="G58" s="27">
        <f xml:space="preserve"> MOD(INT($C58/BASE^3), BASE)</f>
        <v>0</v>
      </c>
      <c r="H58" s="27">
        <f xml:space="preserve"> MOD(INT($C58/BASE^2), BASE)</f>
        <v>0</v>
      </c>
      <c r="I58" s="27">
        <f xml:space="preserve"> MOD(INT($C58/BASE), BASE)</f>
        <v>0</v>
      </c>
      <c r="J58" s="27">
        <f>MOD($C58, BASE)</f>
        <v>0</v>
      </c>
      <c r="K58" s="27" t="b">
        <f xml:space="preserve"> E58*BASE^5 + F58*BASE^4 + G58*BASE^3 + H58*BASE^2 + I58*BASE +J58 = C58</f>
        <v>1</v>
      </c>
    </row>
    <row r="59" spans="1:11" x14ac:dyDescent="0.2">
      <c r="A59" s="24">
        <v>51</v>
      </c>
      <c r="B59" s="25">
        <f t="shared" si="4"/>
        <v>1.3904090745911275E-18</v>
      </c>
      <c r="C59" s="27">
        <f t="shared" si="5"/>
        <v>0</v>
      </c>
      <c r="D59" s="27">
        <f t="shared" si="3"/>
        <v>16777216</v>
      </c>
      <c r="E59" s="27">
        <f xml:space="preserve"> MOD(INT($C59/BASE^5), BASE)</f>
        <v>0</v>
      </c>
      <c r="F59" s="27">
        <f xml:space="preserve"> MOD(INT($C59/BASE^4), BASE)</f>
        <v>0</v>
      </c>
      <c r="G59" s="27">
        <f xml:space="preserve"> MOD(INT($C59/BASE^3), BASE)</f>
        <v>0</v>
      </c>
      <c r="H59" s="27">
        <f xml:space="preserve"> MOD(INT($C59/BASE^2), BASE)</f>
        <v>0</v>
      </c>
      <c r="I59" s="27">
        <f xml:space="preserve"> MOD(INT($C59/BASE), BASE)</f>
        <v>0</v>
      </c>
      <c r="J59" s="27">
        <f>MOD($C59, BASE)</f>
        <v>0</v>
      </c>
      <c r="K59" s="27" t="b">
        <f xml:space="preserve"> E59*BASE^5 + F59*BASE^4 + G59*BASE^3 + H59*BASE^2 + I59*BASE +J59 = C59</f>
        <v>1</v>
      </c>
    </row>
    <row r="60" spans="1:11" x14ac:dyDescent="0.2">
      <c r="A60" s="24">
        <v>52</v>
      </c>
      <c r="B60" s="25">
        <f t="shared" si="4"/>
        <v>2.9412499654812424E-19</v>
      </c>
      <c r="C60" s="27">
        <f t="shared" si="5"/>
        <v>0</v>
      </c>
      <c r="D60" s="27">
        <f t="shared" si="3"/>
        <v>16777216</v>
      </c>
      <c r="E60" s="27">
        <f xml:space="preserve"> MOD(INT($C60/BASE^5), BASE)</f>
        <v>0</v>
      </c>
      <c r="F60" s="27">
        <f xml:space="preserve"> MOD(INT($C60/BASE^4), BASE)</f>
        <v>0</v>
      </c>
      <c r="G60" s="27">
        <f xml:space="preserve"> MOD(INT($C60/BASE^3), BASE)</f>
        <v>0</v>
      </c>
      <c r="H60" s="27">
        <f xml:space="preserve"> MOD(INT($C60/BASE^2), BASE)</f>
        <v>0</v>
      </c>
      <c r="I60" s="27">
        <f xml:space="preserve"> MOD(INT($C60/BASE), BASE)</f>
        <v>0</v>
      </c>
      <c r="J60" s="27">
        <f>MOD($C60, BASE)</f>
        <v>0</v>
      </c>
      <c r="K60" s="27" t="b">
        <f xml:space="preserve"> E60*BASE^5 + F60*BASE^4 + G60*BASE^3 + H60*BASE^2 + I60*BASE +J60 = C60</f>
        <v>1</v>
      </c>
    </row>
    <row r="61" spans="1:11" x14ac:dyDescent="0.2">
      <c r="A61" s="24">
        <v>53</v>
      </c>
      <c r="B61" s="25">
        <f t="shared" si="4"/>
        <v>6.1044810604328037E-20</v>
      </c>
      <c r="C61" s="27">
        <f t="shared" si="5"/>
        <v>0</v>
      </c>
      <c r="D61" s="27">
        <f t="shared" si="3"/>
        <v>16777216</v>
      </c>
      <c r="E61" s="27">
        <f xml:space="preserve"> MOD(INT($C61/BASE^5), BASE)</f>
        <v>0</v>
      </c>
      <c r="F61" s="27">
        <f xml:space="preserve"> MOD(INT($C61/BASE^4), BASE)</f>
        <v>0</v>
      </c>
      <c r="G61" s="27">
        <f xml:space="preserve"> MOD(INT($C61/BASE^3), BASE)</f>
        <v>0</v>
      </c>
      <c r="H61" s="27">
        <f xml:space="preserve"> MOD(INT($C61/BASE^2), BASE)</f>
        <v>0</v>
      </c>
      <c r="I61" s="27">
        <f xml:space="preserve"> MOD(INT($C61/BASE), BASE)</f>
        <v>0</v>
      </c>
      <c r="J61" s="27">
        <f>MOD($C61, BASE)</f>
        <v>0</v>
      </c>
      <c r="K61" s="27" t="b">
        <f xml:space="preserve"> E61*BASE^5 + F61*BASE^4 + G61*BASE^3 + H61*BASE^2 + I61*BASE +J61 = C61</f>
        <v>1</v>
      </c>
    </row>
    <row r="62" spans="1:11" x14ac:dyDescent="0.2">
      <c r="A62" s="24">
        <v>54</v>
      </c>
      <c r="B62" s="25">
        <f t="shared" si="4"/>
        <v>1.2435054011992659E-20</v>
      </c>
      <c r="C62" s="27">
        <f t="shared" si="5"/>
        <v>0</v>
      </c>
      <c r="D62" s="27">
        <f t="shared" si="3"/>
        <v>16777216</v>
      </c>
      <c r="E62" s="27">
        <f xml:space="preserve"> MOD(INT($C62/BASE^5), BASE)</f>
        <v>0</v>
      </c>
      <c r="F62" s="27">
        <f xml:space="preserve"> MOD(INT($C62/BASE^4), BASE)</f>
        <v>0</v>
      </c>
      <c r="G62" s="27">
        <f xml:space="preserve"> MOD(INT($C62/BASE^3), BASE)</f>
        <v>0</v>
      </c>
      <c r="H62" s="27">
        <f xml:space="preserve"> MOD(INT($C62/BASE^2), BASE)</f>
        <v>0</v>
      </c>
      <c r="I62" s="27">
        <f xml:space="preserve"> MOD(INT($C62/BASE), BASE)</f>
        <v>0</v>
      </c>
      <c r="J62" s="27">
        <f>MOD($C62, BASE)</f>
        <v>0</v>
      </c>
      <c r="K62" s="27" t="b">
        <f xml:space="preserve"> E62*BASE^5 + F62*BASE^4 + G62*BASE^3 + H62*BASE^2 + I62*BASE +J62 = C62</f>
        <v>1</v>
      </c>
    </row>
    <row r="63" spans="1:11" x14ac:dyDescent="0.2">
      <c r="A63" s="24">
        <v>55</v>
      </c>
      <c r="B63" s="25">
        <f t="shared" si="4"/>
        <v>2.4870108023985458E-21</v>
      </c>
      <c r="C63" s="27">
        <f t="shared" si="5"/>
        <v>0</v>
      </c>
      <c r="D63" s="27">
        <f t="shared" si="3"/>
        <v>16777216</v>
      </c>
      <c r="E63" s="27">
        <f xml:space="preserve"> MOD(INT($C63/BASE^5), BASE)</f>
        <v>0</v>
      </c>
      <c r="F63" s="27">
        <f xml:space="preserve"> MOD(INT($C63/BASE^4), BASE)</f>
        <v>0</v>
      </c>
      <c r="G63" s="27">
        <f xml:space="preserve"> MOD(INT($C63/BASE^3), BASE)</f>
        <v>0</v>
      </c>
      <c r="H63" s="27">
        <f xml:space="preserve"> MOD(INT($C63/BASE^2), BASE)</f>
        <v>0</v>
      </c>
      <c r="I63" s="27">
        <f xml:space="preserve"> MOD(INT($C63/BASE), BASE)</f>
        <v>0</v>
      </c>
      <c r="J63" s="27">
        <f>MOD($C63, BASE)</f>
        <v>0</v>
      </c>
      <c r="K63" s="27" t="b">
        <f xml:space="preserve"> E63*BASE^5 + F63*BASE^4 + G63*BASE^3 + H63*BASE^2 + I63*BASE +J63 = C63</f>
        <v>1</v>
      </c>
    </row>
    <row r="64" spans="1:11" x14ac:dyDescent="0.2">
      <c r="A64" s="24">
        <v>56</v>
      </c>
      <c r="B64" s="25">
        <f t="shared" si="4"/>
        <v>4.8851997904256949E-22</v>
      </c>
      <c r="C64" s="27">
        <f t="shared" si="5"/>
        <v>0</v>
      </c>
      <c r="D64" s="27">
        <f t="shared" si="3"/>
        <v>16777216</v>
      </c>
      <c r="E64" s="27">
        <f xml:space="preserve"> MOD(INT($C64/BASE^5), BASE)</f>
        <v>0</v>
      </c>
      <c r="F64" s="27">
        <f xml:space="preserve"> MOD(INT($C64/BASE^4), BASE)</f>
        <v>0</v>
      </c>
      <c r="G64" s="27">
        <f xml:space="preserve"> MOD(INT($C64/BASE^3), BASE)</f>
        <v>0</v>
      </c>
      <c r="H64" s="27">
        <f xml:space="preserve"> MOD(INT($C64/BASE^2), BASE)</f>
        <v>0</v>
      </c>
      <c r="I64" s="27">
        <f xml:space="preserve"> MOD(INT($C64/BASE), BASE)</f>
        <v>0</v>
      </c>
      <c r="J64" s="27">
        <f>MOD($C64, BASE)</f>
        <v>0</v>
      </c>
      <c r="K64" s="27" t="b">
        <f xml:space="preserve"> E64*BASE^5 + F64*BASE^4 + G64*BASE^3 + H64*BASE^2 + I64*BASE +J64 = C64</f>
        <v>1</v>
      </c>
    </row>
    <row r="65" spans="1:11" x14ac:dyDescent="0.2">
      <c r="A65" s="24">
        <v>57</v>
      </c>
      <c r="B65" s="25">
        <f t="shared" si="4"/>
        <v>9.4275785429267654E-23</v>
      </c>
      <c r="C65" s="27">
        <f t="shared" si="5"/>
        <v>0</v>
      </c>
      <c r="D65" s="27">
        <f t="shared" si="3"/>
        <v>16777216</v>
      </c>
      <c r="E65" s="27">
        <f xml:space="preserve"> MOD(INT($C65/BASE^5), BASE)</f>
        <v>0</v>
      </c>
      <c r="F65" s="27">
        <f xml:space="preserve"> MOD(INT($C65/BASE^4), BASE)</f>
        <v>0</v>
      </c>
      <c r="G65" s="27">
        <f xml:space="preserve"> MOD(INT($C65/BASE^3), BASE)</f>
        <v>0</v>
      </c>
      <c r="H65" s="27">
        <f xml:space="preserve"> MOD(INT($C65/BASE^2), BASE)</f>
        <v>0</v>
      </c>
      <c r="I65" s="27">
        <f xml:space="preserve"> MOD(INT($C65/BASE), BASE)</f>
        <v>0</v>
      </c>
      <c r="J65" s="27">
        <f>MOD($C65, BASE)</f>
        <v>0</v>
      </c>
      <c r="K65" s="27" t="b">
        <f xml:space="preserve"> E65*BASE^5 + F65*BASE^4 + G65*BASE^3 + H65*BASE^2 + I65*BASE +J65 = C65</f>
        <v>1</v>
      </c>
    </row>
    <row r="66" spans="1:11" x14ac:dyDescent="0.2">
      <c r="A66" s="24">
        <v>58</v>
      </c>
      <c r="B66" s="25">
        <f t="shared" si="4"/>
        <v>1.787989034003373E-23</v>
      </c>
      <c r="C66" s="27">
        <f t="shared" si="5"/>
        <v>0</v>
      </c>
      <c r="D66" s="27">
        <f t="shared" si="3"/>
        <v>16777216</v>
      </c>
      <c r="E66" s="27">
        <f xml:space="preserve"> MOD(INT($C66/BASE^5), BASE)</f>
        <v>0</v>
      </c>
      <c r="F66" s="27">
        <f xml:space="preserve"> MOD(INT($C66/BASE^4), BASE)</f>
        <v>0</v>
      </c>
      <c r="G66" s="27">
        <f xml:space="preserve"> MOD(INT($C66/BASE^3), BASE)</f>
        <v>0</v>
      </c>
      <c r="H66" s="27">
        <f xml:space="preserve"> MOD(INT($C66/BASE^2), BASE)</f>
        <v>0</v>
      </c>
      <c r="I66" s="27">
        <f xml:space="preserve"> MOD(INT($C66/BASE), BASE)</f>
        <v>0</v>
      </c>
      <c r="J66" s="27">
        <f>MOD($C66, BASE)</f>
        <v>0</v>
      </c>
      <c r="K66" s="27" t="b">
        <f xml:space="preserve"> E66*BASE^5 + F66*BASE^4 + G66*BASE^3 + H66*BASE^2 + I66*BASE +J66 = C66</f>
        <v>1</v>
      </c>
    </row>
    <row r="67" spans="1:11" x14ac:dyDescent="0.2">
      <c r="A67" s="24">
        <v>59</v>
      </c>
      <c r="B67" s="25">
        <f t="shared" si="4"/>
        <v>3.3335388769554322E-24</v>
      </c>
      <c r="C67" s="27">
        <f t="shared" si="5"/>
        <v>0</v>
      </c>
      <c r="D67" s="27">
        <f t="shared" si="3"/>
        <v>16777216</v>
      </c>
      <c r="E67" s="27">
        <f xml:space="preserve"> MOD(INT($C67/BASE^5), BASE)</f>
        <v>0</v>
      </c>
      <c r="F67" s="27">
        <f xml:space="preserve"> MOD(INT($C67/BASE^4), BASE)</f>
        <v>0</v>
      </c>
      <c r="G67" s="27">
        <f xml:space="preserve"> MOD(INT($C67/BASE^3), BASE)</f>
        <v>0</v>
      </c>
      <c r="H67" s="27">
        <f xml:space="preserve"> MOD(INT($C67/BASE^2), BASE)</f>
        <v>0</v>
      </c>
      <c r="I67" s="27">
        <f xml:space="preserve"> MOD(INT($C67/BASE), BASE)</f>
        <v>0</v>
      </c>
      <c r="J67" s="27">
        <f>MOD($C67, BASE)</f>
        <v>0</v>
      </c>
      <c r="K67" s="27" t="b">
        <f xml:space="preserve"> E67*BASE^5 + F67*BASE^4 + G67*BASE^3 + H67*BASE^2 + I67*BASE +J67 = C67</f>
        <v>1</v>
      </c>
    </row>
    <row r="68" spans="1:11" x14ac:dyDescent="0.2">
      <c r="A68" s="24">
        <v>60</v>
      </c>
      <c r="B68" s="25">
        <f t="shared" si="4"/>
        <v>6.1114879410849398E-25</v>
      </c>
      <c r="C68" s="27">
        <f t="shared" si="5"/>
        <v>0</v>
      </c>
      <c r="D68" s="27">
        <f t="shared" si="3"/>
        <v>16777216</v>
      </c>
      <c r="E68" s="27">
        <f xml:space="preserve"> MOD(INT($C68/BASE^5), BASE)</f>
        <v>0</v>
      </c>
      <c r="F68" s="27">
        <f xml:space="preserve"> MOD(INT($C68/BASE^4), BASE)</f>
        <v>0</v>
      </c>
      <c r="G68" s="27">
        <f xml:space="preserve"> MOD(INT($C68/BASE^3), BASE)</f>
        <v>0</v>
      </c>
      <c r="H68" s="27">
        <f xml:space="preserve"> MOD(INT($C68/BASE^2), BASE)</f>
        <v>0</v>
      </c>
      <c r="I68" s="27">
        <f xml:space="preserve"> MOD(INT($C68/BASE), BASE)</f>
        <v>0</v>
      </c>
      <c r="J68" s="27">
        <f>MOD($C68, BASE)</f>
        <v>0</v>
      </c>
      <c r="K68" s="27" t="b">
        <f xml:space="preserve"> E68*BASE^5 + F68*BASE^4 + G68*BASE^3 + H68*BASE^2 + I68*BASE +J68 = C68</f>
        <v>1</v>
      </c>
    </row>
    <row r="69" spans="1:11" x14ac:dyDescent="0.2">
      <c r="A69" s="24">
        <v>61</v>
      </c>
      <c r="B69" s="25">
        <f t="shared" si="4"/>
        <v>1.10207159593334E-25</v>
      </c>
      <c r="C69" s="27">
        <f t="shared" si="5"/>
        <v>0</v>
      </c>
      <c r="D69" s="27">
        <f t="shared" si="3"/>
        <v>16777216</v>
      </c>
      <c r="E69" s="27">
        <f xml:space="preserve"> MOD(INT($C69/BASE^5), BASE)</f>
        <v>0</v>
      </c>
      <c r="F69" s="27">
        <f xml:space="preserve"> MOD(INT($C69/BASE^4), BASE)</f>
        <v>0</v>
      </c>
      <c r="G69" s="27">
        <f xml:space="preserve"> MOD(INT($C69/BASE^3), BASE)</f>
        <v>0</v>
      </c>
      <c r="H69" s="27">
        <f xml:space="preserve"> MOD(INT($C69/BASE^2), BASE)</f>
        <v>0</v>
      </c>
      <c r="I69" s="27">
        <f xml:space="preserve"> MOD(INT($C69/BASE), BASE)</f>
        <v>0</v>
      </c>
      <c r="J69" s="27">
        <f>MOD($C69, BASE)</f>
        <v>0</v>
      </c>
      <c r="K69" s="27" t="b">
        <f xml:space="preserve"> E69*BASE^5 + F69*BASE^4 + G69*BASE^3 + H69*BASE^2 + I69*BASE +J69 = C69</f>
        <v>1</v>
      </c>
    </row>
    <row r="70" spans="1:11" x14ac:dyDescent="0.2">
      <c r="A70" s="24">
        <v>62</v>
      </c>
      <c r="B70" s="25">
        <f t="shared" si="4"/>
        <v>1.9552883153656278E-26</v>
      </c>
      <c r="C70" s="27">
        <f t="shared" si="5"/>
        <v>0</v>
      </c>
      <c r="D70" s="27">
        <f t="shared" si="3"/>
        <v>16777216</v>
      </c>
      <c r="E70" s="27">
        <f xml:space="preserve"> MOD(INT($C70/BASE^5), BASE)</f>
        <v>0</v>
      </c>
      <c r="F70" s="27">
        <f xml:space="preserve"> MOD(INT($C70/BASE^4), BASE)</f>
        <v>0</v>
      </c>
      <c r="G70" s="27">
        <f xml:space="preserve"> MOD(INT($C70/BASE^3), BASE)</f>
        <v>0</v>
      </c>
      <c r="H70" s="27">
        <f xml:space="preserve"> MOD(INT($C70/BASE^2), BASE)</f>
        <v>0</v>
      </c>
      <c r="I70" s="27">
        <f xml:space="preserve"> MOD(INT($C70/BASE), BASE)</f>
        <v>0</v>
      </c>
      <c r="J70" s="27">
        <f>MOD($C70, BASE)</f>
        <v>0</v>
      </c>
      <c r="K70" s="27" t="b">
        <f xml:space="preserve"> E70*BASE^5 + F70*BASE^4 + G70*BASE^3 + H70*BASE^2 + I70*BASE +J70 = C70</f>
        <v>1</v>
      </c>
    </row>
    <row r="71" spans="1:11" x14ac:dyDescent="0.2">
      <c r="A71" s="24">
        <v>63</v>
      </c>
      <c r="B71" s="25">
        <f t="shared" si="4"/>
        <v>3.4139954712732853E-27</v>
      </c>
      <c r="C71" s="27">
        <f t="shared" si="5"/>
        <v>0</v>
      </c>
      <c r="D71" s="27">
        <f t="shared" si="3"/>
        <v>16777216</v>
      </c>
      <c r="E71" s="27">
        <f xml:space="preserve"> MOD(INT($C71/BASE^5), BASE)</f>
        <v>0</v>
      </c>
      <c r="F71" s="27">
        <f xml:space="preserve"> MOD(INT($C71/BASE^4), BASE)</f>
        <v>0</v>
      </c>
      <c r="G71" s="27">
        <f xml:space="preserve"> MOD(INT($C71/BASE^3), BASE)</f>
        <v>0</v>
      </c>
      <c r="H71" s="27">
        <f xml:space="preserve"> MOD(INT($C71/BASE^2), BASE)</f>
        <v>0</v>
      </c>
      <c r="I71" s="27">
        <f xml:space="preserve"> MOD(INT($C71/BASE), BASE)</f>
        <v>0</v>
      </c>
      <c r="J71" s="27">
        <f>MOD($C71, BASE)</f>
        <v>0</v>
      </c>
      <c r="K71" s="27" t="b">
        <f xml:space="preserve"> E71*BASE^5 + F71*BASE^4 + G71*BASE^3 + H71*BASE^2 + I71*BASE +J71 = C71</f>
        <v>1</v>
      </c>
    </row>
    <row r="72" spans="1:11" x14ac:dyDescent="0.2">
      <c r="A72" s="24">
        <v>64</v>
      </c>
      <c r="B72" s="25">
        <f t="shared" ref="B72:B78" si="6">POISSON(A72, Mu, FALSE)</f>
        <v>5.8678047162509671E-28</v>
      </c>
      <c r="C72" s="27">
        <f t="shared" ref="C72:C78" si="7" xml:space="preserve"> ROUND(N * B72, 0)</f>
        <v>0</v>
      </c>
      <c r="D72" s="27">
        <f t="shared" si="3"/>
        <v>16777216</v>
      </c>
      <c r="E72" s="27">
        <f xml:space="preserve"> MOD(INT($C72/BASE^5), BASE)</f>
        <v>0</v>
      </c>
      <c r="F72" s="27">
        <f xml:space="preserve"> MOD(INT($C72/BASE^4), BASE)</f>
        <v>0</v>
      </c>
      <c r="G72" s="27">
        <f xml:space="preserve"> MOD(INT($C72/BASE^3), BASE)</f>
        <v>0</v>
      </c>
      <c r="H72" s="27">
        <f xml:space="preserve"> MOD(INT($C72/BASE^2), BASE)</f>
        <v>0</v>
      </c>
      <c r="I72" s="27">
        <f xml:space="preserve"> MOD(INT($C72/BASE), BASE)</f>
        <v>0</v>
      </c>
      <c r="J72" s="27">
        <f>MOD($C72, BASE)</f>
        <v>0</v>
      </c>
      <c r="K72" s="27" t="b">
        <f xml:space="preserve"> E72*BASE^5 + F72*BASE^4 + G72*BASE^3 + H72*BASE^2 + I72*BASE +J72 = C72</f>
        <v>1</v>
      </c>
    </row>
    <row r="73" spans="1:11" x14ac:dyDescent="0.2">
      <c r="A73" s="24">
        <v>65</v>
      </c>
      <c r="B73" s="25">
        <f t="shared" si="6"/>
        <v>9.9301310582708534E-29</v>
      </c>
      <c r="C73" s="27">
        <f t="shared" si="7"/>
        <v>0</v>
      </c>
      <c r="D73" s="27">
        <f t="shared" si="3"/>
        <v>16777216</v>
      </c>
      <c r="E73" s="27">
        <f xml:space="preserve"> MOD(INT($C73/BASE^5), BASE)</f>
        <v>0</v>
      </c>
      <c r="F73" s="27">
        <f xml:space="preserve"> MOD(INT($C73/BASE^4), BASE)</f>
        <v>0</v>
      </c>
      <c r="G73" s="27">
        <f xml:space="preserve"> MOD(INT($C73/BASE^3), BASE)</f>
        <v>0</v>
      </c>
      <c r="H73" s="27">
        <f xml:space="preserve"> MOD(INT($C73/BASE^2), BASE)</f>
        <v>0</v>
      </c>
      <c r="I73" s="27">
        <f xml:space="preserve"> MOD(INT($C73/BASE), BASE)</f>
        <v>0</v>
      </c>
      <c r="J73" s="27">
        <f>MOD($C73, BASE)</f>
        <v>0</v>
      </c>
      <c r="K73" s="27" t="b">
        <f xml:space="preserve"> E73*BASE^5 + F73*BASE^4 + G73*BASE^3 + H73*BASE^2 + I73*BASE +J73 = C73</f>
        <v>1</v>
      </c>
    </row>
    <row r="74" spans="1:11" x14ac:dyDescent="0.2">
      <c r="A74" s="24">
        <v>66</v>
      </c>
      <c r="B74" s="25">
        <f t="shared" si="6"/>
        <v>1.6550218430451539E-29</v>
      </c>
      <c r="C74" s="27">
        <f t="shared" si="7"/>
        <v>0</v>
      </c>
      <c r="D74" s="27">
        <f t="shared" si="3"/>
        <v>16777216</v>
      </c>
      <c r="E74" s="27">
        <f xml:space="preserve"> MOD(INT($C74/BASE^5), BASE)</f>
        <v>0</v>
      </c>
      <c r="F74" s="27">
        <f xml:space="preserve"> MOD(INT($C74/BASE^4), BASE)</f>
        <v>0</v>
      </c>
      <c r="G74" s="27">
        <f xml:space="preserve"> MOD(INT($C74/BASE^3), BASE)</f>
        <v>0</v>
      </c>
      <c r="H74" s="27">
        <f xml:space="preserve"> MOD(INT($C74/BASE^2), BASE)</f>
        <v>0</v>
      </c>
      <c r="I74" s="27">
        <f xml:space="preserve"> MOD(INT($C74/BASE), BASE)</f>
        <v>0</v>
      </c>
      <c r="J74" s="27">
        <f>MOD($C74, BASE)</f>
        <v>0</v>
      </c>
      <c r="K74" s="27" t="b">
        <f xml:space="preserve"> E74*BASE^5 + F74*BASE^4 + G74*BASE^3 + H74*BASE^2 + I74*BASE +J74 = C74</f>
        <v>1</v>
      </c>
    </row>
    <row r="75" spans="1:11" x14ac:dyDescent="0.2">
      <c r="A75" s="24">
        <v>67</v>
      </c>
      <c r="B75" s="25">
        <f t="shared" si="6"/>
        <v>2.7172000408203927E-30</v>
      </c>
      <c r="C75" s="27">
        <f t="shared" si="7"/>
        <v>0</v>
      </c>
      <c r="D75" s="27">
        <f t="shared" ref="D75:D78" si="8">D74+C75</f>
        <v>16777216</v>
      </c>
      <c r="E75" s="27">
        <f xml:space="preserve"> MOD(INT($C75/BASE^5), BASE)</f>
        <v>0</v>
      </c>
      <c r="F75" s="27">
        <f xml:space="preserve"> MOD(INT($C75/BASE^4), BASE)</f>
        <v>0</v>
      </c>
      <c r="G75" s="27">
        <f xml:space="preserve"> MOD(INT($C75/BASE^3), BASE)</f>
        <v>0</v>
      </c>
      <c r="H75" s="27">
        <f xml:space="preserve"> MOD(INT($C75/BASE^2), BASE)</f>
        <v>0</v>
      </c>
      <c r="I75" s="27">
        <f xml:space="preserve"> MOD(INT($C75/BASE), BASE)</f>
        <v>0</v>
      </c>
      <c r="J75" s="27">
        <f>MOD($C75, BASE)</f>
        <v>0</v>
      </c>
      <c r="K75" s="27" t="b">
        <f xml:space="preserve"> E75*BASE^5 + F75*BASE^4 + G75*BASE^3 + H75*BASE^2 + I75*BASE +J75 = C75</f>
        <v>1</v>
      </c>
    </row>
    <row r="76" spans="1:11" x14ac:dyDescent="0.2">
      <c r="A76" s="24">
        <v>68</v>
      </c>
      <c r="B76" s="25">
        <f t="shared" si="6"/>
        <v>4.3954706542682714E-31</v>
      </c>
      <c r="C76" s="27">
        <f t="shared" si="7"/>
        <v>0</v>
      </c>
      <c r="D76" s="27">
        <f t="shared" si="8"/>
        <v>16777216</v>
      </c>
      <c r="E76" s="27">
        <f xml:space="preserve"> MOD(INT($C76/BASE^5), BASE)</f>
        <v>0</v>
      </c>
      <c r="F76" s="27">
        <f xml:space="preserve"> MOD(INT($C76/BASE^4), BASE)</f>
        <v>0</v>
      </c>
      <c r="G76" s="27">
        <f xml:space="preserve"> MOD(INT($C76/BASE^3), BASE)</f>
        <v>0</v>
      </c>
      <c r="H76" s="27">
        <f xml:space="preserve"> MOD(INT($C76/BASE^2), BASE)</f>
        <v>0</v>
      </c>
      <c r="I76" s="27">
        <f xml:space="preserve"> MOD(INT($C76/BASE), BASE)</f>
        <v>0</v>
      </c>
      <c r="J76" s="27">
        <f>MOD($C76, BASE)</f>
        <v>0</v>
      </c>
      <c r="K76" s="27" t="b">
        <f xml:space="preserve"> E76*BASE^5 + F76*BASE^4 + G76*BASE^3 + H76*BASE^2 + I76*BASE +J76 = C76</f>
        <v>1</v>
      </c>
    </row>
    <row r="77" spans="1:11" x14ac:dyDescent="0.2">
      <c r="A77" s="24">
        <v>69</v>
      </c>
      <c r="B77" s="25">
        <f t="shared" si="6"/>
        <v>7.0072720575292518E-32</v>
      </c>
      <c r="C77" s="27">
        <f t="shared" si="7"/>
        <v>0</v>
      </c>
      <c r="D77" s="27">
        <f t="shared" si="8"/>
        <v>16777216</v>
      </c>
      <c r="E77" s="27">
        <f xml:space="preserve"> MOD(INT($C77/BASE^5), BASE)</f>
        <v>0</v>
      </c>
      <c r="F77" s="27">
        <f xml:space="preserve"> MOD(INT($C77/BASE^4), BASE)</f>
        <v>0</v>
      </c>
      <c r="G77" s="27">
        <f xml:space="preserve"> MOD(INT($C77/BASE^3), BASE)</f>
        <v>0</v>
      </c>
      <c r="H77" s="27">
        <f xml:space="preserve"> MOD(INT($C77/BASE^2), BASE)</f>
        <v>0</v>
      </c>
      <c r="I77" s="27">
        <f xml:space="preserve"> MOD(INT($C77/BASE), BASE)</f>
        <v>0</v>
      </c>
      <c r="J77" s="27">
        <f>MOD($C77, BASE)</f>
        <v>0</v>
      </c>
      <c r="K77" s="27" t="b">
        <f xml:space="preserve"> E77*BASE^5 + F77*BASE^4 + G77*BASE^3 + H77*BASE^2 + I77*BASE +J77 = C77</f>
        <v>1</v>
      </c>
    </row>
    <row r="78" spans="1:11" x14ac:dyDescent="0.2">
      <c r="A78" s="24">
        <v>70</v>
      </c>
      <c r="B78" s="25">
        <f t="shared" si="6"/>
        <v>1.1011427518974144E-32</v>
      </c>
      <c r="C78" s="27">
        <f t="shared" si="7"/>
        <v>0</v>
      </c>
      <c r="D78" s="27">
        <f t="shared" si="8"/>
        <v>16777216</v>
      </c>
      <c r="E78" s="27">
        <f xml:space="preserve"> MOD(INT($C78/BASE^5), BASE)</f>
        <v>0</v>
      </c>
      <c r="F78" s="27">
        <f xml:space="preserve"> MOD(INT($C78/BASE^4), BASE)</f>
        <v>0</v>
      </c>
      <c r="G78" s="27">
        <f xml:space="preserve"> MOD(INT($C78/BASE^3), BASE)</f>
        <v>0</v>
      </c>
      <c r="H78" s="27">
        <f xml:space="preserve"> MOD(INT($C78/BASE^2), BASE)</f>
        <v>0</v>
      </c>
      <c r="I78" s="27">
        <f xml:space="preserve"> MOD(INT($C78/BASE), BASE)</f>
        <v>0</v>
      </c>
      <c r="J78" s="27">
        <f>MOD($C78, BASE)</f>
        <v>0</v>
      </c>
      <c r="K78" s="27" t="b">
        <f xml:space="preserve"> E78*BASE^5 + F78*BASE^4 + G78*BASE^3 + H78*BASE^2 + I78*BASE +J78 = C78</f>
        <v>1</v>
      </c>
    </row>
  </sheetData>
  <conditionalFormatting sqref="D8:D78">
    <cfRule type="cellIs" dxfId="5" priority="2" operator="lessThanOrEqual">
      <formula>$D$4</formula>
    </cfRule>
  </conditionalFormatting>
  <conditionalFormatting sqref="K6">
    <cfRule type="cellIs" dxfId="4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2" x14ac:dyDescent="0.2"/>
  <cols>
    <col min="1" max="1" width="7.85546875" style="24" bestFit="1" customWidth="1"/>
    <col min="2" max="2" width="10.42578125" style="25" bestFit="1" customWidth="1"/>
    <col min="3" max="3" width="6.85546875" style="25" bestFit="1" customWidth="1"/>
    <col min="4" max="4" width="8.85546875" style="25" bestFit="1" customWidth="1"/>
    <col min="5" max="9" width="7.7109375" style="25" bestFit="1" customWidth="1"/>
    <col min="10" max="10" width="5.140625" style="25" bestFit="1" customWidth="1"/>
    <col min="11" max="11" width="6.5703125" style="25" bestFit="1" customWidth="1"/>
    <col min="12" max="16384" width="9.140625" style="25"/>
  </cols>
  <sheetData>
    <row r="1" spans="1:11" s="25" customFormat="1" x14ac:dyDescent="0.2">
      <c r="A1" s="24"/>
      <c r="E1" s="26" t="s">
        <v>25</v>
      </c>
      <c r="F1" s="26" t="s">
        <v>26</v>
      </c>
      <c r="G1" s="26" t="s">
        <v>27</v>
      </c>
      <c r="H1" s="26" t="s">
        <v>28</v>
      </c>
      <c r="I1" s="26" t="s">
        <v>29</v>
      </c>
      <c r="J1" s="26" t="s">
        <v>30</v>
      </c>
    </row>
    <row r="2" spans="1:11" s="25" customFormat="1" x14ac:dyDescent="0.2">
      <c r="A2" s="24"/>
      <c r="C2" s="26" t="s">
        <v>24</v>
      </c>
      <c r="D2" s="27">
        <f ca="1" xml:space="preserve"> INT(RAND() * N)</f>
        <v>91929</v>
      </c>
      <c r="E2" s="25">
        <f ca="1" xml:space="preserve"> IF(D2 &lt; E4, INT($D$2 / BASE^5), NA())</f>
        <v>2</v>
      </c>
      <c r="F2" s="25" t="e">
        <f ca="1" xml:space="preserve"> IF(ISNUMBER(E2), NA(), IF($D$2&lt;F4, INT(($D$2-E4) / BASE^4), NA() ) )</f>
        <v>#N/A</v>
      </c>
      <c r="G2" s="25">
        <f ca="1" xml:space="preserve"> IF(ISNUMBER(F2), NA(), IF($D$2&lt;G4, INT(($D$2-F4) / BASE^3), NA() ) )</f>
        <v>-301</v>
      </c>
      <c r="H2" s="25" t="e">
        <f ca="1" xml:space="preserve"> IF(ISNUMBER(G2), NA(), IF($D$2&lt;H4, INT(($D$2-G4) / BASE^2), NA() ) )</f>
        <v>#N/A</v>
      </c>
      <c r="I2" s="25">
        <f ca="1" xml:space="preserve"> IF(ISNUMBER(H2), NA(), IF($D$2&lt;I4, INT(($D$2-H4) / BASE), NA() ) )</f>
        <v>-21245</v>
      </c>
      <c r="J2" s="25" t="e">
        <f ca="1" xml:space="preserve"> IF(ISNUMBER(I2), NA(), $D$2-I4)</f>
        <v>#N/A</v>
      </c>
    </row>
    <row r="3" spans="1:11" s="25" customFormat="1" x14ac:dyDescent="0.2">
      <c r="A3" s="28" t="s">
        <v>2</v>
      </c>
      <c r="B3" s="29">
        <v>1</v>
      </c>
      <c r="E3" s="26" t="s">
        <v>20</v>
      </c>
      <c r="F3" s="26" t="s">
        <v>19</v>
      </c>
      <c r="G3" s="26" t="s">
        <v>18</v>
      </c>
      <c r="H3" s="26" t="s">
        <v>17</v>
      </c>
      <c r="I3" s="26" t="s">
        <v>16</v>
      </c>
      <c r="J3" s="26" t="s">
        <v>23</v>
      </c>
    </row>
    <row r="4" spans="1:11" s="25" customFormat="1" x14ac:dyDescent="0.2">
      <c r="A4" s="28" t="s">
        <v>3</v>
      </c>
      <c r="B4" s="29">
        <v>18</v>
      </c>
      <c r="C4" s="30" t="s">
        <v>4</v>
      </c>
      <c r="D4" s="27">
        <f xml:space="preserve"> 2^$B$4</f>
        <v>262144</v>
      </c>
      <c r="E4" s="27">
        <f>E6 * BASE^5</f>
        <v>163840</v>
      </c>
      <c r="F4" s="27">
        <f xml:space="preserve"> E4 + F6 * BASE^4</f>
        <v>245760</v>
      </c>
      <c r="G4" s="27">
        <f xml:space="preserve"> F4 + G6 * BASE^3</f>
        <v>260608</v>
      </c>
      <c r="H4" s="27">
        <f xml:space="preserve"> G4 + H6 * BASE^2</f>
        <v>261888</v>
      </c>
      <c r="I4" s="27">
        <f xml:space="preserve"> H4 + I6 * BASE^1</f>
        <v>262112</v>
      </c>
      <c r="J4" s="27"/>
      <c r="K4" s="27"/>
    </row>
    <row r="5" spans="1:11" s="25" customFormat="1" x14ac:dyDescent="0.2">
      <c r="A5" s="28" t="s">
        <v>13</v>
      </c>
      <c r="B5" s="29">
        <v>8</v>
      </c>
      <c r="C5" s="30"/>
      <c r="D5" s="26" t="s">
        <v>15</v>
      </c>
      <c r="E5" s="26" t="s">
        <v>31</v>
      </c>
      <c r="F5" s="26" t="s">
        <v>32</v>
      </c>
      <c r="G5" s="26" t="s">
        <v>33</v>
      </c>
      <c r="H5" s="26" t="s">
        <v>34</v>
      </c>
      <c r="I5" s="26" t="s">
        <v>35</v>
      </c>
      <c r="J5" s="26" t="s">
        <v>36</v>
      </c>
      <c r="K5" s="31" t="s">
        <v>7</v>
      </c>
    </row>
    <row r="6" spans="1:11" s="33" customFormat="1" x14ac:dyDescent="0.2">
      <c r="A6" s="32"/>
      <c r="D6" s="33">
        <f>SUM(E6:J6)</f>
        <v>133</v>
      </c>
      <c r="E6" s="33">
        <f xml:space="preserve"> SUM(E8:E78)</f>
        <v>5</v>
      </c>
      <c r="F6" s="33">
        <f xml:space="preserve"> SUM(F8:F78)</f>
        <v>20</v>
      </c>
      <c r="G6" s="33">
        <f xml:space="preserve"> SUM(G8:G78)</f>
        <v>29</v>
      </c>
      <c r="H6" s="33">
        <f t="shared" ref="H6:J6" si="0" xml:space="preserve"> SUM(H8:H78)</f>
        <v>20</v>
      </c>
      <c r="I6" s="33">
        <f t="shared" si="0"/>
        <v>28</v>
      </c>
      <c r="J6" s="33">
        <f t="shared" si="0"/>
        <v>31</v>
      </c>
      <c r="K6" s="33" t="b">
        <f>AND(K8:K78)</f>
        <v>1</v>
      </c>
    </row>
    <row r="7" spans="1:11" s="25" customFormat="1" x14ac:dyDescent="0.2">
      <c r="A7" s="34" t="s">
        <v>0</v>
      </c>
      <c r="B7" s="35" t="s">
        <v>1</v>
      </c>
      <c r="C7" s="35" t="s">
        <v>5</v>
      </c>
      <c r="D7" s="35" t="s">
        <v>6</v>
      </c>
      <c r="E7" s="35" t="s">
        <v>8</v>
      </c>
      <c r="F7" s="35" t="s">
        <v>9</v>
      </c>
      <c r="G7" s="35" t="s">
        <v>10</v>
      </c>
      <c r="H7" s="35" t="s">
        <v>11</v>
      </c>
      <c r="I7" s="35" t="s">
        <v>12</v>
      </c>
      <c r="J7" s="35" t="s">
        <v>21</v>
      </c>
      <c r="K7" s="35" t="s">
        <v>14</v>
      </c>
    </row>
    <row r="8" spans="1:11" s="25" customFormat="1" x14ac:dyDescent="0.2">
      <c r="A8" s="24">
        <v>0</v>
      </c>
      <c r="B8" s="25">
        <f t="shared" ref="B8:B39" si="1">POISSON(A8, Mu, FALSE)</f>
        <v>0.36787944117144233</v>
      </c>
      <c r="C8" s="27">
        <f xml:space="preserve"> INT(N * B8)</f>
        <v>96437</v>
      </c>
      <c r="D8" s="27">
        <f>C8</f>
        <v>96437</v>
      </c>
      <c r="E8" s="27">
        <f xml:space="preserve"> MOD(INT($C8/BASE^5), BASE)</f>
        <v>2</v>
      </c>
      <c r="F8" s="27">
        <f xml:space="preserve"> MOD(INT($C8/BASE^4), BASE)</f>
        <v>7</v>
      </c>
      <c r="G8" s="27">
        <f xml:space="preserve"> MOD(INT($C8/BASE^3), BASE)</f>
        <v>4</v>
      </c>
      <c r="H8" s="27">
        <f xml:space="preserve"> MOD(INT($C8/BASE^2), BASE)</f>
        <v>2</v>
      </c>
      <c r="I8" s="27">
        <f xml:space="preserve"> MOD(INT($C8/BASE), BASE)</f>
        <v>6</v>
      </c>
      <c r="J8" s="27">
        <f>MOD($C8, BASE)</f>
        <v>5</v>
      </c>
      <c r="K8" s="27" t="b">
        <f xml:space="preserve"> E8*BASE^5 + F8*BASE^4 + G8*BASE^3 + H8*BASE^2 + I8*BASE^1 +J8 = C8</f>
        <v>1</v>
      </c>
    </row>
    <row r="9" spans="1:11" s="25" customFormat="1" x14ac:dyDescent="0.2">
      <c r="A9" s="24">
        <v>1</v>
      </c>
      <c r="B9" s="25">
        <f t="shared" si="1"/>
        <v>0.36787944117144233</v>
      </c>
      <c r="C9" s="27">
        <f t="shared" ref="C9:C39" si="2" xml:space="preserve"> ROUND(N * B9, 0)</f>
        <v>96437</v>
      </c>
      <c r="D9" s="27">
        <f>D8+C9</f>
        <v>192874</v>
      </c>
      <c r="E9" s="27">
        <f xml:space="preserve"> MOD(INT($C9/BASE^5), BASE)</f>
        <v>2</v>
      </c>
      <c r="F9" s="27">
        <f xml:space="preserve"> MOD(INT($C9/BASE^4), BASE)</f>
        <v>7</v>
      </c>
      <c r="G9" s="27">
        <f xml:space="preserve"> MOD(INT($C9/BASE^3), BASE)</f>
        <v>4</v>
      </c>
      <c r="H9" s="27">
        <f xml:space="preserve"> MOD(INT($C9/BASE^2), BASE)</f>
        <v>2</v>
      </c>
      <c r="I9" s="27">
        <f xml:space="preserve"> MOD(INT($C9/BASE), BASE)</f>
        <v>6</v>
      </c>
      <c r="J9" s="27">
        <f>MOD($C9, BASE)</f>
        <v>5</v>
      </c>
      <c r="K9" s="27" t="b">
        <f xml:space="preserve"> E9*BASE^5 + F9*BASE^4 + G9*BASE^3 + H9*BASE^2 + I9*BASE^1 +J9 = C9</f>
        <v>1</v>
      </c>
    </row>
    <row r="10" spans="1:11" s="25" customFormat="1" x14ac:dyDescent="0.2">
      <c r="A10" s="24">
        <v>2</v>
      </c>
      <c r="B10" s="25">
        <f t="shared" si="1"/>
        <v>0.18393972058572114</v>
      </c>
      <c r="C10" s="27">
        <f t="shared" si="2"/>
        <v>48219</v>
      </c>
      <c r="D10" s="27">
        <f>D9+C10</f>
        <v>241093</v>
      </c>
      <c r="E10" s="27">
        <f xml:space="preserve"> MOD(INT($C10/BASE^5), BASE)</f>
        <v>1</v>
      </c>
      <c r="F10" s="27">
        <f xml:space="preserve"> MOD(INT($C10/BASE^4), BASE)</f>
        <v>3</v>
      </c>
      <c r="G10" s="27">
        <f xml:space="preserve"> MOD(INT($C10/BASE^3), BASE)</f>
        <v>6</v>
      </c>
      <c r="H10" s="27">
        <f xml:space="preserve"> MOD(INT($C10/BASE^2), BASE)</f>
        <v>1</v>
      </c>
      <c r="I10" s="27">
        <f xml:space="preserve"> MOD(INT($C10/BASE), BASE)</f>
        <v>3</v>
      </c>
      <c r="J10" s="27">
        <f>MOD($C10, BASE)</f>
        <v>3</v>
      </c>
      <c r="K10" s="27" t="b">
        <f xml:space="preserve"> E10*BASE^5 + F10*BASE^4 + G10*BASE^3 + H10*BASE^2 + I10*BASE^1 +J10 = C10</f>
        <v>1</v>
      </c>
    </row>
    <row r="11" spans="1:11" s="25" customFormat="1" x14ac:dyDescent="0.2">
      <c r="A11" s="24">
        <v>3</v>
      </c>
      <c r="B11" s="25">
        <f t="shared" si="1"/>
        <v>6.1313240195240391E-2</v>
      </c>
      <c r="C11" s="27">
        <f t="shared" si="2"/>
        <v>16073</v>
      </c>
      <c r="D11" s="27">
        <f t="shared" ref="D11:D74" si="3">D10+C11</f>
        <v>257166</v>
      </c>
      <c r="E11" s="27">
        <f xml:space="preserve"> MOD(INT($C11/BASE^5), BASE)</f>
        <v>0</v>
      </c>
      <c r="F11" s="27">
        <f xml:space="preserve"> MOD(INT($C11/BASE^4), BASE)</f>
        <v>3</v>
      </c>
      <c r="G11" s="27">
        <f xml:space="preserve"> MOD(INT($C11/BASE^3), BASE)</f>
        <v>7</v>
      </c>
      <c r="H11" s="27">
        <f xml:space="preserve"> MOD(INT($C11/BASE^2), BASE)</f>
        <v>3</v>
      </c>
      <c r="I11" s="27">
        <f xml:space="preserve"> MOD(INT($C11/BASE), BASE)</f>
        <v>1</v>
      </c>
      <c r="J11" s="27">
        <f>MOD($C11, BASE)</f>
        <v>1</v>
      </c>
      <c r="K11" s="27" t="b">
        <f xml:space="preserve"> E11*BASE^5 + F11*BASE^4 + G11*BASE^3 + H11*BASE^2 + I11*BASE^1 +J11 = C11</f>
        <v>1</v>
      </c>
    </row>
    <row r="12" spans="1:11" s="25" customFormat="1" x14ac:dyDescent="0.2">
      <c r="A12" s="24">
        <v>4</v>
      </c>
      <c r="B12" s="25">
        <f t="shared" si="1"/>
        <v>1.5328310048810094E-2</v>
      </c>
      <c r="C12" s="27">
        <f t="shared" si="2"/>
        <v>4018</v>
      </c>
      <c r="D12" s="27">
        <f t="shared" si="3"/>
        <v>261184</v>
      </c>
      <c r="E12" s="27">
        <f xml:space="preserve"> MOD(INT($C12/BASE^5), BASE)</f>
        <v>0</v>
      </c>
      <c r="F12" s="27">
        <f xml:space="preserve"> MOD(INT($C12/BASE^4), BASE)</f>
        <v>0</v>
      </c>
      <c r="G12" s="27">
        <f xml:space="preserve"> MOD(INT($C12/BASE^3), BASE)</f>
        <v>7</v>
      </c>
      <c r="H12" s="27">
        <f xml:space="preserve"> MOD(INT($C12/BASE^2), BASE)</f>
        <v>6</v>
      </c>
      <c r="I12" s="27">
        <f xml:space="preserve"> MOD(INT($C12/BASE), BASE)</f>
        <v>6</v>
      </c>
      <c r="J12" s="27">
        <f>MOD($C12, BASE)</f>
        <v>2</v>
      </c>
      <c r="K12" s="27" t="b">
        <f xml:space="preserve"> E12*BASE^5 + F12*BASE^4 + G12*BASE^3 + H12*BASE^2 + I12*BASE^1 +J12 = C12</f>
        <v>1</v>
      </c>
    </row>
    <row r="13" spans="1:11" s="25" customFormat="1" x14ac:dyDescent="0.2">
      <c r="A13" s="24">
        <v>5</v>
      </c>
      <c r="B13" s="25">
        <f t="shared" si="1"/>
        <v>3.06566200976202E-3</v>
      </c>
      <c r="C13" s="27">
        <f t="shared" si="2"/>
        <v>804</v>
      </c>
      <c r="D13" s="27">
        <f t="shared" si="3"/>
        <v>261988</v>
      </c>
      <c r="E13" s="27">
        <f xml:space="preserve"> MOD(INT($C13/BASE^5), BASE)</f>
        <v>0</v>
      </c>
      <c r="F13" s="27">
        <f xml:space="preserve"> MOD(INT($C13/BASE^4), BASE)</f>
        <v>0</v>
      </c>
      <c r="G13" s="27">
        <f xml:space="preserve"> MOD(INT($C13/BASE^3), BASE)</f>
        <v>1</v>
      </c>
      <c r="H13" s="27">
        <f xml:space="preserve"> MOD(INT($C13/BASE^2), BASE)</f>
        <v>4</v>
      </c>
      <c r="I13" s="27">
        <f xml:space="preserve"> MOD(INT($C13/BASE), BASE)</f>
        <v>4</v>
      </c>
      <c r="J13" s="27">
        <f>MOD($C13, BASE)</f>
        <v>4</v>
      </c>
      <c r="K13" s="27" t="b">
        <f xml:space="preserve"> E13*BASE^5 + F13*BASE^4 + G13*BASE^3 + H13*BASE^2 + I13*BASE^1 +J13 = C13</f>
        <v>1</v>
      </c>
    </row>
    <row r="14" spans="1:11" s="25" customFormat="1" x14ac:dyDescent="0.2">
      <c r="A14" s="24">
        <v>6</v>
      </c>
      <c r="B14" s="25">
        <f t="shared" si="1"/>
        <v>5.1094366829366978E-4</v>
      </c>
      <c r="C14" s="27">
        <f t="shared" si="2"/>
        <v>134</v>
      </c>
      <c r="D14" s="27">
        <f t="shared" si="3"/>
        <v>262122</v>
      </c>
      <c r="E14" s="27">
        <f xml:space="preserve"> MOD(INT($C14/BASE^5), BASE)</f>
        <v>0</v>
      </c>
      <c r="F14" s="27">
        <f xml:space="preserve"> MOD(INT($C14/BASE^4), BASE)</f>
        <v>0</v>
      </c>
      <c r="G14" s="27">
        <f xml:space="preserve"> MOD(INT($C14/BASE^3), BASE)</f>
        <v>0</v>
      </c>
      <c r="H14" s="27">
        <f xml:space="preserve"> MOD(INT($C14/BASE^2), BASE)</f>
        <v>2</v>
      </c>
      <c r="I14" s="27">
        <f xml:space="preserve"> MOD(INT($C14/BASE), BASE)</f>
        <v>0</v>
      </c>
      <c r="J14" s="27">
        <f>MOD($C14, BASE)</f>
        <v>6</v>
      </c>
      <c r="K14" s="27" t="b">
        <f xml:space="preserve"> E14*BASE^5 + F14*BASE^4 + G14*BASE^3 + H14*BASE^2 + I14*BASE^1 +J14 = C14</f>
        <v>1</v>
      </c>
    </row>
    <row r="15" spans="1:11" s="25" customFormat="1" x14ac:dyDescent="0.2">
      <c r="A15" s="24">
        <v>7</v>
      </c>
      <c r="B15" s="25">
        <f t="shared" si="1"/>
        <v>7.2991952613381521E-5</v>
      </c>
      <c r="C15" s="27">
        <f t="shared" si="2"/>
        <v>19</v>
      </c>
      <c r="D15" s="27">
        <f t="shared" si="3"/>
        <v>262141</v>
      </c>
      <c r="E15" s="27">
        <f xml:space="preserve"> MOD(INT($C15/BASE^5), BASE)</f>
        <v>0</v>
      </c>
      <c r="F15" s="27">
        <f xml:space="preserve"> MOD(INT($C15/BASE^4), BASE)</f>
        <v>0</v>
      </c>
      <c r="G15" s="27">
        <f xml:space="preserve"> MOD(INT($C15/BASE^3), BASE)</f>
        <v>0</v>
      </c>
      <c r="H15" s="27">
        <f xml:space="preserve"> MOD(INT($C15/BASE^2), BASE)</f>
        <v>0</v>
      </c>
      <c r="I15" s="27">
        <f xml:space="preserve"> MOD(INT($C15/BASE), BASE)</f>
        <v>2</v>
      </c>
      <c r="J15" s="27">
        <f>MOD($C15, BASE)</f>
        <v>3</v>
      </c>
      <c r="K15" s="27" t="b">
        <f xml:space="preserve"> E15*BASE^5 + F15*BASE^4 + G15*BASE^3 + H15*BASE^2 + I15*BASE^1 +J15 = C15</f>
        <v>1</v>
      </c>
    </row>
    <row r="16" spans="1:11" s="25" customFormat="1" x14ac:dyDescent="0.2">
      <c r="A16" s="24">
        <v>8</v>
      </c>
      <c r="B16" s="25">
        <f t="shared" si="1"/>
        <v>9.1239940766726546E-6</v>
      </c>
      <c r="C16" s="27">
        <f t="shared" si="2"/>
        <v>2</v>
      </c>
      <c r="D16" s="27">
        <f t="shared" si="3"/>
        <v>262143</v>
      </c>
      <c r="E16" s="27">
        <f xml:space="preserve"> MOD(INT($C16/BASE^5), BASE)</f>
        <v>0</v>
      </c>
      <c r="F16" s="27">
        <f xml:space="preserve"> MOD(INT($C16/BASE^4), BASE)</f>
        <v>0</v>
      </c>
      <c r="G16" s="27">
        <f xml:space="preserve"> MOD(INT($C16/BASE^3), BASE)</f>
        <v>0</v>
      </c>
      <c r="H16" s="27">
        <f xml:space="preserve"> MOD(INT($C16/BASE^2), BASE)</f>
        <v>0</v>
      </c>
      <c r="I16" s="27">
        <f xml:space="preserve"> MOD(INT($C16/BASE), BASE)</f>
        <v>0</v>
      </c>
      <c r="J16" s="27">
        <f>MOD($C16, BASE)</f>
        <v>2</v>
      </c>
      <c r="K16" s="27" t="b">
        <f xml:space="preserve"> E16*BASE^5 + F16*BASE^4 + G16*BASE^3 + H16*BASE^2 + I16*BASE^1 +J16 = C16</f>
        <v>1</v>
      </c>
    </row>
    <row r="17" spans="1:11" s="25" customFormat="1" x14ac:dyDescent="0.2">
      <c r="A17" s="24">
        <v>9</v>
      </c>
      <c r="B17" s="25">
        <f t="shared" si="1"/>
        <v>1.0137771196302961E-6</v>
      </c>
      <c r="C17" s="27">
        <f t="shared" si="2"/>
        <v>0</v>
      </c>
      <c r="D17" s="27">
        <f t="shared" si="3"/>
        <v>262143</v>
      </c>
      <c r="E17" s="27">
        <f xml:space="preserve"> MOD(INT($C17/BASE^5), BASE)</f>
        <v>0</v>
      </c>
      <c r="F17" s="27">
        <f xml:space="preserve"> MOD(INT($C17/BASE^4), BASE)</f>
        <v>0</v>
      </c>
      <c r="G17" s="27">
        <f xml:space="preserve"> MOD(INT($C17/BASE^3), BASE)</f>
        <v>0</v>
      </c>
      <c r="H17" s="27">
        <f xml:space="preserve"> MOD(INT($C17/BASE^2), BASE)</f>
        <v>0</v>
      </c>
      <c r="I17" s="27">
        <f xml:space="preserve"> MOD(INT($C17/BASE), BASE)</f>
        <v>0</v>
      </c>
      <c r="J17" s="27">
        <f>MOD($C17, BASE)</f>
        <v>0</v>
      </c>
      <c r="K17" s="27" t="b">
        <f xml:space="preserve"> E17*BASE^5 + F17*BASE^4 + G17*BASE^3 + H17*BASE^2 + I17*BASE^1 +J17 = C17</f>
        <v>1</v>
      </c>
    </row>
    <row r="18" spans="1:11" s="25" customFormat="1" x14ac:dyDescent="0.2">
      <c r="A18" s="24">
        <v>10</v>
      </c>
      <c r="B18" s="25">
        <f t="shared" si="1"/>
        <v>1.013777119630295E-7</v>
      </c>
      <c r="C18" s="27">
        <f t="shared" si="2"/>
        <v>0</v>
      </c>
      <c r="D18" s="27">
        <f t="shared" si="3"/>
        <v>262143</v>
      </c>
      <c r="E18" s="27">
        <f xml:space="preserve"> MOD(INT($C18/BASE^5), BASE)</f>
        <v>0</v>
      </c>
      <c r="F18" s="27">
        <f xml:space="preserve"> MOD(INT($C18/BASE^4), BASE)</f>
        <v>0</v>
      </c>
      <c r="G18" s="27">
        <f xml:space="preserve"> MOD(INT($C18/BASE^3), BASE)</f>
        <v>0</v>
      </c>
      <c r="H18" s="27">
        <f xml:space="preserve"> MOD(INT($C18/BASE^2), BASE)</f>
        <v>0</v>
      </c>
      <c r="I18" s="27">
        <f xml:space="preserve"> MOD(INT($C18/BASE), BASE)</f>
        <v>0</v>
      </c>
      <c r="J18" s="27">
        <f>MOD($C18, BASE)</f>
        <v>0</v>
      </c>
      <c r="K18" s="27" t="b">
        <f xml:space="preserve"> E18*BASE^5 + F18*BASE^4 + G18*BASE^3 + H18*BASE^2 + I18*BASE^1 +J18 = C18</f>
        <v>1</v>
      </c>
    </row>
    <row r="19" spans="1:11" s="25" customFormat="1" x14ac:dyDescent="0.2">
      <c r="A19" s="24">
        <v>11</v>
      </c>
      <c r="B19" s="25">
        <f t="shared" si="1"/>
        <v>9.2161556330026647E-9</v>
      </c>
      <c r="C19" s="27">
        <f t="shared" si="2"/>
        <v>0</v>
      </c>
      <c r="D19" s="27">
        <f t="shared" si="3"/>
        <v>262143</v>
      </c>
      <c r="E19" s="27">
        <f xml:space="preserve"> MOD(INT($C19/BASE^5), BASE)</f>
        <v>0</v>
      </c>
      <c r="F19" s="27">
        <f xml:space="preserve"> MOD(INT($C19/BASE^4), BASE)</f>
        <v>0</v>
      </c>
      <c r="G19" s="27">
        <f xml:space="preserve"> MOD(INT($C19/BASE^3), BASE)</f>
        <v>0</v>
      </c>
      <c r="H19" s="27">
        <f xml:space="preserve"> MOD(INT($C19/BASE^2), BASE)</f>
        <v>0</v>
      </c>
      <c r="I19" s="27">
        <f xml:space="preserve"> MOD(INT($C19/BASE), BASE)</f>
        <v>0</v>
      </c>
      <c r="J19" s="27">
        <f>MOD($C19, BASE)</f>
        <v>0</v>
      </c>
      <c r="K19" s="27" t="b">
        <f xml:space="preserve"> E19*BASE^5 + F19*BASE^4 + G19*BASE^3 + H19*BASE^2 + I19*BASE^1 +J19 = C19</f>
        <v>1</v>
      </c>
    </row>
    <row r="20" spans="1:11" s="25" customFormat="1" x14ac:dyDescent="0.2">
      <c r="A20" s="24">
        <v>12</v>
      </c>
      <c r="B20" s="25">
        <f t="shared" si="1"/>
        <v>7.680129694168931E-10</v>
      </c>
      <c r="C20" s="27">
        <f t="shared" si="2"/>
        <v>0</v>
      </c>
      <c r="D20" s="27">
        <f t="shared" si="3"/>
        <v>262143</v>
      </c>
      <c r="E20" s="27">
        <f xml:space="preserve"> MOD(INT($C20/BASE^5), BASE)</f>
        <v>0</v>
      </c>
      <c r="F20" s="27">
        <f xml:space="preserve"> MOD(INT($C20/BASE^4), BASE)</f>
        <v>0</v>
      </c>
      <c r="G20" s="27">
        <f xml:space="preserve"> MOD(INT($C20/BASE^3), BASE)</f>
        <v>0</v>
      </c>
      <c r="H20" s="27">
        <f xml:space="preserve"> MOD(INT($C20/BASE^2), BASE)</f>
        <v>0</v>
      </c>
      <c r="I20" s="27">
        <f xml:space="preserve"> MOD(INT($C20/BASE), BASE)</f>
        <v>0</v>
      </c>
      <c r="J20" s="27">
        <f>MOD($C20, BASE)</f>
        <v>0</v>
      </c>
      <c r="K20" s="27" t="b">
        <f xml:space="preserve"> E20*BASE^5 + F20*BASE^4 + G20*BASE^3 + H20*BASE^2 + I20*BASE^1 +J20 = C20</f>
        <v>1</v>
      </c>
    </row>
    <row r="21" spans="1:11" s="25" customFormat="1" x14ac:dyDescent="0.2">
      <c r="A21" s="24">
        <v>13</v>
      </c>
      <c r="B21" s="25">
        <f t="shared" si="1"/>
        <v>5.9077920724376414E-11</v>
      </c>
      <c r="C21" s="27">
        <f t="shared" si="2"/>
        <v>0</v>
      </c>
      <c r="D21" s="27">
        <f t="shared" si="3"/>
        <v>262143</v>
      </c>
      <c r="E21" s="27">
        <f xml:space="preserve"> MOD(INT($C21/BASE^5), BASE)</f>
        <v>0</v>
      </c>
      <c r="F21" s="27">
        <f xml:space="preserve"> MOD(INT($C21/BASE^4), BASE)</f>
        <v>0</v>
      </c>
      <c r="G21" s="27">
        <f xml:space="preserve"> MOD(INT($C21/BASE^3), BASE)</f>
        <v>0</v>
      </c>
      <c r="H21" s="27">
        <f xml:space="preserve"> MOD(INT($C21/BASE^2), BASE)</f>
        <v>0</v>
      </c>
      <c r="I21" s="27">
        <f xml:space="preserve"> MOD(INT($C21/BASE), BASE)</f>
        <v>0</v>
      </c>
      <c r="J21" s="27">
        <f>MOD($C21, BASE)</f>
        <v>0</v>
      </c>
      <c r="K21" s="27" t="b">
        <f xml:space="preserve"> E21*BASE^5 + F21*BASE^4 + G21*BASE^3 + H21*BASE^2 + I21*BASE^1 +J21 = C21</f>
        <v>1</v>
      </c>
    </row>
    <row r="22" spans="1:11" s="25" customFormat="1" x14ac:dyDescent="0.2">
      <c r="A22" s="24">
        <v>14</v>
      </c>
      <c r="B22" s="25">
        <f t="shared" si="1"/>
        <v>4.2198514803125853E-12</v>
      </c>
      <c r="C22" s="27">
        <f t="shared" si="2"/>
        <v>0</v>
      </c>
      <c r="D22" s="27">
        <f t="shared" si="3"/>
        <v>262143</v>
      </c>
      <c r="E22" s="27">
        <f xml:space="preserve"> MOD(INT($C22/BASE^5), BASE)</f>
        <v>0</v>
      </c>
      <c r="F22" s="27">
        <f xml:space="preserve"> MOD(INT($C22/BASE^4), BASE)</f>
        <v>0</v>
      </c>
      <c r="G22" s="27">
        <f xml:space="preserve"> MOD(INT($C22/BASE^3), BASE)</f>
        <v>0</v>
      </c>
      <c r="H22" s="27">
        <f xml:space="preserve"> MOD(INT($C22/BASE^2), BASE)</f>
        <v>0</v>
      </c>
      <c r="I22" s="27">
        <f xml:space="preserve"> MOD(INT($C22/BASE), BASE)</f>
        <v>0</v>
      </c>
      <c r="J22" s="27">
        <f>MOD($C22, BASE)</f>
        <v>0</v>
      </c>
      <c r="K22" s="27" t="b">
        <f xml:space="preserve"> E22*BASE^5 + F22*BASE^4 + G22*BASE^3 + H22*BASE^2 + I22*BASE^1 +J22 = C22</f>
        <v>1</v>
      </c>
    </row>
    <row r="23" spans="1:11" s="25" customFormat="1" x14ac:dyDescent="0.2">
      <c r="A23" s="24">
        <v>15</v>
      </c>
      <c r="B23" s="25">
        <f t="shared" si="1"/>
        <v>2.813234320208389E-13</v>
      </c>
      <c r="C23" s="27">
        <f t="shared" si="2"/>
        <v>0</v>
      </c>
      <c r="D23" s="27">
        <f t="shared" si="3"/>
        <v>262143</v>
      </c>
      <c r="E23" s="27">
        <f xml:space="preserve"> MOD(INT($C23/BASE^5), BASE)</f>
        <v>0</v>
      </c>
      <c r="F23" s="27">
        <f xml:space="preserve"> MOD(INT($C23/BASE^4), BASE)</f>
        <v>0</v>
      </c>
      <c r="G23" s="27">
        <f xml:space="preserve"> MOD(INT($C23/BASE^3), BASE)</f>
        <v>0</v>
      </c>
      <c r="H23" s="27">
        <f xml:space="preserve"> MOD(INT($C23/BASE^2), BASE)</f>
        <v>0</v>
      </c>
      <c r="I23" s="27">
        <f xml:space="preserve"> MOD(INT($C23/BASE), BASE)</f>
        <v>0</v>
      </c>
      <c r="J23" s="27">
        <f>MOD($C23, BASE)</f>
        <v>0</v>
      </c>
      <c r="K23" s="27" t="b">
        <f xml:space="preserve"> E23*BASE^5 + F23*BASE^4 + G23*BASE^3 + H23*BASE^2 + I23*BASE^1 +J23 = C23</f>
        <v>1</v>
      </c>
    </row>
    <row r="24" spans="1:11" s="25" customFormat="1" x14ac:dyDescent="0.2">
      <c r="A24" s="24">
        <v>16</v>
      </c>
      <c r="B24" s="25">
        <f t="shared" si="1"/>
        <v>1.7582714501302425E-14</v>
      </c>
      <c r="C24" s="27">
        <f t="shared" si="2"/>
        <v>0</v>
      </c>
      <c r="D24" s="27">
        <f t="shared" si="3"/>
        <v>262143</v>
      </c>
      <c r="E24" s="27">
        <f xml:space="preserve"> MOD(INT($C24/BASE^5), BASE)</f>
        <v>0</v>
      </c>
      <c r="F24" s="27">
        <f xml:space="preserve"> MOD(INT($C24/BASE^4), BASE)</f>
        <v>0</v>
      </c>
      <c r="G24" s="27">
        <f xml:space="preserve"> MOD(INT($C24/BASE^3), BASE)</f>
        <v>0</v>
      </c>
      <c r="H24" s="27">
        <f xml:space="preserve"> MOD(INT($C24/BASE^2), BASE)</f>
        <v>0</v>
      </c>
      <c r="I24" s="27">
        <f xml:space="preserve"> MOD(INT($C24/BASE), BASE)</f>
        <v>0</v>
      </c>
      <c r="J24" s="27">
        <f>MOD($C24, BASE)</f>
        <v>0</v>
      </c>
      <c r="K24" s="27" t="b">
        <f xml:space="preserve"> E24*BASE^5 + F24*BASE^4 + G24*BASE^3 + H24*BASE^2 + I24*BASE^1 +J24 = C24</f>
        <v>1</v>
      </c>
    </row>
    <row r="25" spans="1:11" s="25" customFormat="1" x14ac:dyDescent="0.2">
      <c r="A25" s="24">
        <v>17</v>
      </c>
      <c r="B25" s="25">
        <f t="shared" si="1"/>
        <v>1.0342773236060258E-15</v>
      </c>
      <c r="C25" s="27">
        <f t="shared" si="2"/>
        <v>0</v>
      </c>
      <c r="D25" s="27">
        <f t="shared" si="3"/>
        <v>262143</v>
      </c>
      <c r="E25" s="27">
        <f xml:space="preserve"> MOD(INT($C25/BASE^5), BASE)</f>
        <v>0</v>
      </c>
      <c r="F25" s="27">
        <f xml:space="preserve"> MOD(INT($C25/BASE^4), BASE)</f>
        <v>0</v>
      </c>
      <c r="G25" s="27">
        <f xml:space="preserve"> MOD(INT($C25/BASE^3), BASE)</f>
        <v>0</v>
      </c>
      <c r="H25" s="27">
        <f xml:space="preserve"> MOD(INT($C25/BASE^2), BASE)</f>
        <v>0</v>
      </c>
      <c r="I25" s="27">
        <f xml:space="preserve"> MOD(INT($C25/BASE), BASE)</f>
        <v>0</v>
      </c>
      <c r="J25" s="27">
        <f>MOD($C25, BASE)</f>
        <v>0</v>
      </c>
      <c r="K25" s="27" t="b">
        <f xml:space="preserve"> E25*BASE^5 + F25*BASE^4 + G25*BASE^3 + H25*BASE^2 + I25*BASE^1 +J25 = C25</f>
        <v>1</v>
      </c>
    </row>
    <row r="26" spans="1:11" s="25" customFormat="1" x14ac:dyDescent="0.2">
      <c r="A26" s="24">
        <v>18</v>
      </c>
      <c r="B26" s="25">
        <f t="shared" si="1"/>
        <v>5.7459851311446043E-17</v>
      </c>
      <c r="C26" s="27">
        <f t="shared" si="2"/>
        <v>0</v>
      </c>
      <c r="D26" s="27">
        <f t="shared" si="3"/>
        <v>262143</v>
      </c>
      <c r="E26" s="27">
        <f xml:space="preserve"> MOD(INT($C26/BASE^5), BASE)</f>
        <v>0</v>
      </c>
      <c r="F26" s="27">
        <f xml:space="preserve"> MOD(INT($C26/BASE^4), BASE)</f>
        <v>0</v>
      </c>
      <c r="G26" s="27">
        <f xml:space="preserve"> MOD(INT($C26/BASE^3), BASE)</f>
        <v>0</v>
      </c>
      <c r="H26" s="27">
        <f xml:space="preserve"> MOD(INT($C26/BASE^2), BASE)</f>
        <v>0</v>
      </c>
      <c r="I26" s="27">
        <f xml:space="preserve"> MOD(INT($C26/BASE), BASE)</f>
        <v>0</v>
      </c>
      <c r="J26" s="27">
        <f>MOD($C26, BASE)</f>
        <v>0</v>
      </c>
      <c r="K26" s="27" t="b">
        <f xml:space="preserve"> E26*BASE^5 + F26*BASE^4 + G26*BASE^3 + H26*BASE^2 + I26*BASE^1 +J26 = C26</f>
        <v>1</v>
      </c>
    </row>
    <row r="27" spans="1:11" s="25" customFormat="1" x14ac:dyDescent="0.2">
      <c r="A27" s="24">
        <v>19</v>
      </c>
      <c r="B27" s="25">
        <f t="shared" si="1"/>
        <v>3.0242027006024186E-18</v>
      </c>
      <c r="C27" s="27">
        <f t="shared" si="2"/>
        <v>0</v>
      </c>
      <c r="D27" s="27">
        <f t="shared" si="3"/>
        <v>262143</v>
      </c>
      <c r="E27" s="27">
        <f xml:space="preserve"> MOD(INT($C27/BASE^5), BASE)</f>
        <v>0</v>
      </c>
      <c r="F27" s="27">
        <f xml:space="preserve"> MOD(INT($C27/BASE^4), BASE)</f>
        <v>0</v>
      </c>
      <c r="G27" s="27">
        <f xml:space="preserve"> MOD(INT($C27/BASE^3), BASE)</f>
        <v>0</v>
      </c>
      <c r="H27" s="27">
        <f xml:space="preserve"> MOD(INT($C27/BASE^2), BASE)</f>
        <v>0</v>
      </c>
      <c r="I27" s="27">
        <f xml:space="preserve"> MOD(INT($C27/BASE), BASE)</f>
        <v>0</v>
      </c>
      <c r="J27" s="27">
        <f>MOD($C27, BASE)</f>
        <v>0</v>
      </c>
      <c r="K27" s="27" t="b">
        <f xml:space="preserve"> E27*BASE^5 + F27*BASE^4 + G27*BASE^3 + H27*BASE^2 + I27*BASE^1 +J27 = C27</f>
        <v>1</v>
      </c>
    </row>
    <row r="28" spans="1:11" s="25" customFormat="1" x14ac:dyDescent="0.2">
      <c r="A28" s="24">
        <v>20</v>
      </c>
      <c r="B28" s="25">
        <f t="shared" si="1"/>
        <v>1.51210135030121E-19</v>
      </c>
      <c r="C28" s="27">
        <f t="shared" si="2"/>
        <v>0</v>
      </c>
      <c r="D28" s="27">
        <f t="shared" si="3"/>
        <v>262143</v>
      </c>
      <c r="E28" s="27">
        <f xml:space="preserve"> MOD(INT($C28/BASE^5), BASE)</f>
        <v>0</v>
      </c>
      <c r="F28" s="27">
        <f xml:space="preserve"> MOD(INT($C28/BASE^4), BASE)</f>
        <v>0</v>
      </c>
      <c r="G28" s="27">
        <f xml:space="preserve"> MOD(INT($C28/BASE^3), BASE)</f>
        <v>0</v>
      </c>
      <c r="H28" s="27">
        <f xml:space="preserve"> MOD(INT($C28/BASE^2), BASE)</f>
        <v>0</v>
      </c>
      <c r="I28" s="27">
        <f xml:space="preserve"> MOD(INT($C28/BASE), BASE)</f>
        <v>0</v>
      </c>
      <c r="J28" s="27">
        <f>MOD($C28, BASE)</f>
        <v>0</v>
      </c>
      <c r="K28" s="27" t="b">
        <f xml:space="preserve"> E28*BASE^5 + F28*BASE^4 + G28*BASE^3 + H28*BASE^2 + I28*BASE^1 +J28 = C28</f>
        <v>1</v>
      </c>
    </row>
    <row r="29" spans="1:11" s="25" customFormat="1" x14ac:dyDescent="0.2">
      <c r="A29" s="24">
        <v>21</v>
      </c>
      <c r="B29" s="25">
        <f t="shared" si="1"/>
        <v>7.2004826204819564E-21</v>
      </c>
      <c r="C29" s="27">
        <f t="shared" si="2"/>
        <v>0</v>
      </c>
      <c r="D29" s="27">
        <f t="shared" si="3"/>
        <v>262143</v>
      </c>
      <c r="E29" s="27">
        <f xml:space="preserve"> MOD(INT($C29/BASE^5), BASE)</f>
        <v>0</v>
      </c>
      <c r="F29" s="27">
        <f xml:space="preserve"> MOD(INT($C29/BASE^4), BASE)</f>
        <v>0</v>
      </c>
      <c r="G29" s="27">
        <f xml:space="preserve"> MOD(INT($C29/BASE^3), BASE)</f>
        <v>0</v>
      </c>
      <c r="H29" s="27">
        <f xml:space="preserve"> MOD(INT($C29/BASE^2), BASE)</f>
        <v>0</v>
      </c>
      <c r="I29" s="27">
        <f xml:space="preserve"> MOD(INT($C29/BASE), BASE)</f>
        <v>0</v>
      </c>
      <c r="J29" s="27">
        <f>MOD($C29, BASE)</f>
        <v>0</v>
      </c>
      <c r="K29" s="27" t="b">
        <f xml:space="preserve"> E29*BASE^5 + F29*BASE^4 + G29*BASE^3 + H29*BASE^2 + I29*BASE^1 +J29 = C29</f>
        <v>1</v>
      </c>
    </row>
    <row r="30" spans="1:11" s="25" customFormat="1" x14ac:dyDescent="0.2">
      <c r="A30" s="24">
        <v>22</v>
      </c>
      <c r="B30" s="25">
        <f t="shared" si="1"/>
        <v>3.2729466456736042E-22</v>
      </c>
      <c r="C30" s="27">
        <f t="shared" si="2"/>
        <v>0</v>
      </c>
      <c r="D30" s="27">
        <f t="shared" si="3"/>
        <v>262143</v>
      </c>
      <c r="E30" s="27">
        <f xml:space="preserve"> MOD(INT($C30/BASE^5), BASE)</f>
        <v>0</v>
      </c>
      <c r="F30" s="27">
        <f xml:space="preserve"> MOD(INT($C30/BASE^4), BASE)</f>
        <v>0</v>
      </c>
      <c r="G30" s="27">
        <f xml:space="preserve"> MOD(INT($C30/BASE^3), BASE)</f>
        <v>0</v>
      </c>
      <c r="H30" s="27">
        <f xml:space="preserve"> MOD(INT($C30/BASE^2), BASE)</f>
        <v>0</v>
      </c>
      <c r="I30" s="27">
        <f xml:space="preserve"> MOD(INT($C30/BASE), BASE)</f>
        <v>0</v>
      </c>
      <c r="J30" s="27">
        <f>MOD($C30, BASE)</f>
        <v>0</v>
      </c>
      <c r="K30" s="27" t="b">
        <f xml:space="preserve"> E30*BASE^5 + F30*BASE^4 + G30*BASE^3 + H30*BASE^2 + I30*BASE^1 +J30 = C30</f>
        <v>1</v>
      </c>
    </row>
    <row r="31" spans="1:11" s="25" customFormat="1" x14ac:dyDescent="0.2">
      <c r="A31" s="24">
        <v>23</v>
      </c>
      <c r="B31" s="25">
        <f t="shared" si="1"/>
        <v>1.423020280727654E-23</v>
      </c>
      <c r="C31" s="27">
        <f t="shared" si="2"/>
        <v>0</v>
      </c>
      <c r="D31" s="27">
        <f t="shared" si="3"/>
        <v>262143</v>
      </c>
      <c r="E31" s="27">
        <f xml:space="preserve"> MOD(INT($C31/BASE^5), BASE)</f>
        <v>0</v>
      </c>
      <c r="F31" s="27">
        <f xml:space="preserve"> MOD(INT($C31/BASE^4), BASE)</f>
        <v>0</v>
      </c>
      <c r="G31" s="27">
        <f xml:space="preserve"> MOD(INT($C31/BASE^3), BASE)</f>
        <v>0</v>
      </c>
      <c r="H31" s="27">
        <f xml:space="preserve"> MOD(INT($C31/BASE^2), BASE)</f>
        <v>0</v>
      </c>
      <c r="I31" s="27">
        <f xml:space="preserve"> MOD(INT($C31/BASE), BASE)</f>
        <v>0</v>
      </c>
      <c r="J31" s="27">
        <f>MOD($C31, BASE)</f>
        <v>0</v>
      </c>
      <c r="K31" s="27" t="b">
        <f xml:space="preserve"> E31*BASE^5 + F31*BASE^4 + G31*BASE^3 + H31*BASE^2 + I31*BASE^1 +J31 = C31</f>
        <v>1</v>
      </c>
    </row>
    <row r="32" spans="1:11" s="25" customFormat="1" x14ac:dyDescent="0.2">
      <c r="A32" s="24">
        <v>24</v>
      </c>
      <c r="B32" s="25">
        <f t="shared" si="1"/>
        <v>5.9292511696985814E-25</v>
      </c>
      <c r="C32" s="27">
        <f t="shared" si="2"/>
        <v>0</v>
      </c>
      <c r="D32" s="27">
        <f t="shared" si="3"/>
        <v>262143</v>
      </c>
      <c r="E32" s="27">
        <f xml:space="preserve"> MOD(INT($C32/BASE^5), BASE)</f>
        <v>0</v>
      </c>
      <c r="F32" s="27">
        <f xml:space="preserve"> MOD(INT($C32/BASE^4), BASE)</f>
        <v>0</v>
      </c>
      <c r="G32" s="27">
        <f xml:space="preserve"> MOD(INT($C32/BASE^3), BASE)</f>
        <v>0</v>
      </c>
      <c r="H32" s="27">
        <f xml:space="preserve"> MOD(INT($C32/BASE^2), BASE)</f>
        <v>0</v>
      </c>
      <c r="I32" s="27">
        <f xml:space="preserve"> MOD(INT($C32/BASE), BASE)</f>
        <v>0</v>
      </c>
      <c r="J32" s="27">
        <f>MOD($C32, BASE)</f>
        <v>0</v>
      </c>
      <c r="K32" s="27" t="b">
        <f xml:space="preserve"> E32*BASE^5 + F32*BASE^4 + G32*BASE^3 + H32*BASE^2 + I32*BASE^1 +J32 = C32</f>
        <v>1</v>
      </c>
    </row>
    <row r="33" spans="1:11" s="25" customFormat="1" x14ac:dyDescent="0.2">
      <c r="A33" s="24">
        <v>25</v>
      </c>
      <c r="B33" s="25">
        <f t="shared" si="1"/>
        <v>2.3717004678794361E-26</v>
      </c>
      <c r="C33" s="27">
        <f t="shared" si="2"/>
        <v>0</v>
      </c>
      <c r="D33" s="27">
        <f t="shared" si="3"/>
        <v>262143</v>
      </c>
      <c r="E33" s="27">
        <f xml:space="preserve"> MOD(INT($C33/BASE^5), BASE)</f>
        <v>0</v>
      </c>
      <c r="F33" s="27">
        <f xml:space="preserve"> MOD(INT($C33/BASE^4), BASE)</f>
        <v>0</v>
      </c>
      <c r="G33" s="27">
        <f xml:space="preserve"> MOD(INT($C33/BASE^3), BASE)</f>
        <v>0</v>
      </c>
      <c r="H33" s="27">
        <f xml:space="preserve"> MOD(INT($C33/BASE^2), BASE)</f>
        <v>0</v>
      </c>
      <c r="I33" s="27">
        <f xml:space="preserve"> MOD(INT($C33/BASE), BASE)</f>
        <v>0</v>
      </c>
      <c r="J33" s="27">
        <f>MOD($C33, BASE)</f>
        <v>0</v>
      </c>
      <c r="K33" s="27" t="b">
        <f xml:space="preserve"> E33*BASE^5 + F33*BASE^4 + G33*BASE^3 + H33*BASE^2 + I33*BASE^1 +J33 = C33</f>
        <v>1</v>
      </c>
    </row>
    <row r="34" spans="1:11" s="25" customFormat="1" x14ac:dyDescent="0.2">
      <c r="A34" s="24">
        <v>26</v>
      </c>
      <c r="B34" s="25">
        <f t="shared" si="1"/>
        <v>9.1219248764593564E-28</v>
      </c>
      <c r="C34" s="27">
        <f t="shared" si="2"/>
        <v>0</v>
      </c>
      <c r="D34" s="27">
        <f t="shared" si="3"/>
        <v>262143</v>
      </c>
      <c r="E34" s="27">
        <f xml:space="preserve"> MOD(INT($C34/BASE^5), BASE)</f>
        <v>0</v>
      </c>
      <c r="F34" s="27">
        <f xml:space="preserve"> MOD(INT($C34/BASE^4), BASE)</f>
        <v>0</v>
      </c>
      <c r="G34" s="27">
        <f xml:space="preserve"> MOD(INT($C34/BASE^3), BASE)</f>
        <v>0</v>
      </c>
      <c r="H34" s="27">
        <f xml:space="preserve"> MOD(INT($C34/BASE^2), BASE)</f>
        <v>0</v>
      </c>
      <c r="I34" s="27">
        <f xml:space="preserve"> MOD(INT($C34/BASE), BASE)</f>
        <v>0</v>
      </c>
      <c r="J34" s="27">
        <f>MOD($C34, BASE)</f>
        <v>0</v>
      </c>
      <c r="K34" s="27" t="b">
        <f xml:space="preserve"> E34*BASE^5 + F34*BASE^4 + G34*BASE^3 + H34*BASE^2 + I34*BASE^1 +J34 = C34</f>
        <v>1</v>
      </c>
    </row>
    <row r="35" spans="1:11" s="25" customFormat="1" x14ac:dyDescent="0.2">
      <c r="A35" s="24">
        <v>27</v>
      </c>
      <c r="B35" s="25">
        <f t="shared" si="1"/>
        <v>3.3784906949849708E-29</v>
      </c>
      <c r="C35" s="27">
        <f t="shared" si="2"/>
        <v>0</v>
      </c>
      <c r="D35" s="27">
        <f t="shared" si="3"/>
        <v>262143</v>
      </c>
      <c r="E35" s="27">
        <f xml:space="preserve"> MOD(INT($C35/BASE^5), BASE)</f>
        <v>0</v>
      </c>
      <c r="F35" s="27">
        <f xml:space="preserve"> MOD(INT($C35/BASE^4), BASE)</f>
        <v>0</v>
      </c>
      <c r="G35" s="27">
        <f xml:space="preserve"> MOD(INT($C35/BASE^3), BASE)</f>
        <v>0</v>
      </c>
      <c r="H35" s="27">
        <f xml:space="preserve"> MOD(INT($C35/BASE^2), BASE)</f>
        <v>0</v>
      </c>
      <c r="I35" s="27">
        <f xml:space="preserve"> MOD(INT($C35/BASE), BASE)</f>
        <v>0</v>
      </c>
      <c r="J35" s="27">
        <f>MOD($C35, BASE)</f>
        <v>0</v>
      </c>
      <c r="K35" s="27" t="b">
        <f xml:space="preserve"> E35*BASE^5 + F35*BASE^4 + G35*BASE^3 + H35*BASE^2 + I35*BASE^1 +J35 = C35</f>
        <v>1</v>
      </c>
    </row>
    <row r="36" spans="1:11" s="25" customFormat="1" x14ac:dyDescent="0.2">
      <c r="A36" s="24">
        <v>28</v>
      </c>
      <c r="B36" s="25">
        <f t="shared" si="1"/>
        <v>1.206603819637474E-30</v>
      </c>
      <c r="C36" s="27">
        <f t="shared" si="2"/>
        <v>0</v>
      </c>
      <c r="D36" s="27">
        <f t="shared" si="3"/>
        <v>262143</v>
      </c>
      <c r="E36" s="27">
        <f xml:space="preserve"> MOD(INT($C36/BASE^5), BASE)</f>
        <v>0</v>
      </c>
      <c r="F36" s="27">
        <f xml:space="preserve"> MOD(INT($C36/BASE^4), BASE)</f>
        <v>0</v>
      </c>
      <c r="G36" s="27">
        <f xml:space="preserve"> MOD(INT($C36/BASE^3), BASE)</f>
        <v>0</v>
      </c>
      <c r="H36" s="27">
        <f xml:space="preserve"> MOD(INT($C36/BASE^2), BASE)</f>
        <v>0</v>
      </c>
      <c r="I36" s="27">
        <f xml:space="preserve"> MOD(INT($C36/BASE), BASE)</f>
        <v>0</v>
      </c>
      <c r="J36" s="27">
        <f>MOD($C36, BASE)</f>
        <v>0</v>
      </c>
      <c r="K36" s="27" t="b">
        <f xml:space="preserve"> E36*BASE^5 + F36*BASE^4 + G36*BASE^3 + H36*BASE^2 + I36*BASE^1 +J36 = C36</f>
        <v>1</v>
      </c>
    </row>
    <row r="37" spans="1:11" s="25" customFormat="1" x14ac:dyDescent="0.2">
      <c r="A37" s="24">
        <v>29</v>
      </c>
      <c r="B37" s="25">
        <f t="shared" si="1"/>
        <v>4.1607028263361745E-32</v>
      </c>
      <c r="C37" s="27">
        <f t="shared" si="2"/>
        <v>0</v>
      </c>
      <c r="D37" s="27">
        <f t="shared" si="3"/>
        <v>262143</v>
      </c>
      <c r="E37" s="27">
        <f xml:space="preserve"> MOD(INT($C37/BASE^5), BASE)</f>
        <v>0</v>
      </c>
      <c r="F37" s="27">
        <f xml:space="preserve"> MOD(INT($C37/BASE^4), BASE)</f>
        <v>0</v>
      </c>
      <c r="G37" s="27">
        <f xml:space="preserve"> MOD(INT($C37/BASE^3), BASE)</f>
        <v>0</v>
      </c>
      <c r="H37" s="27">
        <f xml:space="preserve"> MOD(INT($C37/BASE^2), BASE)</f>
        <v>0</v>
      </c>
      <c r="I37" s="27">
        <f xml:space="preserve"> MOD(INT($C37/BASE), BASE)</f>
        <v>0</v>
      </c>
      <c r="J37" s="27">
        <f>MOD($C37, BASE)</f>
        <v>0</v>
      </c>
      <c r="K37" s="27" t="b">
        <f xml:space="preserve"> E37*BASE^5 + F37*BASE^4 + G37*BASE^3 + H37*BASE^2 + I37*BASE^1 +J37 = C37</f>
        <v>1</v>
      </c>
    </row>
    <row r="38" spans="1:11" s="25" customFormat="1" x14ac:dyDescent="0.2">
      <c r="A38" s="24">
        <v>30</v>
      </c>
      <c r="B38" s="25">
        <f t="shared" si="1"/>
        <v>1.3869009421120549E-33</v>
      </c>
      <c r="C38" s="27">
        <f t="shared" si="2"/>
        <v>0</v>
      </c>
      <c r="D38" s="27">
        <f t="shared" si="3"/>
        <v>262143</v>
      </c>
      <c r="E38" s="27">
        <f xml:space="preserve"> MOD(INT($C38/BASE^5), BASE)</f>
        <v>0</v>
      </c>
      <c r="F38" s="27">
        <f xml:space="preserve"> MOD(INT($C38/BASE^4), BASE)</f>
        <v>0</v>
      </c>
      <c r="G38" s="27">
        <f xml:space="preserve"> MOD(INT($C38/BASE^3), BASE)</f>
        <v>0</v>
      </c>
      <c r="H38" s="27">
        <f xml:space="preserve"> MOD(INT($C38/BASE^2), BASE)</f>
        <v>0</v>
      </c>
      <c r="I38" s="27">
        <f xml:space="preserve"> MOD(INT($C38/BASE), BASE)</f>
        <v>0</v>
      </c>
      <c r="J38" s="27">
        <f>MOD($C38, BASE)</f>
        <v>0</v>
      </c>
      <c r="K38" s="27" t="b">
        <f xml:space="preserve"> E38*BASE^5 + F38*BASE^4 + G38*BASE^3 + H38*BASE^2 + I38*BASE^1 +J38 = C38</f>
        <v>1</v>
      </c>
    </row>
    <row r="39" spans="1:11" s="25" customFormat="1" x14ac:dyDescent="0.2">
      <c r="A39" s="24">
        <v>31</v>
      </c>
      <c r="B39" s="25">
        <f t="shared" si="1"/>
        <v>4.4738740068130683E-35</v>
      </c>
      <c r="C39" s="27">
        <f t="shared" si="2"/>
        <v>0</v>
      </c>
      <c r="D39" s="27">
        <f t="shared" si="3"/>
        <v>262143</v>
      </c>
      <c r="E39" s="27">
        <f xml:space="preserve"> MOD(INT($C39/BASE^5), BASE)</f>
        <v>0</v>
      </c>
      <c r="F39" s="27">
        <f xml:space="preserve"> MOD(INT($C39/BASE^4), BASE)</f>
        <v>0</v>
      </c>
      <c r="G39" s="27">
        <f xml:space="preserve"> MOD(INT($C39/BASE^3), BASE)</f>
        <v>0</v>
      </c>
      <c r="H39" s="27">
        <f xml:space="preserve"> MOD(INT($C39/BASE^2), BASE)</f>
        <v>0</v>
      </c>
      <c r="I39" s="27">
        <f xml:space="preserve"> MOD(INT($C39/BASE), BASE)</f>
        <v>0</v>
      </c>
      <c r="J39" s="27">
        <f>MOD($C39, BASE)</f>
        <v>0</v>
      </c>
      <c r="K39" s="27" t="b">
        <f xml:space="preserve"> E39*BASE^5 + F39*BASE^4 + G39*BASE^3 + H39*BASE^2 + I39*BASE^1 +J39 = C39</f>
        <v>1</v>
      </c>
    </row>
    <row r="40" spans="1:11" s="25" customFormat="1" x14ac:dyDescent="0.2">
      <c r="A40" s="24">
        <v>32</v>
      </c>
      <c r="B40" s="25">
        <f t="shared" ref="B40:B71" si="4">POISSON(A40, Mu, FALSE)</f>
        <v>1.3980856271290907E-36</v>
      </c>
      <c r="C40" s="27">
        <f t="shared" ref="C40:C71" si="5" xml:space="preserve"> ROUND(N * B40, 0)</f>
        <v>0</v>
      </c>
      <c r="D40" s="27">
        <f t="shared" si="3"/>
        <v>262143</v>
      </c>
      <c r="E40" s="27">
        <f xml:space="preserve"> MOD(INT($C40/BASE^5), BASE)</f>
        <v>0</v>
      </c>
      <c r="F40" s="27">
        <f xml:space="preserve"> MOD(INT($C40/BASE^4), BASE)</f>
        <v>0</v>
      </c>
      <c r="G40" s="27">
        <f xml:space="preserve"> MOD(INT($C40/BASE^3), BASE)</f>
        <v>0</v>
      </c>
      <c r="H40" s="27">
        <f xml:space="preserve"> MOD(INT($C40/BASE^2), BASE)</f>
        <v>0</v>
      </c>
      <c r="I40" s="27">
        <f xml:space="preserve"> MOD(INT($C40/BASE), BASE)</f>
        <v>0</v>
      </c>
      <c r="J40" s="27">
        <f>MOD($C40, BASE)</f>
        <v>0</v>
      </c>
      <c r="K40" s="27" t="b">
        <f xml:space="preserve"> E40*BASE^5 + F40*BASE^4 + G40*BASE^3 + H40*BASE^2 + I40*BASE^1 +J40 = C40</f>
        <v>1</v>
      </c>
    </row>
    <row r="41" spans="1:11" s="25" customFormat="1" x14ac:dyDescent="0.2">
      <c r="A41" s="24">
        <v>33</v>
      </c>
      <c r="B41" s="25">
        <f t="shared" si="4"/>
        <v>4.2366231125123076E-38</v>
      </c>
      <c r="C41" s="27">
        <f t="shared" si="5"/>
        <v>0</v>
      </c>
      <c r="D41" s="27">
        <f t="shared" si="3"/>
        <v>262143</v>
      </c>
      <c r="E41" s="27">
        <f xml:space="preserve"> MOD(INT($C41/BASE^5), BASE)</f>
        <v>0</v>
      </c>
      <c r="F41" s="27">
        <f xml:space="preserve"> MOD(INT($C41/BASE^4), BASE)</f>
        <v>0</v>
      </c>
      <c r="G41" s="27">
        <f xml:space="preserve"> MOD(INT($C41/BASE^3), BASE)</f>
        <v>0</v>
      </c>
      <c r="H41" s="27">
        <f xml:space="preserve"> MOD(INT($C41/BASE^2), BASE)</f>
        <v>0</v>
      </c>
      <c r="I41" s="27">
        <f xml:space="preserve"> MOD(INT($C41/BASE), BASE)</f>
        <v>0</v>
      </c>
      <c r="J41" s="27">
        <f>MOD($C41, BASE)</f>
        <v>0</v>
      </c>
      <c r="K41" s="27" t="b">
        <f xml:space="preserve"> E41*BASE^5 + F41*BASE^4 + G41*BASE^3 + H41*BASE^2 + I41*BASE^1 +J41 = C41</f>
        <v>1</v>
      </c>
    </row>
    <row r="42" spans="1:11" s="25" customFormat="1" x14ac:dyDescent="0.2">
      <c r="A42" s="24">
        <v>34</v>
      </c>
      <c r="B42" s="25">
        <f t="shared" si="4"/>
        <v>1.246065621327179E-39</v>
      </c>
      <c r="C42" s="27">
        <f t="shared" si="5"/>
        <v>0</v>
      </c>
      <c r="D42" s="27">
        <f t="shared" si="3"/>
        <v>262143</v>
      </c>
      <c r="E42" s="27">
        <f xml:space="preserve"> MOD(INT($C42/BASE^5), BASE)</f>
        <v>0</v>
      </c>
      <c r="F42" s="27">
        <f xml:space="preserve"> MOD(INT($C42/BASE^4), BASE)</f>
        <v>0</v>
      </c>
      <c r="G42" s="27">
        <f xml:space="preserve"> MOD(INT($C42/BASE^3), BASE)</f>
        <v>0</v>
      </c>
      <c r="H42" s="27">
        <f xml:space="preserve"> MOD(INT($C42/BASE^2), BASE)</f>
        <v>0</v>
      </c>
      <c r="I42" s="27">
        <f xml:space="preserve"> MOD(INT($C42/BASE), BASE)</f>
        <v>0</v>
      </c>
      <c r="J42" s="27">
        <f>MOD($C42, BASE)</f>
        <v>0</v>
      </c>
      <c r="K42" s="27" t="b">
        <f xml:space="preserve"> E42*BASE^5 + F42*BASE^4 + G42*BASE^3 + H42*BASE^2 + I42*BASE^1 +J42 = C42</f>
        <v>1</v>
      </c>
    </row>
    <row r="43" spans="1:11" s="25" customFormat="1" x14ac:dyDescent="0.2">
      <c r="A43" s="24">
        <v>35</v>
      </c>
      <c r="B43" s="25">
        <f t="shared" si="4"/>
        <v>3.5601874895062342E-41</v>
      </c>
      <c r="C43" s="27">
        <f t="shared" si="5"/>
        <v>0</v>
      </c>
      <c r="D43" s="27">
        <f t="shared" si="3"/>
        <v>262143</v>
      </c>
      <c r="E43" s="27">
        <f xml:space="preserve"> MOD(INT($C43/BASE^5), BASE)</f>
        <v>0</v>
      </c>
      <c r="F43" s="27">
        <f xml:space="preserve"> MOD(INT($C43/BASE^4), BASE)</f>
        <v>0</v>
      </c>
      <c r="G43" s="27">
        <f xml:space="preserve"> MOD(INT($C43/BASE^3), BASE)</f>
        <v>0</v>
      </c>
      <c r="H43" s="27">
        <f xml:space="preserve"> MOD(INT($C43/BASE^2), BASE)</f>
        <v>0</v>
      </c>
      <c r="I43" s="27">
        <f xml:space="preserve"> MOD(INT($C43/BASE), BASE)</f>
        <v>0</v>
      </c>
      <c r="J43" s="27">
        <f>MOD($C43, BASE)</f>
        <v>0</v>
      </c>
      <c r="K43" s="27" t="b">
        <f xml:space="preserve"> E43*BASE^5 + F43*BASE^4 + G43*BASE^3 + H43*BASE^2 + I43*BASE^1 +J43 = C43</f>
        <v>1</v>
      </c>
    </row>
    <row r="44" spans="1:11" s="25" customFormat="1" x14ac:dyDescent="0.2">
      <c r="A44" s="24">
        <v>36</v>
      </c>
      <c r="B44" s="25">
        <f t="shared" si="4"/>
        <v>9.8894096930727419E-43</v>
      </c>
      <c r="C44" s="27">
        <f t="shared" si="5"/>
        <v>0</v>
      </c>
      <c r="D44" s="27">
        <f t="shared" si="3"/>
        <v>262143</v>
      </c>
      <c r="E44" s="27">
        <f xml:space="preserve"> MOD(INT($C44/BASE^5), BASE)</f>
        <v>0</v>
      </c>
      <c r="F44" s="27">
        <f xml:space="preserve"> MOD(INT($C44/BASE^4), BASE)</f>
        <v>0</v>
      </c>
      <c r="G44" s="27">
        <f xml:space="preserve"> MOD(INT($C44/BASE^3), BASE)</f>
        <v>0</v>
      </c>
      <c r="H44" s="27">
        <f xml:space="preserve"> MOD(INT($C44/BASE^2), BASE)</f>
        <v>0</v>
      </c>
      <c r="I44" s="27">
        <f xml:space="preserve"> MOD(INT($C44/BASE), BASE)</f>
        <v>0</v>
      </c>
      <c r="J44" s="27">
        <f>MOD($C44, BASE)</f>
        <v>0</v>
      </c>
      <c r="K44" s="27" t="b">
        <f xml:space="preserve"> E44*BASE^5 + F44*BASE^4 + G44*BASE^3 + H44*BASE^2 + I44*BASE^1 +J44 = C44</f>
        <v>1</v>
      </c>
    </row>
    <row r="45" spans="1:11" s="25" customFormat="1" x14ac:dyDescent="0.2">
      <c r="A45" s="24">
        <v>37</v>
      </c>
      <c r="B45" s="25">
        <f t="shared" si="4"/>
        <v>2.6728134305602732E-44</v>
      </c>
      <c r="C45" s="27">
        <f t="shared" si="5"/>
        <v>0</v>
      </c>
      <c r="D45" s="27">
        <f t="shared" si="3"/>
        <v>262143</v>
      </c>
      <c r="E45" s="27">
        <f xml:space="preserve"> MOD(INT($C45/BASE^5), BASE)</f>
        <v>0</v>
      </c>
      <c r="F45" s="27">
        <f xml:space="preserve"> MOD(INT($C45/BASE^4), BASE)</f>
        <v>0</v>
      </c>
      <c r="G45" s="27">
        <f xml:space="preserve"> MOD(INT($C45/BASE^3), BASE)</f>
        <v>0</v>
      </c>
      <c r="H45" s="27">
        <f xml:space="preserve"> MOD(INT($C45/BASE^2), BASE)</f>
        <v>0</v>
      </c>
      <c r="I45" s="27">
        <f xml:space="preserve"> MOD(INT($C45/BASE), BASE)</f>
        <v>0</v>
      </c>
      <c r="J45" s="27">
        <f>MOD($C45, BASE)</f>
        <v>0</v>
      </c>
      <c r="K45" s="27" t="b">
        <f xml:space="preserve"> E45*BASE^5 + F45*BASE^4 + G45*BASE^3 + H45*BASE^2 + I45*BASE^1 +J45 = C45</f>
        <v>1</v>
      </c>
    </row>
    <row r="46" spans="1:11" s="25" customFormat="1" x14ac:dyDescent="0.2">
      <c r="A46" s="24">
        <v>38</v>
      </c>
      <c r="B46" s="25">
        <f t="shared" si="4"/>
        <v>7.0337195541058085E-46</v>
      </c>
      <c r="C46" s="27">
        <f t="shared" si="5"/>
        <v>0</v>
      </c>
      <c r="D46" s="27">
        <f t="shared" si="3"/>
        <v>262143</v>
      </c>
      <c r="E46" s="27">
        <f xml:space="preserve"> MOD(INT($C46/BASE^5), BASE)</f>
        <v>0</v>
      </c>
      <c r="F46" s="27">
        <f xml:space="preserve"> MOD(INT($C46/BASE^4), BASE)</f>
        <v>0</v>
      </c>
      <c r="G46" s="27">
        <f xml:space="preserve"> MOD(INT($C46/BASE^3), BASE)</f>
        <v>0</v>
      </c>
      <c r="H46" s="27">
        <f xml:space="preserve"> MOD(INT($C46/BASE^2), BASE)</f>
        <v>0</v>
      </c>
      <c r="I46" s="27">
        <f xml:space="preserve"> MOD(INT($C46/BASE), BASE)</f>
        <v>0</v>
      </c>
      <c r="J46" s="27">
        <f>MOD($C46, BASE)</f>
        <v>0</v>
      </c>
      <c r="K46" s="27" t="b">
        <f xml:space="preserve"> E46*BASE^5 + F46*BASE^4 + G46*BASE^3 + H46*BASE^2 + I46*BASE^1 +J46 = C46</f>
        <v>1</v>
      </c>
    </row>
    <row r="47" spans="1:11" s="25" customFormat="1" x14ac:dyDescent="0.2">
      <c r="A47" s="24">
        <v>39</v>
      </c>
      <c r="B47" s="25">
        <f t="shared" si="4"/>
        <v>1.8035178343861226E-47</v>
      </c>
      <c r="C47" s="27">
        <f t="shared" si="5"/>
        <v>0</v>
      </c>
      <c r="D47" s="27">
        <f t="shared" si="3"/>
        <v>262143</v>
      </c>
      <c r="E47" s="27">
        <f xml:space="preserve"> MOD(INT($C47/BASE^5), BASE)</f>
        <v>0</v>
      </c>
      <c r="F47" s="27">
        <f xml:space="preserve"> MOD(INT($C47/BASE^4), BASE)</f>
        <v>0</v>
      </c>
      <c r="G47" s="27">
        <f xml:space="preserve"> MOD(INT($C47/BASE^3), BASE)</f>
        <v>0</v>
      </c>
      <c r="H47" s="27">
        <f xml:space="preserve"> MOD(INT($C47/BASE^2), BASE)</f>
        <v>0</v>
      </c>
      <c r="I47" s="27">
        <f xml:space="preserve"> MOD(INT($C47/BASE), BASE)</f>
        <v>0</v>
      </c>
      <c r="J47" s="27">
        <f>MOD($C47, BASE)</f>
        <v>0</v>
      </c>
      <c r="K47" s="27" t="b">
        <f xml:space="preserve"> E47*BASE^5 + F47*BASE^4 + G47*BASE^3 + H47*BASE^2 + I47*BASE^1 +J47 = C47</f>
        <v>1</v>
      </c>
    </row>
    <row r="48" spans="1:11" s="25" customFormat="1" x14ac:dyDescent="0.2">
      <c r="A48" s="24">
        <v>40</v>
      </c>
      <c r="B48" s="25">
        <f t="shared" si="4"/>
        <v>4.508794585965268E-49</v>
      </c>
      <c r="C48" s="27">
        <f t="shared" si="5"/>
        <v>0</v>
      </c>
      <c r="D48" s="27">
        <f t="shared" si="3"/>
        <v>262143</v>
      </c>
      <c r="E48" s="27">
        <f xml:space="preserve"> MOD(INT($C48/BASE^5), BASE)</f>
        <v>0</v>
      </c>
      <c r="F48" s="27">
        <f xml:space="preserve"> MOD(INT($C48/BASE^4), BASE)</f>
        <v>0</v>
      </c>
      <c r="G48" s="27">
        <f xml:space="preserve"> MOD(INT($C48/BASE^3), BASE)</f>
        <v>0</v>
      </c>
      <c r="H48" s="27">
        <f xml:space="preserve"> MOD(INT($C48/BASE^2), BASE)</f>
        <v>0</v>
      </c>
      <c r="I48" s="27">
        <f xml:space="preserve"> MOD(INT($C48/BASE), BASE)</f>
        <v>0</v>
      </c>
      <c r="J48" s="27">
        <f>MOD($C48, BASE)</f>
        <v>0</v>
      </c>
      <c r="K48" s="27" t="b">
        <f xml:space="preserve"> E48*BASE^5 + F48*BASE^4 + G48*BASE^3 + H48*BASE^2 + I48*BASE^1 +J48 = C48</f>
        <v>1</v>
      </c>
    </row>
    <row r="49" spans="1:11" s="25" customFormat="1" x14ac:dyDescent="0.2">
      <c r="A49" s="24">
        <v>41</v>
      </c>
      <c r="B49" s="25">
        <f t="shared" si="4"/>
        <v>1.0997059965769015E-50</v>
      </c>
      <c r="C49" s="27">
        <f t="shared" si="5"/>
        <v>0</v>
      </c>
      <c r="D49" s="27">
        <f t="shared" si="3"/>
        <v>262143</v>
      </c>
      <c r="E49" s="27">
        <f xml:space="preserve"> MOD(INT($C49/BASE^5), BASE)</f>
        <v>0</v>
      </c>
      <c r="F49" s="27">
        <f xml:space="preserve"> MOD(INT($C49/BASE^4), BASE)</f>
        <v>0</v>
      </c>
      <c r="G49" s="27">
        <f xml:space="preserve"> MOD(INT($C49/BASE^3), BASE)</f>
        <v>0</v>
      </c>
      <c r="H49" s="27">
        <f xml:space="preserve"> MOD(INT($C49/BASE^2), BASE)</f>
        <v>0</v>
      </c>
      <c r="I49" s="27">
        <f xml:space="preserve"> MOD(INT($C49/BASE), BASE)</f>
        <v>0</v>
      </c>
      <c r="J49" s="27">
        <f>MOD($C49, BASE)</f>
        <v>0</v>
      </c>
      <c r="K49" s="27" t="b">
        <f xml:space="preserve"> E49*BASE^5 + F49*BASE^4 + G49*BASE^3 + H49*BASE^2 + I49*BASE^1 +J49 = C49</f>
        <v>1</v>
      </c>
    </row>
    <row r="50" spans="1:11" s="25" customFormat="1" x14ac:dyDescent="0.2">
      <c r="A50" s="24">
        <v>42</v>
      </c>
      <c r="B50" s="25">
        <f t="shared" si="4"/>
        <v>2.6183476108973989E-52</v>
      </c>
      <c r="C50" s="27">
        <f t="shared" si="5"/>
        <v>0</v>
      </c>
      <c r="D50" s="27">
        <f t="shared" si="3"/>
        <v>262143</v>
      </c>
      <c r="E50" s="27">
        <f xml:space="preserve"> MOD(INT($C50/BASE^5), BASE)</f>
        <v>0</v>
      </c>
      <c r="F50" s="27">
        <f xml:space="preserve"> MOD(INT($C50/BASE^4), BASE)</f>
        <v>0</v>
      </c>
      <c r="G50" s="27">
        <f xml:space="preserve"> MOD(INT($C50/BASE^3), BASE)</f>
        <v>0</v>
      </c>
      <c r="H50" s="27">
        <f xml:space="preserve"> MOD(INT($C50/BASE^2), BASE)</f>
        <v>0</v>
      </c>
      <c r="I50" s="27">
        <f xml:space="preserve"> MOD(INT($C50/BASE), BASE)</f>
        <v>0</v>
      </c>
      <c r="J50" s="27">
        <f>MOD($C50, BASE)</f>
        <v>0</v>
      </c>
      <c r="K50" s="27" t="b">
        <f xml:space="preserve"> E50*BASE^5 + F50*BASE^4 + G50*BASE^3 + H50*BASE^2 + I50*BASE^1 +J50 = C50</f>
        <v>1</v>
      </c>
    </row>
    <row r="51" spans="1:11" s="25" customFormat="1" x14ac:dyDescent="0.2">
      <c r="A51" s="24">
        <v>43</v>
      </c>
      <c r="B51" s="25">
        <f t="shared" si="4"/>
        <v>6.0891804904589408E-54</v>
      </c>
      <c r="C51" s="27">
        <f t="shared" si="5"/>
        <v>0</v>
      </c>
      <c r="D51" s="27">
        <f t="shared" si="3"/>
        <v>262143</v>
      </c>
      <c r="E51" s="27">
        <f xml:space="preserve"> MOD(INT($C51/BASE^5), BASE)</f>
        <v>0</v>
      </c>
      <c r="F51" s="27">
        <f xml:space="preserve"> MOD(INT($C51/BASE^4), BASE)</f>
        <v>0</v>
      </c>
      <c r="G51" s="27">
        <f xml:space="preserve"> MOD(INT($C51/BASE^3), BASE)</f>
        <v>0</v>
      </c>
      <c r="H51" s="27">
        <f xml:space="preserve"> MOD(INT($C51/BASE^2), BASE)</f>
        <v>0</v>
      </c>
      <c r="I51" s="27">
        <f xml:space="preserve"> MOD(INT($C51/BASE), BASE)</f>
        <v>0</v>
      </c>
      <c r="J51" s="27">
        <f>MOD($C51, BASE)</f>
        <v>0</v>
      </c>
      <c r="K51" s="27" t="b">
        <f xml:space="preserve"> E51*BASE^5 + F51*BASE^4 + G51*BASE^3 + H51*BASE^2 + I51*BASE^1 +J51 = C51</f>
        <v>1</v>
      </c>
    </row>
    <row r="52" spans="1:11" s="25" customFormat="1" x14ac:dyDescent="0.2">
      <c r="A52" s="24">
        <v>44</v>
      </c>
      <c r="B52" s="25">
        <f t="shared" si="4"/>
        <v>1.3839046569225083E-55</v>
      </c>
      <c r="C52" s="27">
        <f t="shared" si="5"/>
        <v>0</v>
      </c>
      <c r="D52" s="27">
        <f t="shared" si="3"/>
        <v>262143</v>
      </c>
      <c r="E52" s="27">
        <f xml:space="preserve"> MOD(INT($C52/BASE^5), BASE)</f>
        <v>0</v>
      </c>
      <c r="F52" s="27">
        <f xml:space="preserve"> MOD(INT($C52/BASE^4), BASE)</f>
        <v>0</v>
      </c>
      <c r="G52" s="27">
        <f xml:space="preserve"> MOD(INT($C52/BASE^3), BASE)</f>
        <v>0</v>
      </c>
      <c r="H52" s="27">
        <f xml:space="preserve"> MOD(INT($C52/BASE^2), BASE)</f>
        <v>0</v>
      </c>
      <c r="I52" s="27">
        <f xml:space="preserve"> MOD(INT($C52/BASE), BASE)</f>
        <v>0</v>
      </c>
      <c r="J52" s="27">
        <f>MOD($C52, BASE)</f>
        <v>0</v>
      </c>
      <c r="K52" s="27" t="b">
        <f xml:space="preserve"> E52*BASE^5 + F52*BASE^4 + G52*BASE^3 + H52*BASE^2 + I52*BASE^1 +J52 = C52</f>
        <v>1</v>
      </c>
    </row>
    <row r="53" spans="1:11" s="25" customFormat="1" x14ac:dyDescent="0.2">
      <c r="A53" s="24">
        <v>45</v>
      </c>
      <c r="B53" s="25">
        <f t="shared" si="4"/>
        <v>3.0753436820498928E-57</v>
      </c>
      <c r="C53" s="27">
        <f t="shared" si="5"/>
        <v>0</v>
      </c>
      <c r="D53" s="27">
        <f t="shared" si="3"/>
        <v>262143</v>
      </c>
      <c r="E53" s="27">
        <f xml:space="preserve"> MOD(INT($C53/BASE^5), BASE)</f>
        <v>0</v>
      </c>
      <c r="F53" s="27">
        <f xml:space="preserve"> MOD(INT($C53/BASE^4), BASE)</f>
        <v>0</v>
      </c>
      <c r="G53" s="27">
        <f xml:space="preserve"> MOD(INT($C53/BASE^3), BASE)</f>
        <v>0</v>
      </c>
      <c r="H53" s="27">
        <f xml:space="preserve"> MOD(INT($C53/BASE^2), BASE)</f>
        <v>0</v>
      </c>
      <c r="I53" s="27">
        <f xml:space="preserve"> MOD(INT($C53/BASE), BASE)</f>
        <v>0</v>
      </c>
      <c r="J53" s="27">
        <f>MOD($C53, BASE)</f>
        <v>0</v>
      </c>
      <c r="K53" s="27" t="b">
        <f xml:space="preserve"> E53*BASE^5 + F53*BASE^4 + G53*BASE^3 + H53*BASE^2 + I53*BASE^1 +J53 = C53</f>
        <v>1</v>
      </c>
    </row>
    <row r="54" spans="1:11" s="25" customFormat="1" x14ac:dyDescent="0.2">
      <c r="A54" s="24">
        <v>46</v>
      </c>
      <c r="B54" s="25">
        <f t="shared" si="4"/>
        <v>6.685529743587044E-59</v>
      </c>
      <c r="C54" s="27">
        <f t="shared" si="5"/>
        <v>0</v>
      </c>
      <c r="D54" s="27">
        <f t="shared" si="3"/>
        <v>262143</v>
      </c>
      <c r="E54" s="27">
        <f xml:space="preserve"> MOD(INT($C54/BASE^5), BASE)</f>
        <v>0</v>
      </c>
      <c r="F54" s="27">
        <f xml:space="preserve"> MOD(INT($C54/BASE^4), BASE)</f>
        <v>0</v>
      </c>
      <c r="G54" s="27">
        <f xml:space="preserve"> MOD(INT($C54/BASE^3), BASE)</f>
        <v>0</v>
      </c>
      <c r="H54" s="27">
        <f xml:space="preserve"> MOD(INT($C54/BASE^2), BASE)</f>
        <v>0</v>
      </c>
      <c r="I54" s="27">
        <f xml:space="preserve"> MOD(INT($C54/BASE), BASE)</f>
        <v>0</v>
      </c>
      <c r="J54" s="27">
        <f>MOD($C54, BASE)</f>
        <v>0</v>
      </c>
      <c r="K54" s="27" t="b">
        <f xml:space="preserve"> E54*BASE^5 + F54*BASE^4 + G54*BASE^3 + H54*BASE^2 + I54*BASE^1 +J54 = C54</f>
        <v>1</v>
      </c>
    </row>
    <row r="55" spans="1:11" s="25" customFormat="1" x14ac:dyDescent="0.2">
      <c r="A55" s="24">
        <v>47</v>
      </c>
      <c r="B55" s="25">
        <f t="shared" si="4"/>
        <v>1.4224531369333671E-60</v>
      </c>
      <c r="C55" s="27">
        <f t="shared" si="5"/>
        <v>0</v>
      </c>
      <c r="D55" s="27">
        <f t="shared" si="3"/>
        <v>262143</v>
      </c>
      <c r="E55" s="27">
        <f xml:space="preserve"> MOD(INT($C55/BASE^5), BASE)</f>
        <v>0</v>
      </c>
      <c r="F55" s="27">
        <f xml:space="preserve"> MOD(INT($C55/BASE^4), BASE)</f>
        <v>0</v>
      </c>
      <c r="G55" s="27">
        <f xml:space="preserve"> MOD(INT($C55/BASE^3), BASE)</f>
        <v>0</v>
      </c>
      <c r="H55" s="27">
        <f xml:space="preserve"> MOD(INT($C55/BASE^2), BASE)</f>
        <v>0</v>
      </c>
      <c r="I55" s="27">
        <f xml:space="preserve"> MOD(INT($C55/BASE), BASE)</f>
        <v>0</v>
      </c>
      <c r="J55" s="27">
        <f>MOD($C55, BASE)</f>
        <v>0</v>
      </c>
      <c r="K55" s="27" t="b">
        <f xml:space="preserve"> E55*BASE^5 + F55*BASE^4 + G55*BASE^3 + H55*BASE^2 + I55*BASE^1 +J55 = C55</f>
        <v>1</v>
      </c>
    </row>
    <row r="56" spans="1:11" s="25" customFormat="1" x14ac:dyDescent="0.2">
      <c r="A56" s="24">
        <v>48</v>
      </c>
      <c r="B56" s="25">
        <f t="shared" si="4"/>
        <v>2.9634440352779173E-62</v>
      </c>
      <c r="C56" s="27">
        <f t="shared" si="5"/>
        <v>0</v>
      </c>
      <c r="D56" s="27">
        <f t="shared" si="3"/>
        <v>262143</v>
      </c>
      <c r="E56" s="27">
        <f xml:space="preserve"> MOD(INT($C56/BASE^5), BASE)</f>
        <v>0</v>
      </c>
      <c r="F56" s="27">
        <f xml:space="preserve"> MOD(INT($C56/BASE^4), BASE)</f>
        <v>0</v>
      </c>
      <c r="G56" s="27">
        <f xml:space="preserve"> MOD(INT($C56/BASE^3), BASE)</f>
        <v>0</v>
      </c>
      <c r="H56" s="27">
        <f xml:space="preserve"> MOD(INT($C56/BASE^2), BASE)</f>
        <v>0</v>
      </c>
      <c r="I56" s="27">
        <f xml:space="preserve"> MOD(INT($C56/BASE), BASE)</f>
        <v>0</v>
      </c>
      <c r="J56" s="27">
        <f>MOD($C56, BASE)</f>
        <v>0</v>
      </c>
      <c r="K56" s="27" t="b">
        <f xml:space="preserve"> E56*BASE^5 + F56*BASE^4 + G56*BASE^3 + H56*BASE^2 + I56*BASE^1 +J56 = C56</f>
        <v>1</v>
      </c>
    </row>
    <row r="57" spans="1:11" s="25" customFormat="1" x14ac:dyDescent="0.2">
      <c r="A57" s="24">
        <v>49</v>
      </c>
      <c r="B57" s="25">
        <f t="shared" si="4"/>
        <v>6.0478449699549963E-64</v>
      </c>
      <c r="C57" s="27">
        <f t="shared" si="5"/>
        <v>0</v>
      </c>
      <c r="D57" s="27">
        <f t="shared" si="3"/>
        <v>262143</v>
      </c>
      <c r="E57" s="27">
        <f xml:space="preserve"> MOD(INT($C57/BASE^5), BASE)</f>
        <v>0</v>
      </c>
      <c r="F57" s="27">
        <f xml:space="preserve"> MOD(INT($C57/BASE^4), BASE)</f>
        <v>0</v>
      </c>
      <c r="G57" s="27">
        <f xml:space="preserve"> MOD(INT($C57/BASE^3), BASE)</f>
        <v>0</v>
      </c>
      <c r="H57" s="27">
        <f xml:space="preserve"> MOD(INT($C57/BASE^2), BASE)</f>
        <v>0</v>
      </c>
      <c r="I57" s="27">
        <f xml:space="preserve"> MOD(INT($C57/BASE), BASE)</f>
        <v>0</v>
      </c>
      <c r="J57" s="27">
        <f>MOD($C57, BASE)</f>
        <v>0</v>
      </c>
      <c r="K57" s="27" t="b">
        <f xml:space="preserve"> E57*BASE^5 + F57*BASE^4 + G57*BASE^3 + H57*BASE^2 + I57*BASE^1 +J57 = C57</f>
        <v>1</v>
      </c>
    </row>
    <row r="58" spans="1:11" s="25" customFormat="1" x14ac:dyDescent="0.2">
      <c r="A58" s="24">
        <v>50</v>
      </c>
      <c r="B58" s="25">
        <f t="shared" si="4"/>
        <v>1.2095689939909901E-65</v>
      </c>
      <c r="C58" s="27">
        <f t="shared" si="5"/>
        <v>0</v>
      </c>
      <c r="D58" s="27">
        <f t="shared" si="3"/>
        <v>262143</v>
      </c>
      <c r="E58" s="27">
        <f xml:space="preserve"> MOD(INT($C58/BASE^5), BASE)</f>
        <v>0</v>
      </c>
      <c r="F58" s="27">
        <f xml:space="preserve"> MOD(INT($C58/BASE^4), BASE)</f>
        <v>0</v>
      </c>
      <c r="G58" s="27">
        <f xml:space="preserve"> MOD(INT($C58/BASE^3), BASE)</f>
        <v>0</v>
      </c>
      <c r="H58" s="27">
        <f xml:space="preserve"> MOD(INT($C58/BASE^2), BASE)</f>
        <v>0</v>
      </c>
      <c r="I58" s="27">
        <f xml:space="preserve"> MOD(INT($C58/BASE), BASE)</f>
        <v>0</v>
      </c>
      <c r="J58" s="27">
        <f>MOD($C58, BASE)</f>
        <v>0</v>
      </c>
      <c r="K58" s="27" t="b">
        <f xml:space="preserve"> E58*BASE^5 + F58*BASE^4 + G58*BASE^3 + H58*BASE^2 + I58*BASE^1 +J58 = C58</f>
        <v>1</v>
      </c>
    </row>
    <row r="59" spans="1:11" s="25" customFormat="1" x14ac:dyDescent="0.2">
      <c r="A59" s="24">
        <v>51</v>
      </c>
      <c r="B59" s="25">
        <f t="shared" si="4"/>
        <v>2.3717039097861871E-67</v>
      </c>
      <c r="C59" s="27">
        <f t="shared" si="5"/>
        <v>0</v>
      </c>
      <c r="D59" s="27">
        <f t="shared" si="3"/>
        <v>262143</v>
      </c>
      <c r="E59" s="27">
        <f xml:space="preserve"> MOD(INT($C59/BASE^5), BASE)</f>
        <v>0</v>
      </c>
      <c r="F59" s="27">
        <f xml:space="preserve"> MOD(INT($C59/BASE^4), BASE)</f>
        <v>0</v>
      </c>
      <c r="G59" s="27">
        <f xml:space="preserve"> MOD(INT($C59/BASE^3), BASE)</f>
        <v>0</v>
      </c>
      <c r="H59" s="27">
        <f xml:space="preserve"> MOD(INT($C59/BASE^2), BASE)</f>
        <v>0</v>
      </c>
      <c r="I59" s="27">
        <f xml:space="preserve"> MOD(INT($C59/BASE), BASE)</f>
        <v>0</v>
      </c>
      <c r="J59" s="27">
        <f>MOD($C59, BASE)</f>
        <v>0</v>
      </c>
      <c r="K59" s="27" t="b">
        <f xml:space="preserve"> E59*BASE^5 + F59*BASE^4 + G59*BASE^3 + H59*BASE^2 + I59*BASE^1 +J59 = C59</f>
        <v>1</v>
      </c>
    </row>
    <row r="60" spans="1:11" s="25" customFormat="1" x14ac:dyDescent="0.2">
      <c r="A60" s="24">
        <v>52</v>
      </c>
      <c r="B60" s="25">
        <f t="shared" si="4"/>
        <v>4.5609690572811461E-69</v>
      </c>
      <c r="C60" s="27">
        <f t="shared" si="5"/>
        <v>0</v>
      </c>
      <c r="D60" s="27">
        <f t="shared" si="3"/>
        <v>262143</v>
      </c>
      <c r="E60" s="27">
        <f xml:space="preserve"> MOD(INT($C60/BASE^5), BASE)</f>
        <v>0</v>
      </c>
      <c r="F60" s="27">
        <f xml:space="preserve"> MOD(INT($C60/BASE^4), BASE)</f>
        <v>0</v>
      </c>
      <c r="G60" s="27">
        <f xml:space="preserve"> MOD(INT($C60/BASE^3), BASE)</f>
        <v>0</v>
      </c>
      <c r="H60" s="27">
        <f xml:space="preserve"> MOD(INT($C60/BASE^2), BASE)</f>
        <v>0</v>
      </c>
      <c r="I60" s="27">
        <f xml:space="preserve"> MOD(INT($C60/BASE), BASE)</f>
        <v>0</v>
      </c>
      <c r="J60" s="27">
        <f>MOD($C60, BASE)</f>
        <v>0</v>
      </c>
      <c r="K60" s="27" t="b">
        <f xml:space="preserve"> E60*BASE^5 + F60*BASE^4 + G60*BASE^3 + H60*BASE^2 + I60*BASE^1 +J60 = C60</f>
        <v>1</v>
      </c>
    </row>
    <row r="61" spans="1:11" s="25" customFormat="1" x14ac:dyDescent="0.2">
      <c r="A61" s="24">
        <v>53</v>
      </c>
      <c r="B61" s="25">
        <f t="shared" si="4"/>
        <v>8.6056019948700053E-71</v>
      </c>
      <c r="C61" s="27">
        <f t="shared" si="5"/>
        <v>0</v>
      </c>
      <c r="D61" s="27">
        <f t="shared" si="3"/>
        <v>262143</v>
      </c>
      <c r="E61" s="27">
        <f xml:space="preserve"> MOD(INT($C61/BASE^5), BASE)</f>
        <v>0</v>
      </c>
      <c r="F61" s="27">
        <f xml:space="preserve"> MOD(INT($C61/BASE^4), BASE)</f>
        <v>0</v>
      </c>
      <c r="G61" s="27">
        <f xml:space="preserve"> MOD(INT($C61/BASE^3), BASE)</f>
        <v>0</v>
      </c>
      <c r="H61" s="27">
        <f xml:space="preserve"> MOD(INT($C61/BASE^2), BASE)</f>
        <v>0</v>
      </c>
      <c r="I61" s="27">
        <f xml:space="preserve"> MOD(INT($C61/BASE), BASE)</f>
        <v>0</v>
      </c>
      <c r="J61" s="27">
        <f>MOD($C61, BASE)</f>
        <v>0</v>
      </c>
      <c r="K61" s="27" t="b">
        <f xml:space="preserve"> E61*BASE^5 + F61*BASE^4 + G61*BASE^3 + H61*BASE^2 + I61*BASE^1 +J61 = C61</f>
        <v>1</v>
      </c>
    </row>
    <row r="62" spans="1:11" s="25" customFormat="1" x14ac:dyDescent="0.2">
      <c r="A62" s="24">
        <v>54</v>
      </c>
      <c r="B62" s="25">
        <f t="shared" si="4"/>
        <v>1.5936299990500094E-72</v>
      </c>
      <c r="C62" s="27">
        <f t="shared" si="5"/>
        <v>0</v>
      </c>
      <c r="D62" s="27">
        <f t="shared" si="3"/>
        <v>262143</v>
      </c>
      <c r="E62" s="27">
        <f xml:space="preserve"> MOD(INT($C62/BASE^5), BASE)</f>
        <v>0</v>
      </c>
      <c r="F62" s="27">
        <f xml:space="preserve"> MOD(INT($C62/BASE^4), BASE)</f>
        <v>0</v>
      </c>
      <c r="G62" s="27">
        <f xml:space="preserve"> MOD(INT($C62/BASE^3), BASE)</f>
        <v>0</v>
      </c>
      <c r="H62" s="27">
        <f xml:space="preserve"> MOD(INT($C62/BASE^2), BASE)</f>
        <v>0</v>
      </c>
      <c r="I62" s="27">
        <f xml:space="preserve"> MOD(INT($C62/BASE), BASE)</f>
        <v>0</v>
      </c>
      <c r="J62" s="27">
        <f>MOD($C62, BASE)</f>
        <v>0</v>
      </c>
      <c r="K62" s="27" t="b">
        <f xml:space="preserve"> E62*BASE^5 + F62*BASE^4 + G62*BASE^3 + H62*BASE^2 + I62*BASE^1 +J62 = C62</f>
        <v>1</v>
      </c>
    </row>
    <row r="63" spans="1:11" s="25" customFormat="1" x14ac:dyDescent="0.2">
      <c r="A63" s="24">
        <v>55</v>
      </c>
      <c r="B63" s="25">
        <f t="shared" si="4"/>
        <v>2.897509089181801E-74</v>
      </c>
      <c r="C63" s="27">
        <f t="shared" si="5"/>
        <v>0</v>
      </c>
      <c r="D63" s="27">
        <f t="shared" si="3"/>
        <v>262143</v>
      </c>
      <c r="E63" s="27">
        <f xml:space="preserve"> MOD(INT($C63/BASE^5), BASE)</f>
        <v>0</v>
      </c>
      <c r="F63" s="27">
        <f xml:space="preserve"> MOD(INT($C63/BASE^4), BASE)</f>
        <v>0</v>
      </c>
      <c r="G63" s="27">
        <f xml:space="preserve"> MOD(INT($C63/BASE^3), BASE)</f>
        <v>0</v>
      </c>
      <c r="H63" s="27">
        <f xml:space="preserve"> MOD(INT($C63/BASE^2), BASE)</f>
        <v>0</v>
      </c>
      <c r="I63" s="27">
        <f xml:space="preserve"> MOD(INT($C63/BASE), BASE)</f>
        <v>0</v>
      </c>
      <c r="J63" s="27">
        <f>MOD($C63, BASE)</f>
        <v>0</v>
      </c>
      <c r="K63" s="27" t="b">
        <f xml:space="preserve"> E63*BASE^5 + F63*BASE^4 + G63*BASE^3 + H63*BASE^2 + I63*BASE^1 +J63 = C63</f>
        <v>1</v>
      </c>
    </row>
    <row r="64" spans="1:11" s="25" customFormat="1" x14ac:dyDescent="0.2">
      <c r="A64" s="24">
        <v>56</v>
      </c>
      <c r="B64" s="25">
        <f t="shared" si="4"/>
        <v>5.1741233735390016E-76</v>
      </c>
      <c r="C64" s="27">
        <f t="shared" si="5"/>
        <v>0</v>
      </c>
      <c r="D64" s="27">
        <f t="shared" si="3"/>
        <v>262143</v>
      </c>
      <c r="E64" s="27">
        <f xml:space="preserve"> MOD(INT($C64/BASE^5), BASE)</f>
        <v>0</v>
      </c>
      <c r="F64" s="27">
        <f xml:space="preserve"> MOD(INT($C64/BASE^4), BASE)</f>
        <v>0</v>
      </c>
      <c r="G64" s="27">
        <f xml:space="preserve"> MOD(INT($C64/BASE^3), BASE)</f>
        <v>0</v>
      </c>
      <c r="H64" s="27">
        <f xml:space="preserve"> MOD(INT($C64/BASE^2), BASE)</f>
        <v>0</v>
      </c>
      <c r="I64" s="27">
        <f xml:space="preserve"> MOD(INT($C64/BASE), BASE)</f>
        <v>0</v>
      </c>
      <c r="J64" s="27">
        <f>MOD($C64, BASE)</f>
        <v>0</v>
      </c>
      <c r="K64" s="27" t="b">
        <f xml:space="preserve"> E64*BASE^5 + F64*BASE^4 + G64*BASE^3 + H64*BASE^2 + I64*BASE^1 +J64 = C64</f>
        <v>1</v>
      </c>
    </row>
    <row r="65" spans="1:11" s="25" customFormat="1" x14ac:dyDescent="0.2">
      <c r="A65" s="24">
        <v>57</v>
      </c>
      <c r="B65" s="25">
        <f t="shared" si="4"/>
        <v>9.0774094272616065E-78</v>
      </c>
      <c r="C65" s="27">
        <f t="shared" si="5"/>
        <v>0</v>
      </c>
      <c r="D65" s="27">
        <f t="shared" si="3"/>
        <v>262143</v>
      </c>
      <c r="E65" s="27">
        <f xml:space="preserve"> MOD(INT($C65/BASE^5), BASE)</f>
        <v>0</v>
      </c>
      <c r="F65" s="27">
        <f xml:space="preserve"> MOD(INT($C65/BASE^4), BASE)</f>
        <v>0</v>
      </c>
      <c r="G65" s="27">
        <f xml:space="preserve"> MOD(INT($C65/BASE^3), BASE)</f>
        <v>0</v>
      </c>
      <c r="H65" s="27">
        <f xml:space="preserve"> MOD(INT($C65/BASE^2), BASE)</f>
        <v>0</v>
      </c>
      <c r="I65" s="27">
        <f xml:space="preserve"> MOD(INT($C65/BASE), BASE)</f>
        <v>0</v>
      </c>
      <c r="J65" s="27">
        <f>MOD($C65, BASE)</f>
        <v>0</v>
      </c>
      <c r="K65" s="27" t="b">
        <f xml:space="preserve"> E65*BASE^5 + F65*BASE^4 + G65*BASE^3 + H65*BASE^2 + I65*BASE^1 +J65 = C65</f>
        <v>1</v>
      </c>
    </row>
    <row r="66" spans="1:11" s="25" customFormat="1" x14ac:dyDescent="0.2">
      <c r="A66" s="24">
        <v>58</v>
      </c>
      <c r="B66" s="25">
        <f t="shared" si="4"/>
        <v>1.5650705909071477E-79</v>
      </c>
      <c r="C66" s="27">
        <f t="shared" si="5"/>
        <v>0</v>
      </c>
      <c r="D66" s="27">
        <f t="shared" si="3"/>
        <v>262143</v>
      </c>
      <c r="E66" s="27">
        <f xml:space="preserve"> MOD(INT($C66/BASE^5), BASE)</f>
        <v>0</v>
      </c>
      <c r="F66" s="27">
        <f xml:space="preserve"> MOD(INT($C66/BASE^4), BASE)</f>
        <v>0</v>
      </c>
      <c r="G66" s="27">
        <f xml:space="preserve"> MOD(INT($C66/BASE^3), BASE)</f>
        <v>0</v>
      </c>
      <c r="H66" s="27">
        <f xml:space="preserve"> MOD(INT($C66/BASE^2), BASE)</f>
        <v>0</v>
      </c>
      <c r="I66" s="27">
        <f xml:space="preserve"> MOD(INT($C66/BASE), BASE)</f>
        <v>0</v>
      </c>
      <c r="J66" s="27">
        <f>MOD($C66, BASE)</f>
        <v>0</v>
      </c>
      <c r="K66" s="27" t="b">
        <f xml:space="preserve"> E66*BASE^5 + F66*BASE^4 + G66*BASE^3 + H66*BASE^2 + I66*BASE^1 +J66 = C66</f>
        <v>1</v>
      </c>
    </row>
    <row r="67" spans="1:11" s="25" customFormat="1" x14ac:dyDescent="0.2">
      <c r="A67" s="24">
        <v>59</v>
      </c>
      <c r="B67" s="25">
        <f t="shared" si="4"/>
        <v>2.6526620184867488E-81</v>
      </c>
      <c r="C67" s="27">
        <f t="shared" si="5"/>
        <v>0</v>
      </c>
      <c r="D67" s="27">
        <f t="shared" si="3"/>
        <v>262143</v>
      </c>
      <c r="E67" s="27">
        <f xml:space="preserve"> MOD(INT($C67/BASE^5), BASE)</f>
        <v>0</v>
      </c>
      <c r="F67" s="27">
        <f xml:space="preserve"> MOD(INT($C67/BASE^4), BASE)</f>
        <v>0</v>
      </c>
      <c r="G67" s="27">
        <f xml:space="preserve"> MOD(INT($C67/BASE^3), BASE)</f>
        <v>0</v>
      </c>
      <c r="H67" s="27">
        <f xml:space="preserve"> MOD(INT($C67/BASE^2), BASE)</f>
        <v>0</v>
      </c>
      <c r="I67" s="27">
        <f xml:space="preserve"> MOD(INT($C67/BASE), BASE)</f>
        <v>0</v>
      </c>
      <c r="J67" s="27">
        <f>MOD($C67, BASE)</f>
        <v>0</v>
      </c>
      <c r="K67" s="27" t="b">
        <f xml:space="preserve"> E67*BASE^5 + F67*BASE^4 + G67*BASE^3 + H67*BASE^2 + I67*BASE^1 +J67 = C67</f>
        <v>1</v>
      </c>
    </row>
    <row r="68" spans="1:11" s="25" customFormat="1" x14ac:dyDescent="0.2">
      <c r="A68" s="24">
        <v>60</v>
      </c>
      <c r="B68" s="25">
        <f t="shared" si="4"/>
        <v>4.4211033641443751E-83</v>
      </c>
      <c r="C68" s="27">
        <f t="shared" si="5"/>
        <v>0</v>
      </c>
      <c r="D68" s="27">
        <f t="shared" si="3"/>
        <v>262143</v>
      </c>
      <c r="E68" s="27">
        <f xml:space="preserve"> MOD(INT($C68/BASE^5), BASE)</f>
        <v>0</v>
      </c>
      <c r="F68" s="27">
        <f xml:space="preserve"> MOD(INT($C68/BASE^4), BASE)</f>
        <v>0</v>
      </c>
      <c r="G68" s="27">
        <f xml:space="preserve"> MOD(INT($C68/BASE^3), BASE)</f>
        <v>0</v>
      </c>
      <c r="H68" s="27">
        <f xml:space="preserve"> MOD(INT($C68/BASE^2), BASE)</f>
        <v>0</v>
      </c>
      <c r="I68" s="27">
        <f xml:space="preserve"> MOD(INT($C68/BASE), BASE)</f>
        <v>0</v>
      </c>
      <c r="J68" s="27">
        <f>MOD($C68, BASE)</f>
        <v>0</v>
      </c>
      <c r="K68" s="27" t="b">
        <f xml:space="preserve"> E68*BASE^5 + F68*BASE^4 + G68*BASE^3 + H68*BASE^2 + I68*BASE^1 +J68 = C68</f>
        <v>1</v>
      </c>
    </row>
    <row r="69" spans="1:11" s="25" customFormat="1" x14ac:dyDescent="0.2">
      <c r="A69" s="24">
        <v>61</v>
      </c>
      <c r="B69" s="25">
        <f t="shared" si="4"/>
        <v>7.2477104330236486E-85</v>
      </c>
      <c r="C69" s="27">
        <f t="shared" si="5"/>
        <v>0</v>
      </c>
      <c r="D69" s="27">
        <f t="shared" si="3"/>
        <v>262143</v>
      </c>
      <c r="E69" s="27">
        <f xml:space="preserve"> MOD(INT($C69/BASE^5), BASE)</f>
        <v>0</v>
      </c>
      <c r="F69" s="27">
        <f xml:space="preserve"> MOD(INT($C69/BASE^4), BASE)</f>
        <v>0</v>
      </c>
      <c r="G69" s="27">
        <f xml:space="preserve"> MOD(INT($C69/BASE^3), BASE)</f>
        <v>0</v>
      </c>
      <c r="H69" s="27">
        <f xml:space="preserve"> MOD(INT($C69/BASE^2), BASE)</f>
        <v>0</v>
      </c>
      <c r="I69" s="27">
        <f xml:space="preserve"> MOD(INT($C69/BASE), BASE)</f>
        <v>0</v>
      </c>
      <c r="J69" s="27">
        <f>MOD($C69, BASE)</f>
        <v>0</v>
      </c>
      <c r="K69" s="27" t="b">
        <f xml:space="preserve"> E69*BASE^5 + F69*BASE^4 + G69*BASE^3 + H69*BASE^2 + I69*BASE^1 +J69 = C69</f>
        <v>1</v>
      </c>
    </row>
    <row r="70" spans="1:11" s="25" customFormat="1" x14ac:dyDescent="0.2">
      <c r="A70" s="24">
        <v>62</v>
      </c>
      <c r="B70" s="25">
        <f t="shared" si="4"/>
        <v>1.1689855537135361E-86</v>
      </c>
      <c r="C70" s="27">
        <f t="shared" si="5"/>
        <v>0</v>
      </c>
      <c r="D70" s="27">
        <f t="shared" si="3"/>
        <v>262143</v>
      </c>
      <c r="E70" s="27">
        <f xml:space="preserve"> MOD(INT($C70/BASE^5), BASE)</f>
        <v>0</v>
      </c>
      <c r="F70" s="27">
        <f xml:space="preserve"> MOD(INT($C70/BASE^4), BASE)</f>
        <v>0</v>
      </c>
      <c r="G70" s="27">
        <f xml:space="preserve"> MOD(INT($C70/BASE^3), BASE)</f>
        <v>0</v>
      </c>
      <c r="H70" s="27">
        <f xml:space="preserve"> MOD(INT($C70/BASE^2), BASE)</f>
        <v>0</v>
      </c>
      <c r="I70" s="27">
        <f xml:space="preserve"> MOD(INT($C70/BASE), BASE)</f>
        <v>0</v>
      </c>
      <c r="J70" s="27">
        <f>MOD($C70, BASE)</f>
        <v>0</v>
      </c>
      <c r="K70" s="27" t="b">
        <f xml:space="preserve"> E70*BASE^5 + F70*BASE^4 + G70*BASE^3 + H70*BASE^2 + I70*BASE^1 +J70 = C70</f>
        <v>1</v>
      </c>
    </row>
    <row r="71" spans="1:11" s="25" customFormat="1" x14ac:dyDescent="0.2">
      <c r="A71" s="24">
        <v>63</v>
      </c>
      <c r="B71" s="25">
        <f t="shared" si="4"/>
        <v>1.8555326249421129E-88</v>
      </c>
      <c r="C71" s="27">
        <f t="shared" si="5"/>
        <v>0</v>
      </c>
      <c r="D71" s="27">
        <f t="shared" si="3"/>
        <v>262143</v>
      </c>
      <c r="E71" s="27">
        <f xml:space="preserve"> MOD(INT($C71/BASE^5), BASE)</f>
        <v>0</v>
      </c>
      <c r="F71" s="27">
        <f xml:space="preserve"> MOD(INT($C71/BASE^4), BASE)</f>
        <v>0</v>
      </c>
      <c r="G71" s="27">
        <f xml:space="preserve"> MOD(INT($C71/BASE^3), BASE)</f>
        <v>0</v>
      </c>
      <c r="H71" s="27">
        <f xml:space="preserve"> MOD(INT($C71/BASE^2), BASE)</f>
        <v>0</v>
      </c>
      <c r="I71" s="27">
        <f xml:space="preserve"> MOD(INT($C71/BASE), BASE)</f>
        <v>0</v>
      </c>
      <c r="J71" s="27">
        <f>MOD($C71, BASE)</f>
        <v>0</v>
      </c>
      <c r="K71" s="27" t="b">
        <f xml:space="preserve"> E71*BASE^5 + F71*BASE^4 + G71*BASE^3 + H71*BASE^2 + I71*BASE^1 +J71 = C71</f>
        <v>1</v>
      </c>
    </row>
    <row r="72" spans="1:11" s="25" customFormat="1" x14ac:dyDescent="0.2">
      <c r="A72" s="24">
        <v>64</v>
      </c>
      <c r="B72" s="25">
        <f t="shared" ref="B72:B78" si="6">POISSON(A72, Mu, FALSE)</f>
        <v>2.8992697264720191E-90</v>
      </c>
      <c r="C72" s="27">
        <f t="shared" ref="C72:C78" si="7" xml:space="preserve"> ROUND(N * B72, 0)</f>
        <v>0</v>
      </c>
      <c r="D72" s="27">
        <f t="shared" si="3"/>
        <v>262143</v>
      </c>
      <c r="E72" s="27">
        <f xml:space="preserve"> MOD(INT($C72/BASE^5), BASE)</f>
        <v>0</v>
      </c>
      <c r="F72" s="27">
        <f xml:space="preserve"> MOD(INT($C72/BASE^4), BASE)</f>
        <v>0</v>
      </c>
      <c r="G72" s="27">
        <f xml:space="preserve"> MOD(INT($C72/BASE^3), BASE)</f>
        <v>0</v>
      </c>
      <c r="H72" s="27">
        <f xml:space="preserve"> MOD(INT($C72/BASE^2), BASE)</f>
        <v>0</v>
      </c>
      <c r="I72" s="27">
        <f xml:space="preserve"> MOD(INT($C72/BASE), BASE)</f>
        <v>0</v>
      </c>
      <c r="J72" s="27">
        <f>MOD($C72, BASE)</f>
        <v>0</v>
      </c>
      <c r="K72" s="27" t="b">
        <f xml:space="preserve"> E72*BASE^5 + F72*BASE^4 + G72*BASE^3 + H72*BASE^2 + I72*BASE^1 +J72 = C72</f>
        <v>1</v>
      </c>
    </row>
    <row r="73" spans="1:11" s="25" customFormat="1" x14ac:dyDescent="0.2">
      <c r="A73" s="24">
        <v>65</v>
      </c>
      <c r="B73" s="25">
        <f t="shared" si="6"/>
        <v>4.4604149638031903E-92</v>
      </c>
      <c r="C73" s="27">
        <f t="shared" si="7"/>
        <v>0</v>
      </c>
      <c r="D73" s="27">
        <f t="shared" si="3"/>
        <v>262143</v>
      </c>
      <c r="E73" s="27">
        <f xml:space="preserve"> MOD(INT($C73/BASE^5), BASE)</f>
        <v>0</v>
      </c>
      <c r="F73" s="27">
        <f xml:space="preserve"> MOD(INT($C73/BASE^4), BASE)</f>
        <v>0</v>
      </c>
      <c r="G73" s="27">
        <f xml:space="preserve"> MOD(INT($C73/BASE^3), BASE)</f>
        <v>0</v>
      </c>
      <c r="H73" s="27">
        <f xml:space="preserve"> MOD(INT($C73/BASE^2), BASE)</f>
        <v>0</v>
      </c>
      <c r="I73" s="27">
        <f xml:space="preserve"> MOD(INT($C73/BASE), BASE)</f>
        <v>0</v>
      </c>
      <c r="J73" s="27">
        <f>MOD($C73, BASE)</f>
        <v>0</v>
      </c>
      <c r="K73" s="27" t="b">
        <f xml:space="preserve"> E73*BASE^5 + F73*BASE^4 + G73*BASE^3 + H73*BASE^2 + I73*BASE^1 +J73 = C73</f>
        <v>1</v>
      </c>
    </row>
    <row r="74" spans="1:11" s="25" customFormat="1" x14ac:dyDescent="0.2">
      <c r="A74" s="24">
        <v>66</v>
      </c>
      <c r="B74" s="25">
        <f t="shared" si="6"/>
        <v>6.7582044906107409E-94</v>
      </c>
      <c r="C74" s="27">
        <f t="shared" si="7"/>
        <v>0</v>
      </c>
      <c r="D74" s="27">
        <f t="shared" si="3"/>
        <v>262143</v>
      </c>
      <c r="E74" s="27">
        <f xml:space="preserve"> MOD(INT($C74/BASE^5), BASE)</f>
        <v>0</v>
      </c>
      <c r="F74" s="27">
        <f xml:space="preserve"> MOD(INT($C74/BASE^4), BASE)</f>
        <v>0</v>
      </c>
      <c r="G74" s="27">
        <f xml:space="preserve"> MOD(INT($C74/BASE^3), BASE)</f>
        <v>0</v>
      </c>
      <c r="H74" s="27">
        <f xml:space="preserve"> MOD(INT($C74/BASE^2), BASE)</f>
        <v>0</v>
      </c>
      <c r="I74" s="27">
        <f xml:space="preserve"> MOD(INT($C74/BASE), BASE)</f>
        <v>0</v>
      </c>
      <c r="J74" s="27">
        <f>MOD($C74, BASE)</f>
        <v>0</v>
      </c>
      <c r="K74" s="27" t="b">
        <f xml:space="preserve"> E74*BASE^5 + F74*BASE^4 + G74*BASE^3 + H74*BASE^2 + I74*BASE^1 +J74 = C74</f>
        <v>1</v>
      </c>
    </row>
    <row r="75" spans="1:11" s="25" customFormat="1" x14ac:dyDescent="0.2">
      <c r="A75" s="24">
        <v>67</v>
      </c>
      <c r="B75" s="25">
        <f t="shared" si="6"/>
        <v>1.0086872374045716E-95</v>
      </c>
      <c r="C75" s="27">
        <f t="shared" si="7"/>
        <v>0</v>
      </c>
      <c r="D75" s="27">
        <f t="shared" ref="D75:D78" si="8">D74+C75</f>
        <v>262143</v>
      </c>
      <c r="E75" s="27">
        <f xml:space="preserve"> MOD(INT($C75/BASE^5), BASE)</f>
        <v>0</v>
      </c>
      <c r="F75" s="27">
        <f xml:space="preserve"> MOD(INT($C75/BASE^4), BASE)</f>
        <v>0</v>
      </c>
      <c r="G75" s="27">
        <f xml:space="preserve"> MOD(INT($C75/BASE^3), BASE)</f>
        <v>0</v>
      </c>
      <c r="H75" s="27">
        <f xml:space="preserve"> MOD(INT($C75/BASE^2), BASE)</f>
        <v>0</v>
      </c>
      <c r="I75" s="27">
        <f xml:space="preserve"> MOD(INT($C75/BASE), BASE)</f>
        <v>0</v>
      </c>
      <c r="J75" s="27">
        <f>MOD($C75, BASE)</f>
        <v>0</v>
      </c>
      <c r="K75" s="27" t="b">
        <f xml:space="preserve"> E75*BASE^5 + F75*BASE^4 + G75*BASE^3 + H75*BASE^2 + I75*BASE^1 +J75 = C75</f>
        <v>1</v>
      </c>
    </row>
    <row r="76" spans="1:11" s="25" customFormat="1" x14ac:dyDescent="0.2">
      <c r="A76" s="24">
        <v>68</v>
      </c>
      <c r="B76" s="25">
        <f t="shared" si="6"/>
        <v>1.4833635844184781E-97</v>
      </c>
      <c r="C76" s="27">
        <f t="shared" si="7"/>
        <v>0</v>
      </c>
      <c r="D76" s="27">
        <f t="shared" si="8"/>
        <v>262143</v>
      </c>
      <c r="E76" s="27">
        <f xml:space="preserve"> MOD(INT($C76/BASE^5), BASE)</f>
        <v>0</v>
      </c>
      <c r="F76" s="27">
        <f xml:space="preserve"> MOD(INT($C76/BASE^4), BASE)</f>
        <v>0</v>
      </c>
      <c r="G76" s="27">
        <f xml:space="preserve"> MOD(INT($C76/BASE^3), BASE)</f>
        <v>0</v>
      </c>
      <c r="H76" s="27">
        <f xml:space="preserve"> MOD(INT($C76/BASE^2), BASE)</f>
        <v>0</v>
      </c>
      <c r="I76" s="27">
        <f xml:space="preserve"> MOD(INT($C76/BASE), BASE)</f>
        <v>0</v>
      </c>
      <c r="J76" s="27">
        <f>MOD($C76, BASE)</f>
        <v>0</v>
      </c>
      <c r="K76" s="27" t="b">
        <f xml:space="preserve"> E76*BASE^5 + F76*BASE^4 + G76*BASE^3 + H76*BASE^2 + I76*BASE^1 +J76 = C76</f>
        <v>1</v>
      </c>
    </row>
    <row r="77" spans="1:11" s="25" customFormat="1" x14ac:dyDescent="0.2">
      <c r="A77" s="24">
        <v>69</v>
      </c>
      <c r="B77" s="25">
        <f t="shared" si="6"/>
        <v>2.1498022962586535E-99</v>
      </c>
      <c r="C77" s="27">
        <f t="shared" si="7"/>
        <v>0</v>
      </c>
      <c r="D77" s="27">
        <f t="shared" si="8"/>
        <v>262143</v>
      </c>
      <c r="E77" s="27">
        <f xml:space="preserve"> MOD(INT($C77/BASE^5), BASE)</f>
        <v>0</v>
      </c>
      <c r="F77" s="27">
        <f xml:space="preserve"> MOD(INT($C77/BASE^4), BASE)</f>
        <v>0</v>
      </c>
      <c r="G77" s="27">
        <f xml:space="preserve"> MOD(INT($C77/BASE^3), BASE)</f>
        <v>0</v>
      </c>
      <c r="H77" s="27">
        <f xml:space="preserve"> MOD(INT($C77/BASE^2), BASE)</f>
        <v>0</v>
      </c>
      <c r="I77" s="27">
        <f xml:space="preserve"> MOD(INT($C77/BASE), BASE)</f>
        <v>0</v>
      </c>
      <c r="J77" s="27">
        <f>MOD($C77, BASE)</f>
        <v>0</v>
      </c>
      <c r="K77" s="27" t="b">
        <f xml:space="preserve"> E77*BASE^5 + F77*BASE^4 + G77*BASE^3 + H77*BASE^2 + I77*BASE^1 +J77 = C77</f>
        <v>1</v>
      </c>
    </row>
    <row r="78" spans="1:11" s="25" customFormat="1" x14ac:dyDescent="0.2">
      <c r="A78" s="24">
        <v>70</v>
      </c>
      <c r="B78" s="25">
        <f t="shared" si="6"/>
        <v>3.0711461375125382E-101</v>
      </c>
      <c r="C78" s="27">
        <f t="shared" si="7"/>
        <v>0</v>
      </c>
      <c r="D78" s="27">
        <f t="shared" si="8"/>
        <v>262143</v>
      </c>
      <c r="E78" s="27">
        <f xml:space="preserve"> MOD(INT($C78/BASE^5), BASE)</f>
        <v>0</v>
      </c>
      <c r="F78" s="27">
        <f xml:space="preserve"> MOD(INT($C78/BASE^4), BASE)</f>
        <v>0</v>
      </c>
      <c r="G78" s="27">
        <f xml:space="preserve"> MOD(INT($C78/BASE^3), BASE)</f>
        <v>0</v>
      </c>
      <c r="H78" s="27">
        <f xml:space="preserve"> MOD(INT($C78/BASE^2), BASE)</f>
        <v>0</v>
      </c>
      <c r="I78" s="27">
        <f xml:space="preserve"> MOD(INT($C78/BASE), BASE)</f>
        <v>0</v>
      </c>
      <c r="J78" s="27">
        <f>MOD($C78, BASE)</f>
        <v>0</v>
      </c>
      <c r="K78" s="27" t="b">
        <f xml:space="preserve"> E78*BASE^5 + F78*BASE^4 + G78*BASE^3 + H78*BASE^2 + I78*BASE^1 +J78 = C78</f>
        <v>1</v>
      </c>
    </row>
  </sheetData>
  <conditionalFormatting sqref="D8:D78">
    <cfRule type="cellIs" dxfId="1" priority="2" operator="lessThanOrEqual">
      <formula>$D$4</formula>
    </cfRule>
  </conditionalFormatting>
  <conditionalFormatting sqref="K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30 bit, 5 table</vt:lpstr>
      <vt:lpstr>30 bit, 6 table</vt:lpstr>
      <vt:lpstr>28 bit, 7 table</vt:lpstr>
      <vt:lpstr>24 bit, 8 table</vt:lpstr>
      <vt:lpstr>24 bit, 6 table</vt:lpstr>
      <vt:lpstr>18 bit, 6 table</vt:lpstr>
      <vt:lpstr>'18 bit, 6 table'!BASE</vt:lpstr>
      <vt:lpstr>'24 bit, 6 table'!BASE</vt:lpstr>
      <vt:lpstr>'24 bit, 8 table'!BASE</vt:lpstr>
      <vt:lpstr>'28 bit, 7 table'!BASE</vt:lpstr>
      <vt:lpstr>'30 bit, 6 table'!BASE</vt:lpstr>
      <vt:lpstr>BASE</vt:lpstr>
      <vt:lpstr>'18 bit, 6 table'!Mu</vt:lpstr>
      <vt:lpstr>'24 bit, 6 table'!Mu</vt:lpstr>
      <vt:lpstr>'24 bit, 8 table'!Mu</vt:lpstr>
      <vt:lpstr>'28 bit, 7 table'!Mu</vt:lpstr>
      <vt:lpstr>'30 bit, 6 table'!Mu</vt:lpstr>
      <vt:lpstr>Mu</vt:lpstr>
      <vt:lpstr>'18 bit, 6 table'!N</vt:lpstr>
      <vt:lpstr>'24 bit, 6 table'!N</vt:lpstr>
      <vt:lpstr>'24 bit, 8 table'!N</vt:lpstr>
      <vt:lpstr>'28 bit, 7 table'!N</vt:lpstr>
      <vt:lpstr>'30 bit, 6 table'!N</vt:lpstr>
      <vt:lpstr>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2012-12-26T16:40:50Z</dcterms:modified>
</cp:coreProperties>
</file>