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3180" yWindow="488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C36" i="1"/>
  <c r="D36" i="1"/>
  <c r="E36" i="1"/>
  <c r="C40" i="1"/>
  <c r="B41" i="1"/>
  <c r="C41" i="1"/>
  <c r="D41" i="1"/>
  <c r="E41" i="1"/>
  <c r="B40" i="1"/>
  <c r="D40" i="1"/>
  <c r="E40" i="1"/>
  <c r="B39" i="1"/>
  <c r="C39" i="1"/>
  <c r="D39" i="1"/>
  <c r="E39" i="1"/>
  <c r="B38" i="1"/>
  <c r="C38" i="1"/>
  <c r="D38" i="1"/>
  <c r="E38" i="1"/>
  <c r="B37" i="1"/>
  <c r="C37" i="1"/>
  <c r="D37" i="1"/>
  <c r="E37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4" i="1"/>
  <c r="D4" i="1"/>
  <c r="E4" i="1"/>
</calcChain>
</file>

<file path=xl/sharedStrings.xml><?xml version="1.0" encoding="utf-8"?>
<sst xmlns="http://schemas.openxmlformats.org/spreadsheetml/2006/main" count="36" uniqueCount="9">
  <si>
    <t>Serial</t>
  </si>
  <si>
    <t>Overall</t>
  </si>
  <si>
    <t>Input Read Time</t>
  </si>
  <si>
    <t>Graph Construction</t>
  </si>
  <si>
    <t>Graph Traversal</t>
  </si>
  <si>
    <t>Total Time</t>
  </si>
  <si>
    <t>Trial #1</t>
  </si>
  <si>
    <t>Trial #3</t>
  </si>
  <si>
    <t>Trial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</si>
</sst>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5" xfId="0" applyFill="1" applyBorder="1"/>
    <xf numFmtId="1" fontId="0" fillId="0" borderId="4" xfId="0" applyNumberFormat="1" applyBorder="1"/>
    <xf numFmtId="1" fontId="0" fillId="0" borderId="6" xfId="0" applyNumberFormat="1" applyBorder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</a:t>
            </a:r>
            <a:r>
              <a:rPr lang="en-US" baseline="0"/>
              <a:t> Node Experiment</a:t>
            </a:r>
            <a:br>
              <a:rPr lang="en-US" baseline="0"/>
            </a:br>
            <a:r>
              <a:rPr lang="en-US" baseline="0"/>
              <a:t>19-mers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Input Read Time</c:v>
                </c:pt>
              </c:strCache>
            </c:strRef>
          </c:tx>
          <c:marker>
            <c:symbol val="none"/>
          </c:marker>
          <c:cat>
            <c:strRef>
              <c:f>Sheet1!$A$4:$A$28</c:f>
              <c:strCache>
                <c:ptCount val="25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Sheet1!$B$4:$B$28</c:f>
              <c:numCache>
                <c:formatCode>General</c:formatCode>
                <c:ptCount val="25"/>
                <c:pt idx="0">
                  <c:v>0.04</c:v>
                </c:pt>
                <c:pt idx="1">
                  <c:v>2.642623666666667</c:v>
                </c:pt>
                <c:pt idx="2">
                  <c:v>1.437199333333333</c:v>
                </c:pt>
                <c:pt idx="3">
                  <c:v>0.711296333333333</c:v>
                </c:pt>
                <c:pt idx="4">
                  <c:v>0.727492666666667</c:v>
                </c:pt>
                <c:pt idx="5">
                  <c:v>0.947777333333333</c:v>
                </c:pt>
                <c:pt idx="6">
                  <c:v>0.786304666666667</c:v>
                </c:pt>
                <c:pt idx="7">
                  <c:v>0.303929666666667</c:v>
                </c:pt>
                <c:pt idx="8">
                  <c:v>0.383011</c:v>
                </c:pt>
                <c:pt idx="9">
                  <c:v>0.388627333333333</c:v>
                </c:pt>
                <c:pt idx="10">
                  <c:v>0.164373333333333</c:v>
                </c:pt>
                <c:pt idx="11">
                  <c:v>0.153768333333333</c:v>
                </c:pt>
                <c:pt idx="12">
                  <c:v>0.215934333333333</c:v>
                </c:pt>
                <c:pt idx="13">
                  <c:v>0.284788333333333</c:v>
                </c:pt>
                <c:pt idx="14">
                  <c:v>0.326220333333333</c:v>
                </c:pt>
                <c:pt idx="15">
                  <c:v>0.276155666666667</c:v>
                </c:pt>
                <c:pt idx="16">
                  <c:v>0.111988</c:v>
                </c:pt>
                <c:pt idx="17">
                  <c:v>0.303134666666667</c:v>
                </c:pt>
                <c:pt idx="18">
                  <c:v>0.192301333333333</c:v>
                </c:pt>
                <c:pt idx="19">
                  <c:v>0.197661333333333</c:v>
                </c:pt>
                <c:pt idx="20">
                  <c:v>0.180255</c:v>
                </c:pt>
                <c:pt idx="21">
                  <c:v>0.306626666666667</c:v>
                </c:pt>
                <c:pt idx="22">
                  <c:v>0.285679</c:v>
                </c:pt>
                <c:pt idx="23">
                  <c:v>0.37099</c:v>
                </c:pt>
                <c:pt idx="24">
                  <c:v>0.341693666666667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Graph Construction</c:v>
                </c:pt>
              </c:strCache>
            </c:strRef>
          </c:tx>
          <c:marker>
            <c:symbol val="none"/>
          </c:marker>
          <c:cat>
            <c:strRef>
              <c:f>Sheet1!$A$4:$A$28</c:f>
              <c:strCache>
                <c:ptCount val="25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Sheet1!$C$4:$C$28</c:f>
              <c:numCache>
                <c:formatCode>General</c:formatCode>
                <c:ptCount val="25"/>
                <c:pt idx="0">
                  <c:v>1.46</c:v>
                </c:pt>
                <c:pt idx="1">
                  <c:v>3.054721</c:v>
                </c:pt>
                <c:pt idx="2">
                  <c:v>1.947309</c:v>
                </c:pt>
                <c:pt idx="3">
                  <c:v>1.367134</c:v>
                </c:pt>
                <c:pt idx="4">
                  <c:v>1.111467</c:v>
                </c:pt>
                <c:pt idx="5">
                  <c:v>0.848218</c:v>
                </c:pt>
                <c:pt idx="6">
                  <c:v>0.710955</c:v>
                </c:pt>
                <c:pt idx="7">
                  <c:v>0.650708</c:v>
                </c:pt>
                <c:pt idx="8">
                  <c:v>0.549323</c:v>
                </c:pt>
                <c:pt idx="9">
                  <c:v>0.489197</c:v>
                </c:pt>
                <c:pt idx="10">
                  <c:v>0.499578</c:v>
                </c:pt>
                <c:pt idx="11">
                  <c:v>0.522936</c:v>
                </c:pt>
                <c:pt idx="12">
                  <c:v>0.491287</c:v>
                </c:pt>
                <c:pt idx="13">
                  <c:v>0.345354</c:v>
                </c:pt>
                <c:pt idx="14">
                  <c:v>0.30779</c:v>
                </c:pt>
                <c:pt idx="15">
                  <c:v>0.281861</c:v>
                </c:pt>
                <c:pt idx="16">
                  <c:v>0.269527</c:v>
                </c:pt>
                <c:pt idx="17">
                  <c:v>0.223718</c:v>
                </c:pt>
                <c:pt idx="18">
                  <c:v>0.235349</c:v>
                </c:pt>
                <c:pt idx="19">
                  <c:v>0.220839</c:v>
                </c:pt>
                <c:pt idx="20">
                  <c:v>0.224973</c:v>
                </c:pt>
                <c:pt idx="21">
                  <c:v>0.188199</c:v>
                </c:pt>
                <c:pt idx="22">
                  <c:v>0.167002</c:v>
                </c:pt>
                <c:pt idx="23">
                  <c:v>0.180854</c:v>
                </c:pt>
                <c:pt idx="24">
                  <c:v>0.156487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Graph Traversal</c:v>
                </c:pt>
              </c:strCache>
            </c:strRef>
          </c:tx>
          <c:marker>
            <c:symbol val="none"/>
          </c:marker>
          <c:cat>
            <c:strRef>
              <c:f>Sheet1!$A$4:$A$28</c:f>
              <c:strCache>
                <c:ptCount val="25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Sheet1!$D$4:$D$28</c:f>
              <c:numCache>
                <c:formatCode>General</c:formatCode>
                <c:ptCount val="25"/>
                <c:pt idx="0">
                  <c:v>1.56</c:v>
                </c:pt>
                <c:pt idx="1">
                  <c:v>3.041992</c:v>
                </c:pt>
                <c:pt idx="2">
                  <c:v>1.724248</c:v>
                </c:pt>
                <c:pt idx="3">
                  <c:v>1.276478</c:v>
                </c:pt>
                <c:pt idx="4">
                  <c:v>1.004097</c:v>
                </c:pt>
                <c:pt idx="5">
                  <c:v>0.851434</c:v>
                </c:pt>
                <c:pt idx="6">
                  <c:v>0.757146</c:v>
                </c:pt>
                <c:pt idx="7">
                  <c:v>0.697555</c:v>
                </c:pt>
                <c:pt idx="8">
                  <c:v>0.635678</c:v>
                </c:pt>
                <c:pt idx="9">
                  <c:v>0.57916</c:v>
                </c:pt>
                <c:pt idx="10">
                  <c:v>0.539744</c:v>
                </c:pt>
                <c:pt idx="11">
                  <c:v>0.596279</c:v>
                </c:pt>
                <c:pt idx="12">
                  <c:v>0.508719</c:v>
                </c:pt>
                <c:pt idx="13">
                  <c:v>0.478931</c:v>
                </c:pt>
                <c:pt idx="14">
                  <c:v>0.459132</c:v>
                </c:pt>
                <c:pt idx="15">
                  <c:v>0.439909</c:v>
                </c:pt>
                <c:pt idx="16">
                  <c:v>0.428925</c:v>
                </c:pt>
                <c:pt idx="17">
                  <c:v>0.460799</c:v>
                </c:pt>
                <c:pt idx="18">
                  <c:v>0.425198</c:v>
                </c:pt>
                <c:pt idx="19">
                  <c:v>0.412336</c:v>
                </c:pt>
                <c:pt idx="20">
                  <c:v>0.397993</c:v>
                </c:pt>
                <c:pt idx="21">
                  <c:v>0.400499</c:v>
                </c:pt>
                <c:pt idx="22">
                  <c:v>0.39732</c:v>
                </c:pt>
                <c:pt idx="23">
                  <c:v>0.393305</c:v>
                </c:pt>
                <c:pt idx="24">
                  <c:v>0.400383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Total Time</c:v>
                </c:pt>
              </c:strCache>
            </c:strRef>
          </c:tx>
          <c:marker>
            <c:symbol val="none"/>
          </c:marker>
          <c:cat>
            <c:strRef>
              <c:f>Sheet1!$A$4:$A$28</c:f>
              <c:strCache>
                <c:ptCount val="25"/>
                <c:pt idx="0">
                  <c:v>Serial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Sheet1!$E$4:$E$28</c:f>
              <c:numCache>
                <c:formatCode>General</c:formatCode>
                <c:ptCount val="25"/>
                <c:pt idx="0">
                  <c:v>3.06</c:v>
                </c:pt>
                <c:pt idx="1">
                  <c:v>8.739336666666666</c:v>
                </c:pt>
                <c:pt idx="2">
                  <c:v>5.108756333333333</c:v>
                </c:pt>
                <c:pt idx="3">
                  <c:v>3.354908333333333</c:v>
                </c:pt>
                <c:pt idx="4">
                  <c:v>2.843056666666667</c:v>
                </c:pt>
                <c:pt idx="5">
                  <c:v>2.647429333333333</c:v>
                </c:pt>
                <c:pt idx="6">
                  <c:v>2.254405666666667</c:v>
                </c:pt>
                <c:pt idx="7">
                  <c:v>1.652192666666667</c:v>
                </c:pt>
                <c:pt idx="8">
                  <c:v>1.568012</c:v>
                </c:pt>
                <c:pt idx="9">
                  <c:v>1.456984333333333</c:v>
                </c:pt>
                <c:pt idx="10">
                  <c:v>1.203695333333333</c:v>
                </c:pt>
                <c:pt idx="11">
                  <c:v>1.272983333333333</c:v>
                </c:pt>
                <c:pt idx="12">
                  <c:v>1.215940333333333</c:v>
                </c:pt>
                <c:pt idx="13">
                  <c:v>1.109073333333333</c:v>
                </c:pt>
                <c:pt idx="14">
                  <c:v>1.093142333333333</c:v>
                </c:pt>
                <c:pt idx="15">
                  <c:v>0.997925666666667</c:v>
                </c:pt>
                <c:pt idx="16">
                  <c:v>0.81044</c:v>
                </c:pt>
                <c:pt idx="17">
                  <c:v>0.987651666666667</c:v>
                </c:pt>
                <c:pt idx="18">
                  <c:v>0.852848333333333</c:v>
                </c:pt>
                <c:pt idx="19">
                  <c:v>0.830836333333333</c:v>
                </c:pt>
                <c:pt idx="20">
                  <c:v>0.803221</c:v>
                </c:pt>
                <c:pt idx="21">
                  <c:v>0.895324666666667</c:v>
                </c:pt>
                <c:pt idx="22">
                  <c:v>0.850001</c:v>
                </c:pt>
                <c:pt idx="23">
                  <c:v>0.945149</c:v>
                </c:pt>
                <c:pt idx="24">
                  <c:v>0.898563666666666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601928"/>
        <c:axId val="-2113885704"/>
      </c:lineChart>
      <c:catAx>
        <c:axId val="-211660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Serial</a:t>
                </a:r>
                <a:r>
                  <a:rPr lang="en-US" sz="1400" baseline="0"/>
                  <a:t> vs Parallel</a:t>
                </a:r>
              </a:p>
              <a:p>
                <a:pPr>
                  <a:defRPr sz="1400"/>
                </a:pPr>
                <a:r>
                  <a:rPr lang="en-US" sz="1400" baseline="0"/>
                  <a:t>(# of cores)</a:t>
                </a:r>
                <a:endParaRPr lang="en-US" sz="1400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3885704"/>
        <c:crosses val="autoZero"/>
        <c:auto val="1"/>
        <c:lblAlgn val="ctr"/>
        <c:lblOffset val="100"/>
        <c:noMultiLvlLbl val="0"/>
      </c:catAx>
      <c:valAx>
        <c:axId val="-2113885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Execution 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66019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Nodes Experiment</a:t>
            </a:r>
          </a:p>
          <a:p>
            <a:pPr>
              <a:defRPr/>
            </a:pPr>
            <a:r>
              <a:rPr lang="en-US"/>
              <a:t>51-mers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Input Read Time</c:v>
                </c:pt>
              </c:strCache>
            </c:strRef>
          </c:tx>
          <c:marker>
            <c:symbol val="none"/>
          </c:marker>
          <c:cat>
            <c:strRef>
              <c:f>Sheet1!$A$36:$A$41</c:f>
              <c:strCache>
                <c:ptCount val="6"/>
                <c:pt idx="0">
                  <c:v>Serial</c:v>
                </c:pt>
                <c:pt idx="1">
                  <c:v>96</c:v>
                </c:pt>
                <c:pt idx="2">
                  <c:v>120</c:v>
                </c:pt>
                <c:pt idx="3">
                  <c:v>144</c:v>
                </c:pt>
                <c:pt idx="4">
                  <c:v>168</c:v>
                </c:pt>
                <c:pt idx="5">
                  <c:v>192</c:v>
                </c:pt>
              </c:strCache>
            </c:strRef>
          </c:cat>
          <c:val>
            <c:numRef>
              <c:f>Sheet1!$B$36:$B$41</c:f>
              <c:numCache>
                <c:formatCode>General</c:formatCode>
                <c:ptCount val="6"/>
                <c:pt idx="0">
                  <c:v>0.646666666666667</c:v>
                </c:pt>
                <c:pt idx="1">
                  <c:v>2.336622333333333</c:v>
                </c:pt>
                <c:pt idx="2">
                  <c:v>1.000934</c:v>
                </c:pt>
                <c:pt idx="3">
                  <c:v>1.178277333333333</c:v>
                </c:pt>
                <c:pt idx="4">
                  <c:v>1.040366666666667</c:v>
                </c:pt>
                <c:pt idx="5">
                  <c:v>1.24814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Graph Construction</c:v>
                </c:pt>
              </c:strCache>
            </c:strRef>
          </c:tx>
          <c:marker>
            <c:symbol val="none"/>
          </c:marker>
          <c:cat>
            <c:strRef>
              <c:f>Sheet1!$A$36:$A$41</c:f>
              <c:strCache>
                <c:ptCount val="6"/>
                <c:pt idx="0">
                  <c:v>Serial</c:v>
                </c:pt>
                <c:pt idx="1">
                  <c:v>96</c:v>
                </c:pt>
                <c:pt idx="2">
                  <c:v>120</c:v>
                </c:pt>
                <c:pt idx="3">
                  <c:v>144</c:v>
                </c:pt>
                <c:pt idx="4">
                  <c:v>168</c:v>
                </c:pt>
                <c:pt idx="5">
                  <c:v>192</c:v>
                </c:pt>
              </c:strCache>
            </c:strRef>
          </c:cat>
          <c:val>
            <c:numRef>
              <c:f>Sheet1!$C$36:$C$41</c:f>
              <c:numCache>
                <c:formatCode>General</c:formatCode>
                <c:ptCount val="6"/>
                <c:pt idx="0">
                  <c:v>13.59</c:v>
                </c:pt>
                <c:pt idx="1">
                  <c:v>1.147131</c:v>
                </c:pt>
                <c:pt idx="2">
                  <c:v>0.578319</c:v>
                </c:pt>
                <c:pt idx="3">
                  <c:v>0.731509</c:v>
                </c:pt>
                <c:pt idx="4">
                  <c:v>1.210288</c:v>
                </c:pt>
                <c:pt idx="5">
                  <c:v>0.484667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Sheet1!$D$35</c:f>
              <c:strCache>
                <c:ptCount val="1"/>
                <c:pt idx="0">
                  <c:v>Graph Traversal</c:v>
                </c:pt>
              </c:strCache>
            </c:strRef>
          </c:tx>
          <c:marker>
            <c:symbol val="none"/>
          </c:marker>
          <c:cat>
            <c:strRef>
              <c:f>Sheet1!$A$36:$A$41</c:f>
              <c:strCache>
                <c:ptCount val="6"/>
                <c:pt idx="0">
                  <c:v>Serial</c:v>
                </c:pt>
                <c:pt idx="1">
                  <c:v>96</c:v>
                </c:pt>
                <c:pt idx="2">
                  <c:v>120</c:v>
                </c:pt>
                <c:pt idx="3">
                  <c:v>144</c:v>
                </c:pt>
                <c:pt idx="4">
                  <c:v>168</c:v>
                </c:pt>
                <c:pt idx="5">
                  <c:v>192</c:v>
                </c:pt>
              </c:strCache>
            </c:strRef>
          </c:cat>
          <c:val>
            <c:numRef>
              <c:f>Sheet1!$D$36:$D$41</c:f>
              <c:numCache>
                <c:formatCode>General</c:formatCode>
                <c:ptCount val="6"/>
                <c:pt idx="0">
                  <c:v>14.17</c:v>
                </c:pt>
                <c:pt idx="1">
                  <c:v>3.305852</c:v>
                </c:pt>
                <c:pt idx="2">
                  <c:v>2.393474</c:v>
                </c:pt>
                <c:pt idx="3">
                  <c:v>2.164225</c:v>
                </c:pt>
                <c:pt idx="4">
                  <c:v>1.952581</c:v>
                </c:pt>
                <c:pt idx="5">
                  <c:v>2.057162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Sheet1!$E$35</c:f>
              <c:strCache>
                <c:ptCount val="1"/>
                <c:pt idx="0">
                  <c:v>Total Time</c:v>
                </c:pt>
              </c:strCache>
            </c:strRef>
          </c:tx>
          <c:marker>
            <c:symbol val="none"/>
          </c:marker>
          <c:cat>
            <c:strRef>
              <c:f>Sheet1!$A$36:$A$41</c:f>
              <c:strCache>
                <c:ptCount val="6"/>
                <c:pt idx="0">
                  <c:v>Serial</c:v>
                </c:pt>
                <c:pt idx="1">
                  <c:v>96</c:v>
                </c:pt>
                <c:pt idx="2">
                  <c:v>120</c:v>
                </c:pt>
                <c:pt idx="3">
                  <c:v>144</c:v>
                </c:pt>
                <c:pt idx="4">
                  <c:v>168</c:v>
                </c:pt>
                <c:pt idx="5">
                  <c:v>192</c:v>
                </c:pt>
              </c:strCache>
            </c:strRef>
          </c:cat>
          <c:val>
            <c:numRef>
              <c:f>Sheet1!$E$36:$E$41</c:f>
              <c:numCache>
                <c:formatCode>General</c:formatCode>
                <c:ptCount val="6"/>
                <c:pt idx="0">
                  <c:v>28.40666666666667</c:v>
                </c:pt>
                <c:pt idx="1">
                  <c:v>6.789605333333332</c:v>
                </c:pt>
                <c:pt idx="2">
                  <c:v>3.972727</c:v>
                </c:pt>
                <c:pt idx="3">
                  <c:v>4.074011333333333</c:v>
                </c:pt>
                <c:pt idx="4">
                  <c:v>4.203235666666666</c:v>
                </c:pt>
                <c:pt idx="5">
                  <c:v>3.789969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616584"/>
        <c:axId val="-2115666856"/>
      </c:lineChart>
      <c:catAx>
        <c:axId val="-211861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Serial vs Parallel</a:t>
                </a:r>
              </a:p>
              <a:p>
                <a:pPr>
                  <a:defRPr sz="1400"/>
                </a:pPr>
                <a:r>
                  <a:rPr lang="en-US" sz="1400"/>
                  <a:t>(# of cores)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5666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5666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Execution 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8616584"/>
        <c:crossesAt val="1.0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1</xdr:row>
      <xdr:rowOff>38100</xdr:rowOff>
    </xdr:from>
    <xdr:to>
      <xdr:col>25</xdr:col>
      <xdr:colOff>495300</xdr:colOff>
      <xdr:row>28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177800</xdr:colOff>
      <xdr:row>30</xdr:row>
      <xdr:rowOff>25400</xdr:rowOff>
    </xdr:from>
    <xdr:to>
      <xdr:col>25</xdr:col>
      <xdr:colOff>342900</xdr:colOff>
      <xdr:row>56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1"/>
  <sheetViews>
    <sheetView tabSelected="1" showRuler="0" workbookViewId="0">
      <selection activeCell="AB13" sqref="AB13"/>
    </sheetView>
  </sheetViews>
  <sheetFormatPr baseColWidth="10" defaultRowHeight="15" x14ac:dyDescent="0"/>
  <cols>
    <col min="2" max="2" width="17" bestFit="1" customWidth="1"/>
    <col min="3" max="3" width="17.1640625" bestFit="1" customWidth="1"/>
    <col min="4" max="4" width="14.1640625" bestFit="1" customWidth="1"/>
    <col min="5" max="5" width="9.83203125" bestFit="1" customWidth="1"/>
    <col min="6" max="6" width="14.6640625" customWidth="1"/>
    <col min="7" max="7" width="17.1640625" customWidth="1"/>
    <col min="8" max="8" width="14.1640625" customWidth="1"/>
    <col min="9" max="9" width="14.6640625" customWidth="1"/>
    <col min="10" max="10" width="17.1640625" customWidth="1"/>
    <col min="11" max="11" width="14.1640625" customWidth="1"/>
    <col min="12" max="12" width="14.6640625" bestFit="1" customWidth="1"/>
    <col min="13" max="13" width="17.1640625" bestFit="1" customWidth="1"/>
    <col min="14" max="14" width="14.1640625" bestFit="1" customWidth="1"/>
  </cols>
  <sheetData>
    <row r="2" spans="1:14">
      <c r="A2" s="1"/>
      <c r="B2" s="1" t="s">
        <v>1</v>
      </c>
      <c r="C2" s="2"/>
      <c r="D2" s="2"/>
      <c r="E2" s="3"/>
      <c r="F2" s="1" t="s">
        <v>6</v>
      </c>
      <c r="G2" s="2"/>
      <c r="H2" s="2"/>
      <c r="I2" s="1" t="s">
        <v>8</v>
      </c>
      <c r="J2" s="2"/>
      <c r="K2" s="2"/>
      <c r="L2" s="1" t="s">
        <v>7</v>
      </c>
      <c r="M2" s="2"/>
      <c r="N2" s="3"/>
    </row>
    <row r="3" spans="1:14">
      <c r="A3" s="4"/>
      <c r="B3" s="4" t="s">
        <v>2</v>
      </c>
      <c r="C3" s="5" t="s">
        <v>3</v>
      </c>
      <c r="D3" s="5" t="s">
        <v>4</v>
      </c>
      <c r="E3" s="6" t="s">
        <v>5</v>
      </c>
      <c r="F3" s="4" t="s">
        <v>2</v>
      </c>
      <c r="G3" s="5" t="s">
        <v>3</v>
      </c>
      <c r="H3" s="5" t="s">
        <v>4</v>
      </c>
      <c r="I3" s="4" t="s">
        <v>2</v>
      </c>
      <c r="J3" s="5" t="s">
        <v>3</v>
      </c>
      <c r="K3" s="5" t="s">
        <v>4</v>
      </c>
      <c r="L3" s="4" t="s">
        <v>2</v>
      </c>
      <c r="M3" s="5" t="s">
        <v>3</v>
      </c>
      <c r="N3" s="6" t="s">
        <v>4</v>
      </c>
    </row>
    <row r="4" spans="1:14">
      <c r="A4" s="4" t="s">
        <v>0</v>
      </c>
      <c r="B4" s="4">
        <f>MEDIAN(F4,I4,L4)</f>
        <v>0.04</v>
      </c>
      <c r="C4" s="5">
        <f t="shared" ref="C4:E4" si="0">MEDIAN(G4,J4,M4)</f>
        <v>1.46</v>
      </c>
      <c r="D4" s="5">
        <f t="shared" si="0"/>
        <v>1.56</v>
      </c>
      <c r="E4" s="5">
        <f>SUM(B4:D4)</f>
        <v>3.06</v>
      </c>
      <c r="F4" s="4">
        <v>0.04</v>
      </c>
      <c r="G4" s="5">
        <v>1.46</v>
      </c>
      <c r="H4" s="5">
        <v>1.56</v>
      </c>
      <c r="I4" s="4">
        <v>0.04</v>
      </c>
      <c r="J4" s="10">
        <v>1.46</v>
      </c>
      <c r="K4" s="10">
        <v>1.57</v>
      </c>
      <c r="L4" s="4">
        <v>0.04</v>
      </c>
      <c r="M4" s="10">
        <v>1.48</v>
      </c>
      <c r="N4" s="11">
        <v>1.55</v>
      </c>
    </row>
    <row r="5" spans="1:14">
      <c r="A5" s="4">
        <v>1</v>
      </c>
      <c r="B5" s="4">
        <f t="shared" ref="B5:B28" si="1">AVERAGE(F5,I5,L5)</f>
        <v>2.6426236666666667</v>
      </c>
      <c r="C5" s="5">
        <f t="shared" ref="C5:C28" si="2">MEDIAN(G5,J5,M5)</f>
        <v>3.0547209999999998</v>
      </c>
      <c r="D5" s="5">
        <f t="shared" ref="D5:D28" si="3">MEDIAN(H5,K5,N5)</f>
        <v>3.041992</v>
      </c>
      <c r="E5" s="5">
        <f t="shared" ref="E5:E28" si="4">SUM(B5:D5)</f>
        <v>8.7393366666666665</v>
      </c>
      <c r="F5" s="4">
        <v>2.8028149999999998</v>
      </c>
      <c r="G5" s="5">
        <v>3.0546169999999999</v>
      </c>
      <c r="H5" s="5">
        <v>3.041992</v>
      </c>
      <c r="I5" s="4">
        <v>3.364967</v>
      </c>
      <c r="J5" s="5">
        <v>3.0736119999999998</v>
      </c>
      <c r="K5" s="5">
        <v>3.0536249999999998</v>
      </c>
      <c r="L5" s="4">
        <v>1.760089</v>
      </c>
      <c r="M5" s="5">
        <v>3.0547209999999998</v>
      </c>
      <c r="N5" s="6">
        <v>3.034478</v>
      </c>
    </row>
    <row r="6" spans="1:14">
      <c r="A6" s="4">
        <v>2</v>
      </c>
      <c r="B6" s="4">
        <f t="shared" si="1"/>
        <v>1.4371993333333333</v>
      </c>
      <c r="C6" s="5">
        <f t="shared" si="2"/>
        <v>1.947309</v>
      </c>
      <c r="D6" s="5">
        <f t="shared" si="3"/>
        <v>1.724248</v>
      </c>
      <c r="E6" s="5">
        <f t="shared" si="4"/>
        <v>5.108756333333333</v>
      </c>
      <c r="F6" s="4">
        <v>0.50708299999999995</v>
      </c>
      <c r="G6" s="5">
        <v>1.9609270000000001</v>
      </c>
      <c r="H6" s="5">
        <v>1.731247</v>
      </c>
      <c r="I6" s="4">
        <v>1.2923560000000001</v>
      </c>
      <c r="J6" s="5">
        <v>1.947309</v>
      </c>
      <c r="K6" s="5">
        <v>1.724248</v>
      </c>
      <c r="L6" s="4">
        <v>2.512159</v>
      </c>
      <c r="M6" s="5">
        <v>1.9354960000000001</v>
      </c>
      <c r="N6" s="6">
        <v>1.721536</v>
      </c>
    </row>
    <row r="7" spans="1:14">
      <c r="A7" s="4">
        <v>3</v>
      </c>
      <c r="B7" s="4">
        <f t="shared" si="1"/>
        <v>0.71129633333333331</v>
      </c>
      <c r="C7" s="5">
        <f t="shared" si="2"/>
        <v>1.3671340000000001</v>
      </c>
      <c r="D7" s="5">
        <f t="shared" si="3"/>
        <v>1.276478</v>
      </c>
      <c r="E7" s="5">
        <f t="shared" si="4"/>
        <v>3.3549083333333334</v>
      </c>
      <c r="F7" s="4">
        <v>0.47920299999999999</v>
      </c>
      <c r="G7" s="5">
        <v>1.358293</v>
      </c>
      <c r="H7" s="5">
        <v>1.276478</v>
      </c>
      <c r="I7" s="4">
        <v>0.31868600000000002</v>
      </c>
      <c r="J7" s="5">
        <v>1.3671340000000001</v>
      </c>
      <c r="K7" s="5">
        <v>1.268384</v>
      </c>
      <c r="L7" s="4">
        <v>1.3360000000000001</v>
      </c>
      <c r="M7" s="5">
        <v>1.4655750000000001</v>
      </c>
      <c r="N7" s="6">
        <v>4.0449089999999996</v>
      </c>
    </row>
    <row r="8" spans="1:14">
      <c r="A8" s="4">
        <v>4</v>
      </c>
      <c r="B8" s="4">
        <f t="shared" si="1"/>
        <v>0.72749266666666668</v>
      </c>
      <c r="C8" s="5">
        <f t="shared" si="2"/>
        <v>1.111467</v>
      </c>
      <c r="D8" s="5">
        <f t="shared" si="3"/>
        <v>1.004097</v>
      </c>
      <c r="E8" s="5">
        <f t="shared" si="4"/>
        <v>2.8430566666666666</v>
      </c>
      <c r="F8" s="4">
        <v>0.371558</v>
      </c>
      <c r="G8" s="5">
        <v>1.0098279999999999</v>
      </c>
      <c r="H8" s="5">
        <v>1.6309929999999999</v>
      </c>
      <c r="I8" s="4">
        <v>0.42705399999999999</v>
      </c>
      <c r="J8" s="5">
        <v>1.352579</v>
      </c>
      <c r="K8" s="5">
        <v>0.991591</v>
      </c>
      <c r="L8" s="4">
        <v>1.383866</v>
      </c>
      <c r="M8" s="5">
        <v>1.111467</v>
      </c>
      <c r="N8" s="6">
        <v>1.004097</v>
      </c>
    </row>
    <row r="9" spans="1:14">
      <c r="A9" s="4">
        <v>5</v>
      </c>
      <c r="B9" s="4">
        <f t="shared" si="1"/>
        <v>0.94777733333333336</v>
      </c>
      <c r="C9" s="5">
        <f t="shared" si="2"/>
        <v>0.84821800000000003</v>
      </c>
      <c r="D9" s="5">
        <f t="shared" si="3"/>
        <v>0.85143400000000002</v>
      </c>
      <c r="E9" s="5">
        <f t="shared" si="4"/>
        <v>2.6474293333333332</v>
      </c>
      <c r="F9" s="4">
        <v>1.022964</v>
      </c>
      <c r="G9" s="5">
        <v>0.84821800000000003</v>
      </c>
      <c r="H9" s="5">
        <v>1.5934550000000001</v>
      </c>
      <c r="I9" s="4">
        <v>0.69441399999999998</v>
      </c>
      <c r="J9" s="5">
        <v>0.80049099999999995</v>
      </c>
      <c r="K9" s="5">
        <v>0.85143400000000002</v>
      </c>
      <c r="L9" s="4">
        <v>1.1259539999999999</v>
      </c>
      <c r="M9" s="5">
        <v>0.88603600000000005</v>
      </c>
      <c r="N9" s="6">
        <v>0.84817799999999999</v>
      </c>
    </row>
    <row r="10" spans="1:14">
      <c r="A10" s="4">
        <v>6</v>
      </c>
      <c r="B10" s="4">
        <f t="shared" si="1"/>
        <v>0.78630466666666665</v>
      </c>
      <c r="C10" s="5">
        <f t="shared" si="2"/>
        <v>0.710955</v>
      </c>
      <c r="D10" s="5">
        <f t="shared" si="3"/>
        <v>0.75714599999999999</v>
      </c>
      <c r="E10" s="5">
        <f t="shared" si="4"/>
        <v>2.2544056666666665</v>
      </c>
      <c r="F10" s="4">
        <v>1.103229</v>
      </c>
      <c r="G10" s="5">
        <v>0.710955</v>
      </c>
      <c r="H10" s="5">
        <v>1.7138009999999999</v>
      </c>
      <c r="I10" s="4">
        <v>0.302151</v>
      </c>
      <c r="J10" s="5">
        <v>0.93851200000000001</v>
      </c>
      <c r="K10" s="5">
        <v>0.74170999999999998</v>
      </c>
      <c r="L10" s="4">
        <v>0.95353399999999999</v>
      </c>
      <c r="M10" s="5">
        <v>0.67779</v>
      </c>
      <c r="N10" s="6">
        <v>0.75714599999999999</v>
      </c>
    </row>
    <row r="11" spans="1:14">
      <c r="A11" s="4">
        <v>7</v>
      </c>
      <c r="B11" s="4">
        <f t="shared" si="1"/>
        <v>0.30392966666666665</v>
      </c>
      <c r="C11" s="5">
        <f t="shared" si="2"/>
        <v>0.65070799999999995</v>
      </c>
      <c r="D11" s="5">
        <f t="shared" si="3"/>
        <v>0.69755500000000004</v>
      </c>
      <c r="E11" s="5">
        <f t="shared" si="4"/>
        <v>1.6521926666666666</v>
      </c>
      <c r="F11" s="4">
        <v>0.21007100000000001</v>
      </c>
      <c r="G11" s="5">
        <v>0.54652299999999998</v>
      </c>
      <c r="H11" s="5">
        <v>0.68049599999999999</v>
      </c>
      <c r="I11" s="4">
        <v>8.5463999999999998E-2</v>
      </c>
      <c r="J11" s="5">
        <v>1.045882</v>
      </c>
      <c r="K11" s="5">
        <v>0.69755500000000004</v>
      </c>
      <c r="L11" s="4">
        <v>0.61625399999999997</v>
      </c>
      <c r="M11" s="5">
        <v>0.65070799999999995</v>
      </c>
      <c r="N11" s="6">
        <v>0.70229399999999997</v>
      </c>
    </row>
    <row r="12" spans="1:14">
      <c r="A12" s="4">
        <v>8</v>
      </c>
      <c r="B12" s="4">
        <f t="shared" si="1"/>
        <v>0.38301099999999999</v>
      </c>
      <c r="C12" s="5">
        <f t="shared" si="2"/>
        <v>0.54932300000000001</v>
      </c>
      <c r="D12" s="5">
        <f t="shared" si="3"/>
        <v>0.63567799999999997</v>
      </c>
      <c r="E12" s="5">
        <f t="shared" si="4"/>
        <v>1.568012</v>
      </c>
      <c r="F12" s="4">
        <v>0.56460399999999999</v>
      </c>
      <c r="G12" s="5">
        <v>0.56723599999999996</v>
      </c>
      <c r="H12" s="5">
        <v>0.63567799999999997</v>
      </c>
      <c r="I12" s="4">
        <v>0.38683800000000002</v>
      </c>
      <c r="J12" s="5">
        <v>0.51999399999999996</v>
      </c>
      <c r="K12" s="5">
        <v>0.634938</v>
      </c>
      <c r="L12" s="4">
        <v>0.19759099999999999</v>
      </c>
      <c r="M12" s="5">
        <v>0.54932300000000001</v>
      </c>
      <c r="N12" s="6">
        <v>0.63812800000000003</v>
      </c>
    </row>
    <row r="13" spans="1:14">
      <c r="A13" s="4">
        <v>9</v>
      </c>
      <c r="B13" s="4">
        <f t="shared" si="1"/>
        <v>0.38862733333333338</v>
      </c>
      <c r="C13" s="5">
        <f t="shared" si="2"/>
        <v>0.48919699999999999</v>
      </c>
      <c r="D13" s="5">
        <f t="shared" si="3"/>
        <v>0.57916000000000001</v>
      </c>
      <c r="E13" s="5">
        <f t="shared" si="4"/>
        <v>1.4569843333333332</v>
      </c>
      <c r="F13" s="4">
        <v>0.75152600000000003</v>
      </c>
      <c r="G13" s="5">
        <v>0.52939400000000003</v>
      </c>
      <c r="H13" s="5">
        <v>0.57479899999999995</v>
      </c>
      <c r="I13" s="4">
        <v>0.26705600000000002</v>
      </c>
      <c r="J13" s="5">
        <v>0.48569899999999999</v>
      </c>
      <c r="K13" s="5">
        <v>0.57980399999999999</v>
      </c>
      <c r="L13" s="4">
        <v>0.14729999999999999</v>
      </c>
      <c r="M13" s="5">
        <v>0.48919699999999999</v>
      </c>
      <c r="N13" s="6">
        <v>0.57916000000000001</v>
      </c>
    </row>
    <row r="14" spans="1:14">
      <c r="A14" s="4">
        <v>10</v>
      </c>
      <c r="B14" s="4">
        <f t="shared" si="1"/>
        <v>0.16437333333333334</v>
      </c>
      <c r="C14" s="5">
        <f t="shared" si="2"/>
        <v>0.49957800000000002</v>
      </c>
      <c r="D14" s="5">
        <f t="shared" si="3"/>
        <v>0.539744</v>
      </c>
      <c r="E14" s="5">
        <f t="shared" si="4"/>
        <v>1.2036953333333333</v>
      </c>
      <c r="F14" s="4">
        <v>0.230328</v>
      </c>
      <c r="G14" s="5">
        <v>0.52790999999999999</v>
      </c>
      <c r="H14" s="5">
        <v>0.544296</v>
      </c>
      <c r="I14" s="4">
        <v>0.115761</v>
      </c>
      <c r="J14" s="5">
        <v>0.49957800000000002</v>
      </c>
      <c r="K14" s="5">
        <v>0.53752699999999998</v>
      </c>
      <c r="L14" s="4">
        <v>0.147031</v>
      </c>
      <c r="M14" s="5">
        <v>0.43914399999999998</v>
      </c>
      <c r="N14" s="6">
        <v>0.539744</v>
      </c>
    </row>
    <row r="15" spans="1:14">
      <c r="A15" s="4">
        <v>11</v>
      </c>
      <c r="B15" s="4">
        <f t="shared" si="1"/>
        <v>0.15376833333333331</v>
      </c>
      <c r="C15" s="5">
        <f t="shared" si="2"/>
        <v>0.52293599999999996</v>
      </c>
      <c r="D15" s="5">
        <f t="shared" si="3"/>
        <v>0.596279</v>
      </c>
      <c r="E15" s="5">
        <f t="shared" si="4"/>
        <v>1.2729833333333334</v>
      </c>
      <c r="F15" s="4">
        <v>0.23696999999999999</v>
      </c>
      <c r="G15" s="5">
        <v>0.52293599999999996</v>
      </c>
      <c r="H15" s="5">
        <v>0.69623699999999999</v>
      </c>
      <c r="I15" s="4">
        <v>8.6359000000000005E-2</v>
      </c>
      <c r="J15" s="5">
        <v>0.78744999999999998</v>
      </c>
      <c r="K15" s="5">
        <v>0.51414099999999996</v>
      </c>
      <c r="L15" s="4">
        <v>0.13797599999999999</v>
      </c>
      <c r="M15" s="5">
        <v>0.48744599999999999</v>
      </c>
      <c r="N15" s="6">
        <v>0.596279</v>
      </c>
    </row>
    <row r="16" spans="1:14">
      <c r="A16" s="4">
        <v>12</v>
      </c>
      <c r="B16" s="4">
        <f t="shared" si="1"/>
        <v>0.21593433333333334</v>
      </c>
      <c r="C16" s="5">
        <f t="shared" si="2"/>
        <v>0.49128699999999997</v>
      </c>
      <c r="D16" s="5">
        <f t="shared" si="3"/>
        <v>0.50871900000000003</v>
      </c>
      <c r="E16" s="5">
        <f t="shared" si="4"/>
        <v>1.2159403333333332</v>
      </c>
      <c r="F16" s="4">
        <v>0.41975499999999999</v>
      </c>
      <c r="G16" s="5">
        <v>0.49128699999999997</v>
      </c>
      <c r="H16" s="5">
        <v>0.50871900000000003</v>
      </c>
      <c r="I16" s="4">
        <v>9.3171000000000004E-2</v>
      </c>
      <c r="J16" s="5">
        <v>0.56191899999999995</v>
      </c>
      <c r="K16" s="5">
        <v>0.54444400000000004</v>
      </c>
      <c r="L16" s="4">
        <v>0.134877</v>
      </c>
      <c r="M16" s="5">
        <v>0.45510499999999998</v>
      </c>
      <c r="N16" s="6">
        <v>0.49294100000000002</v>
      </c>
    </row>
    <row r="17" spans="1:14">
      <c r="A17" s="4">
        <v>13</v>
      </c>
      <c r="B17" s="4">
        <f t="shared" si="1"/>
        <v>0.28478833333333337</v>
      </c>
      <c r="C17" s="5">
        <f t="shared" si="2"/>
        <v>0.34535399999999999</v>
      </c>
      <c r="D17" s="5">
        <f t="shared" si="3"/>
        <v>0.478931</v>
      </c>
      <c r="E17" s="5">
        <f t="shared" si="4"/>
        <v>1.1090733333333334</v>
      </c>
      <c r="F17" s="4">
        <v>0.31117299999999998</v>
      </c>
      <c r="G17" s="5">
        <v>0.34535399999999999</v>
      </c>
      <c r="H17" s="5">
        <v>0.48119000000000001</v>
      </c>
      <c r="I17" s="4">
        <v>4.8418000000000003E-2</v>
      </c>
      <c r="J17" s="5">
        <v>0.47127000000000002</v>
      </c>
      <c r="K17" s="5">
        <v>0.464897</v>
      </c>
      <c r="L17" s="4">
        <v>0.49477399999999999</v>
      </c>
      <c r="M17" s="5">
        <v>0.30395699999999998</v>
      </c>
      <c r="N17" s="6">
        <v>0.478931</v>
      </c>
    </row>
    <row r="18" spans="1:14">
      <c r="A18" s="4">
        <v>14</v>
      </c>
      <c r="B18" s="4">
        <f t="shared" si="1"/>
        <v>0.32622033333333333</v>
      </c>
      <c r="C18" s="5">
        <f t="shared" si="2"/>
        <v>0.30779000000000001</v>
      </c>
      <c r="D18" s="5">
        <f t="shared" si="3"/>
        <v>0.45913199999999998</v>
      </c>
      <c r="E18" s="5">
        <f t="shared" si="4"/>
        <v>1.0931423333333332</v>
      </c>
      <c r="F18" s="4">
        <v>0.271845</v>
      </c>
      <c r="G18" s="5">
        <v>1.09535</v>
      </c>
      <c r="H18" s="5">
        <v>1.526491</v>
      </c>
      <c r="I18" s="4">
        <v>0.58374099999999995</v>
      </c>
      <c r="J18" s="5">
        <v>0.30252200000000001</v>
      </c>
      <c r="K18" s="5">
        <v>0.455677</v>
      </c>
      <c r="L18" s="4">
        <v>0.123075</v>
      </c>
      <c r="M18" s="5">
        <v>0.30779000000000001</v>
      </c>
      <c r="N18" s="6">
        <v>0.45913199999999998</v>
      </c>
    </row>
    <row r="19" spans="1:14">
      <c r="A19" s="4">
        <v>15</v>
      </c>
      <c r="B19" s="4">
        <f t="shared" si="1"/>
        <v>0.27615566666666669</v>
      </c>
      <c r="C19" s="5">
        <f t="shared" si="2"/>
        <v>0.28186099999999997</v>
      </c>
      <c r="D19" s="5">
        <f t="shared" si="3"/>
        <v>0.43990899999999999</v>
      </c>
      <c r="E19" s="5">
        <f t="shared" si="4"/>
        <v>0.9979256666666666</v>
      </c>
      <c r="F19" s="4">
        <v>0.23471700000000001</v>
      </c>
      <c r="G19" s="5">
        <v>0.45429000000000003</v>
      </c>
      <c r="H19" s="5">
        <v>0.435614</v>
      </c>
      <c r="I19" s="4">
        <v>0.46263100000000001</v>
      </c>
      <c r="J19" s="5">
        <v>0.27710699999999999</v>
      </c>
      <c r="K19" s="5">
        <v>0.45446399999999998</v>
      </c>
      <c r="L19" s="4">
        <v>0.13111900000000001</v>
      </c>
      <c r="M19" s="5">
        <v>0.28186099999999997</v>
      </c>
      <c r="N19" s="6">
        <v>0.43990899999999999</v>
      </c>
    </row>
    <row r="20" spans="1:14">
      <c r="A20" s="4">
        <v>16</v>
      </c>
      <c r="B20" s="4">
        <f t="shared" si="1"/>
        <v>0.11198799999999999</v>
      </c>
      <c r="C20" s="5">
        <f t="shared" si="2"/>
        <v>0.26952700000000002</v>
      </c>
      <c r="D20" s="5">
        <f t="shared" si="3"/>
        <v>0.428925</v>
      </c>
      <c r="E20" s="5">
        <f t="shared" si="4"/>
        <v>0.81044000000000005</v>
      </c>
      <c r="F20" s="4">
        <v>9.8546999999999996E-2</v>
      </c>
      <c r="G20" s="5">
        <v>0.44423200000000002</v>
      </c>
      <c r="H20" s="5">
        <v>0.428925</v>
      </c>
      <c r="I20" s="4">
        <v>0.112326</v>
      </c>
      <c r="J20" s="5">
        <v>0.26952700000000002</v>
      </c>
      <c r="K20" s="5">
        <v>0.42492099999999999</v>
      </c>
      <c r="L20" s="4">
        <v>0.12509100000000001</v>
      </c>
      <c r="M20" s="5">
        <v>0.26371299999999998</v>
      </c>
      <c r="N20" s="6">
        <v>0.57644499999999999</v>
      </c>
    </row>
    <row r="21" spans="1:14">
      <c r="A21" s="4">
        <v>17</v>
      </c>
      <c r="B21" s="4">
        <f t="shared" si="1"/>
        <v>0.30313466666666666</v>
      </c>
      <c r="C21" s="5">
        <f t="shared" si="2"/>
        <v>0.223718</v>
      </c>
      <c r="D21" s="5">
        <f t="shared" si="3"/>
        <v>0.46079900000000001</v>
      </c>
      <c r="E21" s="5">
        <f t="shared" si="4"/>
        <v>0.98765166666666659</v>
      </c>
      <c r="F21" s="4">
        <v>0.12922600000000001</v>
      </c>
      <c r="G21" s="5">
        <v>0.29096899999999998</v>
      </c>
      <c r="H21" s="5">
        <v>0.46079900000000001</v>
      </c>
      <c r="I21" s="4">
        <v>0.41434799999999999</v>
      </c>
      <c r="J21" s="5">
        <v>0.223718</v>
      </c>
      <c r="K21" s="5">
        <v>0.46682000000000001</v>
      </c>
      <c r="L21" s="4">
        <v>0.36582999999999999</v>
      </c>
      <c r="M21" s="5">
        <v>0.19980400000000001</v>
      </c>
      <c r="N21" s="6">
        <v>0.41487099999999999</v>
      </c>
    </row>
    <row r="22" spans="1:14">
      <c r="A22" s="4">
        <v>18</v>
      </c>
      <c r="B22" s="4">
        <f t="shared" si="1"/>
        <v>0.19230133333333335</v>
      </c>
      <c r="C22" s="5">
        <f t="shared" si="2"/>
        <v>0.235349</v>
      </c>
      <c r="D22" s="5">
        <f t="shared" si="3"/>
        <v>0.42519800000000002</v>
      </c>
      <c r="E22" s="5">
        <f t="shared" si="4"/>
        <v>0.85284833333333343</v>
      </c>
      <c r="F22" s="4">
        <v>7.1538000000000004E-2</v>
      </c>
      <c r="G22" s="5">
        <v>0.32727200000000001</v>
      </c>
      <c r="H22" s="5">
        <v>0.40384399999999998</v>
      </c>
      <c r="I22" s="4">
        <v>0.112468</v>
      </c>
      <c r="J22" s="5">
        <v>0.235349</v>
      </c>
      <c r="K22" s="5">
        <v>0.45948499999999998</v>
      </c>
      <c r="L22" s="4">
        <v>0.39289800000000003</v>
      </c>
      <c r="M22" s="5">
        <v>0.20660100000000001</v>
      </c>
      <c r="N22" s="6">
        <v>0.42519800000000002</v>
      </c>
    </row>
    <row r="23" spans="1:14">
      <c r="A23" s="4">
        <v>19</v>
      </c>
      <c r="B23" s="4">
        <f t="shared" si="1"/>
        <v>0.19766133333333336</v>
      </c>
      <c r="C23" s="5">
        <f t="shared" si="2"/>
        <v>0.22083900000000001</v>
      </c>
      <c r="D23" s="5">
        <f t="shared" si="3"/>
        <v>0.41233599999999998</v>
      </c>
      <c r="E23" s="5">
        <f t="shared" si="4"/>
        <v>0.83083633333333329</v>
      </c>
      <c r="F23" s="4">
        <v>7.7268000000000003E-2</v>
      </c>
      <c r="G23" s="5">
        <v>0.38416400000000001</v>
      </c>
      <c r="H23" s="5">
        <v>0.40063199999999999</v>
      </c>
      <c r="I23" s="4">
        <v>0.40501700000000002</v>
      </c>
      <c r="J23" s="5">
        <v>0.21141599999999999</v>
      </c>
      <c r="K23" s="5">
        <v>1.4994689999999999</v>
      </c>
      <c r="L23" s="4">
        <v>0.11069900000000001</v>
      </c>
      <c r="M23" s="5">
        <v>0.22083900000000001</v>
      </c>
      <c r="N23" s="6">
        <v>0.41233599999999998</v>
      </c>
    </row>
    <row r="24" spans="1:14">
      <c r="A24" s="4">
        <v>20</v>
      </c>
      <c r="B24" s="4">
        <f t="shared" si="1"/>
        <v>0.18025500000000003</v>
      </c>
      <c r="C24" s="5">
        <f t="shared" si="2"/>
        <v>0.22497300000000001</v>
      </c>
      <c r="D24" s="5">
        <f t="shared" si="3"/>
        <v>0.39799299999999999</v>
      </c>
      <c r="E24" s="5">
        <f t="shared" si="4"/>
        <v>0.80322099999999996</v>
      </c>
      <c r="F24" s="4">
        <v>8.7999999999999995E-2</v>
      </c>
      <c r="G24" s="5">
        <v>0.26488800000000001</v>
      </c>
      <c r="H24" s="5">
        <v>0.39799299999999999</v>
      </c>
      <c r="I24" s="4">
        <v>0.35052</v>
      </c>
      <c r="J24" s="5">
        <v>0.19297600000000001</v>
      </c>
      <c r="K24" s="5">
        <v>0.39441399999999999</v>
      </c>
      <c r="L24" s="4">
        <v>0.102245</v>
      </c>
      <c r="M24" s="5">
        <v>0.22497300000000001</v>
      </c>
      <c r="N24" s="6">
        <v>1.2646539999999999</v>
      </c>
    </row>
    <row r="25" spans="1:14">
      <c r="A25" s="4">
        <v>21</v>
      </c>
      <c r="B25" s="4">
        <f t="shared" si="1"/>
        <v>0.30662666666666666</v>
      </c>
      <c r="C25" s="5">
        <f t="shared" si="2"/>
        <v>0.18819900000000001</v>
      </c>
      <c r="D25" s="5">
        <f t="shared" si="3"/>
        <v>0.40049899999999999</v>
      </c>
      <c r="E25" s="5">
        <f t="shared" si="4"/>
        <v>0.89532466666666666</v>
      </c>
      <c r="F25" s="4">
        <v>9.2504000000000003E-2</v>
      </c>
      <c r="G25" s="5">
        <v>0.18819900000000001</v>
      </c>
      <c r="H25" s="5">
        <v>0.40049899999999999</v>
      </c>
      <c r="I25" s="4">
        <v>0.338841</v>
      </c>
      <c r="J25" s="5">
        <v>0.18072199999999999</v>
      </c>
      <c r="K25" s="5">
        <v>0.39732000000000001</v>
      </c>
      <c r="L25" s="4">
        <v>0.488535</v>
      </c>
      <c r="M25" s="5">
        <v>0.19398799999999999</v>
      </c>
      <c r="N25" s="6">
        <v>0.411165</v>
      </c>
    </row>
    <row r="26" spans="1:14">
      <c r="A26" s="4">
        <v>22</v>
      </c>
      <c r="B26" s="4">
        <f t="shared" si="1"/>
        <v>0.28567900000000002</v>
      </c>
      <c r="C26" s="5">
        <f t="shared" si="2"/>
        <v>0.16700200000000001</v>
      </c>
      <c r="D26" s="5">
        <f t="shared" si="3"/>
        <v>0.39732000000000001</v>
      </c>
      <c r="E26" s="5">
        <f t="shared" si="4"/>
        <v>0.85000100000000001</v>
      </c>
      <c r="F26" s="4">
        <v>9.4769000000000006E-2</v>
      </c>
      <c r="G26" s="5">
        <v>0.18583</v>
      </c>
      <c r="H26" s="5">
        <v>0.39283099999999999</v>
      </c>
      <c r="I26" s="4">
        <v>0.35713099999999998</v>
      </c>
      <c r="J26" s="5">
        <v>0.16316700000000001</v>
      </c>
      <c r="K26" s="5">
        <v>0.40049899999999999</v>
      </c>
      <c r="L26" s="4">
        <v>0.40513700000000002</v>
      </c>
      <c r="M26" s="5">
        <v>0.16700200000000001</v>
      </c>
      <c r="N26" s="5">
        <v>0.39732000000000001</v>
      </c>
    </row>
    <row r="27" spans="1:14">
      <c r="A27" s="4">
        <v>23</v>
      </c>
      <c r="B27" s="4">
        <f t="shared" si="1"/>
        <v>0.37098999999999999</v>
      </c>
      <c r="C27" s="5">
        <f t="shared" si="2"/>
        <v>0.18085399999999999</v>
      </c>
      <c r="D27" s="5">
        <f t="shared" si="3"/>
        <v>0.39330500000000002</v>
      </c>
      <c r="E27" s="5">
        <f t="shared" si="4"/>
        <v>0.94514900000000002</v>
      </c>
      <c r="F27" s="4">
        <v>0.13351299999999999</v>
      </c>
      <c r="G27" s="5">
        <v>0.18085399999999999</v>
      </c>
      <c r="H27" s="5">
        <v>0.38023699999999999</v>
      </c>
      <c r="I27" s="4">
        <v>0.12015099999999999</v>
      </c>
      <c r="J27" s="5">
        <v>0.17987500000000001</v>
      </c>
      <c r="K27" s="5">
        <v>0.39330500000000002</v>
      </c>
      <c r="L27" s="4">
        <v>0.85930600000000001</v>
      </c>
      <c r="M27" s="5">
        <v>0.29295100000000002</v>
      </c>
      <c r="N27" s="6">
        <v>0.52012899999999995</v>
      </c>
    </row>
    <row r="28" spans="1:14">
      <c r="A28" s="7">
        <v>24</v>
      </c>
      <c r="B28" s="7">
        <f t="shared" si="1"/>
        <v>0.34169366666666662</v>
      </c>
      <c r="C28" s="8">
        <f t="shared" si="2"/>
        <v>0.15648699999999999</v>
      </c>
      <c r="D28" s="8">
        <f t="shared" si="3"/>
        <v>0.40038299999999999</v>
      </c>
      <c r="E28" s="9">
        <f t="shared" si="4"/>
        <v>0.89856366666666654</v>
      </c>
      <c r="F28" s="7">
        <v>0.58124900000000002</v>
      </c>
      <c r="G28" s="8">
        <v>0.15648699999999999</v>
      </c>
      <c r="H28" s="8">
        <v>0.37893900000000003</v>
      </c>
      <c r="I28" s="7">
        <v>0.102339</v>
      </c>
      <c r="J28" s="8">
        <v>0.217196</v>
      </c>
      <c r="K28" s="8">
        <v>0.40038299999999999</v>
      </c>
      <c r="L28" s="7">
        <v>0.34149299999999999</v>
      </c>
      <c r="M28" s="8">
        <v>0.15631100000000001</v>
      </c>
      <c r="N28" s="9">
        <v>0.41449999999999998</v>
      </c>
    </row>
    <row r="34" spans="1:14">
      <c r="A34" s="1"/>
      <c r="B34" s="1" t="s">
        <v>1</v>
      </c>
      <c r="C34" s="2"/>
      <c r="D34" s="2"/>
      <c r="E34" s="3"/>
      <c r="F34" s="1" t="s">
        <v>6</v>
      </c>
      <c r="G34" s="2"/>
      <c r="H34" s="2"/>
      <c r="I34" s="1" t="s">
        <v>8</v>
      </c>
      <c r="J34" s="2"/>
      <c r="K34" s="2"/>
      <c r="L34" s="1" t="s">
        <v>7</v>
      </c>
      <c r="M34" s="2"/>
      <c r="N34" s="3"/>
    </row>
    <row r="35" spans="1:14">
      <c r="A35" s="4"/>
      <c r="B35" s="4" t="s">
        <v>2</v>
      </c>
      <c r="C35" s="5" t="s">
        <v>3</v>
      </c>
      <c r="D35" s="5" t="s">
        <v>4</v>
      </c>
      <c r="E35" s="6" t="s">
        <v>5</v>
      </c>
      <c r="F35" s="4" t="s">
        <v>2</v>
      </c>
      <c r="G35" s="5" t="s">
        <v>3</v>
      </c>
      <c r="H35" s="5" t="s">
        <v>4</v>
      </c>
      <c r="I35" s="4" t="s">
        <v>2</v>
      </c>
      <c r="J35" s="5" t="s">
        <v>3</v>
      </c>
      <c r="K35" s="5" t="s">
        <v>4</v>
      </c>
      <c r="L35" s="4" t="s">
        <v>2</v>
      </c>
      <c r="M35" s="5" t="s">
        <v>3</v>
      </c>
      <c r="N35" s="6" t="s">
        <v>4</v>
      </c>
    </row>
    <row r="36" spans="1:14">
      <c r="A36" s="12" t="s">
        <v>0</v>
      </c>
      <c r="B36" s="4">
        <f t="shared" ref="B36" si="5">AVERAGE(F36,I36,L36)</f>
        <v>0.64666666666666661</v>
      </c>
      <c r="C36" s="5">
        <f t="shared" ref="C36" si="6">MEDIAN(G36,J36,M36)</f>
        <v>13.59</v>
      </c>
      <c r="D36" s="5">
        <f t="shared" ref="D36" si="7">MEDIAN(H36,K36,N36)</f>
        <v>14.17</v>
      </c>
      <c r="E36" s="5">
        <f t="shared" ref="E36" si="8">SUM(B36:D36)</f>
        <v>28.406666666666666</v>
      </c>
      <c r="F36" s="4">
        <v>0.65</v>
      </c>
      <c r="G36" s="5">
        <v>13.57</v>
      </c>
      <c r="H36" s="5">
        <v>14.17</v>
      </c>
      <c r="I36" s="4">
        <v>0.64</v>
      </c>
      <c r="J36" s="10">
        <v>13.61</v>
      </c>
      <c r="K36" s="10">
        <v>14.18</v>
      </c>
      <c r="L36" s="4">
        <v>0.65</v>
      </c>
      <c r="M36" s="5">
        <v>13.59</v>
      </c>
      <c r="N36" s="6">
        <v>14.17</v>
      </c>
    </row>
    <row r="37" spans="1:14">
      <c r="A37" s="12">
        <v>96</v>
      </c>
      <c r="B37" s="4">
        <f t="shared" ref="B37:B41" si="9">AVERAGE(F37,I37,L37)</f>
        <v>2.3366223333333331</v>
      </c>
      <c r="C37" s="5">
        <f t="shared" ref="C37:D41" si="10">MEDIAN(G37,J37,M37)</f>
        <v>1.1471309999999999</v>
      </c>
      <c r="D37" s="5">
        <f t="shared" si="10"/>
        <v>3.3058519999999998</v>
      </c>
      <c r="E37" s="5">
        <f t="shared" ref="E37:E41" si="11">SUM(B37:D37)</f>
        <v>6.7896053333333324</v>
      </c>
      <c r="F37" s="4">
        <v>3.659376</v>
      </c>
      <c r="G37" s="5">
        <v>1.197257</v>
      </c>
      <c r="H37" s="5">
        <v>3.3058519999999998</v>
      </c>
      <c r="I37" s="4">
        <v>1.2634540000000001</v>
      </c>
      <c r="J37" s="5">
        <v>0.53090199999999999</v>
      </c>
      <c r="K37" s="5">
        <v>2.4932180000000002</v>
      </c>
      <c r="L37" s="4">
        <v>2.087037</v>
      </c>
      <c r="M37" s="5">
        <v>1.1471309999999999</v>
      </c>
      <c r="N37" s="6">
        <v>3.9453459999999998</v>
      </c>
    </row>
    <row r="38" spans="1:14">
      <c r="A38" s="12">
        <v>120</v>
      </c>
      <c r="B38" s="4">
        <f t="shared" si="9"/>
        <v>1.000934</v>
      </c>
      <c r="C38" s="5">
        <f t="shared" si="10"/>
        <v>0.57831900000000003</v>
      </c>
      <c r="D38" s="5">
        <f t="shared" si="10"/>
        <v>2.3934739999999999</v>
      </c>
      <c r="E38" s="5">
        <f t="shared" si="11"/>
        <v>3.9727269999999999</v>
      </c>
      <c r="F38" s="4">
        <v>1.135362</v>
      </c>
      <c r="G38" s="5">
        <v>0.57831900000000003</v>
      </c>
      <c r="H38" s="5">
        <v>2.284802</v>
      </c>
      <c r="I38" s="4">
        <v>0.57259800000000005</v>
      </c>
      <c r="J38" s="5">
        <v>1.1145309999999999</v>
      </c>
      <c r="K38" s="5">
        <v>2.3934739999999999</v>
      </c>
      <c r="L38" s="4">
        <v>1.294842</v>
      </c>
      <c r="M38" s="5">
        <v>0.42830299999999999</v>
      </c>
      <c r="N38" s="6">
        <v>3.3469850000000001</v>
      </c>
    </row>
    <row r="39" spans="1:14">
      <c r="A39" s="12">
        <v>144</v>
      </c>
      <c r="B39" s="4">
        <f t="shared" si="9"/>
        <v>1.1782773333333334</v>
      </c>
      <c r="C39" s="5">
        <f t="shared" si="10"/>
        <v>0.73150899999999996</v>
      </c>
      <c r="D39" s="5">
        <f t="shared" si="10"/>
        <v>2.1642250000000001</v>
      </c>
      <c r="E39" s="5">
        <f t="shared" si="11"/>
        <v>4.074011333333333</v>
      </c>
      <c r="F39" s="4">
        <v>0.99878800000000001</v>
      </c>
      <c r="G39" s="5">
        <v>1.083979</v>
      </c>
      <c r="H39" s="5">
        <v>2.1642250000000001</v>
      </c>
      <c r="I39" s="4">
        <v>1.2860279999999999</v>
      </c>
      <c r="J39" s="5">
        <v>0.69454400000000005</v>
      </c>
      <c r="K39" s="5">
        <v>1.998515</v>
      </c>
      <c r="L39" s="4">
        <v>1.250016</v>
      </c>
      <c r="M39" s="5">
        <v>0.73150899999999996</v>
      </c>
      <c r="N39" s="6">
        <v>2.2479800000000001</v>
      </c>
    </row>
    <row r="40" spans="1:14">
      <c r="A40" s="12">
        <v>168</v>
      </c>
      <c r="B40" s="4">
        <f t="shared" si="9"/>
        <v>1.0403666666666667</v>
      </c>
      <c r="C40" s="5">
        <f>AVERAGE(G40,J40,M40)</f>
        <v>1.210288</v>
      </c>
      <c r="D40" s="5">
        <f t="shared" si="10"/>
        <v>1.9525809999999999</v>
      </c>
      <c r="E40" s="5">
        <f t="shared" si="11"/>
        <v>4.2032356666666661</v>
      </c>
      <c r="F40" s="4">
        <v>0.94571099999999997</v>
      </c>
      <c r="G40" s="5">
        <v>1.487161</v>
      </c>
      <c r="H40" s="5">
        <v>1.9181269999999999</v>
      </c>
      <c r="I40" s="4">
        <v>1.6489799999999999</v>
      </c>
      <c r="J40" s="5">
        <v>0.502197</v>
      </c>
      <c r="K40" s="5">
        <v>1.9525809999999999</v>
      </c>
      <c r="L40" s="4">
        <v>0.52640900000000002</v>
      </c>
      <c r="M40" s="5">
        <v>1.6415059999999999</v>
      </c>
      <c r="N40" s="6">
        <v>2.292252</v>
      </c>
    </row>
    <row r="41" spans="1:14">
      <c r="A41" s="13">
        <v>192</v>
      </c>
      <c r="B41" s="7">
        <f t="shared" si="9"/>
        <v>1.24814</v>
      </c>
      <c r="C41" s="8">
        <f t="shared" si="10"/>
        <v>0.48466700000000001</v>
      </c>
      <c r="D41" s="8">
        <f t="shared" si="10"/>
        <v>2.0571619999999999</v>
      </c>
      <c r="E41" s="9">
        <f t="shared" si="11"/>
        <v>3.7899690000000001</v>
      </c>
      <c r="F41" s="7">
        <v>1.453076</v>
      </c>
      <c r="G41" s="8">
        <v>0.48466700000000001</v>
      </c>
      <c r="H41" s="8">
        <v>2.0712199999999998</v>
      </c>
      <c r="I41" s="7">
        <v>1.5732360000000001</v>
      </c>
      <c r="J41" s="8">
        <v>0.44850099999999998</v>
      </c>
      <c r="K41" s="8">
        <v>1.813239</v>
      </c>
      <c r="L41" s="7">
        <v>0.71810799999999997</v>
      </c>
      <c r="M41" s="8">
        <v>1.268513</v>
      </c>
      <c r="N41" s="9">
        <v>2.0571619999999999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derek.b92902121@gmail.com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涵煦 郭</dc:creator>
  <cp:lastModifiedBy>涵煦 郭</cp:lastModifiedBy>
  <dcterms:created xsi:type="dcterms:W3CDTF">2015-04-07T19:08:31Z</dcterms:created>
  <dcterms:modified xsi:type="dcterms:W3CDTF">2015-04-08T01:47:26Z</dcterms:modified>
</cp:coreProperties>
</file>