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40" windowHeight="13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<sst xmlns="http://schemas.openxmlformats.org/spreadsheetml/2006/main" count="8">
  <si>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1栋</t>
  </si>
  <si>
    <t>1栋101</t>
  </si>
  <si>
    <t>祥源梅溪湖文化旅游发展有限公司</t>
  </si>
  <si>
    <t>何丽</t>
  </si>
  <si>
    <t>中国湖南省长沙市岳麓区长沙市岳麓区阳光一百sss</t>
  </si>
  <si>
    <t>1栋102</t>
  </si>
  <si>
    <t>汤娅;吝楠</t>
  </si>
  <si>
    <t>中国湖南省长沙市岳麓区长沙市岳麓区阳光一百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</si>
</sst>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  <numFmt numFmtId="180" formatCode="0_ "/>
    <numFmt numFmtId="181" formatCode="_ &quot;￥&quot;* #,##0.00_ ;_ &quot;￥&quot;* \-#,##0.00_ ;_ &quot;￥&quot;* &quot;-&quot;??_ ;_ @_ "/>
  </numFmts>
  <fonts count="25">
    <font>
      <sz val="11"/>
      <color theme="1"/>
      <name val="Calibri"/>
      <charset val="134"/>
      <scheme val="minor"/>
    </font>
    <font>
      <sz val="11"/>
      <name val="Calibri Light"/>
      <charset val="134"/>
      <scheme val="major"/>
    </font>
    <font>
      <sz val="12"/>
      <name val="Calibri Light"/>
      <charset val="134"/>
      <scheme val="major"/>
    </font>
    <font>
      <sz val="12"/>
      <color rgb="FFFF0000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2"/>
      <color theme="1"/>
      <name val="Calibri Light"/>
      <charset val="134"/>
      <scheme val="maj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tabSelected="1" workbookViewId="0">
      <selection activeCell="B3" sqref="B3"/>
    </sheetView>
  </sheetViews>
  <sheetFormatPr defaultColWidth="8.890625" defaultRowHeight="14.8" outlineLevelRow="1"/>
  <cols>
    <col min="1" max="3" width="12.6328125" style="1" customWidth="1"/>
    <col min="4" max="5" width="22.3671875" style="2" customWidth="1"/>
    <col min="6" max="6" width="71.90625" style="3" customWidth="1"/>
    <col min="7" max="7" width="26.09375" style="2" customWidth="1"/>
    <col min="8" max="8" width="18.265625" style="2" customWidth="1"/>
    <col min="9" max="9" width="14" style="2" customWidth="1"/>
    <col min="10" max="11" width="13.71875" style="2" customWidth="1"/>
    <col min="12" max="12" width="12.453125" style="2" customWidth="1"/>
    <col min="13" max="13" width="12.453125" style="4" customWidth="1"/>
    <col min="14" max="14" width="11.453125" style="2" customWidth="1"/>
    <col min="15" max="15" width="9.75" style="2" customWidth="1"/>
    <col min="16" max="16" width="13.71875" style="5" customWidth="1"/>
  </cols>
  <sheetData>
    <row r="1" spans="1:16">
      <c r="A1" s="6" t="s">
        <v>0</v>
      </c>
      <c r="B1" s="6">
        <v>101</v>
      </c>
      <c r="C1" s="7" t="s">
        <v>1</v>
      </c>
      <c r="D1" s="8" t="s">
        <v>2</v>
      </c>
      <c r="E1" s="8" t="s">
        <v>3</v>
      </c>
      <c r="F1" s="9" t="s">
        <v>4</v>
      </c>
      <c r="G1" s="8">
        <v>123</v>
      </c>
      <c r="H1" s="8">
        <v>148.23</v>
      </c>
      <c r="I1" s="8">
        <v>18390.24</v>
      </c>
      <c r="J1" s="8">
        <v>2725986</v>
      </c>
      <c r="K1" s="8">
        <v>148.23</v>
      </c>
      <c r="L1" s="8">
        <f>IF(K1-H1=0,0,IF(K1-H1&gt;0,"大","小"))</f>
        <v>0</v>
      </c>
      <c r="M1" s="8">
        <f>H1-K1</f>
        <v>0</v>
      </c>
      <c r="N1" s="8">
        <f>IF(K1-H1=0,0,IF(K1-H1&gt;0,"收取","退还"))</f>
        <v>0</v>
      </c>
      <c r="O1" s="8">
        <f>ROUND(M1*I1,0)</f>
        <v>0</v>
      </c>
      <c r="P1" s="10">
        <f>J1-O1</f>
        <v>2725986</v>
      </c>
    </row>
    <row r="2" spans="1:16">
      <c r="A2" s="6" t="s">
        <v>0</v>
      </c>
      <c r="B2" s="6">
        <v>102</v>
      </c>
      <c r="C2" s="7" t="s">
        <v>5</v>
      </c>
      <c r="D2" s="8" t="s">
        <v>2</v>
      </c>
      <c r="E2" s="8" t="s">
        <v>6</v>
      </c>
      <c r="F2" s="9" t="s">
        <v>7</v>
      </c>
      <c r="G2" s="8">
        <v>456</v>
      </c>
      <c r="H2" s="8">
        <v>148.07</v>
      </c>
      <c r="I2" s="8">
        <v>17673.9</v>
      </c>
      <c r="J2" s="8">
        <v>2616974</v>
      </c>
      <c r="K2" s="8">
        <v>148.07</v>
      </c>
      <c r="L2" s="8">
        <f>IF(K2-H2=0,0,IF(K2-H2&gt;0,"大","小"))</f>
        <v>0</v>
      </c>
      <c r="M2" s="8">
        <f>H2-K2</f>
        <v>0</v>
      </c>
      <c r="N2" s="8">
        <f>IF(K2-H2=0,0,IF(K2-H2&gt;0,"收取","退还"))</f>
        <v>0</v>
      </c>
      <c r="O2" s="8">
        <f>ROUND(M2*I2,0)</f>
        <v>0</v>
      </c>
      <c r="P2" s="10">
        <f>J2-O2</f>
        <v>2616974</v>
      </c>
    </row>
  </sheetData>
  <conditionalFormatting sqref="C1:C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</dc:creator>
  <cp:lastModifiedBy>海中帆</cp:lastModifiedBy>
  <dcterms:created xsi:type="dcterms:W3CDTF">2022-06-22T17:07:00Z</dcterms:created>
  <dcterms:modified xsi:type="dcterms:W3CDTF">2022-06-23T10:45:13Z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70CF2E9ABBB14C5B914A39C7A4474B6D</vt:lpwstr>
  </property>
  <property fmtid="{D5CDD505-2E9C-101B-9397-08002B2CF9AE}" pid="3" name="KSOProductBuildVer">
    <vt:lpwstr>1033-3.2.0.6370</vt:lpwstr>
  </property>
</Properties>
</file>