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seres\Escritorio\"/>
    </mc:Choice>
  </mc:AlternateContent>
  <xr:revisionPtr revIDLastSave="0" documentId="13_ncr:1_{B9B7D3EF-E821-4553-9B55-3A4EC469AAA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  <c r="D7" i="1"/>
  <c r="D6" i="1"/>
  <c r="D5" i="1"/>
  <c r="D4" i="1"/>
  <c r="D3" i="1"/>
  <c r="D8" i="1"/>
  <c r="D9" i="1"/>
  <c r="D10" i="1"/>
  <c r="D11" i="1"/>
  <c r="D12" i="1"/>
  <c r="D13" i="1"/>
  <c r="D14" i="1"/>
  <c r="D15" i="1"/>
  <c r="D16" i="1"/>
  <c r="D17" i="1"/>
  <c r="D18" i="1"/>
  <c r="D19" i="1"/>
  <c r="G6" i="1"/>
  <c r="G5" i="1"/>
  <c r="G4" i="1"/>
  <c r="G3" i="1"/>
  <c r="G7" i="1"/>
  <c r="G8" i="1"/>
  <c r="G10" i="1"/>
  <c r="F12" i="1"/>
  <c r="G12" i="1" s="1"/>
  <c r="F13" i="1"/>
  <c r="F14" i="1"/>
  <c r="F15" i="1"/>
  <c r="F16" i="1"/>
  <c r="G16" i="1" s="1"/>
  <c r="F17" i="1"/>
  <c r="F18" i="1"/>
  <c r="G18" i="1" s="1"/>
  <c r="F19" i="1"/>
  <c r="G19" i="1" s="1"/>
  <c r="G17" i="1" l="1"/>
  <c r="G15" i="1"/>
  <c r="G14" i="1"/>
  <c r="G13" i="1"/>
  <c r="G11" i="1"/>
  <c r="G9" i="1"/>
</calcChain>
</file>

<file path=xl/sharedStrings.xml><?xml version="1.0" encoding="utf-8"?>
<sst xmlns="http://schemas.openxmlformats.org/spreadsheetml/2006/main" count="13" uniqueCount="13">
  <si>
    <t>year</t>
  </si>
  <si>
    <t>PIB</t>
  </si>
  <si>
    <t>crec_PIB</t>
  </si>
  <si>
    <t>IVA</t>
  </si>
  <si>
    <t>ipc</t>
  </si>
  <si>
    <t>IVA_deflactado</t>
  </si>
  <si>
    <t>crec_IVA</t>
  </si>
  <si>
    <t>ingresos_totales</t>
  </si>
  <si>
    <t>ingresos_corrientes</t>
  </si>
  <si>
    <t>ingresos_tributarios</t>
  </si>
  <si>
    <t>ingresos_no_tributarios</t>
  </si>
  <si>
    <t>fondos_especiales</t>
  </si>
  <si>
    <t>otros_recursos_capital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</si>
</sst>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172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H7" sqref="H7"/>
    </sheetView>
  </sheetViews>
  <sheetFormatPr baseColWidth="10" defaultColWidth="8.7265625" defaultRowHeight="14.5" x14ac:dyDescent="0.35"/>
  <cols>
    <col min="1" max="1" width="4.81640625" bestFit="1" customWidth="1"/>
    <col min="2" max="2" width="8.26953125" style="1" bestFit="1" customWidth="1"/>
    <col min="3" max="3" width="11.26953125" bestFit="1" customWidth="1"/>
    <col min="4" max="4" width="7.81640625" bestFit="1" customWidth="1"/>
    <col min="5" max="5" width="10.26953125" bestFit="1" customWidth="1"/>
    <col min="6" max="6" width="13.453125" bestFit="1" customWidth="1"/>
    <col min="7" max="7" width="8" bestFit="1" customWidth="1"/>
    <col min="8" max="8" width="14.36328125" bestFit="1" customWidth="1"/>
    <col min="9" max="9" width="17.1796875" bestFit="1" customWidth="1"/>
    <col min="10" max="10" width="17.54296875" bestFit="1" customWidth="1"/>
    <col min="11" max="11" width="20.7265625" bestFit="1" customWidth="1"/>
    <col min="12" max="12" width="16.1796875" bestFit="1" customWidth="1"/>
    <col min="13" max="13" width="19.81640625" bestFit="1" customWidth="1"/>
  </cols>
  <sheetData>
    <row r="1" spans="1:13" s="6" customFormat="1" ht="30" customHeight="1" x14ac:dyDescent="0.35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35">
      <c r="A2" s="2">
        <v>2005</v>
      </c>
      <c r="B2" s="4">
        <v>58.825968306594497</v>
      </c>
      <c r="C2" s="4">
        <v>514852.99989239097</v>
      </c>
      <c r="D2" s="4">
        <v>4.7899999999999998E-2</v>
      </c>
      <c r="E2" s="4">
        <v>11411.705297129</v>
      </c>
      <c r="F2" s="4">
        <f>E2/B2</f>
        <v>193.9909469513947</v>
      </c>
      <c r="G2" s="4">
        <v>8.2783704894723101E-2</v>
      </c>
      <c r="H2" s="4">
        <v>9.8075538000000004E-2</v>
      </c>
      <c r="I2" s="4">
        <v>9.4267421000000004E-2</v>
      </c>
      <c r="J2" s="4">
        <v>9.4303842999999998E-2</v>
      </c>
      <c r="K2" s="4">
        <v>8.7595915999999996E-2</v>
      </c>
      <c r="L2" s="4">
        <v>0.18400071100000001</v>
      </c>
      <c r="M2" s="4">
        <v>5.3120028999999999E-2</v>
      </c>
    </row>
    <row r="3" spans="1:13" x14ac:dyDescent="0.35">
      <c r="A3" s="2">
        <v>2006</v>
      </c>
      <c r="B3" s="4">
        <v>61.014236583286973</v>
      </c>
      <c r="C3" s="4">
        <v>549434.99999999907</v>
      </c>
      <c r="D3" s="4">
        <f>(C3-C2)/C2</f>
        <v>6.7168687207486505E-2</v>
      </c>
      <c r="E3" s="4">
        <v>13287.925085524001</v>
      </c>
      <c r="F3" s="4">
        <f>E3/B3</f>
        <v>217.78400959562003</v>
      </c>
      <c r="G3" s="4">
        <f>(F3-F2)/F2</f>
        <v>0.12265037630950267</v>
      </c>
      <c r="H3" s="4">
        <v>0.18610564600000001</v>
      </c>
      <c r="I3" s="4">
        <v>0.167234199</v>
      </c>
      <c r="J3" s="4">
        <v>0.16778627800000001</v>
      </c>
      <c r="K3" s="4">
        <v>6.5484786000000003E-2</v>
      </c>
      <c r="L3" s="4">
        <v>0.178864999</v>
      </c>
      <c r="M3" s="4">
        <v>0.47656574499999999</v>
      </c>
    </row>
    <row r="4" spans="1:13" x14ac:dyDescent="0.35">
      <c r="A4" s="2">
        <v>2007</v>
      </c>
      <c r="B4" s="4">
        <v>64.546083709201085</v>
      </c>
      <c r="C4" s="4">
        <v>586457</v>
      </c>
      <c r="D4" s="4">
        <f>(C4-C3)/C3</f>
        <v>6.7381946909099336E-2</v>
      </c>
      <c r="E4" s="4">
        <v>14897.162687329999</v>
      </c>
      <c r="F4" s="4">
        <f>E4/B4</f>
        <v>230.79886232054074</v>
      </c>
      <c r="G4" s="4">
        <f>(F4-F3)/F3</f>
        <v>5.9760368766681247E-2</v>
      </c>
      <c r="H4" s="4">
        <v>8.6016643000000004E-2</v>
      </c>
      <c r="I4" s="4">
        <v>6.9690958999999997E-2</v>
      </c>
      <c r="J4" s="4">
        <v>6.7918364999999994E-2</v>
      </c>
      <c r="K4" s="4">
        <v>0.42775113300000001</v>
      </c>
      <c r="L4" s="4">
        <v>4.3847049999999999E-2</v>
      </c>
      <c r="M4" s="4">
        <v>0.29114178200000002</v>
      </c>
    </row>
    <row r="5" spans="1:13" x14ac:dyDescent="0.35">
      <c r="A5" s="2">
        <v>2008</v>
      </c>
      <c r="B5" s="4">
        <v>68.165880846735561</v>
      </c>
      <c r="C5" s="4">
        <v>605713</v>
      </c>
      <c r="D5" s="4">
        <f>(C5-C4)/C4</f>
        <v>3.2834461861653966E-2</v>
      </c>
      <c r="E5" s="4">
        <v>17650.493051574165</v>
      </c>
      <c r="F5" s="4">
        <f>E5/B5</f>
        <v>258.93442338491309</v>
      </c>
      <c r="G5" s="4">
        <f>(F5-F4)/F4</f>
        <v>0.12190511158281535</v>
      </c>
      <c r="H5" s="4">
        <v>9.8809908000000002E-2</v>
      </c>
      <c r="I5" s="4">
        <v>5.6606061999999999E-2</v>
      </c>
      <c r="J5" s="4">
        <v>5.2975254999999999E-2</v>
      </c>
      <c r="K5" s="4">
        <v>0.60518037199999997</v>
      </c>
      <c r="L5" s="4">
        <v>0.32923000099999999</v>
      </c>
      <c r="M5" s="4">
        <v>0.49865632500000001</v>
      </c>
    </row>
    <row r="6" spans="1:13" x14ac:dyDescent="0.35">
      <c r="A6" s="2">
        <v>2009</v>
      </c>
      <c r="B6" s="4">
        <v>71.346540488351721</v>
      </c>
      <c r="C6" s="4">
        <v>612616.00000000093</v>
      </c>
      <c r="D6" s="4">
        <f>(C6-C5)/C5</f>
        <v>1.1396486454807692E-2</v>
      </c>
      <c r="E6" s="4">
        <v>17609.064740835191</v>
      </c>
      <c r="F6" s="4">
        <f>E6/B6</f>
        <v>246.81035156441968</v>
      </c>
      <c r="G6" s="4">
        <f>(F6-F5)/F5</f>
        <v>-4.6822943284256374E-2</v>
      </c>
      <c r="H6" s="4">
        <v>-1.7883438000000001E-2</v>
      </c>
      <c r="I6" s="4">
        <v>-3.4861931999999998E-2</v>
      </c>
      <c r="J6" s="4">
        <v>-3.1998719000000002E-2</v>
      </c>
      <c r="K6" s="4">
        <v>-0.31864101500000003</v>
      </c>
      <c r="L6" s="4">
        <v>0.133947755</v>
      </c>
      <c r="M6" s="4">
        <v>8.7887851000000003E-2</v>
      </c>
    </row>
    <row r="7" spans="1:13" x14ac:dyDescent="0.35">
      <c r="A7" s="2">
        <v>2010</v>
      </c>
      <c r="B7" s="4">
        <v>73.36671530168924</v>
      </c>
      <c r="C7" s="4">
        <v>640151.00000000105</v>
      </c>
      <c r="D7" s="4">
        <f>(C7-C6)/C6</f>
        <v>4.4946589707092331E-2</v>
      </c>
      <c r="E7" s="4">
        <v>19592.276110054572</v>
      </c>
      <c r="F7" s="4">
        <f>E7/B7</f>
        <v>267.04583992195529</v>
      </c>
      <c r="G7" s="4">
        <f t="shared" ref="G4:G19" si="0">(F7-F6)/F6</f>
        <v>8.198800507868477E-2</v>
      </c>
      <c r="H7" s="4">
        <v>-5.5251559999999998E-2</v>
      </c>
      <c r="I7" s="4">
        <v>-1.6268949999999999E-3</v>
      </c>
      <c r="J7" s="4">
        <v>-3.88712E-3</v>
      </c>
      <c r="K7" s="4">
        <v>0.31663029199999998</v>
      </c>
      <c r="L7" s="4">
        <v>-7.4500061000000006E-2</v>
      </c>
      <c r="M7" s="4">
        <v>-0.39124513300000002</v>
      </c>
    </row>
    <row r="8" spans="1:13" x14ac:dyDescent="0.35">
      <c r="A8" s="2">
        <v>2011</v>
      </c>
      <c r="B8" s="4">
        <v>75.481762477680462</v>
      </c>
      <c r="C8" s="4">
        <v>684628</v>
      </c>
      <c r="D8" s="4">
        <f t="shared" ref="D4:D19" si="1">(C8-C7)/C7</f>
        <v>6.9478919817353837E-2</v>
      </c>
      <c r="E8" s="4">
        <v>23226.755918475115</v>
      </c>
      <c r="F8" s="4">
        <f>E8/B8</f>
        <v>307.71348145643975</v>
      </c>
      <c r="G8" s="4">
        <f t="shared" si="0"/>
        <v>0.1522871187447431</v>
      </c>
      <c r="H8" s="4">
        <v>0.22217518999999999</v>
      </c>
      <c r="I8" s="4">
        <v>0.21666449600000001</v>
      </c>
      <c r="J8" s="4">
        <v>0.21979344300000001</v>
      </c>
      <c r="K8" s="4">
        <v>-0.11666172499999999</v>
      </c>
      <c r="L8" s="4">
        <v>0.255758394</v>
      </c>
      <c r="M8" s="4">
        <v>0.27392306500000002</v>
      </c>
    </row>
    <row r="9" spans="1:13" x14ac:dyDescent="0.35">
      <c r="A9" s="2">
        <v>2012</v>
      </c>
      <c r="B9" s="4">
        <v>77.983514007371014</v>
      </c>
      <c r="C9" s="4">
        <v>711415</v>
      </c>
      <c r="D9" s="4">
        <f t="shared" si="1"/>
        <v>3.9126357671611448E-2</v>
      </c>
      <c r="E9" s="4">
        <v>24294.037</v>
      </c>
      <c r="F9" s="4">
        <f>E9/B9</f>
        <v>311.52785699941302</v>
      </c>
      <c r="G9" s="4">
        <f t="shared" si="0"/>
        <v>1.2395867496345732E-2</v>
      </c>
      <c r="H9" s="4">
        <v>9.9763855999999998E-2</v>
      </c>
      <c r="I9" s="4">
        <v>0.10521206</v>
      </c>
      <c r="J9" s="4">
        <v>9.8788620999999993E-2</v>
      </c>
      <c r="K9" s="4">
        <v>1.0501388270000001</v>
      </c>
      <c r="L9" s="4">
        <v>0.107379002</v>
      </c>
      <c r="M9" s="4">
        <v>4.4819853999999999E-2</v>
      </c>
    </row>
    <row r="10" spans="1:13" x14ac:dyDescent="0.35">
      <c r="A10" s="2">
        <v>2013</v>
      </c>
      <c r="B10" s="4">
        <v>79.91667322540421</v>
      </c>
      <c r="C10" s="4">
        <v>747939</v>
      </c>
      <c r="D10" s="4">
        <f t="shared" si="1"/>
        <v>5.1339935199567061E-2</v>
      </c>
      <c r="E10" s="4">
        <v>23454.305542834321</v>
      </c>
      <c r="F10" s="4">
        <f>E10/B10</f>
        <v>293.48450825376176</v>
      </c>
      <c r="G10" s="4">
        <f t="shared" si="0"/>
        <v>-5.7918893415959447E-2</v>
      </c>
      <c r="H10" s="4">
        <v>9.1362190999999995E-2</v>
      </c>
      <c r="I10" s="4">
        <v>3.0677979000000001E-2</v>
      </c>
      <c r="J10" s="4">
        <v>3.3664865000000002E-2</v>
      </c>
      <c r="K10" s="4">
        <v>-0.20481607900000001</v>
      </c>
      <c r="L10" s="4">
        <v>-0.171094039</v>
      </c>
      <c r="M10" s="4">
        <v>0.76749833000000001</v>
      </c>
    </row>
    <row r="11" spans="1:13" x14ac:dyDescent="0.35">
      <c r="A11" s="2">
        <v>2014</v>
      </c>
      <c r="B11" s="4">
        <v>82.13198521620437</v>
      </c>
      <c r="C11" s="4">
        <v>781589.00000000093</v>
      </c>
      <c r="D11" s="4">
        <f t="shared" si="1"/>
        <v>4.4990300011098404E-2</v>
      </c>
      <c r="E11" s="4">
        <v>26396.938770027999</v>
      </c>
      <c r="F11" s="4">
        <f>E11/B11</f>
        <v>321.39657528721187</v>
      </c>
      <c r="G11" s="4">
        <f t="shared" si="0"/>
        <v>9.510575941308598E-2</v>
      </c>
      <c r="H11" s="4">
        <v>2.3076235E-2</v>
      </c>
      <c r="I11" s="4">
        <v>4.1822070000000003E-2</v>
      </c>
      <c r="J11" s="4">
        <v>4.6043557999999998E-2</v>
      </c>
      <c r="K11" s="4">
        <v>-0.39083042000000001</v>
      </c>
      <c r="L11" s="4">
        <v>0.20331992500000001</v>
      </c>
      <c r="M11" s="4">
        <v>-0.104746863</v>
      </c>
    </row>
    <row r="12" spans="1:13" x14ac:dyDescent="0.35">
      <c r="A12" s="2">
        <v>2015</v>
      </c>
      <c r="B12" s="4">
        <v>85.573599236028315</v>
      </c>
      <c r="C12" s="4">
        <v>804692</v>
      </c>
      <c r="D12" s="4">
        <f t="shared" si="1"/>
        <v>2.9559013752751179E-2</v>
      </c>
      <c r="E12" s="4">
        <v>27692.08559078928</v>
      </c>
      <c r="F12" s="4">
        <f t="shared" ref="F3:F19" si="2">E12/B12</f>
        <v>323.60547923675881</v>
      </c>
      <c r="G12" s="4">
        <f t="shared" si="0"/>
        <v>6.8728297666923741E-3</v>
      </c>
      <c r="H12" s="4">
        <v>-1.4165973E-2</v>
      </c>
      <c r="I12" s="4">
        <v>3.1359208999999999E-2</v>
      </c>
      <c r="J12" s="4">
        <v>3.1189484E-2</v>
      </c>
      <c r="K12" s="4">
        <v>6.1228914000000002E-2</v>
      </c>
      <c r="L12" s="4">
        <v>-4.713088E-2</v>
      </c>
      <c r="M12" s="4">
        <v>-0.333388619</v>
      </c>
    </row>
    <row r="13" spans="1:13" x14ac:dyDescent="0.35">
      <c r="A13" s="2">
        <v>2016</v>
      </c>
      <c r="B13" s="4">
        <v>91.20492286970665</v>
      </c>
      <c r="C13" s="4">
        <v>821488.99999999907</v>
      </c>
      <c r="D13" s="4">
        <f t="shared" si="1"/>
        <v>2.0873825016278363E-2</v>
      </c>
      <c r="E13" s="4">
        <v>28404.644555158229</v>
      </c>
      <c r="F13" s="4">
        <f t="shared" si="2"/>
        <v>311.43762487181181</v>
      </c>
      <c r="G13" s="4">
        <f t="shared" si="0"/>
        <v>-3.7600891040675682E-2</v>
      </c>
      <c r="H13" s="4">
        <v>-6.8665017999999994E-2</v>
      </c>
      <c r="I13" s="4">
        <v>-5.4549902999999997E-2</v>
      </c>
      <c r="J13" s="4">
        <v>-5.4284333999999997E-2</v>
      </c>
      <c r="K13" s="4">
        <v>-9.9964044000000002E-2</v>
      </c>
      <c r="L13" s="4">
        <v>2.8224763999999999E-2</v>
      </c>
      <c r="M13" s="4">
        <v>-0.237537838</v>
      </c>
    </row>
    <row r="14" spans="1:13" x14ac:dyDescent="0.35">
      <c r="A14" s="2">
        <v>2017</v>
      </c>
      <c r="B14" s="4">
        <v>95.817310535175196</v>
      </c>
      <c r="C14" s="4">
        <v>832656.00000000105</v>
      </c>
      <c r="D14" s="4">
        <f t="shared" si="1"/>
        <v>1.3593608678877005E-2</v>
      </c>
      <c r="E14" s="4">
        <v>35199.480583028679</v>
      </c>
      <c r="F14" s="4">
        <f t="shared" si="2"/>
        <v>367.36034842166339</v>
      </c>
      <c r="G14" s="4">
        <f t="shared" si="0"/>
        <v>0.17956315834629633</v>
      </c>
      <c r="H14" s="4">
        <v>6.8246451999999999E-2</v>
      </c>
      <c r="I14" s="4">
        <v>6.8257908000000006E-2</v>
      </c>
      <c r="J14" s="4">
        <v>2.9983168000000001E-2</v>
      </c>
      <c r="K14" s="4">
        <v>6.9457089630000004</v>
      </c>
      <c r="L14" s="4">
        <v>-0.14539448399999999</v>
      </c>
      <c r="M14" s="4">
        <v>0.110100526</v>
      </c>
    </row>
    <row r="15" spans="1:13" x14ac:dyDescent="0.35">
      <c r="A15" s="2">
        <v>2018</v>
      </c>
      <c r="B15" s="4">
        <v>99.026230921512024</v>
      </c>
      <c r="C15" s="4">
        <v>854008.00000000198</v>
      </c>
      <c r="D15" s="4">
        <f t="shared" si="1"/>
        <v>2.5643242827771497E-2</v>
      </c>
      <c r="E15" s="4">
        <v>38512.185551776667</v>
      </c>
      <c r="F15" s="4">
        <f t="shared" si="2"/>
        <v>388.90893042573077</v>
      </c>
      <c r="G15" s="4">
        <f t="shared" si="0"/>
        <v>5.8657887539167675E-2</v>
      </c>
      <c r="H15" s="4">
        <v>2.720943E-3</v>
      </c>
      <c r="I15" s="4">
        <v>-6.0595900000000001E-3</v>
      </c>
      <c r="J15" s="4">
        <v>3.0313963999999999E-2</v>
      </c>
      <c r="K15" s="4">
        <v>-0.85328402699999994</v>
      </c>
      <c r="L15" s="4">
        <v>-2.3353292000000001E-2</v>
      </c>
      <c r="M15" s="4">
        <v>0.121534437</v>
      </c>
    </row>
    <row r="16" spans="1:13" x14ac:dyDescent="0.35">
      <c r="A16" s="2">
        <v>2019</v>
      </c>
      <c r="B16" s="4">
        <v>102.4274406001806</v>
      </c>
      <c r="C16" s="4">
        <v>881223.99999999895</v>
      </c>
      <c r="D16" s="4">
        <f t="shared" si="1"/>
        <v>3.1868553924549785E-2</v>
      </c>
      <c r="E16" s="4">
        <v>41756.362047089096</v>
      </c>
      <c r="F16" s="4">
        <f t="shared" si="2"/>
        <v>407.66772851508182</v>
      </c>
      <c r="G16" s="4">
        <f t="shared" si="0"/>
        <v>4.8234423593246284E-2</v>
      </c>
      <c r="H16" s="4">
        <v>0.11294752399999999</v>
      </c>
      <c r="I16" s="4">
        <v>6.5463395999999993E-2</v>
      </c>
      <c r="J16" s="4">
        <v>6.1414683999999997E-2</v>
      </c>
      <c r="K16" s="4">
        <v>0.727713155</v>
      </c>
      <c r="L16" s="4">
        <v>-7.4143087999999996E-2</v>
      </c>
      <c r="M16" s="4">
        <v>0.68811600399999995</v>
      </c>
    </row>
    <row r="17" spans="1:13" x14ac:dyDescent="0.35">
      <c r="A17" s="2">
        <v>2020</v>
      </c>
      <c r="B17" s="4">
        <v>105.128844409103</v>
      </c>
      <c r="C17" s="4">
        <v>817900</v>
      </c>
      <c r="D17" s="4">
        <f t="shared" si="1"/>
        <v>-7.1859141376084887E-2</v>
      </c>
      <c r="E17" s="4">
        <v>35978.479124979487</v>
      </c>
      <c r="F17" s="4">
        <f t="shared" si="2"/>
        <v>342.23223252574962</v>
      </c>
      <c r="G17" s="4">
        <f t="shared" si="0"/>
        <v>-0.16051183699940916</v>
      </c>
      <c r="H17" s="4">
        <v>-0.135070889</v>
      </c>
      <c r="I17" s="4">
        <v>-0.13927571799999999</v>
      </c>
      <c r="J17" s="4">
        <v>-0.14159454199999999</v>
      </c>
      <c r="K17" s="4">
        <v>9.3740488999999996E-2</v>
      </c>
      <c r="L17" s="4">
        <v>-7.0009710000000003E-2</v>
      </c>
      <c r="M17" s="4">
        <v>-0.109007179</v>
      </c>
    </row>
    <row r="18" spans="1:13" x14ac:dyDescent="0.35">
      <c r="A18" s="2">
        <v>2021</v>
      </c>
      <c r="B18" s="4">
        <v>108.36310506491741</v>
      </c>
      <c r="C18" s="4">
        <v>906243</v>
      </c>
      <c r="D18" s="4">
        <f t="shared" si="1"/>
        <v>0.10801198190487835</v>
      </c>
      <c r="E18" s="4">
        <v>43643.588077907887</v>
      </c>
      <c r="F18" s="4">
        <f t="shared" si="2"/>
        <v>402.75320693110626</v>
      </c>
      <c r="G18" s="4">
        <f t="shared" si="0"/>
        <v>0.1768418303521514</v>
      </c>
      <c r="H18" s="4">
        <v>0.22126447299999999</v>
      </c>
      <c r="I18" s="4">
        <v>0.199161964</v>
      </c>
      <c r="J18" s="4">
        <v>0.20359913499999999</v>
      </c>
      <c r="K18" s="4">
        <v>-0.15078532</v>
      </c>
      <c r="L18" s="4">
        <v>0.95020696699999996</v>
      </c>
      <c r="M18" s="4">
        <v>0.32248847899999999</v>
      </c>
    </row>
    <row r="19" spans="1:13" x14ac:dyDescent="0.35">
      <c r="A19" s="2">
        <v>2022</v>
      </c>
      <c r="B19" s="4">
        <v>117.8488804162218</v>
      </c>
      <c r="C19" s="4">
        <v>972298</v>
      </c>
      <c r="D19" s="4">
        <f t="shared" si="1"/>
        <v>7.2888838865513991E-2</v>
      </c>
      <c r="E19" s="4">
        <v>53052.729529378019</v>
      </c>
      <c r="F19" s="4">
        <f t="shared" si="2"/>
        <v>450.17593159990133</v>
      </c>
      <c r="G19" s="4">
        <f t="shared" si="0"/>
        <v>0.11774636142601108</v>
      </c>
      <c r="H19" s="4">
        <v>0.140719978</v>
      </c>
      <c r="I19" s="4">
        <v>0.19827966599999999</v>
      </c>
      <c r="J19" s="4">
        <v>0.20160799600000001</v>
      </c>
      <c r="K19" s="4">
        <v>-0.173758355</v>
      </c>
      <c r="L19" s="4">
        <v>0.174384768</v>
      </c>
      <c r="M19" s="4">
        <v>-0.231955463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Restrepo Valoyes</dc:creator>
  <cp:lastModifiedBy>SEBASTIAN RESTREPO VALOYES</cp:lastModifiedBy>
  <dcterms:created xsi:type="dcterms:W3CDTF">2015-06-05T18:17:20Z</dcterms:created>
  <dcterms:modified xsi:type="dcterms:W3CDTF">2024-11-16T19:17:55Z</dcterms:modified>
</cp:coreProperties>
</file>