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_PROY\PROY_ITVAL\EXCEL\"/>
    </mc:Choice>
  </mc:AlternateContent>
  <bookViews>
    <workbookView xWindow="0" yWindow="0" windowWidth="19530" windowHeight="7680"/>
  </bookViews>
  <sheets>
    <sheet name="form_alumin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H6" i="1"/>
  <c r="G6" i="1"/>
  <c r="G18" i="1"/>
  <c r="G17" i="1"/>
  <c r="K13" i="1"/>
  <c r="K12" i="1"/>
  <c r="K11" i="1"/>
  <c r="G14" i="1"/>
  <c r="G13" i="1"/>
  <c r="G12" i="1"/>
  <c r="O6" i="1" l="1"/>
  <c r="K8" i="1"/>
  <c r="K7" i="1"/>
  <c r="L7" i="1" s="1"/>
  <c r="K9" i="1"/>
  <c r="M7" i="1" s="1"/>
  <c r="G10" i="1"/>
  <c r="M6" i="1" s="1"/>
  <c r="G9" i="1"/>
  <c r="G8" i="1" l="1"/>
  <c r="L6" i="1" s="1"/>
</calcChain>
</file>

<file path=xl/sharedStrings.xml><?xml version="1.0" encoding="utf-8"?>
<sst xmlns="http://schemas.openxmlformats.org/spreadsheetml/2006/main" count="329" uniqueCount="86">
  <si>
    <t>TIPO VENTANA</t>
  </si>
  <si>
    <t>RECETA ALUMINIO</t>
  </si>
  <si>
    <t>MARCO PROYECTABLE</t>
  </si>
  <si>
    <t>ANCLA</t>
  </si>
  <si>
    <t>JUNQUILLO</t>
  </si>
  <si>
    <t>ID_COMP</t>
  </si>
  <si>
    <t>V-01</t>
  </si>
  <si>
    <t>CANTIDAD (m)</t>
  </si>
  <si>
    <t>CANTIDAD*2*(ANCHO+ALTURA)</t>
  </si>
  <si>
    <t>V-02</t>
  </si>
  <si>
    <t>MARCO DE HOJA</t>
  </si>
  <si>
    <t>CANTIDAD * (8 * No.Proy) * 0,042</t>
  </si>
  <si>
    <t>intermedio</t>
  </si>
  <si>
    <t>CANTIDAD*2*(ANCHO(b)+ALTURA(i))</t>
  </si>
  <si>
    <t>CANTIDAD*2*(ANCHO(a)+ALTURA(h))</t>
  </si>
  <si>
    <t>CANTIDAD*(2*(ANCHO(a)-ANCHO(b))+4*(ANCHO(b))+2*(ALTURA(i))+2*(ALTURA(h))+2*(ALTURAH-ALTURAI))</t>
  </si>
  <si>
    <t>V-03</t>
  </si>
  <si>
    <t>INTERMEDIO</t>
  </si>
  <si>
    <t>CANTIDAD*ANCHO(b)</t>
  </si>
  <si>
    <t>CANTIDAD*2*(ANCHO(b)+ALTURA(h))</t>
  </si>
  <si>
    <t>CANTIDAD*(4*(ANCHO(b))+ 2* (ALTURA(h)-ALTURA(i))+ 2 * (ALTURA(i))</t>
  </si>
  <si>
    <t>V-04</t>
  </si>
  <si>
    <t>CANTIDAD*(6*(ANCHO(b))+ 2* (ALTURA(h)-ALTURA(i)-ALTURA(j))+ 2 * (ALTURA(j)+ 2 * (ALTURA(i))</t>
  </si>
  <si>
    <t>CANTIDAD*(2*ANCHO(b))</t>
  </si>
  <si>
    <t>V-05 &amp; V-06</t>
  </si>
  <si>
    <t>CANTIDAD*(2*(ANCHO(b))+ 2* (ancho(a)-ancho(b))+ 4 * (ALTURA(h)))</t>
  </si>
  <si>
    <t>CANTIDAD*ALTURA(h)</t>
  </si>
  <si>
    <t>v-07</t>
  </si>
  <si>
    <t>CANTIDAD*4*(ANCHO(b)+ALTURA(h))</t>
  </si>
  <si>
    <t>CANTIDAD*(4*(ANCHO(b))+6*((ALTURA(h))+2*(ancho(a) - 2*(ancho(b))))</t>
  </si>
  <si>
    <t>CANTIDAD* 2*(ALTURA(h))</t>
  </si>
  <si>
    <t>CANTIDAD * (12 * No.Proy) * 0,042</t>
  </si>
  <si>
    <t>CANTIDAD* (ALTURA(h) + ancho(b))</t>
  </si>
  <si>
    <t>v-08 &amp;  v-09</t>
  </si>
  <si>
    <t>v-10</t>
  </si>
  <si>
    <t>CANTIDAD*4*(ANCHO(b)+ALTURA(i))</t>
  </si>
  <si>
    <t>CANTIDAD*(2*(ANCHO(a)-(2*ANCHO(b)))+8*(ANCHO(b))+4*(ALTURA(i))+2*(ALTURA(h))+4*(ALTURAH-ALTURAI))</t>
  </si>
  <si>
    <t>CANTIDAD* 2 * ((ALTURA(h) + ancho(b)))</t>
  </si>
  <si>
    <t>v-11 &amp;  v-12</t>
  </si>
  <si>
    <t>CANTIDAD*(2*(ANCHO(a)-ANCHO(b))+6*(ANCHO(b))+2*(ALTURA(i))+2*(ALTURA(h))+2*(ALTURA(j))+2*(ALTURAH-ALTURAI-ALTURAJ))</t>
  </si>
  <si>
    <t>CANTIDAD* ((ALTURA(h) + 2*(ancho(b)))</t>
  </si>
  <si>
    <t>v-13 &amp;  v-14</t>
  </si>
  <si>
    <t>CANTIDAD* ((ALTURA(h) + ancho(b))</t>
  </si>
  <si>
    <t>v-15</t>
  </si>
  <si>
    <t>CANTIDAD*(4*(ANCHO(a) - 2*(ANCHO(b)))+12*(ANCHO(b))+4*(ALTURA(i))+2*(ALTURA(h) - ALTURA(j)) +6*(ALTURA(j)) +4*(ALTURAH-ALTURAI-ALTURAJ))</t>
  </si>
  <si>
    <t>CANTIDAD* (2((ALTURA(h)) + 4*(ancho(b))+ (ancho(a) - 2*(ancho(b))))</t>
  </si>
  <si>
    <t>v-16</t>
  </si>
  <si>
    <t>CANTIDAD*(2*(ANCHO(a) - 2*(ANCHO(b)))+12*(ANCHO(b))+4*(ALTURA(i))+2*(ALTURA(h) ) +4*(ALTURA(j)) +4*(ALTURAH-ALTURAI-ALTURAJ))</t>
  </si>
  <si>
    <t>CANTIDAD* (2((ALTURA(h)) + 4*(ancho(b)))</t>
  </si>
  <si>
    <t>v-17</t>
  </si>
  <si>
    <t>CANTIDAD*(4*(ANCHO(a) - 2*(ANCHO(b)))+8*(ANCHO(b))+6*(ALTURA(i))+6*(ALTURAH-ALTURAI))</t>
  </si>
  <si>
    <t>CANTIDAD* (2((ALTURA(h)) + 2*(ancho(b)) + (ancho(a) - 2 * (ancho(b))))</t>
  </si>
  <si>
    <t>v-18</t>
  </si>
  <si>
    <t>CANTIDAD*(2*(ANCHO(a) - 2*(ANCHO(b)))+8*(ANCHO(b))+4*(ALTURA(i))+2*(ALTURAH))</t>
  </si>
  <si>
    <t>CANTIDAD* 2((ALTURA(h) +ancho(b))</t>
  </si>
  <si>
    <t>v-19 &amp; v-20</t>
  </si>
  <si>
    <t>CANTIDAD*(6*(ANCHO(a) - (ANCHO(b)) +6*(ANCHO(b))+4*(ALTURA(i))+4*(ALTURA(j))+4*(ALTURAH-ALTURAI-ALTURAJ))</t>
  </si>
  <si>
    <t>CANTIDAD* ((ALTURA(h) + 2*(ancho(b)) + 2 *( ancho(a) - ancho(b)))</t>
  </si>
  <si>
    <t>v-21 &amp; v-22</t>
  </si>
  <si>
    <t>CANTIDAD*(4*(ANCHO(a) - (ANCHO(b)) +4*(ANCHO(b))+4*(ALTURA(i))+4*(ALTURAH-ALTURAI))</t>
  </si>
  <si>
    <t>CANTIDAD* ((ALTURA(h) + (ancho(b) + ( ancho(a) - ancho(b)))</t>
  </si>
  <si>
    <t>FORMULAS DE CALCULO MATERIALES</t>
  </si>
  <si>
    <t>CANTIDAD * 8* 0,042</t>
  </si>
  <si>
    <t>CANTIDAD * 12 * 0,042</t>
  </si>
  <si>
    <t>cantidad</t>
  </si>
  <si>
    <t>ancho B</t>
  </si>
  <si>
    <t>altura H</t>
  </si>
  <si>
    <t>junq</t>
  </si>
  <si>
    <t>ancla</t>
  </si>
  <si>
    <t>V01</t>
  </si>
  <si>
    <t>CANTIDAD * 4  * 0,042</t>
  </si>
  <si>
    <t>V1.1</t>
  </si>
  <si>
    <t>V1.2</t>
  </si>
  <si>
    <t>V1.3</t>
  </si>
  <si>
    <t>V02</t>
  </si>
  <si>
    <t>marco</t>
  </si>
  <si>
    <t>V03</t>
  </si>
  <si>
    <t>V04</t>
  </si>
  <si>
    <t>V1.4</t>
  </si>
  <si>
    <t>TOT M &amp; J</t>
  </si>
  <si>
    <t>TOT ANCLA</t>
  </si>
  <si>
    <t>BY EACH OBJECT</t>
  </si>
  <si>
    <t>BY TOTALS</t>
  </si>
  <si>
    <t>MISMAS DIMENSIONES</t>
  </si>
  <si>
    <t>MARCO-J</t>
  </si>
  <si>
    <t>TOTAL Y LUEGO APLICO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</si>
</sst>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 vertical="center" textRotation="45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tabSelected="1" topLeftCell="D1" workbookViewId="0">
      <selection activeCell="G3" sqref="G3"/>
    </sheetView>
  </sheetViews>
  <sheetFormatPr baseColWidth="10" defaultRowHeight="15" x14ac:dyDescent="0.25"/>
  <cols>
    <col min="1" max="1" width="14.28515625" bestFit="1" customWidth="1"/>
    <col min="2" max="2" width="9.28515625" bestFit="1" customWidth="1"/>
    <col min="3" max="3" width="20.42578125" bestFit="1" customWidth="1"/>
    <col min="4" max="4" width="38.5703125" customWidth="1"/>
    <col min="5" max="5" width="16.28515625" customWidth="1"/>
  </cols>
  <sheetData>
    <row r="1" spans="1:16" x14ac:dyDescent="0.25">
      <c r="A1" s="9" t="s">
        <v>61</v>
      </c>
      <c r="B1" s="9"/>
      <c r="C1" s="9"/>
      <c r="D1" s="9"/>
      <c r="E1" s="1"/>
      <c r="G1" t="s">
        <v>64</v>
      </c>
      <c r="H1" t="s">
        <v>65</v>
      </c>
      <c r="I1" t="s">
        <v>66</v>
      </c>
    </row>
    <row r="2" spans="1:16" x14ac:dyDescent="0.25">
      <c r="F2" t="s">
        <v>71</v>
      </c>
      <c r="G2">
        <v>20</v>
      </c>
      <c r="H2">
        <v>7</v>
      </c>
      <c r="I2">
        <v>1.7</v>
      </c>
    </row>
    <row r="3" spans="1:16" x14ac:dyDescent="0.25">
      <c r="F3" t="s">
        <v>72</v>
      </c>
      <c r="G3">
        <v>10</v>
      </c>
      <c r="H3">
        <v>5</v>
      </c>
      <c r="I3">
        <v>1.5</v>
      </c>
    </row>
    <row r="4" spans="1:16" x14ac:dyDescent="0.25">
      <c r="F4" t="s">
        <v>73</v>
      </c>
      <c r="G4">
        <v>20</v>
      </c>
      <c r="H4">
        <v>2</v>
      </c>
      <c r="I4">
        <v>2</v>
      </c>
      <c r="L4" s="7" t="s">
        <v>81</v>
      </c>
      <c r="M4" s="7"/>
      <c r="O4" s="7" t="s">
        <v>82</v>
      </c>
      <c r="P4" s="7"/>
    </row>
    <row r="5" spans="1:16" x14ac:dyDescent="0.25">
      <c r="F5" t="s">
        <v>78</v>
      </c>
      <c r="G5">
        <v>15</v>
      </c>
      <c r="H5">
        <v>7</v>
      </c>
      <c r="I5">
        <v>1</v>
      </c>
      <c r="L5" t="s">
        <v>79</v>
      </c>
      <c r="M5" t="s">
        <v>80</v>
      </c>
      <c r="O5" t="s">
        <v>79</v>
      </c>
      <c r="P5" t="s">
        <v>80</v>
      </c>
    </row>
    <row r="6" spans="1:16" s="2" customFormat="1" ht="45" x14ac:dyDescent="0.25">
      <c r="A6" s="2" t="s">
        <v>0</v>
      </c>
      <c r="B6" s="2" t="s">
        <v>5</v>
      </c>
      <c r="C6" s="2" t="s">
        <v>1</v>
      </c>
      <c r="D6" s="2" t="s">
        <v>7</v>
      </c>
      <c r="E6" s="6" t="s">
        <v>85</v>
      </c>
      <c r="F6"/>
      <c r="G6">
        <f>SUM(G2:G5)</f>
        <v>65</v>
      </c>
      <c r="H6">
        <f>SUM(H2+H3+H5)</f>
        <v>19</v>
      </c>
      <c r="I6">
        <f>SUM(I2+I3+I5)</f>
        <v>4.2</v>
      </c>
      <c r="J6" s="4"/>
      <c r="K6" s="4"/>
      <c r="L6" s="2">
        <f>G8+K7+G12+K11</f>
        <v>878</v>
      </c>
      <c r="M6" s="2">
        <f>G10+K9+G14+K13</f>
        <v>10.920000000000002</v>
      </c>
      <c r="O6" s="2">
        <f>G6*2*(H6+I6)</f>
        <v>3016</v>
      </c>
    </row>
    <row r="7" spans="1:16" s="2" customFormat="1" x14ac:dyDescent="0.25">
      <c r="A7" s="2" t="s">
        <v>6</v>
      </c>
      <c r="B7" s="2">
        <v>1385</v>
      </c>
      <c r="C7" s="2" t="s">
        <v>2</v>
      </c>
      <c r="D7" s="2" t="s">
        <v>8</v>
      </c>
      <c r="E7" s="3"/>
      <c r="F7" s="4"/>
      <c r="G7" s="4"/>
      <c r="I7" s="3"/>
      <c r="J7" s="4" t="s">
        <v>75</v>
      </c>
      <c r="K7" s="4">
        <f>G3*2*(H3+I3)</f>
        <v>130</v>
      </c>
      <c r="L7" s="2">
        <f>G17+K7+K11</f>
        <v>1066</v>
      </c>
      <c r="M7" s="2">
        <f>G18+K9+K13</f>
        <v>10.92</v>
      </c>
    </row>
    <row r="8" spans="1:16" s="2" customFormat="1" x14ac:dyDescent="0.25">
      <c r="A8" s="2" t="s">
        <v>6</v>
      </c>
      <c r="B8" s="2">
        <v>1383</v>
      </c>
      <c r="C8" s="2" t="s">
        <v>4</v>
      </c>
      <c r="D8" s="2" t="s">
        <v>8</v>
      </c>
      <c r="E8" s="10" t="s">
        <v>69</v>
      </c>
      <c r="F8" s="4" t="s">
        <v>75</v>
      </c>
      <c r="G8" s="4">
        <f>G2*2*(H2+I2)</f>
        <v>348</v>
      </c>
      <c r="I8" s="10" t="s">
        <v>74</v>
      </c>
      <c r="J8" s="4" t="s">
        <v>67</v>
      </c>
      <c r="K8" s="4">
        <f>G3*2*(H3+I3)</f>
        <v>130</v>
      </c>
    </row>
    <row r="9" spans="1:16" s="2" customFormat="1" x14ac:dyDescent="0.25">
      <c r="A9" s="2" t="s">
        <v>6</v>
      </c>
      <c r="B9" s="2">
        <v>1444</v>
      </c>
      <c r="C9" s="2" t="s">
        <v>3</v>
      </c>
      <c r="D9" s="2" t="s">
        <v>70</v>
      </c>
      <c r="E9" s="10"/>
      <c r="F9" s="4" t="s">
        <v>67</v>
      </c>
      <c r="G9" s="4">
        <f>G2*2*(H2+I2)</f>
        <v>348</v>
      </c>
      <c r="I9" s="10"/>
      <c r="J9" s="4" t="s">
        <v>68</v>
      </c>
      <c r="K9" s="4">
        <f>G3*4*0.042</f>
        <v>1.6800000000000002</v>
      </c>
    </row>
    <row r="10" spans="1:16" s="2" customFormat="1" x14ac:dyDescent="0.25">
      <c r="E10" s="10"/>
      <c r="F10" s="4" t="s">
        <v>68</v>
      </c>
      <c r="G10" s="4">
        <f>G2*4*0.042</f>
        <v>3.3600000000000003</v>
      </c>
      <c r="I10" s="10"/>
      <c r="J10" s="4"/>
      <c r="K10" s="4"/>
    </row>
    <row r="11" spans="1:16" s="2" customFormat="1" x14ac:dyDescent="0.25">
      <c r="E11" s="5"/>
      <c r="F11" s="4"/>
      <c r="G11" s="4"/>
      <c r="I11" s="5"/>
      <c r="J11" s="4" t="s">
        <v>75</v>
      </c>
      <c r="K11" s="4">
        <f>G5*2*(H5+I5)</f>
        <v>240</v>
      </c>
    </row>
    <row r="12" spans="1:16" s="2" customFormat="1" x14ac:dyDescent="0.25">
      <c r="E12" s="10" t="s">
        <v>76</v>
      </c>
      <c r="F12" s="4" t="s">
        <v>75</v>
      </c>
      <c r="G12" s="4">
        <f>G4*2*(H4+I4)</f>
        <v>160</v>
      </c>
      <c r="I12" s="10" t="s">
        <v>77</v>
      </c>
      <c r="J12" s="4" t="s">
        <v>67</v>
      </c>
      <c r="K12" s="4">
        <f>G5*2*(H5+I5)</f>
        <v>240</v>
      </c>
    </row>
    <row r="13" spans="1:16" s="2" customFormat="1" x14ac:dyDescent="0.25">
      <c r="E13" s="10"/>
      <c r="F13" s="4" t="s">
        <v>67</v>
      </c>
      <c r="G13" s="4">
        <f>G4*2*(H4+I4)</f>
        <v>160</v>
      </c>
      <c r="I13" s="10"/>
      <c r="J13" s="4" t="s">
        <v>68</v>
      </c>
      <c r="K13" s="4">
        <f>G5*4*0.042</f>
        <v>2.52</v>
      </c>
    </row>
    <row r="14" spans="1:16" s="2" customFormat="1" x14ac:dyDescent="0.25">
      <c r="E14" s="10"/>
      <c r="F14" s="4" t="s">
        <v>68</v>
      </c>
      <c r="G14" s="4">
        <f>G4*4*0.042</f>
        <v>3.3600000000000003</v>
      </c>
      <c r="I14" s="10"/>
      <c r="J14" s="4"/>
      <c r="K14" s="4"/>
    </row>
    <row r="15" spans="1:16" s="2" customFormat="1" x14ac:dyDescent="0.25">
      <c r="E15" s="5"/>
      <c r="F15" s="4"/>
      <c r="G15" s="4"/>
      <c r="I15" s="5"/>
      <c r="J15" s="4"/>
      <c r="K15" s="4"/>
    </row>
    <row r="16" spans="1:16" s="2" customFormat="1" x14ac:dyDescent="0.25">
      <c r="E16" s="8" t="s">
        <v>83</v>
      </c>
      <c r="F16" s="8"/>
      <c r="G16" s="8"/>
      <c r="I16" s="5"/>
      <c r="J16" s="4"/>
      <c r="K16" s="4"/>
    </row>
    <row r="17" spans="1:11" s="2" customFormat="1" x14ac:dyDescent="0.25">
      <c r="E17" s="5"/>
      <c r="F17" s="2" t="s">
        <v>84</v>
      </c>
      <c r="G17" s="4">
        <f>(G2+G4)*2*(H2+I2)</f>
        <v>696</v>
      </c>
      <c r="I17" s="5"/>
      <c r="J17" s="4"/>
      <c r="K17" s="4"/>
    </row>
    <row r="18" spans="1:11" s="2" customFormat="1" x14ac:dyDescent="0.25">
      <c r="E18" s="5"/>
      <c r="F18" s="4" t="s">
        <v>3</v>
      </c>
      <c r="G18" s="4">
        <f>(G2+G4)*4*0.042</f>
        <v>6.7200000000000006</v>
      </c>
      <c r="I18" s="5"/>
    </row>
    <row r="19" spans="1:11" s="2" customFormat="1" x14ac:dyDescent="0.25"/>
    <row r="20" spans="1:11" s="2" customFormat="1" x14ac:dyDescent="0.25">
      <c r="A20" s="2" t="s">
        <v>0</v>
      </c>
      <c r="B20" s="2" t="s">
        <v>5</v>
      </c>
      <c r="C20" s="2" t="s">
        <v>1</v>
      </c>
      <c r="D20" s="2" t="s">
        <v>7</v>
      </c>
    </row>
    <row r="21" spans="1:11" s="2" customFormat="1" x14ac:dyDescent="0.25">
      <c r="A21" s="2" t="s">
        <v>9</v>
      </c>
      <c r="B21" s="2">
        <v>1385</v>
      </c>
      <c r="C21" s="2" t="s">
        <v>2</v>
      </c>
      <c r="D21" s="2" t="s">
        <v>13</v>
      </c>
    </row>
    <row r="22" spans="1:11" s="2" customFormat="1" x14ac:dyDescent="0.25">
      <c r="A22" s="2" t="s">
        <v>9</v>
      </c>
      <c r="B22" s="2">
        <v>1384</v>
      </c>
      <c r="C22" s="2" t="s">
        <v>10</v>
      </c>
      <c r="D22" s="2" t="s">
        <v>13</v>
      </c>
    </row>
    <row r="23" spans="1:11" s="2" customFormat="1" x14ac:dyDescent="0.25">
      <c r="A23" s="2" t="s">
        <v>9</v>
      </c>
      <c r="B23" s="2">
        <v>1383</v>
      </c>
      <c r="C23" s="2" t="s">
        <v>4</v>
      </c>
      <c r="D23" s="2" t="s">
        <v>13</v>
      </c>
    </row>
    <row r="24" spans="1:11" s="2" customFormat="1" x14ac:dyDescent="0.25">
      <c r="A24" s="2" t="s">
        <v>9</v>
      </c>
      <c r="B24" s="2">
        <v>1444</v>
      </c>
      <c r="C24" s="2" t="s">
        <v>3</v>
      </c>
      <c r="D24" s="2" t="s">
        <v>11</v>
      </c>
    </row>
    <row r="25" spans="1:11" s="2" customFormat="1" x14ac:dyDescent="0.25"/>
    <row r="26" spans="1:11" s="2" customFormat="1" x14ac:dyDescent="0.25">
      <c r="A26" s="2" t="s">
        <v>0</v>
      </c>
      <c r="B26" s="2" t="s">
        <v>5</v>
      </c>
      <c r="C26" s="2" t="s">
        <v>1</v>
      </c>
      <c r="D26" s="2" t="s">
        <v>7</v>
      </c>
    </row>
    <row r="27" spans="1:11" s="2" customFormat="1" x14ac:dyDescent="0.25">
      <c r="A27" s="2" t="s">
        <v>16</v>
      </c>
      <c r="B27" s="2">
        <v>1385</v>
      </c>
      <c r="C27" s="2" t="s">
        <v>2</v>
      </c>
      <c r="D27" s="2" t="s">
        <v>19</v>
      </c>
    </row>
    <row r="28" spans="1:11" s="2" customFormat="1" x14ac:dyDescent="0.25">
      <c r="A28" s="2" t="s">
        <v>16</v>
      </c>
      <c r="B28" s="2">
        <v>1384</v>
      </c>
      <c r="C28" s="2" t="s">
        <v>10</v>
      </c>
      <c r="D28" s="2" t="s">
        <v>13</v>
      </c>
    </row>
    <row r="29" spans="1:11" s="2" customFormat="1" x14ac:dyDescent="0.25">
      <c r="A29" s="2" t="s">
        <v>16</v>
      </c>
      <c r="B29" s="2">
        <v>1383</v>
      </c>
      <c r="C29" s="2" t="s">
        <v>4</v>
      </c>
      <c r="D29" s="2" t="s">
        <v>20</v>
      </c>
    </row>
    <row r="30" spans="1:11" s="2" customFormat="1" x14ac:dyDescent="0.25">
      <c r="A30" s="2" t="s">
        <v>16</v>
      </c>
      <c r="B30" s="2">
        <v>1382</v>
      </c>
      <c r="C30" s="2" t="s">
        <v>17</v>
      </c>
      <c r="D30" s="2" t="s">
        <v>18</v>
      </c>
    </row>
    <row r="31" spans="1:11" s="2" customFormat="1" x14ac:dyDescent="0.25">
      <c r="A31" s="2" t="s">
        <v>16</v>
      </c>
      <c r="B31" s="2">
        <v>1444</v>
      </c>
      <c r="C31" s="2" t="s">
        <v>3</v>
      </c>
      <c r="D31" s="2" t="s">
        <v>11</v>
      </c>
    </row>
    <row r="32" spans="1:11" s="2" customFormat="1" x14ac:dyDescent="0.25"/>
    <row r="33" spans="1:4" s="2" customFormat="1" x14ac:dyDescent="0.25">
      <c r="A33" s="2" t="s">
        <v>0</v>
      </c>
      <c r="B33" s="2" t="s">
        <v>5</v>
      </c>
      <c r="C33" s="2" t="s">
        <v>1</v>
      </c>
      <c r="D33" s="2" t="s">
        <v>7</v>
      </c>
    </row>
    <row r="34" spans="1:4" s="2" customFormat="1" x14ac:dyDescent="0.25">
      <c r="A34" s="2" t="s">
        <v>21</v>
      </c>
      <c r="B34" s="2">
        <v>1385</v>
      </c>
      <c r="C34" s="2" t="s">
        <v>2</v>
      </c>
      <c r="D34" s="2" t="s">
        <v>19</v>
      </c>
    </row>
    <row r="35" spans="1:4" s="2" customFormat="1" x14ac:dyDescent="0.25">
      <c r="A35" s="2" t="s">
        <v>21</v>
      </c>
      <c r="B35" s="2">
        <v>1384</v>
      </c>
      <c r="C35" s="2" t="s">
        <v>10</v>
      </c>
      <c r="D35" s="2" t="s">
        <v>13</v>
      </c>
    </row>
    <row r="36" spans="1:4" s="2" customFormat="1" x14ac:dyDescent="0.25">
      <c r="A36" s="2" t="s">
        <v>21</v>
      </c>
      <c r="B36" s="2">
        <v>1383</v>
      </c>
      <c r="C36" s="2" t="s">
        <v>4</v>
      </c>
      <c r="D36" s="2" t="s">
        <v>22</v>
      </c>
    </row>
    <row r="37" spans="1:4" s="2" customFormat="1" x14ac:dyDescent="0.25">
      <c r="A37" s="2" t="s">
        <v>21</v>
      </c>
      <c r="B37" s="2">
        <v>1382</v>
      </c>
      <c r="C37" s="2" t="s">
        <v>17</v>
      </c>
      <c r="D37" s="2" t="s">
        <v>23</v>
      </c>
    </row>
    <row r="38" spans="1:4" s="2" customFormat="1" x14ac:dyDescent="0.25">
      <c r="A38" s="2" t="s">
        <v>21</v>
      </c>
      <c r="B38" s="2">
        <v>1444</v>
      </c>
      <c r="C38" s="2" t="s">
        <v>3</v>
      </c>
      <c r="D38" s="2" t="s">
        <v>11</v>
      </c>
    </row>
    <row r="39" spans="1:4" s="2" customFormat="1" x14ac:dyDescent="0.25"/>
    <row r="40" spans="1:4" s="2" customFormat="1" x14ac:dyDescent="0.25">
      <c r="A40" s="2" t="s">
        <v>0</v>
      </c>
      <c r="B40" s="2" t="s">
        <v>5</v>
      </c>
      <c r="C40" s="2" t="s">
        <v>1</v>
      </c>
      <c r="D40" s="2" t="s">
        <v>7</v>
      </c>
    </row>
    <row r="41" spans="1:4" s="2" customFormat="1" x14ac:dyDescent="0.25">
      <c r="A41" s="2" t="s">
        <v>24</v>
      </c>
      <c r="B41" s="2">
        <v>1385</v>
      </c>
      <c r="C41" s="2" t="s">
        <v>2</v>
      </c>
      <c r="D41" s="2" t="s">
        <v>14</v>
      </c>
    </row>
    <row r="42" spans="1:4" s="2" customFormat="1" x14ac:dyDescent="0.25">
      <c r="A42" s="2" t="s">
        <v>24</v>
      </c>
      <c r="B42" s="2">
        <v>1384</v>
      </c>
      <c r="C42" s="2" t="s">
        <v>10</v>
      </c>
      <c r="D42" s="2" t="s">
        <v>19</v>
      </c>
    </row>
    <row r="43" spans="1:4" s="2" customFormat="1" x14ac:dyDescent="0.25">
      <c r="A43" s="2" t="s">
        <v>24</v>
      </c>
      <c r="B43" s="2">
        <v>1383</v>
      </c>
      <c r="C43" s="2" t="s">
        <v>4</v>
      </c>
      <c r="D43" s="2" t="s">
        <v>25</v>
      </c>
    </row>
    <row r="44" spans="1:4" s="2" customFormat="1" x14ac:dyDescent="0.25">
      <c r="A44" s="2" t="s">
        <v>24</v>
      </c>
      <c r="B44" s="2">
        <v>1382</v>
      </c>
      <c r="C44" s="2" t="s">
        <v>17</v>
      </c>
      <c r="D44" s="2" t="s">
        <v>26</v>
      </c>
    </row>
    <row r="45" spans="1:4" s="2" customFormat="1" x14ac:dyDescent="0.25">
      <c r="A45" s="2" t="s">
        <v>24</v>
      </c>
      <c r="B45" s="2">
        <v>1444</v>
      </c>
      <c r="C45" s="2" t="s">
        <v>3</v>
      </c>
      <c r="D45" s="2" t="s">
        <v>11</v>
      </c>
    </row>
    <row r="46" spans="1:4" s="2" customFormat="1" x14ac:dyDescent="0.25"/>
    <row r="47" spans="1:4" s="2" customFormat="1" x14ac:dyDescent="0.25">
      <c r="A47" s="2" t="s">
        <v>0</v>
      </c>
      <c r="B47" s="2" t="s">
        <v>5</v>
      </c>
      <c r="C47" s="2" t="s">
        <v>1</v>
      </c>
      <c r="D47" s="2" t="s">
        <v>7</v>
      </c>
    </row>
    <row r="48" spans="1:4" s="2" customFormat="1" x14ac:dyDescent="0.25">
      <c r="A48" s="2" t="s">
        <v>27</v>
      </c>
      <c r="B48" s="2">
        <v>1385</v>
      </c>
      <c r="C48" s="2" t="s">
        <v>2</v>
      </c>
      <c r="D48" s="2" t="s">
        <v>14</v>
      </c>
    </row>
    <row r="49" spans="1:9" s="2" customFormat="1" x14ac:dyDescent="0.25">
      <c r="A49" s="2" t="s">
        <v>27</v>
      </c>
      <c r="B49" s="2">
        <v>1384</v>
      </c>
      <c r="C49" s="2" t="s">
        <v>10</v>
      </c>
      <c r="D49" s="2" t="s">
        <v>28</v>
      </c>
    </row>
    <row r="50" spans="1:9" s="2" customFormat="1" x14ac:dyDescent="0.25">
      <c r="A50" s="2" t="s">
        <v>27</v>
      </c>
      <c r="B50" s="2">
        <v>1383</v>
      </c>
      <c r="C50" s="2" t="s">
        <v>4</v>
      </c>
      <c r="D50" s="2" t="s">
        <v>29</v>
      </c>
    </row>
    <row r="51" spans="1:9" s="2" customFormat="1" x14ac:dyDescent="0.25">
      <c r="A51" s="2" t="s">
        <v>27</v>
      </c>
      <c r="B51" s="2">
        <v>1382</v>
      </c>
      <c r="C51" s="2" t="s">
        <v>12</v>
      </c>
      <c r="D51" s="2" t="s">
        <v>30</v>
      </c>
    </row>
    <row r="52" spans="1:9" s="2" customFormat="1" x14ac:dyDescent="0.25">
      <c r="A52" s="2" t="s">
        <v>27</v>
      </c>
      <c r="B52" s="2">
        <v>1444</v>
      </c>
      <c r="C52" s="2" t="s">
        <v>3</v>
      </c>
      <c r="D52" s="2" t="s">
        <v>31</v>
      </c>
    </row>
    <row r="53" spans="1:9" x14ac:dyDescent="0.25">
      <c r="E53" s="2"/>
      <c r="F53" s="2"/>
      <c r="G53" s="2"/>
      <c r="H53" s="2"/>
      <c r="I53" s="2"/>
    </row>
    <row r="54" spans="1:9" s="2" customFormat="1" x14ac:dyDescent="0.25">
      <c r="A54" s="2" t="s">
        <v>0</v>
      </c>
      <c r="B54" s="2" t="s">
        <v>5</v>
      </c>
      <c r="C54" s="2" t="s">
        <v>1</v>
      </c>
      <c r="D54" s="2" t="s">
        <v>7</v>
      </c>
      <c r="E54"/>
      <c r="F54"/>
      <c r="G54"/>
      <c r="H54"/>
      <c r="I54"/>
    </row>
    <row r="55" spans="1:9" s="2" customFormat="1" x14ac:dyDescent="0.25">
      <c r="A55" s="2" t="s">
        <v>33</v>
      </c>
      <c r="B55" s="2">
        <v>1385</v>
      </c>
      <c r="C55" s="2" t="s">
        <v>2</v>
      </c>
      <c r="D55" s="2" t="s">
        <v>14</v>
      </c>
    </row>
    <row r="56" spans="1:9" s="2" customFormat="1" x14ac:dyDescent="0.25">
      <c r="A56" s="2" t="s">
        <v>33</v>
      </c>
      <c r="B56" s="2">
        <v>1384</v>
      </c>
      <c r="C56" s="2" t="s">
        <v>10</v>
      </c>
      <c r="D56" s="2" t="s">
        <v>13</v>
      </c>
    </row>
    <row r="57" spans="1:9" s="2" customFormat="1" x14ac:dyDescent="0.25">
      <c r="A57" s="2" t="s">
        <v>33</v>
      </c>
      <c r="B57" s="2">
        <v>1383</v>
      </c>
      <c r="C57" s="2" t="s">
        <v>4</v>
      </c>
      <c r="D57" s="2" t="s">
        <v>15</v>
      </c>
    </row>
    <row r="58" spans="1:9" s="2" customFormat="1" x14ac:dyDescent="0.25">
      <c r="A58" s="2" t="s">
        <v>33</v>
      </c>
      <c r="B58" s="2">
        <v>1382</v>
      </c>
      <c r="C58" s="2" t="s">
        <v>12</v>
      </c>
      <c r="D58" s="2" t="s">
        <v>32</v>
      </c>
    </row>
    <row r="59" spans="1:9" s="2" customFormat="1" x14ac:dyDescent="0.25">
      <c r="A59" s="2" t="s">
        <v>33</v>
      </c>
      <c r="B59" s="2">
        <v>1444</v>
      </c>
      <c r="C59" s="2" t="s">
        <v>3</v>
      </c>
      <c r="D59" s="2" t="s">
        <v>62</v>
      </c>
    </row>
    <row r="60" spans="1:9" x14ac:dyDescent="0.25">
      <c r="E60" s="2"/>
      <c r="F60" s="2"/>
      <c r="G60" s="2"/>
      <c r="H60" s="2"/>
      <c r="I60" s="2"/>
    </row>
    <row r="61" spans="1:9" s="2" customFormat="1" x14ac:dyDescent="0.25">
      <c r="A61" s="2" t="s">
        <v>0</v>
      </c>
      <c r="B61" s="2" t="s">
        <v>5</v>
      </c>
      <c r="C61" s="2" t="s">
        <v>1</v>
      </c>
      <c r="D61" s="2" t="s">
        <v>7</v>
      </c>
      <c r="E61"/>
      <c r="F61"/>
      <c r="G61"/>
      <c r="H61"/>
      <c r="I61"/>
    </row>
    <row r="62" spans="1:9" s="2" customFormat="1" x14ac:dyDescent="0.25">
      <c r="A62" s="2" t="s">
        <v>34</v>
      </c>
      <c r="B62" s="2">
        <v>1385</v>
      </c>
      <c r="C62" s="2" t="s">
        <v>2</v>
      </c>
      <c r="D62" s="2" t="s">
        <v>14</v>
      </c>
    </row>
    <row r="63" spans="1:9" s="2" customFormat="1" x14ac:dyDescent="0.25">
      <c r="A63" s="2" t="s">
        <v>34</v>
      </c>
      <c r="B63" s="2">
        <v>1384</v>
      </c>
      <c r="C63" s="2" t="s">
        <v>10</v>
      </c>
      <c r="D63" s="2" t="s">
        <v>35</v>
      </c>
    </row>
    <row r="64" spans="1:9" s="2" customFormat="1" x14ac:dyDescent="0.25">
      <c r="A64" s="2" t="s">
        <v>34</v>
      </c>
      <c r="B64" s="2">
        <v>1383</v>
      </c>
      <c r="C64" s="2" t="s">
        <v>4</v>
      </c>
      <c r="D64" s="2" t="s">
        <v>36</v>
      </c>
    </row>
    <row r="65" spans="1:9" s="2" customFormat="1" x14ac:dyDescent="0.25">
      <c r="A65" s="2" t="s">
        <v>34</v>
      </c>
      <c r="B65" s="2">
        <v>1382</v>
      </c>
      <c r="C65" s="2" t="s">
        <v>12</v>
      </c>
      <c r="D65" s="2" t="s">
        <v>37</v>
      </c>
    </row>
    <row r="66" spans="1:9" s="2" customFormat="1" x14ac:dyDescent="0.25">
      <c r="A66" s="2" t="s">
        <v>34</v>
      </c>
      <c r="B66" s="2">
        <v>1444</v>
      </c>
      <c r="C66" s="2" t="s">
        <v>3</v>
      </c>
      <c r="D66" s="2" t="s">
        <v>63</v>
      </c>
    </row>
    <row r="67" spans="1:9" x14ac:dyDescent="0.25">
      <c r="E67" s="2"/>
      <c r="F67" s="2"/>
      <c r="G67" s="2"/>
      <c r="H67" s="2"/>
      <c r="I67" s="2"/>
    </row>
    <row r="68" spans="1:9" s="2" customFormat="1" x14ac:dyDescent="0.25">
      <c r="A68" s="2" t="s">
        <v>0</v>
      </c>
      <c r="B68" s="2" t="s">
        <v>5</v>
      </c>
      <c r="C68" s="2" t="s">
        <v>1</v>
      </c>
      <c r="D68" s="2" t="s">
        <v>7</v>
      </c>
      <c r="E68"/>
      <c r="F68"/>
      <c r="G68"/>
      <c r="H68"/>
      <c r="I68"/>
    </row>
    <row r="69" spans="1:9" s="2" customFormat="1" x14ac:dyDescent="0.25">
      <c r="A69" s="2" t="s">
        <v>38</v>
      </c>
      <c r="B69" s="2">
        <v>1385</v>
      </c>
      <c r="C69" s="2" t="s">
        <v>2</v>
      </c>
      <c r="D69" s="2" t="s">
        <v>14</v>
      </c>
    </row>
    <row r="70" spans="1:9" s="2" customFormat="1" x14ac:dyDescent="0.25">
      <c r="A70" s="2" t="s">
        <v>38</v>
      </c>
      <c r="B70" s="2">
        <v>1384</v>
      </c>
      <c r="C70" s="2" t="s">
        <v>10</v>
      </c>
      <c r="D70" s="2" t="s">
        <v>13</v>
      </c>
    </row>
    <row r="71" spans="1:9" s="2" customFormat="1" x14ac:dyDescent="0.25">
      <c r="A71" s="2" t="s">
        <v>38</v>
      </c>
      <c r="B71" s="2">
        <v>1383</v>
      </c>
      <c r="C71" s="2" t="s">
        <v>4</v>
      </c>
      <c r="D71" s="2" t="s">
        <v>39</v>
      </c>
    </row>
    <row r="72" spans="1:9" s="2" customFormat="1" x14ac:dyDescent="0.25">
      <c r="A72" s="2" t="s">
        <v>38</v>
      </c>
      <c r="B72" s="2">
        <v>1382</v>
      </c>
      <c r="C72" s="2" t="s">
        <v>12</v>
      </c>
      <c r="D72" s="2" t="s">
        <v>40</v>
      </c>
    </row>
    <row r="73" spans="1:9" s="2" customFormat="1" x14ac:dyDescent="0.25">
      <c r="A73" s="2" t="s">
        <v>38</v>
      </c>
      <c r="B73" s="2">
        <v>1444</v>
      </c>
      <c r="C73" s="2" t="s">
        <v>3</v>
      </c>
      <c r="D73" s="2" t="s">
        <v>62</v>
      </c>
    </row>
    <row r="74" spans="1:9" x14ac:dyDescent="0.25">
      <c r="E74" s="2"/>
      <c r="F74" s="2"/>
      <c r="G74" s="2"/>
      <c r="H74" s="2"/>
      <c r="I74" s="2"/>
    </row>
    <row r="75" spans="1:9" s="2" customFormat="1" x14ac:dyDescent="0.25">
      <c r="A75" s="2" t="s">
        <v>0</v>
      </c>
      <c r="B75" s="2" t="s">
        <v>5</v>
      </c>
      <c r="C75" s="2" t="s">
        <v>1</v>
      </c>
      <c r="D75" s="2" t="s">
        <v>7</v>
      </c>
      <c r="E75"/>
      <c r="F75"/>
      <c r="G75"/>
      <c r="H75"/>
      <c r="I75"/>
    </row>
    <row r="76" spans="1:9" s="2" customFormat="1" x14ac:dyDescent="0.25">
      <c r="A76" s="2" t="s">
        <v>41</v>
      </c>
      <c r="B76" s="2">
        <v>1385</v>
      </c>
      <c r="C76" s="2" t="s">
        <v>2</v>
      </c>
      <c r="D76" s="2" t="s">
        <v>14</v>
      </c>
    </row>
    <row r="77" spans="1:9" s="2" customFormat="1" x14ac:dyDescent="0.25">
      <c r="A77" s="2" t="s">
        <v>41</v>
      </c>
      <c r="B77" s="2">
        <v>1384</v>
      </c>
      <c r="C77" s="2" t="s">
        <v>10</v>
      </c>
      <c r="D77" s="2" t="s">
        <v>13</v>
      </c>
    </row>
    <row r="78" spans="1:9" s="2" customFormat="1" x14ac:dyDescent="0.25">
      <c r="A78" s="2" t="s">
        <v>41</v>
      </c>
      <c r="B78" s="2">
        <v>1383</v>
      </c>
      <c r="C78" s="2" t="s">
        <v>4</v>
      </c>
      <c r="D78" s="2" t="s">
        <v>15</v>
      </c>
    </row>
    <row r="79" spans="1:9" s="2" customFormat="1" x14ac:dyDescent="0.25">
      <c r="A79" s="2" t="s">
        <v>41</v>
      </c>
      <c r="B79" s="2">
        <v>1382</v>
      </c>
      <c r="C79" s="2" t="s">
        <v>12</v>
      </c>
      <c r="D79" s="2" t="s">
        <v>42</v>
      </c>
    </row>
    <row r="80" spans="1:9" s="2" customFormat="1" x14ac:dyDescent="0.25">
      <c r="A80" s="2" t="s">
        <v>41</v>
      </c>
      <c r="B80" s="2">
        <v>1444</v>
      </c>
      <c r="C80" s="2" t="s">
        <v>3</v>
      </c>
      <c r="D80" s="2" t="s">
        <v>62</v>
      </c>
    </row>
    <row r="81" spans="1:9" x14ac:dyDescent="0.25">
      <c r="E81" s="2"/>
      <c r="F81" s="2"/>
      <c r="G81" s="2"/>
      <c r="H81" s="2"/>
      <c r="I81" s="2"/>
    </row>
    <row r="82" spans="1:9" s="2" customFormat="1" x14ac:dyDescent="0.25">
      <c r="A82" s="2" t="s">
        <v>0</v>
      </c>
      <c r="B82" s="2" t="s">
        <v>5</v>
      </c>
      <c r="C82" s="2" t="s">
        <v>1</v>
      </c>
      <c r="D82" s="2" t="s">
        <v>7</v>
      </c>
      <c r="E82"/>
      <c r="F82"/>
      <c r="G82"/>
      <c r="H82"/>
      <c r="I82"/>
    </row>
    <row r="83" spans="1:9" s="2" customFormat="1" x14ac:dyDescent="0.25">
      <c r="A83" s="2" t="s">
        <v>43</v>
      </c>
      <c r="B83" s="2">
        <v>1385</v>
      </c>
      <c r="C83" s="2" t="s">
        <v>2</v>
      </c>
      <c r="D83" s="2" t="s">
        <v>14</v>
      </c>
    </row>
    <row r="84" spans="1:9" s="2" customFormat="1" x14ac:dyDescent="0.25">
      <c r="A84" s="2" t="s">
        <v>43</v>
      </c>
      <c r="B84" s="2">
        <v>1384</v>
      </c>
      <c r="C84" s="2" t="s">
        <v>10</v>
      </c>
      <c r="D84" s="2" t="s">
        <v>35</v>
      </c>
    </row>
    <row r="85" spans="1:9" s="2" customFormat="1" x14ac:dyDescent="0.25">
      <c r="A85" s="2" t="s">
        <v>43</v>
      </c>
      <c r="B85" s="2">
        <v>1383</v>
      </c>
      <c r="C85" s="2" t="s">
        <v>4</v>
      </c>
      <c r="D85" s="2" t="s">
        <v>44</v>
      </c>
    </row>
    <row r="86" spans="1:9" s="2" customFormat="1" x14ac:dyDescent="0.25">
      <c r="A86" s="2" t="s">
        <v>43</v>
      </c>
      <c r="B86" s="2">
        <v>1382</v>
      </c>
      <c r="C86" s="2" t="s">
        <v>12</v>
      </c>
      <c r="D86" s="2" t="s">
        <v>45</v>
      </c>
    </row>
    <row r="87" spans="1:9" s="2" customFormat="1" x14ac:dyDescent="0.25">
      <c r="A87" s="2" t="s">
        <v>43</v>
      </c>
      <c r="B87" s="2">
        <v>1444</v>
      </c>
      <c r="C87" s="2" t="s">
        <v>3</v>
      </c>
      <c r="D87" s="2" t="s">
        <v>63</v>
      </c>
    </row>
    <row r="88" spans="1:9" x14ac:dyDescent="0.25">
      <c r="E88" s="2"/>
      <c r="F88" s="2"/>
      <c r="G88" s="2"/>
      <c r="H88" s="2"/>
      <c r="I88" s="2"/>
    </row>
    <row r="89" spans="1:9" s="2" customFormat="1" x14ac:dyDescent="0.25">
      <c r="A89" s="2" t="s">
        <v>0</v>
      </c>
      <c r="B89" s="2" t="s">
        <v>5</v>
      </c>
      <c r="C89" s="2" t="s">
        <v>1</v>
      </c>
      <c r="D89" s="2" t="s">
        <v>7</v>
      </c>
      <c r="E89"/>
      <c r="F89"/>
      <c r="G89"/>
      <c r="H89"/>
      <c r="I89"/>
    </row>
    <row r="90" spans="1:9" s="2" customFormat="1" x14ac:dyDescent="0.25">
      <c r="A90" s="2" t="s">
        <v>46</v>
      </c>
      <c r="B90" s="2">
        <v>1385</v>
      </c>
      <c r="C90" s="2" t="s">
        <v>2</v>
      </c>
      <c r="D90" s="2" t="s">
        <v>14</v>
      </c>
    </row>
    <row r="91" spans="1:9" s="2" customFormat="1" x14ac:dyDescent="0.25">
      <c r="A91" s="2" t="s">
        <v>46</v>
      </c>
      <c r="B91" s="2">
        <v>1384</v>
      </c>
      <c r="C91" s="2" t="s">
        <v>10</v>
      </c>
      <c r="D91" s="2" t="s">
        <v>35</v>
      </c>
    </row>
    <row r="92" spans="1:9" s="2" customFormat="1" x14ac:dyDescent="0.25">
      <c r="A92" s="2" t="s">
        <v>46</v>
      </c>
      <c r="B92" s="2">
        <v>1383</v>
      </c>
      <c r="C92" s="2" t="s">
        <v>4</v>
      </c>
      <c r="D92" s="2" t="s">
        <v>47</v>
      </c>
    </row>
    <row r="93" spans="1:9" s="2" customFormat="1" x14ac:dyDescent="0.25">
      <c r="A93" s="2" t="s">
        <v>46</v>
      </c>
      <c r="B93" s="2">
        <v>1382</v>
      </c>
      <c r="C93" s="2" t="s">
        <v>12</v>
      </c>
      <c r="D93" s="2" t="s">
        <v>48</v>
      </c>
    </row>
    <row r="94" spans="1:9" s="2" customFormat="1" x14ac:dyDescent="0.25">
      <c r="A94" s="2" t="s">
        <v>46</v>
      </c>
      <c r="B94" s="2">
        <v>1444</v>
      </c>
      <c r="C94" s="2" t="s">
        <v>3</v>
      </c>
      <c r="D94" s="2" t="s">
        <v>63</v>
      </c>
    </row>
    <row r="95" spans="1:9" x14ac:dyDescent="0.25">
      <c r="E95" s="2"/>
      <c r="F95" s="2"/>
      <c r="G95" s="2"/>
      <c r="H95" s="2"/>
      <c r="I95" s="2"/>
    </row>
    <row r="96" spans="1:9" s="2" customFormat="1" x14ac:dyDescent="0.25">
      <c r="A96" s="2" t="s">
        <v>0</v>
      </c>
      <c r="B96" s="2" t="s">
        <v>5</v>
      </c>
      <c r="C96" s="2" t="s">
        <v>1</v>
      </c>
      <c r="D96" s="2" t="s">
        <v>7</v>
      </c>
      <c r="E96"/>
      <c r="F96"/>
      <c r="G96"/>
      <c r="H96"/>
      <c r="I96"/>
    </row>
    <row r="97" spans="1:9" s="2" customFormat="1" x14ac:dyDescent="0.25">
      <c r="A97" s="2" t="s">
        <v>49</v>
      </c>
      <c r="B97" s="2">
        <v>1385</v>
      </c>
      <c r="C97" s="2" t="s">
        <v>2</v>
      </c>
      <c r="D97" s="2" t="s">
        <v>14</v>
      </c>
    </row>
    <row r="98" spans="1:9" s="2" customFormat="1" x14ac:dyDescent="0.25">
      <c r="A98" s="2" t="s">
        <v>49</v>
      </c>
      <c r="B98" s="2">
        <v>1384</v>
      </c>
      <c r="C98" s="2" t="s">
        <v>10</v>
      </c>
      <c r="D98" s="2" t="s">
        <v>35</v>
      </c>
    </row>
    <row r="99" spans="1:9" s="2" customFormat="1" x14ac:dyDescent="0.25">
      <c r="A99" s="2" t="s">
        <v>49</v>
      </c>
      <c r="B99" s="2">
        <v>1383</v>
      </c>
      <c r="C99" s="2" t="s">
        <v>4</v>
      </c>
      <c r="D99" s="2" t="s">
        <v>50</v>
      </c>
    </row>
    <row r="100" spans="1:9" s="2" customFormat="1" x14ac:dyDescent="0.25">
      <c r="A100" s="2" t="s">
        <v>49</v>
      </c>
      <c r="B100" s="2">
        <v>1382</v>
      </c>
      <c r="C100" s="2" t="s">
        <v>12</v>
      </c>
      <c r="D100" s="2" t="s">
        <v>51</v>
      </c>
    </row>
    <row r="101" spans="1:9" s="2" customFormat="1" x14ac:dyDescent="0.25">
      <c r="A101" s="2" t="s">
        <v>49</v>
      </c>
      <c r="B101" s="2">
        <v>1444</v>
      </c>
      <c r="C101" s="2" t="s">
        <v>3</v>
      </c>
      <c r="D101" s="2" t="s">
        <v>63</v>
      </c>
    </row>
    <row r="102" spans="1:9" x14ac:dyDescent="0.25">
      <c r="E102" s="2"/>
      <c r="F102" s="2"/>
      <c r="G102" s="2"/>
      <c r="H102" s="2"/>
      <c r="I102" s="2"/>
    </row>
    <row r="103" spans="1:9" s="2" customFormat="1" x14ac:dyDescent="0.25">
      <c r="A103" s="2" t="s">
        <v>0</v>
      </c>
      <c r="B103" s="2" t="s">
        <v>5</v>
      </c>
      <c r="C103" s="2" t="s">
        <v>1</v>
      </c>
      <c r="D103" s="2" t="s">
        <v>7</v>
      </c>
      <c r="E103"/>
      <c r="F103"/>
      <c r="G103"/>
      <c r="H103"/>
      <c r="I103"/>
    </row>
    <row r="104" spans="1:9" s="2" customFormat="1" x14ac:dyDescent="0.25">
      <c r="A104" s="2" t="s">
        <v>52</v>
      </c>
      <c r="B104" s="2">
        <v>1385</v>
      </c>
      <c r="C104" s="2" t="s">
        <v>2</v>
      </c>
      <c r="D104" s="2" t="s">
        <v>14</v>
      </c>
    </row>
    <row r="105" spans="1:9" s="2" customFormat="1" x14ac:dyDescent="0.25">
      <c r="A105" s="2" t="s">
        <v>52</v>
      </c>
      <c r="B105" s="2">
        <v>1384</v>
      </c>
      <c r="C105" s="2" t="s">
        <v>10</v>
      </c>
      <c r="D105" s="2" t="s">
        <v>35</v>
      </c>
    </row>
    <row r="106" spans="1:9" s="2" customFormat="1" x14ac:dyDescent="0.25">
      <c r="A106" s="2" t="s">
        <v>52</v>
      </c>
      <c r="B106" s="2">
        <v>1383</v>
      </c>
      <c r="C106" s="2" t="s">
        <v>4</v>
      </c>
      <c r="D106" s="2" t="s">
        <v>53</v>
      </c>
    </row>
    <row r="107" spans="1:9" s="2" customFormat="1" x14ac:dyDescent="0.25">
      <c r="A107" s="2" t="s">
        <v>52</v>
      </c>
      <c r="B107" s="2">
        <v>1382</v>
      </c>
      <c r="C107" s="2" t="s">
        <v>12</v>
      </c>
      <c r="D107" s="2" t="s">
        <v>54</v>
      </c>
    </row>
    <row r="108" spans="1:9" s="2" customFormat="1" x14ac:dyDescent="0.25">
      <c r="A108" s="2" t="s">
        <v>52</v>
      </c>
      <c r="B108" s="2">
        <v>1444</v>
      </c>
      <c r="C108" s="2" t="s">
        <v>3</v>
      </c>
      <c r="D108" s="2" t="s">
        <v>63</v>
      </c>
    </row>
    <row r="109" spans="1:9" x14ac:dyDescent="0.25">
      <c r="E109" s="2"/>
      <c r="F109" s="2"/>
      <c r="G109" s="2"/>
      <c r="H109" s="2"/>
      <c r="I109" s="2"/>
    </row>
    <row r="110" spans="1:9" s="2" customFormat="1" x14ac:dyDescent="0.25">
      <c r="A110" s="2" t="s">
        <v>0</v>
      </c>
      <c r="B110" s="2" t="s">
        <v>5</v>
      </c>
      <c r="C110" s="2" t="s">
        <v>1</v>
      </c>
      <c r="D110" s="2" t="s">
        <v>7</v>
      </c>
      <c r="E110"/>
      <c r="F110"/>
      <c r="G110"/>
      <c r="H110"/>
      <c r="I110"/>
    </row>
    <row r="111" spans="1:9" s="2" customFormat="1" x14ac:dyDescent="0.25">
      <c r="A111" s="2" t="s">
        <v>55</v>
      </c>
      <c r="B111" s="2">
        <v>1385</v>
      </c>
      <c r="C111" s="2" t="s">
        <v>2</v>
      </c>
      <c r="D111" s="2" t="s">
        <v>14</v>
      </c>
    </row>
    <row r="112" spans="1:9" s="2" customFormat="1" x14ac:dyDescent="0.25">
      <c r="A112" s="2" t="s">
        <v>55</v>
      </c>
      <c r="B112" s="2">
        <v>1384</v>
      </c>
      <c r="C112" s="2" t="s">
        <v>10</v>
      </c>
      <c r="D112" s="2" t="s">
        <v>13</v>
      </c>
    </row>
    <row r="113" spans="1:9" s="2" customFormat="1" x14ac:dyDescent="0.25">
      <c r="A113" s="2" t="s">
        <v>55</v>
      </c>
      <c r="B113" s="2">
        <v>1383</v>
      </c>
      <c r="C113" s="2" t="s">
        <v>4</v>
      </c>
      <c r="D113" s="2" t="s">
        <v>56</v>
      </c>
    </row>
    <row r="114" spans="1:9" s="2" customFormat="1" x14ac:dyDescent="0.25">
      <c r="A114" s="2" t="s">
        <v>55</v>
      </c>
      <c r="B114" s="2">
        <v>1382</v>
      </c>
      <c r="C114" s="2" t="s">
        <v>12</v>
      </c>
      <c r="D114" s="2" t="s">
        <v>57</v>
      </c>
    </row>
    <row r="115" spans="1:9" s="2" customFormat="1" x14ac:dyDescent="0.25">
      <c r="A115" s="2" t="s">
        <v>55</v>
      </c>
      <c r="B115" s="2">
        <v>1444</v>
      </c>
      <c r="C115" s="2" t="s">
        <v>3</v>
      </c>
      <c r="D115" s="2" t="s">
        <v>62</v>
      </c>
    </row>
    <row r="116" spans="1:9" x14ac:dyDescent="0.25">
      <c r="E116" s="2"/>
      <c r="F116" s="2"/>
      <c r="G116" s="2"/>
      <c r="H116" s="2"/>
      <c r="I116" s="2"/>
    </row>
    <row r="117" spans="1:9" s="2" customFormat="1" x14ac:dyDescent="0.25">
      <c r="A117" s="2" t="s">
        <v>0</v>
      </c>
      <c r="B117" s="2" t="s">
        <v>5</v>
      </c>
      <c r="C117" s="2" t="s">
        <v>1</v>
      </c>
      <c r="D117" s="2" t="s">
        <v>7</v>
      </c>
      <c r="E117"/>
      <c r="F117"/>
      <c r="G117"/>
      <c r="H117"/>
      <c r="I117"/>
    </row>
    <row r="118" spans="1:9" s="2" customFormat="1" x14ac:dyDescent="0.25">
      <c r="A118" s="2" t="s">
        <v>58</v>
      </c>
      <c r="B118" s="2">
        <v>1385</v>
      </c>
      <c r="C118" s="2" t="s">
        <v>2</v>
      </c>
      <c r="D118" s="2" t="s">
        <v>14</v>
      </c>
    </row>
    <row r="119" spans="1:9" s="2" customFormat="1" x14ac:dyDescent="0.25">
      <c r="A119" s="2" t="s">
        <v>58</v>
      </c>
      <c r="B119" s="2">
        <v>1384</v>
      </c>
      <c r="C119" s="2" t="s">
        <v>10</v>
      </c>
      <c r="D119" s="2" t="s">
        <v>13</v>
      </c>
    </row>
    <row r="120" spans="1:9" s="2" customFormat="1" x14ac:dyDescent="0.25">
      <c r="A120" s="2" t="s">
        <v>58</v>
      </c>
      <c r="B120" s="2">
        <v>1383</v>
      </c>
      <c r="C120" s="2" t="s">
        <v>4</v>
      </c>
      <c r="D120" s="2" t="s">
        <v>59</v>
      </c>
    </row>
    <row r="121" spans="1:9" s="2" customFormat="1" x14ac:dyDescent="0.25">
      <c r="A121" s="2" t="s">
        <v>58</v>
      </c>
      <c r="B121" s="2">
        <v>1382</v>
      </c>
      <c r="C121" s="2" t="s">
        <v>12</v>
      </c>
      <c r="D121" s="2" t="s">
        <v>60</v>
      </c>
    </row>
    <row r="122" spans="1:9" s="2" customFormat="1" x14ac:dyDescent="0.25">
      <c r="A122" s="2" t="s">
        <v>58</v>
      </c>
      <c r="B122" s="2">
        <v>1444</v>
      </c>
      <c r="C122" s="2" t="s">
        <v>3</v>
      </c>
      <c r="D122" s="2" t="s">
        <v>62</v>
      </c>
    </row>
    <row r="123" spans="1:9" x14ac:dyDescent="0.25">
      <c r="E123" s="2"/>
      <c r="F123" s="2"/>
      <c r="G123" s="2"/>
      <c r="H123" s="2"/>
      <c r="I123" s="2"/>
    </row>
  </sheetData>
  <mergeCells count="8">
    <mergeCell ref="L4:M4"/>
    <mergeCell ref="O4:P4"/>
    <mergeCell ref="E16:G16"/>
    <mergeCell ref="A1:D1"/>
    <mergeCell ref="E8:E10"/>
    <mergeCell ref="I8:I10"/>
    <mergeCell ref="E12:E14"/>
    <mergeCell ref="I12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form_aluminio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2019-10-20T02:17:20Z</dcterms:created>
  <dcterms:modified xsi:type="dcterms:W3CDTF">2020-01-01T21:58:01Z</dcterms:modified>
</cp:coreProperties>
</file>