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TVAL\ITVAL\2019\COTIZACIONES\"/>
    </mc:Choice>
  </mc:AlternateContent>
  <bookViews>
    <workbookView xWindow="0" yWindow="0" windowWidth="23040" windowHeight="9192" activeTab="1"/>
  </bookViews>
  <sheets>
    <sheet name="Hoja1" sheetId="1" r:id="rId1"/>
    <sheet name="MO Y VARI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D35" i="2"/>
  <c r="D36" i="2"/>
  <c r="D33" i="2"/>
  <c r="D26" i="2"/>
  <c r="D27" i="2"/>
  <c r="D28" i="2"/>
  <c r="D2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A7" i="1" l="1"/>
  <c r="A9" i="1" s="1"/>
  <c r="A12" i="1" s="1"/>
  <c r="A16" i="1" s="1"/>
  <c r="A19" i="1" s="1"/>
  <c r="A22" i="1" s="1"/>
  <c r="A25" i="1" s="1"/>
  <c r="A30" i="1" s="1"/>
  <c r="A35" i="1" s="1"/>
  <c r="A40" i="1" s="1"/>
  <c r="A46" i="1" s="1"/>
  <c r="A52" i="1" s="1"/>
  <c r="A57" i="1" s="1"/>
  <c r="A62" i="1" s="1"/>
  <c r="A68" i="1" s="1"/>
  <c r="A74" i="1" s="1"/>
  <c r="A78" i="1" s="1"/>
  <c r="A82" i="1" s="1"/>
  <c r="A87" i="1" s="1"/>
  <c r="A92" i="1" s="1"/>
  <c r="A96" i="1" s="1"/>
</calcChain>
</file>

<file path=xl/sharedStrings.xml><?xml version="1.0" encoding="utf-8"?>
<sst xmlns="http://schemas.openxmlformats.org/spreadsheetml/2006/main" count="630" uniqueCount="149">
  <si>
    <t>RECETAS DE VENTANA PROYECTABLE</t>
  </si>
  <si>
    <t>ITEM</t>
  </si>
  <si>
    <t>NOMBRE</t>
  </si>
  <si>
    <t>VENTANA 1</t>
  </si>
  <si>
    <t>VENTANA 2</t>
  </si>
  <si>
    <t>VENTANA 3</t>
  </si>
  <si>
    <t>VENTANA 4</t>
  </si>
  <si>
    <t>VENTANA 5</t>
  </si>
  <si>
    <t>VENTANA 6</t>
  </si>
  <si>
    <t>VENTANA 7</t>
  </si>
  <si>
    <t>VENTANA 8</t>
  </si>
  <si>
    <t>VENTANA 9</t>
  </si>
  <si>
    <t>VENTANA 10</t>
  </si>
  <si>
    <t>VENTANA 11</t>
  </si>
  <si>
    <t>VENTANA 12</t>
  </si>
  <si>
    <t>VENTANA 13</t>
  </si>
  <si>
    <t>VENTANA 14</t>
  </si>
  <si>
    <t>VENTANA 15</t>
  </si>
  <si>
    <t>VENTANA 16</t>
  </si>
  <si>
    <t>VENTANA 17</t>
  </si>
  <si>
    <t>VENTANA 18</t>
  </si>
  <si>
    <t>VENTANA 19</t>
  </si>
  <si>
    <t>VENTANA 20</t>
  </si>
  <si>
    <t>VENTANA 21</t>
  </si>
  <si>
    <t>VENTANA 22</t>
  </si>
  <si>
    <t>RECETA DE ALUMINIO</t>
  </si>
  <si>
    <t>MARCO PROYECTABLE</t>
  </si>
  <si>
    <t>MARCO DE HOJA</t>
  </si>
  <si>
    <t>JUNQUILLO</t>
  </si>
  <si>
    <t>INTERMEDIO</t>
  </si>
  <si>
    <t>ANCLA</t>
  </si>
  <si>
    <t>CANTIDAD</t>
  </si>
  <si>
    <t>a</t>
  </si>
  <si>
    <t>h</t>
  </si>
  <si>
    <t>b</t>
  </si>
  <si>
    <t>i</t>
  </si>
  <si>
    <t>(h-i)</t>
  </si>
  <si>
    <t>j</t>
  </si>
  <si>
    <t>(h-i-j)</t>
  </si>
  <si>
    <t>(a-b)</t>
  </si>
  <si>
    <t>(a-2b)</t>
  </si>
  <si>
    <t>(h-j)</t>
  </si>
  <si>
    <t>CONDICIONES</t>
  </si>
  <si>
    <t>0.2m&lt;a&lt;10.0m</t>
  </si>
  <si>
    <t>0.2m&lt;b&lt;0.60m</t>
  </si>
  <si>
    <t>i&lt;h&lt;2.4m</t>
  </si>
  <si>
    <t>b&lt;a&lt;6.0m</t>
  </si>
  <si>
    <t>0.5m&lt;h&lt;1.6m</t>
  </si>
  <si>
    <t>0.5m&lt;h&lt;2.0m</t>
  </si>
  <si>
    <t>0.5m&lt;i&lt;1.6m</t>
  </si>
  <si>
    <t>0.5m&lt;i&lt;1.5m</t>
  </si>
  <si>
    <t>2b&lt;a&lt;6.0m</t>
  </si>
  <si>
    <t>(m)</t>
  </si>
  <si>
    <t>4*(a+h)</t>
  </si>
  <si>
    <t>8*(b+i)</t>
  </si>
  <si>
    <t>12b+4h+4i</t>
  </si>
  <si>
    <t>16b+4h+4i</t>
  </si>
  <si>
    <t>4a+4b+12h</t>
  </si>
  <si>
    <t>4a+8b+20h</t>
  </si>
  <si>
    <t>4a+8b+8h+4i</t>
  </si>
  <si>
    <t>4a+16b+12h+8i</t>
  </si>
  <si>
    <t>4a+12b+8h+4i</t>
  </si>
  <si>
    <t>8a+16b+12h+8i</t>
  </si>
  <si>
    <t>8a+8b+12h+8i</t>
  </si>
  <si>
    <t>4a+16b+8h+12i</t>
  </si>
  <si>
    <t>12a+4b+8h+4i</t>
  </si>
  <si>
    <t>8a+4b+8h+4i</t>
  </si>
  <si>
    <t>(u)</t>
  </si>
  <si>
    <t>ENTERO((2*a+2*h)/0.5)+1</t>
  </si>
  <si>
    <t>ENTERO((2*b+2*i)/0.5)+1</t>
  </si>
  <si>
    <t>ENTERO((2*b+2*h)/0.5)+1</t>
  </si>
  <si>
    <t>marcos</t>
  </si>
  <si>
    <t>hojas</t>
  </si>
  <si>
    <t>intermedios</t>
  </si>
  <si>
    <t>links</t>
  </si>
  <si>
    <t>20/ hoja 12" 24/hoja 16"</t>
  </si>
  <si>
    <t>20 ó 24</t>
  </si>
  <si>
    <t>manijas</t>
  </si>
  <si>
    <t>0.2&lt;b&lt;0.5  20</t>
  </si>
  <si>
    <t>0.2&lt;b&lt;0.6  24</t>
  </si>
  <si>
    <t>De 12"</t>
  </si>
  <si>
    <t>De 16"</t>
  </si>
  <si>
    <t>40 ó 48</t>
  </si>
  <si>
    <t>Silicón claro neutro</t>
  </si>
  <si>
    <t>4*(a+h)/6</t>
  </si>
  <si>
    <t>4*(b+i)/6</t>
  </si>
  <si>
    <t>Tornillo CP 8x 1/2 inox</t>
  </si>
  <si>
    <t>TORNILLO CC 8-18 X 3/4 GALV</t>
  </si>
  <si>
    <t>TORNILLO CC 8-18 X 1 1/2  GALV</t>
  </si>
  <si>
    <t>TACOS PLASTICO F-5</t>
  </si>
  <si>
    <t>TORNILLO CP 3/16 X 1/2 NEGROS</t>
  </si>
  <si>
    <t>TORNILLO CP 3/16 X 3/8 NEGROS</t>
  </si>
  <si>
    <t xml:space="preserve">LINK  12" INOX. HAIDELI (FERCEVA) </t>
  </si>
  <si>
    <t>MANUBRIO OLIMPIA PROYECTABLE</t>
  </si>
  <si>
    <t>SILICON NUETRO TRANSPARENTE ITVAL</t>
  </si>
  <si>
    <t>(6b+4h)/6</t>
  </si>
  <si>
    <t>(8b+4h)/6</t>
  </si>
  <si>
    <t>(4a+6h)/6</t>
  </si>
  <si>
    <t>VINIL P-92 (479-5MM PERFILPLAST)</t>
  </si>
  <si>
    <t>(4a+8h)/6</t>
  </si>
  <si>
    <t>(4a+2b+6h)/6</t>
  </si>
  <si>
    <t>(4a+4b+8h)/6</t>
  </si>
  <si>
    <t>(4a+4b+6h)/6</t>
  </si>
  <si>
    <t>(6a+4b+8h)/6</t>
  </si>
  <si>
    <t>(4a+8b+8h)/6</t>
  </si>
  <si>
    <t>(6a+8h)/6</t>
  </si>
  <si>
    <t>(8a+6h)/6</t>
  </si>
  <si>
    <t>(6a+6h)/6</t>
  </si>
  <si>
    <t>CINTA MASKING 3/4 X 40 YARDAS (ABRO) USO GENERAL</t>
  </si>
  <si>
    <t>4*(a+h)/32</t>
  </si>
  <si>
    <t>4*(b+i)/32</t>
  </si>
  <si>
    <t>(6b+4h)/32</t>
  </si>
  <si>
    <t>(8b+4h)/32</t>
  </si>
  <si>
    <t>(4a+6h)/32</t>
  </si>
  <si>
    <t>(4a+8h)/32</t>
  </si>
  <si>
    <t>(4a+2b+6h)/32</t>
  </si>
  <si>
    <t>(4a+4b+8h)/32</t>
  </si>
  <si>
    <t>(4a+4b+6h)/32</t>
  </si>
  <si>
    <t>(6a+4b+8h)/32</t>
  </si>
  <si>
    <t>(4a+8b+8h)/32</t>
  </si>
  <si>
    <t>(6a+8h)/32</t>
  </si>
  <si>
    <t>(8a+6h)/32</t>
  </si>
  <si>
    <t>(6a+6h)/32</t>
  </si>
  <si>
    <t>maskin tape</t>
  </si>
  <si>
    <t>MATERIALES LIMPIEZA</t>
  </si>
  <si>
    <t>(a x h)/5</t>
  </si>
  <si>
    <t>ESTIMADO HENRY:</t>
  </si>
  <si>
    <t>LA MANO DE OBRA DE FABRICACION VA DE ACUERDO AL SIGUIENTE TABLA:</t>
  </si>
  <si>
    <t>FABRICACION</t>
  </si>
  <si>
    <t>INSTALACION</t>
  </si>
  <si>
    <t>$/m²</t>
  </si>
  <si>
    <t>(Dólares/m² de area)</t>
  </si>
  <si>
    <t>Y LUEGO HAY QUE INCLUIR LOS SIGUIENTES RUBROS:</t>
  </si>
  <si>
    <t>1-1000</t>
  </si>
  <si>
    <t>1000-5000</t>
  </si>
  <si>
    <t>5000-10000</t>
  </si>
  <si>
    <t>&gt;10000</t>
  </si>
  <si>
    <t>TRANSPORTE</t>
  </si>
  <si>
    <t>EQUIPOS DE INSTALACION</t>
  </si>
  <si>
    <t>EQUIPOS DE SEGURIDAD</t>
  </si>
  <si>
    <t>GARANTIAS, FIANZAS</t>
  </si>
  <si>
    <t>ESTO VA EN FUNCION DEL VALOR DE MATERIALES Y MANO DE OBRA</t>
  </si>
  <si>
    <t>ES DECIR, SE DEBE REALIZAR UNA SUMA DE LO QUE CUESTA MATERIALES Y MANO DE OBRA</t>
  </si>
  <si>
    <t>Y EN FUNCION DEL VALOR DE MATERIALES Y MANO DE OBRA SE ESCOGE UN PORCENTAJE Y SE LO</t>
  </si>
  <si>
    <t>MULTIPLICA POR ESA SUMA ( MANO DE OBRA Y MATERIALES)</t>
  </si>
  <si>
    <t>POR EJEMPLO :</t>
  </si>
  <si>
    <t>SI EN MATERIALES Y MANO DE OBRA TENGO 7,890.00 DÓLARES SERÁ:</t>
  </si>
  <si>
    <t>VALORES EN EL RESUMEN</t>
  </si>
  <si>
    <t>SI EN MATERIALES Y MANO DE OBRA TENGO 2,640 DÓLARES SERÁ: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</si>
</sst>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* #,##0.00_ ;_ &quot;$&quot;* \-#,##0.00_ ;_ &quot;$&quot;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quotePrefix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quotePrefix="1" applyBorder="1"/>
    <xf numFmtId="0" fontId="0" fillId="0" borderId="22" xfId="0" quotePrefix="1" applyBorder="1"/>
    <xf numFmtId="0" fontId="0" fillId="0" borderId="23" xfId="0" applyBorder="1"/>
    <xf numFmtId="0" fontId="0" fillId="0" borderId="24" xfId="0" applyBorder="1"/>
    <xf numFmtId="0" fontId="0" fillId="0" borderId="25" xfId="0" quotePrefix="1" applyBorder="1"/>
    <xf numFmtId="0" fontId="0" fillId="0" borderId="26" xfId="0" applyBorder="1"/>
    <xf numFmtId="0" fontId="0" fillId="0" borderId="27" xfId="0" applyBorder="1"/>
    <xf numFmtId="0" fontId="0" fillId="0" borderId="23" xfId="0" quotePrefix="1" applyBorder="1"/>
    <xf numFmtId="0" fontId="0" fillId="0" borderId="26" xfId="0" quotePrefix="1" applyBorder="1"/>
    <xf numFmtId="0" fontId="0" fillId="0" borderId="15" xfId="0" quotePrefix="1" applyBorder="1" applyAlignment="1">
      <alignment horizontal="right"/>
    </xf>
    <xf numFmtId="0" fontId="1" fillId="0" borderId="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3" fillId="0" borderId="0" xfId="0" applyNumberFormat="1" applyFont="1" applyAlignment="1"/>
    <xf numFmtId="10" fontId="3" fillId="0" borderId="0" xfId="2" applyNumberFormat="1" applyFont="1" applyAlignment="1"/>
    <xf numFmtId="0" fontId="3" fillId="0" borderId="0" xfId="0" applyNumberFormat="1" applyFont="1" applyAlignment="1">
      <alignment horizontal="center"/>
    </xf>
    <xf numFmtId="10" fontId="0" fillId="0" borderId="0" xfId="0" applyNumberForma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opLeftCell="Q1" workbookViewId="0">
      <pane ySplit="4" topLeftCell="A86" activePane="bottomLeft" state="frozen"/>
      <selection pane="bottomLeft" activeCell="AA1" sqref="AA1"/>
    </sheetView>
  </sheetViews>
  <sheetFormatPr baseColWidth="10" defaultRowHeight="14.4" x14ac:dyDescent="0.3"/>
  <cols>
    <col min="1" max="1" width="5.77734375" customWidth="1"/>
    <col min="2" max="2" width="14.88671875" customWidth="1"/>
    <col min="3" max="3" width="19.5546875" bestFit="1" customWidth="1"/>
    <col min="4" max="4" width="9.6640625" bestFit="1" customWidth="1"/>
    <col min="5" max="5" width="14.77734375" bestFit="1" customWidth="1"/>
    <col min="6" max="6" width="9.6640625" bestFit="1" customWidth="1"/>
    <col min="7" max="7" width="10.6640625" bestFit="1" customWidth="1"/>
    <col min="8" max="8" width="9.6640625" bestFit="1" customWidth="1"/>
    <col min="10" max="10" width="9.6640625" bestFit="1" customWidth="1"/>
    <col min="11" max="11" width="12.33203125" customWidth="1"/>
    <col min="12" max="12" width="9.6640625" bestFit="1" customWidth="1"/>
    <col min="13" max="13" width="3.77734375" customWidth="1"/>
    <col min="14" max="14" width="12.77734375" bestFit="1" customWidth="1"/>
    <col min="15" max="15" width="4.109375" customWidth="1"/>
    <col min="16" max="16" width="13.44140625" bestFit="1" customWidth="1"/>
    <col min="17" max="18" width="22.5546875" bestFit="1" customWidth="1"/>
    <col min="19" max="19" width="14.109375" customWidth="1"/>
    <col min="20" max="20" width="14.77734375" customWidth="1"/>
    <col min="23" max="23" width="10.109375" bestFit="1" customWidth="1"/>
    <col min="24" max="24" width="11.6640625" customWidth="1"/>
    <col min="25" max="25" width="11.44140625" customWidth="1"/>
    <col min="26" max="26" width="13.109375" customWidth="1"/>
  </cols>
  <sheetData>
    <row r="1" spans="1:27" x14ac:dyDescent="0.3">
      <c r="A1" s="6" t="s">
        <v>0</v>
      </c>
      <c r="V1" t="s">
        <v>75</v>
      </c>
    </row>
    <row r="2" spans="1:27" x14ac:dyDescent="0.3">
      <c r="C2" t="s">
        <v>25</v>
      </c>
      <c r="S2" t="s">
        <v>71</v>
      </c>
      <c r="T2" t="s">
        <v>72</v>
      </c>
      <c r="U2" t="s">
        <v>73</v>
      </c>
      <c r="V2" t="s">
        <v>74</v>
      </c>
      <c r="X2" t="s">
        <v>77</v>
      </c>
      <c r="Y2" t="s">
        <v>83</v>
      </c>
      <c r="Z2" t="s">
        <v>123</v>
      </c>
    </row>
    <row r="3" spans="1:27" ht="28.8" customHeight="1" x14ac:dyDescent="0.3">
      <c r="A3" s="1"/>
      <c r="B3" s="1"/>
      <c r="C3" s="5" t="s">
        <v>26</v>
      </c>
      <c r="D3" s="5" t="s">
        <v>31</v>
      </c>
      <c r="E3" s="5" t="s">
        <v>27</v>
      </c>
      <c r="F3" s="5" t="s">
        <v>31</v>
      </c>
      <c r="G3" s="5" t="s">
        <v>28</v>
      </c>
      <c r="H3" s="5" t="s">
        <v>31</v>
      </c>
      <c r="I3" s="5" t="s">
        <v>29</v>
      </c>
      <c r="J3" s="5" t="s">
        <v>31</v>
      </c>
      <c r="K3" s="5" t="s">
        <v>30</v>
      </c>
      <c r="L3" s="5" t="s">
        <v>31</v>
      </c>
      <c r="N3" s="7" t="s">
        <v>42</v>
      </c>
      <c r="P3" s="40" t="s">
        <v>98</v>
      </c>
      <c r="Q3" s="40" t="s">
        <v>88</v>
      </c>
      <c r="R3" s="8" t="s">
        <v>89</v>
      </c>
      <c r="S3" s="40" t="s">
        <v>90</v>
      </c>
      <c r="T3" s="40" t="s">
        <v>91</v>
      </c>
      <c r="U3" s="40" t="s">
        <v>87</v>
      </c>
      <c r="V3" s="40" t="s">
        <v>86</v>
      </c>
      <c r="W3" s="40" t="s">
        <v>92</v>
      </c>
      <c r="X3" s="40" t="s">
        <v>93</v>
      </c>
      <c r="Y3" s="40" t="s">
        <v>94</v>
      </c>
      <c r="Z3" s="40" t="s">
        <v>108</v>
      </c>
      <c r="AA3" s="40" t="s">
        <v>124</v>
      </c>
    </row>
    <row r="4" spans="1:27" ht="15" thickBot="1" x14ac:dyDescent="0.35">
      <c r="A4" s="4" t="s">
        <v>1</v>
      </c>
      <c r="B4" s="4" t="s">
        <v>2</v>
      </c>
      <c r="C4" s="29">
        <v>1385</v>
      </c>
      <c r="D4" s="29"/>
      <c r="E4" s="29">
        <v>1384</v>
      </c>
      <c r="F4" s="29"/>
      <c r="G4" s="29">
        <v>1383</v>
      </c>
      <c r="H4" s="29"/>
      <c r="I4" s="29">
        <v>1382</v>
      </c>
      <c r="J4" s="29"/>
      <c r="K4" s="29">
        <v>1444</v>
      </c>
      <c r="L4" s="29"/>
      <c r="N4" s="2"/>
      <c r="P4" s="41" t="s">
        <v>52</v>
      </c>
      <c r="Q4" s="41"/>
      <c r="R4" s="27" t="s">
        <v>67</v>
      </c>
      <c r="S4" s="41"/>
      <c r="T4" s="41"/>
      <c r="U4" s="41"/>
      <c r="V4" s="41"/>
      <c r="W4" s="41"/>
      <c r="X4" s="41"/>
      <c r="Y4" s="41"/>
      <c r="Z4" s="41"/>
      <c r="AA4" s="41"/>
    </row>
    <row r="5" spans="1:27" x14ac:dyDescent="0.3">
      <c r="A5" s="9">
        <v>1</v>
      </c>
      <c r="B5" s="10" t="s">
        <v>3</v>
      </c>
      <c r="C5" s="11" t="s">
        <v>32</v>
      </c>
      <c r="D5" s="11">
        <v>2</v>
      </c>
      <c r="E5" s="11"/>
      <c r="F5" s="11"/>
      <c r="G5" s="11" t="s">
        <v>32</v>
      </c>
      <c r="H5" s="11">
        <v>2</v>
      </c>
      <c r="I5" s="11"/>
      <c r="J5" s="11"/>
      <c r="K5" s="11">
        <v>4.2000000000000003E-2</v>
      </c>
      <c r="L5" s="12">
        <v>4</v>
      </c>
      <c r="N5" s="1" t="s">
        <v>43</v>
      </c>
      <c r="P5" s="28" t="s">
        <v>53</v>
      </c>
      <c r="Q5" s="22" t="s">
        <v>68</v>
      </c>
      <c r="R5" s="22" t="s">
        <v>68</v>
      </c>
      <c r="S5" s="22">
        <v>8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 t="s">
        <v>84</v>
      </c>
      <c r="Z5" s="22" t="s">
        <v>109</v>
      </c>
      <c r="AA5" s="22" t="s">
        <v>125</v>
      </c>
    </row>
    <row r="6" spans="1:27" ht="15" thickBot="1" x14ac:dyDescent="0.35">
      <c r="A6" s="15"/>
      <c r="B6" s="16"/>
      <c r="C6" s="17" t="s">
        <v>33</v>
      </c>
      <c r="D6" s="17">
        <v>2</v>
      </c>
      <c r="E6" s="17"/>
      <c r="F6" s="17"/>
      <c r="G6" s="17" t="s">
        <v>33</v>
      </c>
      <c r="H6" s="17">
        <v>2</v>
      </c>
      <c r="I6" s="17"/>
      <c r="J6" s="17"/>
      <c r="K6" s="17"/>
      <c r="L6" s="18"/>
      <c r="N6" s="2" t="s">
        <v>48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3">
      <c r="A7" s="9">
        <f>+A5+1</f>
        <v>2</v>
      </c>
      <c r="B7" s="10" t="s">
        <v>4</v>
      </c>
      <c r="C7" s="11" t="s">
        <v>34</v>
      </c>
      <c r="D7" s="11">
        <v>2</v>
      </c>
      <c r="E7" s="11" t="s">
        <v>34</v>
      </c>
      <c r="F7" s="11">
        <v>2</v>
      </c>
      <c r="G7" s="11" t="s">
        <v>34</v>
      </c>
      <c r="H7" s="11">
        <v>2</v>
      </c>
      <c r="I7" s="11"/>
      <c r="J7" s="11"/>
      <c r="K7" s="11">
        <v>4.2000000000000003E-2</v>
      </c>
      <c r="L7" s="12">
        <v>8</v>
      </c>
      <c r="N7" s="1" t="s">
        <v>44</v>
      </c>
      <c r="P7" s="28" t="s">
        <v>54</v>
      </c>
      <c r="Q7" s="22" t="s">
        <v>69</v>
      </c>
      <c r="R7" s="22" t="s">
        <v>69</v>
      </c>
      <c r="S7" s="22">
        <v>8</v>
      </c>
      <c r="T7" s="22">
        <v>8</v>
      </c>
      <c r="U7" s="22">
        <v>0</v>
      </c>
      <c r="V7" s="22">
        <v>0</v>
      </c>
      <c r="W7" s="22">
        <v>0</v>
      </c>
      <c r="X7" s="22">
        <v>0</v>
      </c>
      <c r="Y7" s="22" t="s">
        <v>85</v>
      </c>
      <c r="Z7" s="22" t="s">
        <v>110</v>
      </c>
      <c r="AA7" s="22" t="s">
        <v>125</v>
      </c>
    </row>
    <row r="8" spans="1:27" ht="15" thickBot="1" x14ac:dyDescent="0.35">
      <c r="A8" s="15"/>
      <c r="B8" s="16"/>
      <c r="C8" s="17" t="s">
        <v>35</v>
      </c>
      <c r="D8" s="17">
        <v>2</v>
      </c>
      <c r="E8" s="17" t="s">
        <v>35</v>
      </c>
      <c r="F8" s="17">
        <v>2</v>
      </c>
      <c r="G8" s="17" t="s">
        <v>35</v>
      </c>
      <c r="H8" s="17">
        <v>2</v>
      </c>
      <c r="I8" s="17"/>
      <c r="J8" s="17"/>
      <c r="K8" s="17"/>
      <c r="L8" s="18"/>
      <c r="N8" s="2" t="s">
        <v>49</v>
      </c>
      <c r="P8" s="21"/>
      <c r="Q8" s="21"/>
      <c r="R8" s="21"/>
      <c r="S8" s="21"/>
      <c r="T8" s="21"/>
      <c r="U8" s="21"/>
      <c r="V8" s="20"/>
      <c r="W8" s="20"/>
      <c r="X8" s="21"/>
      <c r="Y8" s="21"/>
      <c r="Z8" s="21"/>
      <c r="AA8" s="21"/>
    </row>
    <row r="9" spans="1:27" x14ac:dyDescent="0.3">
      <c r="A9" s="9">
        <f>+A7+1</f>
        <v>3</v>
      </c>
      <c r="B9" s="10" t="s">
        <v>5</v>
      </c>
      <c r="C9" s="11" t="s">
        <v>34</v>
      </c>
      <c r="D9" s="11">
        <v>2</v>
      </c>
      <c r="E9" s="11" t="s">
        <v>34</v>
      </c>
      <c r="F9" s="11">
        <v>2</v>
      </c>
      <c r="G9" s="11" t="s">
        <v>34</v>
      </c>
      <c r="H9" s="11">
        <v>4</v>
      </c>
      <c r="I9" s="11" t="s">
        <v>34</v>
      </c>
      <c r="J9" s="11">
        <v>1</v>
      </c>
      <c r="K9" s="11">
        <v>4.2000000000000003E-2</v>
      </c>
      <c r="L9" s="12">
        <v>8</v>
      </c>
      <c r="N9" s="1" t="s">
        <v>44</v>
      </c>
      <c r="P9" s="22" t="s">
        <v>55</v>
      </c>
      <c r="Q9" s="22" t="s">
        <v>70</v>
      </c>
      <c r="R9" s="22" t="s">
        <v>70</v>
      </c>
      <c r="S9" s="22">
        <v>8</v>
      </c>
      <c r="T9" s="22">
        <v>8</v>
      </c>
      <c r="U9" s="31">
        <v>4</v>
      </c>
      <c r="V9" s="39" t="s">
        <v>76</v>
      </c>
      <c r="W9" s="34">
        <v>2</v>
      </c>
      <c r="X9" s="34">
        <v>1</v>
      </c>
      <c r="Y9" s="34" t="s">
        <v>95</v>
      </c>
      <c r="Z9" s="34" t="s">
        <v>111</v>
      </c>
      <c r="AA9" s="22" t="s">
        <v>125</v>
      </c>
    </row>
    <row r="10" spans="1:27" x14ac:dyDescent="0.3">
      <c r="A10" s="13"/>
      <c r="B10" s="4"/>
      <c r="C10" s="3" t="s">
        <v>33</v>
      </c>
      <c r="D10" s="3">
        <v>2</v>
      </c>
      <c r="E10" s="3" t="s">
        <v>35</v>
      </c>
      <c r="F10" s="3">
        <v>2</v>
      </c>
      <c r="G10" s="3" t="s">
        <v>36</v>
      </c>
      <c r="H10" s="3">
        <v>2</v>
      </c>
      <c r="I10" s="3"/>
      <c r="J10" s="3"/>
      <c r="K10" s="3"/>
      <c r="L10" s="14"/>
      <c r="N10" s="4" t="s">
        <v>49</v>
      </c>
      <c r="P10" s="20"/>
      <c r="Q10" s="20"/>
      <c r="R10" s="20"/>
      <c r="S10" s="20"/>
      <c r="T10" s="20"/>
      <c r="U10" s="32"/>
      <c r="V10" s="20" t="s">
        <v>78</v>
      </c>
      <c r="W10" s="35" t="s">
        <v>80</v>
      </c>
      <c r="X10" s="35"/>
      <c r="Y10" s="35"/>
      <c r="Z10" s="35"/>
      <c r="AA10" s="35"/>
    </row>
    <row r="11" spans="1:27" ht="15" thickBot="1" x14ac:dyDescent="0.35">
      <c r="A11" s="15"/>
      <c r="B11" s="16"/>
      <c r="C11" s="17"/>
      <c r="D11" s="17"/>
      <c r="E11" s="17"/>
      <c r="F11" s="17"/>
      <c r="G11" s="17" t="s">
        <v>35</v>
      </c>
      <c r="H11" s="17">
        <v>2</v>
      </c>
      <c r="I11" s="17"/>
      <c r="J11" s="17"/>
      <c r="K11" s="17"/>
      <c r="L11" s="18"/>
      <c r="N11" s="2" t="s">
        <v>45</v>
      </c>
      <c r="P11" s="21"/>
      <c r="Q11" s="21"/>
      <c r="R11" s="21"/>
      <c r="S11" s="21"/>
      <c r="T11" s="21"/>
      <c r="U11" s="33"/>
      <c r="V11" s="20" t="s">
        <v>79</v>
      </c>
      <c r="W11" s="35" t="s">
        <v>81</v>
      </c>
      <c r="X11" s="36"/>
      <c r="Y11" s="36"/>
      <c r="Z11" s="36"/>
      <c r="AA11" s="36"/>
    </row>
    <row r="12" spans="1:27" x14ac:dyDescent="0.3">
      <c r="A12" s="9">
        <f>+A9+1</f>
        <v>4</v>
      </c>
      <c r="B12" s="10" t="s">
        <v>6</v>
      </c>
      <c r="C12" s="11" t="s">
        <v>34</v>
      </c>
      <c r="D12" s="11">
        <v>2</v>
      </c>
      <c r="E12" s="11" t="s">
        <v>34</v>
      </c>
      <c r="F12" s="11">
        <v>2</v>
      </c>
      <c r="G12" s="11" t="s">
        <v>34</v>
      </c>
      <c r="H12" s="11">
        <v>6</v>
      </c>
      <c r="I12" s="11" t="s">
        <v>34</v>
      </c>
      <c r="J12" s="11">
        <v>2</v>
      </c>
      <c r="K12" s="11">
        <v>4.2000000000000003E-2</v>
      </c>
      <c r="L12" s="12">
        <v>8</v>
      </c>
      <c r="N12" s="1" t="s">
        <v>44</v>
      </c>
      <c r="P12" s="22" t="s">
        <v>56</v>
      </c>
      <c r="Q12" s="22" t="s">
        <v>70</v>
      </c>
      <c r="R12" s="22" t="s">
        <v>70</v>
      </c>
      <c r="S12" s="22">
        <v>8</v>
      </c>
      <c r="T12" s="22">
        <v>8</v>
      </c>
      <c r="U12" s="31">
        <v>8</v>
      </c>
      <c r="V12" s="39" t="s">
        <v>76</v>
      </c>
      <c r="W12" s="34">
        <v>2</v>
      </c>
      <c r="X12" s="34">
        <v>1</v>
      </c>
      <c r="Y12" s="34" t="s">
        <v>96</v>
      </c>
      <c r="Z12" s="34" t="s">
        <v>112</v>
      </c>
      <c r="AA12" s="22" t="s">
        <v>125</v>
      </c>
    </row>
    <row r="13" spans="1:27" x14ac:dyDescent="0.3">
      <c r="A13" s="13"/>
      <c r="B13" s="4"/>
      <c r="C13" s="3" t="s">
        <v>33</v>
      </c>
      <c r="D13" s="3">
        <v>2</v>
      </c>
      <c r="E13" s="3" t="s">
        <v>35</v>
      </c>
      <c r="F13" s="3">
        <v>2</v>
      </c>
      <c r="G13" s="3" t="s">
        <v>37</v>
      </c>
      <c r="H13" s="3">
        <v>2</v>
      </c>
      <c r="I13" s="3"/>
      <c r="J13" s="3"/>
      <c r="K13" s="3"/>
      <c r="L13" s="14"/>
      <c r="N13" s="4" t="s">
        <v>50</v>
      </c>
      <c r="P13" s="20"/>
      <c r="Q13" s="30"/>
      <c r="R13" s="30"/>
      <c r="S13" s="30"/>
      <c r="T13" s="30"/>
      <c r="U13" s="37"/>
      <c r="V13" s="20" t="s">
        <v>78</v>
      </c>
      <c r="W13" s="35" t="s">
        <v>80</v>
      </c>
      <c r="X13" s="38"/>
      <c r="Y13" s="38"/>
      <c r="Z13" s="38"/>
      <c r="AA13" s="38"/>
    </row>
    <row r="14" spans="1:27" x14ac:dyDescent="0.3">
      <c r="A14" s="13"/>
      <c r="B14" s="4"/>
      <c r="C14" s="3"/>
      <c r="D14" s="3"/>
      <c r="E14" s="3"/>
      <c r="F14" s="3"/>
      <c r="G14" s="3" t="s">
        <v>35</v>
      </c>
      <c r="H14" s="3">
        <v>2</v>
      </c>
      <c r="I14" s="3"/>
      <c r="J14" s="3"/>
      <c r="K14" s="3"/>
      <c r="L14" s="14"/>
      <c r="N14" s="4" t="s">
        <v>45</v>
      </c>
      <c r="P14" s="20"/>
      <c r="Q14" s="20"/>
      <c r="R14" s="20"/>
      <c r="S14" s="20"/>
      <c r="T14" s="20"/>
      <c r="U14" s="32"/>
      <c r="V14" s="20" t="s">
        <v>79</v>
      </c>
      <c r="W14" s="35" t="s">
        <v>81</v>
      </c>
      <c r="X14" s="35"/>
      <c r="Y14" s="35"/>
      <c r="Z14" s="35"/>
      <c r="AA14" s="35"/>
    </row>
    <row r="15" spans="1:27" ht="15" thickBot="1" x14ac:dyDescent="0.35">
      <c r="A15" s="15"/>
      <c r="B15" s="16"/>
      <c r="C15" s="17"/>
      <c r="D15" s="17"/>
      <c r="E15" s="17"/>
      <c r="F15" s="17"/>
      <c r="G15" s="17" t="s">
        <v>38</v>
      </c>
      <c r="H15" s="17">
        <v>2</v>
      </c>
      <c r="I15" s="17"/>
      <c r="J15" s="17"/>
      <c r="K15" s="17"/>
      <c r="L15" s="18"/>
      <c r="N15" s="2"/>
      <c r="P15" s="21"/>
      <c r="Q15" s="21"/>
      <c r="R15" s="21"/>
      <c r="S15" s="21"/>
      <c r="T15" s="21"/>
      <c r="U15" s="33"/>
      <c r="V15" s="21"/>
      <c r="W15" s="36"/>
      <c r="X15" s="36"/>
      <c r="Y15" s="36"/>
      <c r="Z15" s="36"/>
      <c r="AA15" s="36"/>
    </row>
    <row r="16" spans="1:27" x14ac:dyDescent="0.3">
      <c r="A16" s="9">
        <f>+A12+1</f>
        <v>5</v>
      </c>
      <c r="B16" s="10" t="s">
        <v>7</v>
      </c>
      <c r="C16" s="11" t="s">
        <v>32</v>
      </c>
      <c r="D16" s="11">
        <v>2</v>
      </c>
      <c r="E16" s="11" t="s">
        <v>34</v>
      </c>
      <c r="F16" s="11">
        <v>2</v>
      </c>
      <c r="G16" s="11" t="s">
        <v>34</v>
      </c>
      <c r="H16" s="11">
        <v>2</v>
      </c>
      <c r="I16" s="11" t="s">
        <v>33</v>
      </c>
      <c r="J16" s="11">
        <v>1</v>
      </c>
      <c r="K16" s="11">
        <v>4.2000000000000003E-2</v>
      </c>
      <c r="L16" s="12">
        <v>8</v>
      </c>
      <c r="N16" s="1" t="s">
        <v>44</v>
      </c>
      <c r="P16" s="22" t="s">
        <v>57</v>
      </c>
      <c r="Q16" s="22" t="s">
        <v>68</v>
      </c>
      <c r="R16" s="22" t="s">
        <v>68</v>
      </c>
      <c r="S16" s="22">
        <v>8</v>
      </c>
      <c r="T16" s="22">
        <v>8</v>
      </c>
      <c r="U16" s="22">
        <v>4</v>
      </c>
      <c r="V16" s="39" t="s">
        <v>76</v>
      </c>
      <c r="W16" s="34">
        <v>2</v>
      </c>
      <c r="X16" s="22">
        <v>1</v>
      </c>
      <c r="Y16" s="34" t="s">
        <v>97</v>
      </c>
      <c r="Z16" s="34" t="s">
        <v>113</v>
      </c>
      <c r="AA16" s="22" t="s">
        <v>125</v>
      </c>
    </row>
    <row r="17" spans="1:27" x14ac:dyDescent="0.3">
      <c r="A17" s="13"/>
      <c r="B17" s="4"/>
      <c r="C17" s="3" t="s">
        <v>33</v>
      </c>
      <c r="D17" s="3">
        <v>2</v>
      </c>
      <c r="E17" s="3" t="s">
        <v>33</v>
      </c>
      <c r="F17" s="3">
        <v>2</v>
      </c>
      <c r="G17" s="3" t="s">
        <v>33</v>
      </c>
      <c r="H17" s="3">
        <v>4</v>
      </c>
      <c r="I17" s="3"/>
      <c r="J17" s="3"/>
      <c r="K17" s="3"/>
      <c r="L17" s="14"/>
      <c r="N17" s="4" t="s">
        <v>46</v>
      </c>
      <c r="P17" s="20"/>
      <c r="Q17" s="20"/>
      <c r="R17" s="20"/>
      <c r="S17" s="20"/>
      <c r="T17" s="20"/>
      <c r="U17" s="20"/>
      <c r="V17" s="20" t="s">
        <v>78</v>
      </c>
      <c r="W17" s="35" t="s">
        <v>80</v>
      </c>
      <c r="X17" s="20"/>
      <c r="Y17" s="20"/>
      <c r="Z17" s="20"/>
      <c r="AA17" s="20"/>
    </row>
    <row r="18" spans="1:27" ht="15" thickBot="1" x14ac:dyDescent="0.35">
      <c r="A18" s="15"/>
      <c r="B18" s="16"/>
      <c r="C18" s="17"/>
      <c r="D18" s="17"/>
      <c r="E18" s="17"/>
      <c r="F18" s="17"/>
      <c r="G18" s="17" t="s">
        <v>39</v>
      </c>
      <c r="H18" s="17">
        <v>2</v>
      </c>
      <c r="I18" s="17"/>
      <c r="J18" s="17"/>
      <c r="K18" s="17"/>
      <c r="L18" s="18"/>
      <c r="N18" s="2" t="s">
        <v>47</v>
      </c>
      <c r="P18" s="21"/>
      <c r="Q18" s="21"/>
      <c r="R18" s="21"/>
      <c r="S18" s="21"/>
      <c r="T18" s="21"/>
      <c r="U18" s="21"/>
      <c r="V18" s="20" t="s">
        <v>79</v>
      </c>
      <c r="W18" s="35" t="s">
        <v>81</v>
      </c>
      <c r="X18" s="21"/>
      <c r="Y18" s="21"/>
      <c r="Z18" s="21"/>
      <c r="AA18" s="21"/>
    </row>
    <row r="19" spans="1:27" x14ac:dyDescent="0.3">
      <c r="A19" s="9">
        <f>+A16+1</f>
        <v>6</v>
      </c>
      <c r="B19" s="10" t="s">
        <v>8</v>
      </c>
      <c r="C19" s="11" t="s">
        <v>32</v>
      </c>
      <c r="D19" s="11">
        <v>2</v>
      </c>
      <c r="E19" s="11" t="s">
        <v>34</v>
      </c>
      <c r="F19" s="11">
        <v>2</v>
      </c>
      <c r="G19" s="11" t="s">
        <v>34</v>
      </c>
      <c r="H19" s="11">
        <v>2</v>
      </c>
      <c r="I19" s="11" t="s">
        <v>33</v>
      </c>
      <c r="J19" s="11">
        <v>1</v>
      </c>
      <c r="K19" s="11">
        <v>4.2000000000000003E-2</v>
      </c>
      <c r="L19" s="12">
        <v>8</v>
      </c>
      <c r="N19" s="1" t="s">
        <v>44</v>
      </c>
      <c r="P19" s="22" t="s">
        <v>57</v>
      </c>
      <c r="Q19" s="22" t="s">
        <v>68</v>
      </c>
      <c r="R19" s="22" t="s">
        <v>68</v>
      </c>
      <c r="S19" s="22">
        <v>8</v>
      </c>
      <c r="T19" s="22">
        <v>8</v>
      </c>
      <c r="U19" s="22">
        <v>4</v>
      </c>
      <c r="V19" s="39" t="s">
        <v>76</v>
      </c>
      <c r="W19" s="34">
        <v>2</v>
      </c>
      <c r="X19" s="22">
        <v>1</v>
      </c>
      <c r="Y19" s="34" t="s">
        <v>97</v>
      </c>
      <c r="Z19" s="34" t="s">
        <v>113</v>
      </c>
      <c r="AA19" s="22" t="s">
        <v>125</v>
      </c>
    </row>
    <row r="20" spans="1:27" x14ac:dyDescent="0.3">
      <c r="A20" s="13"/>
      <c r="B20" s="4"/>
      <c r="C20" s="3" t="s">
        <v>33</v>
      </c>
      <c r="D20" s="3">
        <v>2</v>
      </c>
      <c r="E20" s="3" t="s">
        <v>33</v>
      </c>
      <c r="F20" s="3">
        <v>2</v>
      </c>
      <c r="G20" s="3" t="s">
        <v>33</v>
      </c>
      <c r="H20" s="3">
        <v>4</v>
      </c>
      <c r="I20" s="3"/>
      <c r="J20" s="3"/>
      <c r="K20" s="3"/>
      <c r="L20" s="14"/>
      <c r="N20" s="4" t="s">
        <v>46</v>
      </c>
      <c r="P20" s="20"/>
      <c r="Q20" s="20"/>
      <c r="R20" s="20"/>
      <c r="S20" s="20"/>
      <c r="T20" s="20"/>
      <c r="U20" s="20"/>
      <c r="V20" s="20" t="s">
        <v>78</v>
      </c>
      <c r="W20" s="35" t="s">
        <v>80</v>
      </c>
      <c r="X20" s="20"/>
      <c r="Y20" s="20"/>
      <c r="Z20" s="20"/>
      <c r="AA20" s="20"/>
    </row>
    <row r="21" spans="1:27" ht="15" thickBot="1" x14ac:dyDescent="0.35">
      <c r="A21" s="15"/>
      <c r="B21" s="16"/>
      <c r="C21" s="17"/>
      <c r="D21" s="17"/>
      <c r="E21" s="17"/>
      <c r="F21" s="17"/>
      <c r="G21" s="17" t="s">
        <v>39</v>
      </c>
      <c r="H21" s="17">
        <v>2</v>
      </c>
      <c r="I21" s="17"/>
      <c r="J21" s="17"/>
      <c r="K21" s="17"/>
      <c r="L21" s="18"/>
      <c r="N21" s="4" t="s">
        <v>47</v>
      </c>
      <c r="P21" s="21"/>
      <c r="Q21" s="21"/>
      <c r="R21" s="21"/>
      <c r="S21" s="21"/>
      <c r="T21" s="21"/>
      <c r="U21" s="21"/>
      <c r="V21" s="20" t="s">
        <v>79</v>
      </c>
      <c r="W21" s="35" t="s">
        <v>81</v>
      </c>
      <c r="X21" s="21"/>
      <c r="Y21" s="21"/>
      <c r="Z21" s="21"/>
      <c r="AA21" s="21"/>
    </row>
    <row r="22" spans="1:27" x14ac:dyDescent="0.3">
      <c r="A22" s="9">
        <f>+A19+1</f>
        <v>7</v>
      </c>
      <c r="B22" s="10" t="s">
        <v>9</v>
      </c>
      <c r="C22" s="11" t="s">
        <v>32</v>
      </c>
      <c r="D22" s="11">
        <v>2</v>
      </c>
      <c r="E22" s="11" t="s">
        <v>34</v>
      </c>
      <c r="F22" s="11">
        <v>4</v>
      </c>
      <c r="G22" s="11" t="s">
        <v>34</v>
      </c>
      <c r="H22" s="11">
        <v>4</v>
      </c>
      <c r="I22" s="11" t="s">
        <v>33</v>
      </c>
      <c r="J22" s="11">
        <v>2</v>
      </c>
      <c r="K22" s="11">
        <v>4.2000000000000003E-2</v>
      </c>
      <c r="L22" s="12">
        <v>12</v>
      </c>
      <c r="N22" s="19" t="s">
        <v>44</v>
      </c>
      <c r="P22" s="22" t="s">
        <v>58</v>
      </c>
      <c r="Q22" s="22" t="s">
        <v>68</v>
      </c>
      <c r="R22" s="22" t="s">
        <v>68</v>
      </c>
      <c r="S22" s="22">
        <v>8</v>
      </c>
      <c r="T22" s="22">
        <v>16</v>
      </c>
      <c r="U22" s="22">
        <v>8</v>
      </c>
      <c r="V22" s="39" t="s">
        <v>82</v>
      </c>
      <c r="W22" s="34">
        <v>4</v>
      </c>
      <c r="X22" s="22">
        <v>2</v>
      </c>
      <c r="Y22" s="34" t="s">
        <v>99</v>
      </c>
      <c r="Z22" s="34" t="s">
        <v>114</v>
      </c>
      <c r="AA22" s="22" t="s">
        <v>125</v>
      </c>
    </row>
    <row r="23" spans="1:27" x14ac:dyDescent="0.3">
      <c r="A23" s="13"/>
      <c r="B23" s="4"/>
      <c r="C23" s="3" t="s">
        <v>33</v>
      </c>
      <c r="D23" s="3">
        <v>2</v>
      </c>
      <c r="E23" s="3" t="s">
        <v>33</v>
      </c>
      <c r="F23" s="3">
        <v>4</v>
      </c>
      <c r="G23" s="3" t="s">
        <v>33</v>
      </c>
      <c r="H23" s="3">
        <v>6</v>
      </c>
      <c r="I23" s="3"/>
      <c r="J23" s="3"/>
      <c r="K23" s="3"/>
      <c r="L23" s="14"/>
      <c r="N23" s="20" t="s">
        <v>51</v>
      </c>
      <c r="P23" s="20"/>
      <c r="Q23" s="20"/>
      <c r="R23" s="20"/>
      <c r="S23" s="20"/>
      <c r="T23" s="20"/>
      <c r="U23" s="20"/>
      <c r="V23" s="20" t="s">
        <v>78</v>
      </c>
      <c r="W23" s="35" t="s">
        <v>80</v>
      </c>
      <c r="X23" s="20"/>
      <c r="Y23" s="20"/>
      <c r="Z23" s="20"/>
      <c r="AA23" s="20"/>
    </row>
    <row r="24" spans="1:27" ht="15" thickBot="1" x14ac:dyDescent="0.35">
      <c r="A24" s="15"/>
      <c r="B24" s="16"/>
      <c r="C24" s="17"/>
      <c r="D24" s="17"/>
      <c r="E24" s="17"/>
      <c r="F24" s="17"/>
      <c r="G24" s="17" t="s">
        <v>40</v>
      </c>
      <c r="H24" s="17">
        <v>2</v>
      </c>
      <c r="I24" s="17"/>
      <c r="J24" s="17"/>
      <c r="K24" s="17"/>
      <c r="L24" s="18"/>
      <c r="N24" s="21" t="s">
        <v>47</v>
      </c>
      <c r="P24" s="21"/>
      <c r="Q24" s="21"/>
      <c r="R24" s="21"/>
      <c r="S24" s="21"/>
      <c r="T24" s="21"/>
      <c r="U24" s="21"/>
      <c r="V24" s="20" t="s">
        <v>79</v>
      </c>
      <c r="W24" s="35" t="s">
        <v>81</v>
      </c>
      <c r="X24" s="21"/>
      <c r="Y24" s="21"/>
      <c r="Z24" s="21"/>
      <c r="AA24" s="21"/>
    </row>
    <row r="25" spans="1:27" x14ac:dyDescent="0.3">
      <c r="A25" s="9">
        <f>+A22+1</f>
        <v>8</v>
      </c>
      <c r="B25" s="10" t="s">
        <v>10</v>
      </c>
      <c r="C25" s="11" t="s">
        <v>32</v>
      </c>
      <c r="D25" s="11">
        <v>2</v>
      </c>
      <c r="E25" s="11" t="s">
        <v>34</v>
      </c>
      <c r="F25" s="11">
        <v>2</v>
      </c>
      <c r="G25" s="11" t="s">
        <v>39</v>
      </c>
      <c r="H25" s="11">
        <v>2</v>
      </c>
      <c r="I25" s="11" t="s">
        <v>33</v>
      </c>
      <c r="J25" s="11">
        <v>1</v>
      </c>
      <c r="K25" s="11">
        <v>4.2000000000000003E-2</v>
      </c>
      <c r="L25" s="12">
        <v>8</v>
      </c>
      <c r="N25" s="19" t="s">
        <v>44</v>
      </c>
      <c r="P25" s="22" t="s">
        <v>59</v>
      </c>
      <c r="Q25" s="22" t="s">
        <v>68</v>
      </c>
      <c r="R25" s="22" t="s">
        <v>68</v>
      </c>
      <c r="S25" s="22">
        <v>8</v>
      </c>
      <c r="T25" s="22">
        <v>8</v>
      </c>
      <c r="U25" s="22">
        <v>8</v>
      </c>
      <c r="V25" s="22" t="s">
        <v>76</v>
      </c>
      <c r="W25" s="22">
        <v>2</v>
      </c>
      <c r="X25" s="22">
        <v>1</v>
      </c>
      <c r="Y25" s="34" t="s">
        <v>100</v>
      </c>
      <c r="Z25" s="34" t="s">
        <v>115</v>
      </c>
      <c r="AA25" s="22" t="s">
        <v>125</v>
      </c>
    </row>
    <row r="26" spans="1:27" x14ac:dyDescent="0.3">
      <c r="A26" s="13"/>
      <c r="B26" s="4"/>
      <c r="C26" s="3" t="s">
        <v>33</v>
      </c>
      <c r="D26" s="3">
        <v>2</v>
      </c>
      <c r="E26" s="3" t="s">
        <v>35</v>
      </c>
      <c r="F26" s="3">
        <v>2</v>
      </c>
      <c r="G26" s="3" t="s">
        <v>34</v>
      </c>
      <c r="H26" s="3">
        <v>4</v>
      </c>
      <c r="I26" s="3" t="s">
        <v>34</v>
      </c>
      <c r="J26" s="3">
        <v>1</v>
      </c>
      <c r="K26" s="3"/>
      <c r="L26" s="14"/>
      <c r="N26" s="20" t="s">
        <v>46</v>
      </c>
      <c r="P26" s="20"/>
      <c r="Q26" s="20"/>
      <c r="R26" s="20"/>
      <c r="S26" s="20"/>
      <c r="T26" s="20"/>
      <c r="U26" s="20"/>
      <c r="V26" s="20" t="s">
        <v>78</v>
      </c>
      <c r="W26" s="20" t="s">
        <v>80</v>
      </c>
      <c r="X26" s="20"/>
      <c r="Y26" s="20"/>
      <c r="Z26" s="20"/>
      <c r="AA26" s="20"/>
    </row>
    <row r="27" spans="1:27" x14ac:dyDescent="0.3">
      <c r="A27" s="13"/>
      <c r="B27" s="4"/>
      <c r="C27" s="3"/>
      <c r="D27" s="3"/>
      <c r="E27" s="3"/>
      <c r="F27" s="3"/>
      <c r="G27" s="3" t="s">
        <v>35</v>
      </c>
      <c r="H27" s="3">
        <v>2</v>
      </c>
      <c r="I27" s="3"/>
      <c r="J27" s="3"/>
      <c r="K27" s="3"/>
      <c r="L27" s="14"/>
      <c r="N27" s="20" t="s">
        <v>49</v>
      </c>
      <c r="P27" s="20"/>
      <c r="Q27" s="20"/>
      <c r="R27" s="20"/>
      <c r="S27" s="20"/>
      <c r="T27" s="20"/>
      <c r="U27" s="20"/>
      <c r="V27" s="20" t="s">
        <v>79</v>
      </c>
      <c r="W27" s="20" t="s">
        <v>81</v>
      </c>
      <c r="X27" s="20"/>
      <c r="Y27" s="20"/>
      <c r="Z27" s="20"/>
      <c r="AA27" s="20"/>
    </row>
    <row r="28" spans="1:27" x14ac:dyDescent="0.3">
      <c r="A28" s="13"/>
      <c r="B28" s="4"/>
      <c r="C28" s="3"/>
      <c r="D28" s="3"/>
      <c r="E28" s="3"/>
      <c r="F28" s="3"/>
      <c r="G28" s="3" t="s">
        <v>33</v>
      </c>
      <c r="H28" s="3">
        <v>2</v>
      </c>
      <c r="I28" s="3"/>
      <c r="J28" s="3"/>
      <c r="K28" s="3"/>
      <c r="L28" s="14"/>
      <c r="N28" s="20" t="s">
        <v>45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" thickBot="1" x14ac:dyDescent="0.35">
      <c r="A29" s="15"/>
      <c r="B29" s="16"/>
      <c r="C29" s="17"/>
      <c r="D29" s="17"/>
      <c r="E29" s="17"/>
      <c r="F29" s="17"/>
      <c r="G29" s="17" t="s">
        <v>36</v>
      </c>
      <c r="H29" s="17">
        <v>2</v>
      </c>
      <c r="I29" s="17"/>
      <c r="J29" s="17"/>
      <c r="K29" s="17"/>
      <c r="L29" s="18"/>
      <c r="N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x14ac:dyDescent="0.3">
      <c r="A30" s="9">
        <f>+A25+1</f>
        <v>9</v>
      </c>
      <c r="B30" s="10" t="s">
        <v>11</v>
      </c>
      <c r="C30" s="11" t="s">
        <v>32</v>
      </c>
      <c r="D30" s="11">
        <v>2</v>
      </c>
      <c r="E30" s="11" t="s">
        <v>34</v>
      </c>
      <c r="F30" s="11">
        <v>2</v>
      </c>
      <c r="G30" s="11" t="s">
        <v>39</v>
      </c>
      <c r="H30" s="11">
        <v>2</v>
      </c>
      <c r="I30" s="11" t="s">
        <v>33</v>
      </c>
      <c r="J30" s="11">
        <v>1</v>
      </c>
      <c r="K30" s="11">
        <v>4.2000000000000003E-2</v>
      </c>
      <c r="L30" s="12">
        <v>8</v>
      </c>
      <c r="N30" s="19" t="s">
        <v>44</v>
      </c>
      <c r="P30" s="22" t="s">
        <v>59</v>
      </c>
      <c r="Q30" s="22" t="s">
        <v>68</v>
      </c>
      <c r="R30" s="22" t="s">
        <v>68</v>
      </c>
      <c r="S30" s="22">
        <v>8</v>
      </c>
      <c r="T30" s="22">
        <v>8</v>
      </c>
      <c r="U30" s="22">
        <v>8</v>
      </c>
      <c r="V30" s="22" t="s">
        <v>76</v>
      </c>
      <c r="W30" s="22">
        <v>2</v>
      </c>
      <c r="X30" s="22">
        <v>1</v>
      </c>
      <c r="Y30" s="34" t="s">
        <v>100</v>
      </c>
      <c r="Z30" s="34" t="s">
        <v>115</v>
      </c>
      <c r="AA30" s="22" t="s">
        <v>125</v>
      </c>
    </row>
    <row r="31" spans="1:27" x14ac:dyDescent="0.3">
      <c r="A31" s="13"/>
      <c r="B31" s="4"/>
      <c r="C31" s="3" t="s">
        <v>33</v>
      </c>
      <c r="D31" s="3">
        <v>2</v>
      </c>
      <c r="E31" s="3" t="s">
        <v>35</v>
      </c>
      <c r="F31" s="3">
        <v>2</v>
      </c>
      <c r="G31" s="3" t="s">
        <v>34</v>
      </c>
      <c r="H31" s="3">
        <v>4</v>
      </c>
      <c r="I31" s="3" t="s">
        <v>34</v>
      </c>
      <c r="J31" s="3">
        <v>1</v>
      </c>
      <c r="K31" s="3"/>
      <c r="L31" s="14"/>
      <c r="N31" s="20" t="s">
        <v>46</v>
      </c>
      <c r="P31" s="20"/>
      <c r="Q31" s="20"/>
      <c r="R31" s="20"/>
      <c r="S31" s="20"/>
      <c r="T31" s="20"/>
      <c r="U31" s="20"/>
      <c r="V31" s="20" t="s">
        <v>78</v>
      </c>
      <c r="W31" s="20" t="s">
        <v>80</v>
      </c>
      <c r="X31" s="20"/>
      <c r="Y31" s="20"/>
      <c r="Z31" s="20"/>
      <c r="AA31" s="20"/>
    </row>
    <row r="32" spans="1:27" x14ac:dyDescent="0.3">
      <c r="A32" s="13"/>
      <c r="B32" s="4"/>
      <c r="C32" s="3"/>
      <c r="D32" s="3"/>
      <c r="E32" s="3"/>
      <c r="F32" s="3"/>
      <c r="G32" s="3" t="s">
        <v>35</v>
      </c>
      <c r="H32" s="3">
        <v>2</v>
      </c>
      <c r="I32" s="3"/>
      <c r="J32" s="3"/>
      <c r="K32" s="3"/>
      <c r="L32" s="14"/>
      <c r="N32" s="20" t="s">
        <v>49</v>
      </c>
      <c r="P32" s="20"/>
      <c r="Q32" s="20"/>
      <c r="R32" s="20"/>
      <c r="S32" s="20"/>
      <c r="T32" s="20"/>
      <c r="U32" s="20"/>
      <c r="V32" s="20" t="s">
        <v>79</v>
      </c>
      <c r="W32" s="20" t="s">
        <v>81</v>
      </c>
      <c r="X32" s="20"/>
      <c r="Y32" s="20"/>
      <c r="Z32" s="20"/>
      <c r="AA32" s="20"/>
    </row>
    <row r="33" spans="1:27" x14ac:dyDescent="0.3">
      <c r="A33" s="13"/>
      <c r="B33" s="4"/>
      <c r="C33" s="3"/>
      <c r="D33" s="3"/>
      <c r="E33" s="3"/>
      <c r="F33" s="3"/>
      <c r="G33" s="3" t="s">
        <v>33</v>
      </c>
      <c r="H33" s="3">
        <v>2</v>
      </c>
      <c r="I33" s="3"/>
      <c r="J33" s="3"/>
      <c r="K33" s="3"/>
      <c r="L33" s="14"/>
      <c r="N33" s="20" t="s">
        <v>45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 thickBot="1" x14ac:dyDescent="0.35">
      <c r="A34" s="15"/>
      <c r="B34" s="16"/>
      <c r="C34" s="17"/>
      <c r="D34" s="17"/>
      <c r="E34" s="17"/>
      <c r="F34" s="17"/>
      <c r="G34" s="17" t="s">
        <v>36</v>
      </c>
      <c r="H34" s="17">
        <v>2</v>
      </c>
      <c r="I34" s="17"/>
      <c r="J34" s="17"/>
      <c r="K34" s="17"/>
      <c r="L34" s="18"/>
      <c r="N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3">
      <c r="A35" s="9">
        <f>+A30+1</f>
        <v>10</v>
      </c>
      <c r="B35" s="10" t="s">
        <v>12</v>
      </c>
      <c r="C35" s="11" t="s">
        <v>32</v>
      </c>
      <c r="D35" s="11">
        <v>2</v>
      </c>
      <c r="E35" s="11" t="s">
        <v>34</v>
      </c>
      <c r="F35" s="11">
        <v>4</v>
      </c>
      <c r="G35" s="11" t="s">
        <v>40</v>
      </c>
      <c r="H35" s="11">
        <v>2</v>
      </c>
      <c r="I35" s="11" t="s">
        <v>33</v>
      </c>
      <c r="J35" s="11">
        <v>2</v>
      </c>
      <c r="K35" s="11">
        <v>4.2000000000000003E-2</v>
      </c>
      <c r="L35" s="12">
        <v>12</v>
      </c>
      <c r="N35" s="19" t="s">
        <v>44</v>
      </c>
      <c r="P35" s="22" t="s">
        <v>60</v>
      </c>
      <c r="Q35" s="22" t="s">
        <v>68</v>
      </c>
      <c r="R35" s="22" t="s">
        <v>68</v>
      </c>
      <c r="S35" s="22">
        <v>8</v>
      </c>
      <c r="T35" s="22">
        <v>16</v>
      </c>
      <c r="U35" s="22">
        <v>16</v>
      </c>
      <c r="V35" s="22" t="s">
        <v>82</v>
      </c>
      <c r="W35" s="22">
        <v>4</v>
      </c>
      <c r="X35" s="22">
        <v>2</v>
      </c>
      <c r="Y35" s="34" t="s">
        <v>101</v>
      </c>
      <c r="Z35" s="34" t="s">
        <v>116</v>
      </c>
      <c r="AA35" s="22" t="s">
        <v>125</v>
      </c>
    </row>
    <row r="36" spans="1:27" x14ac:dyDescent="0.3">
      <c r="A36" s="13"/>
      <c r="B36" s="4"/>
      <c r="C36" s="3" t="s">
        <v>33</v>
      </c>
      <c r="D36" s="3">
        <v>2</v>
      </c>
      <c r="E36" s="3" t="s">
        <v>35</v>
      </c>
      <c r="F36" s="3">
        <v>4</v>
      </c>
      <c r="G36" s="3" t="s">
        <v>34</v>
      </c>
      <c r="H36" s="3">
        <v>8</v>
      </c>
      <c r="I36" s="3" t="s">
        <v>34</v>
      </c>
      <c r="J36" s="3">
        <v>2</v>
      </c>
      <c r="K36" s="3"/>
      <c r="L36" s="14"/>
      <c r="N36" s="20" t="s">
        <v>51</v>
      </c>
      <c r="P36" s="20"/>
      <c r="Q36" s="20"/>
      <c r="R36" s="20"/>
      <c r="S36" s="20"/>
      <c r="T36" s="20"/>
      <c r="U36" s="20"/>
      <c r="V36" s="20" t="s">
        <v>78</v>
      </c>
      <c r="W36" s="20" t="s">
        <v>80</v>
      </c>
      <c r="X36" s="20"/>
      <c r="Y36" s="20"/>
      <c r="Z36" s="20"/>
      <c r="AA36" s="20"/>
    </row>
    <row r="37" spans="1:27" x14ac:dyDescent="0.3">
      <c r="A37" s="13"/>
      <c r="B37" s="4"/>
      <c r="C37" s="3"/>
      <c r="D37" s="3"/>
      <c r="E37" s="3"/>
      <c r="F37" s="3"/>
      <c r="G37" s="3" t="s">
        <v>35</v>
      </c>
      <c r="H37" s="3">
        <v>4</v>
      </c>
      <c r="I37" s="3"/>
      <c r="J37" s="3"/>
      <c r="K37" s="3"/>
      <c r="L37" s="14"/>
      <c r="N37" s="20" t="s">
        <v>49</v>
      </c>
      <c r="P37" s="20"/>
      <c r="Q37" s="20"/>
      <c r="R37" s="20"/>
      <c r="S37" s="20"/>
      <c r="T37" s="20"/>
      <c r="U37" s="20"/>
      <c r="V37" s="20" t="s">
        <v>79</v>
      </c>
      <c r="W37" s="20" t="s">
        <v>81</v>
      </c>
      <c r="X37" s="20"/>
      <c r="Y37" s="20"/>
      <c r="Z37" s="20"/>
      <c r="AA37" s="20"/>
    </row>
    <row r="38" spans="1:27" x14ac:dyDescent="0.3">
      <c r="A38" s="13"/>
      <c r="B38" s="4"/>
      <c r="C38" s="3"/>
      <c r="D38" s="3"/>
      <c r="E38" s="3"/>
      <c r="F38" s="3"/>
      <c r="G38" s="3" t="s">
        <v>33</v>
      </c>
      <c r="H38" s="3">
        <v>2</v>
      </c>
      <c r="I38" s="3"/>
      <c r="J38" s="3"/>
      <c r="K38" s="3"/>
      <c r="L38" s="14"/>
      <c r="N38" s="20" t="s">
        <v>45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5" thickBot="1" x14ac:dyDescent="0.35">
      <c r="A39" s="15"/>
      <c r="B39" s="16"/>
      <c r="C39" s="17"/>
      <c r="D39" s="17"/>
      <c r="E39" s="17"/>
      <c r="F39" s="17"/>
      <c r="G39" s="17" t="s">
        <v>36</v>
      </c>
      <c r="H39" s="17">
        <v>4</v>
      </c>
      <c r="I39" s="17"/>
      <c r="J39" s="17"/>
      <c r="K39" s="17"/>
      <c r="L39" s="18"/>
      <c r="N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3">
      <c r="A40" s="23">
        <f>+A35+1</f>
        <v>11</v>
      </c>
      <c r="B40" s="9" t="s">
        <v>13</v>
      </c>
      <c r="C40" s="11" t="s">
        <v>32</v>
      </c>
      <c r="D40" s="11">
        <v>2</v>
      </c>
      <c r="E40" s="11" t="s">
        <v>34</v>
      </c>
      <c r="F40" s="11">
        <v>2</v>
      </c>
      <c r="G40" s="11" t="s">
        <v>39</v>
      </c>
      <c r="H40" s="11">
        <v>2</v>
      </c>
      <c r="I40" s="11" t="s">
        <v>33</v>
      </c>
      <c r="J40" s="11">
        <v>1</v>
      </c>
      <c r="K40" s="11">
        <v>4.2000000000000003E-2</v>
      </c>
      <c r="L40" s="12">
        <v>8</v>
      </c>
      <c r="N40" s="19" t="s">
        <v>44</v>
      </c>
      <c r="P40" s="22" t="s">
        <v>61</v>
      </c>
      <c r="Q40" s="22" t="s">
        <v>68</v>
      </c>
      <c r="R40" s="22" t="s">
        <v>68</v>
      </c>
      <c r="S40" s="22">
        <v>8</v>
      </c>
      <c r="T40" s="22">
        <v>8</v>
      </c>
      <c r="U40" s="22">
        <v>12</v>
      </c>
      <c r="V40" s="22" t="s">
        <v>76</v>
      </c>
      <c r="W40" s="22">
        <v>2</v>
      </c>
      <c r="X40" s="22">
        <v>1</v>
      </c>
      <c r="Y40" s="34" t="s">
        <v>102</v>
      </c>
      <c r="Z40" s="34" t="s">
        <v>117</v>
      </c>
      <c r="AA40" s="22" t="s">
        <v>125</v>
      </c>
    </row>
    <row r="41" spans="1:27" x14ac:dyDescent="0.3">
      <c r="A41" s="23"/>
      <c r="B41" s="13"/>
      <c r="C41" s="3" t="s">
        <v>33</v>
      </c>
      <c r="D41" s="3">
        <v>2</v>
      </c>
      <c r="E41" s="3" t="s">
        <v>35</v>
      </c>
      <c r="F41" s="3">
        <v>2</v>
      </c>
      <c r="G41" s="3" t="s">
        <v>34</v>
      </c>
      <c r="H41" s="3">
        <v>6</v>
      </c>
      <c r="I41" s="3" t="s">
        <v>34</v>
      </c>
      <c r="J41" s="3">
        <v>2</v>
      </c>
      <c r="K41" s="3"/>
      <c r="L41" s="14"/>
      <c r="N41" s="20" t="s">
        <v>46</v>
      </c>
      <c r="P41" s="20"/>
      <c r="Q41" s="20"/>
      <c r="R41" s="20"/>
      <c r="S41" s="20"/>
      <c r="T41" s="20"/>
      <c r="U41" s="20"/>
      <c r="V41" s="20" t="s">
        <v>78</v>
      </c>
      <c r="W41" s="20" t="s">
        <v>80</v>
      </c>
      <c r="X41" s="20"/>
      <c r="Y41" s="20"/>
      <c r="Z41" s="20"/>
      <c r="AA41" s="20"/>
    </row>
    <row r="42" spans="1:27" x14ac:dyDescent="0.3">
      <c r="A42" s="23"/>
      <c r="B42" s="13"/>
      <c r="C42" s="3"/>
      <c r="D42" s="3"/>
      <c r="E42" s="3"/>
      <c r="F42" s="3"/>
      <c r="G42" s="3" t="s">
        <v>35</v>
      </c>
      <c r="H42" s="3">
        <v>2</v>
      </c>
      <c r="I42" s="3"/>
      <c r="J42" s="3"/>
      <c r="K42" s="3"/>
      <c r="L42" s="14"/>
      <c r="N42" s="20" t="s">
        <v>49</v>
      </c>
      <c r="P42" s="20"/>
      <c r="Q42" s="20"/>
      <c r="R42" s="20"/>
      <c r="S42" s="20"/>
      <c r="T42" s="20"/>
      <c r="U42" s="20"/>
      <c r="V42" s="20" t="s">
        <v>79</v>
      </c>
      <c r="W42" s="20" t="s">
        <v>81</v>
      </c>
      <c r="X42" s="20"/>
      <c r="Y42" s="20"/>
      <c r="Z42" s="20"/>
      <c r="AA42" s="20"/>
    </row>
    <row r="43" spans="1:27" x14ac:dyDescent="0.3">
      <c r="A43" s="23"/>
      <c r="B43" s="13"/>
      <c r="C43" s="3"/>
      <c r="D43" s="3"/>
      <c r="E43" s="3"/>
      <c r="F43" s="3"/>
      <c r="G43" s="3" t="s">
        <v>33</v>
      </c>
      <c r="H43" s="3">
        <v>2</v>
      </c>
      <c r="I43" s="3"/>
      <c r="J43" s="3"/>
      <c r="K43" s="3"/>
      <c r="L43" s="14"/>
      <c r="N43" s="20" t="s">
        <v>45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3">
      <c r="A44" s="23"/>
      <c r="B44" s="13"/>
      <c r="C44" s="3"/>
      <c r="D44" s="3"/>
      <c r="E44" s="3"/>
      <c r="F44" s="3"/>
      <c r="G44" s="3" t="s">
        <v>37</v>
      </c>
      <c r="H44" s="3">
        <v>2</v>
      </c>
      <c r="I44" s="3"/>
      <c r="J44" s="3"/>
      <c r="K44" s="3"/>
      <c r="L44" s="14"/>
      <c r="N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15" thickBot="1" x14ac:dyDescent="0.35">
      <c r="A45" s="24"/>
      <c r="B45" s="15"/>
      <c r="C45" s="17"/>
      <c r="D45" s="17"/>
      <c r="E45" s="17"/>
      <c r="F45" s="17"/>
      <c r="G45" s="17" t="s">
        <v>38</v>
      </c>
      <c r="H45" s="17">
        <v>2</v>
      </c>
      <c r="I45" s="17"/>
      <c r="J45" s="17"/>
      <c r="K45" s="17"/>
      <c r="L45" s="18"/>
      <c r="N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3">
      <c r="A46" s="25">
        <f>+A40+1</f>
        <v>12</v>
      </c>
      <c r="B46" s="9" t="s">
        <v>14</v>
      </c>
      <c r="C46" s="11" t="s">
        <v>32</v>
      </c>
      <c r="D46" s="11">
        <v>2</v>
      </c>
      <c r="E46" s="11" t="s">
        <v>34</v>
      </c>
      <c r="F46" s="11">
        <v>2</v>
      </c>
      <c r="G46" s="11" t="s">
        <v>39</v>
      </c>
      <c r="H46" s="11">
        <v>2</v>
      </c>
      <c r="I46" s="11" t="s">
        <v>33</v>
      </c>
      <c r="J46" s="11">
        <v>1</v>
      </c>
      <c r="K46" s="11">
        <v>4.2000000000000003E-2</v>
      </c>
      <c r="L46" s="12">
        <v>8</v>
      </c>
      <c r="N46" s="19" t="s">
        <v>44</v>
      </c>
      <c r="P46" s="22" t="s">
        <v>61</v>
      </c>
      <c r="Q46" s="22" t="s">
        <v>68</v>
      </c>
      <c r="R46" s="22" t="s">
        <v>68</v>
      </c>
      <c r="S46" s="22">
        <v>8</v>
      </c>
      <c r="T46" s="22">
        <v>8</v>
      </c>
      <c r="U46" s="22">
        <v>12</v>
      </c>
      <c r="V46" s="22" t="s">
        <v>76</v>
      </c>
      <c r="W46" s="22">
        <v>2</v>
      </c>
      <c r="X46" s="22">
        <v>1</v>
      </c>
      <c r="Y46" s="34" t="s">
        <v>102</v>
      </c>
      <c r="Z46" s="34" t="s">
        <v>117</v>
      </c>
      <c r="AA46" s="22" t="s">
        <v>125</v>
      </c>
    </row>
    <row r="47" spans="1:27" x14ac:dyDescent="0.3">
      <c r="A47" s="23"/>
      <c r="B47" s="13"/>
      <c r="C47" s="3" t="s">
        <v>33</v>
      </c>
      <c r="D47" s="3">
        <v>2</v>
      </c>
      <c r="E47" s="3" t="s">
        <v>35</v>
      </c>
      <c r="F47" s="3">
        <v>2</v>
      </c>
      <c r="G47" s="3" t="s">
        <v>34</v>
      </c>
      <c r="H47" s="3">
        <v>6</v>
      </c>
      <c r="I47" s="3" t="s">
        <v>34</v>
      </c>
      <c r="J47" s="3">
        <v>2</v>
      </c>
      <c r="K47" s="3"/>
      <c r="L47" s="14"/>
      <c r="N47" s="20" t="s">
        <v>46</v>
      </c>
      <c r="P47" s="20"/>
      <c r="Q47" s="20"/>
      <c r="R47" s="20"/>
      <c r="S47" s="20"/>
      <c r="T47" s="20"/>
      <c r="U47" s="20"/>
      <c r="V47" s="20" t="s">
        <v>78</v>
      </c>
      <c r="W47" s="20" t="s">
        <v>80</v>
      </c>
      <c r="X47" s="20"/>
      <c r="Y47" s="20"/>
      <c r="Z47" s="20"/>
      <c r="AA47" s="20"/>
    </row>
    <row r="48" spans="1:27" x14ac:dyDescent="0.3">
      <c r="A48" s="23"/>
      <c r="B48" s="13"/>
      <c r="C48" s="3"/>
      <c r="D48" s="3"/>
      <c r="E48" s="3"/>
      <c r="F48" s="3"/>
      <c r="G48" s="3" t="s">
        <v>35</v>
      </c>
      <c r="H48" s="3">
        <v>2</v>
      </c>
      <c r="I48" s="3"/>
      <c r="J48" s="3"/>
      <c r="K48" s="3"/>
      <c r="L48" s="14"/>
      <c r="N48" s="20" t="s">
        <v>49</v>
      </c>
      <c r="P48" s="20"/>
      <c r="Q48" s="20"/>
      <c r="R48" s="20"/>
      <c r="S48" s="20"/>
      <c r="T48" s="20"/>
      <c r="U48" s="20"/>
      <c r="V48" s="20" t="s">
        <v>79</v>
      </c>
      <c r="W48" s="20" t="s">
        <v>81</v>
      </c>
      <c r="X48" s="20"/>
      <c r="Y48" s="20"/>
      <c r="Z48" s="20"/>
      <c r="AA48" s="20"/>
    </row>
    <row r="49" spans="1:27" x14ac:dyDescent="0.3">
      <c r="A49" s="23"/>
      <c r="B49" s="13"/>
      <c r="C49" s="3"/>
      <c r="D49" s="3"/>
      <c r="E49" s="3"/>
      <c r="F49" s="3"/>
      <c r="G49" s="3" t="s">
        <v>33</v>
      </c>
      <c r="H49" s="3">
        <v>2</v>
      </c>
      <c r="I49" s="3"/>
      <c r="J49" s="3"/>
      <c r="K49" s="3"/>
      <c r="L49" s="14"/>
      <c r="N49" s="20" t="s">
        <v>45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3">
      <c r="A50" s="23"/>
      <c r="B50" s="13"/>
      <c r="C50" s="3"/>
      <c r="D50" s="3"/>
      <c r="E50" s="3"/>
      <c r="F50" s="3"/>
      <c r="G50" s="3" t="s">
        <v>37</v>
      </c>
      <c r="H50" s="3">
        <v>2</v>
      </c>
      <c r="I50" s="3"/>
      <c r="J50" s="3"/>
      <c r="K50" s="3"/>
      <c r="L50" s="14"/>
      <c r="N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5" thickBot="1" x14ac:dyDescent="0.35">
      <c r="A51" s="24"/>
      <c r="B51" s="15"/>
      <c r="C51" s="17"/>
      <c r="D51" s="17"/>
      <c r="E51" s="17"/>
      <c r="F51" s="17"/>
      <c r="G51" s="17" t="s">
        <v>38</v>
      </c>
      <c r="H51" s="17">
        <v>2</v>
      </c>
      <c r="I51" s="17"/>
      <c r="J51" s="17"/>
      <c r="K51" s="17"/>
      <c r="L51" s="18"/>
      <c r="N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3">
      <c r="A52" s="25">
        <f>+A46+1</f>
        <v>13</v>
      </c>
      <c r="B52" s="9" t="s">
        <v>15</v>
      </c>
      <c r="C52" s="11" t="s">
        <v>32</v>
      </c>
      <c r="D52" s="11">
        <v>2</v>
      </c>
      <c r="E52" s="11" t="s">
        <v>34</v>
      </c>
      <c r="F52" s="11">
        <v>2</v>
      </c>
      <c r="G52" s="11" t="s">
        <v>39</v>
      </c>
      <c r="H52" s="11">
        <v>2</v>
      </c>
      <c r="I52" s="11" t="s">
        <v>33</v>
      </c>
      <c r="J52" s="11">
        <v>1</v>
      </c>
      <c r="K52" s="11">
        <v>4.2000000000000003E-2</v>
      </c>
      <c r="L52" s="12">
        <v>8</v>
      </c>
      <c r="N52" s="19" t="s">
        <v>44</v>
      </c>
      <c r="P52" s="22" t="s">
        <v>59</v>
      </c>
      <c r="Q52" s="22" t="s">
        <v>68</v>
      </c>
      <c r="R52" s="22" t="s">
        <v>68</v>
      </c>
      <c r="S52" s="22">
        <v>8</v>
      </c>
      <c r="T52" s="22">
        <v>8</v>
      </c>
      <c r="U52" s="22">
        <v>8</v>
      </c>
      <c r="V52" s="22" t="s">
        <v>76</v>
      </c>
      <c r="W52" s="22">
        <v>2</v>
      </c>
      <c r="X52" s="22">
        <v>1</v>
      </c>
      <c r="Y52" s="34" t="s">
        <v>100</v>
      </c>
      <c r="Z52" s="34" t="s">
        <v>115</v>
      </c>
      <c r="AA52" s="22" t="s">
        <v>125</v>
      </c>
    </row>
    <row r="53" spans="1:27" x14ac:dyDescent="0.3">
      <c r="A53" s="23"/>
      <c r="B53" s="13"/>
      <c r="C53" s="3" t="s">
        <v>33</v>
      </c>
      <c r="D53" s="3">
        <v>2</v>
      </c>
      <c r="E53" s="3" t="s">
        <v>35</v>
      </c>
      <c r="F53" s="3">
        <v>2</v>
      </c>
      <c r="G53" s="3" t="s">
        <v>34</v>
      </c>
      <c r="H53" s="3">
        <v>4</v>
      </c>
      <c r="I53" s="3" t="s">
        <v>34</v>
      </c>
      <c r="J53" s="3">
        <v>1</v>
      </c>
      <c r="K53" s="3"/>
      <c r="L53" s="14"/>
      <c r="N53" s="20" t="s">
        <v>46</v>
      </c>
      <c r="P53" s="20"/>
      <c r="Q53" s="20"/>
      <c r="R53" s="20"/>
      <c r="S53" s="20"/>
      <c r="T53" s="20"/>
      <c r="U53" s="20"/>
      <c r="V53" s="20" t="s">
        <v>78</v>
      </c>
      <c r="W53" s="20" t="s">
        <v>80</v>
      </c>
      <c r="X53" s="20"/>
      <c r="Y53" s="20"/>
      <c r="Z53" s="20"/>
      <c r="AA53" s="20"/>
    </row>
    <row r="54" spans="1:27" x14ac:dyDescent="0.3">
      <c r="A54" s="23"/>
      <c r="B54" s="13"/>
      <c r="C54" s="3"/>
      <c r="D54" s="3"/>
      <c r="E54" s="3"/>
      <c r="F54" s="3"/>
      <c r="G54" s="3" t="s">
        <v>35</v>
      </c>
      <c r="H54" s="3">
        <v>2</v>
      </c>
      <c r="I54" s="3"/>
      <c r="J54" s="3"/>
      <c r="K54" s="3"/>
      <c r="L54" s="14"/>
      <c r="N54" s="20" t="s">
        <v>49</v>
      </c>
      <c r="P54" s="20"/>
      <c r="Q54" s="20"/>
      <c r="R54" s="20"/>
      <c r="S54" s="20"/>
      <c r="T54" s="20"/>
      <c r="U54" s="20"/>
      <c r="V54" s="20" t="s">
        <v>79</v>
      </c>
      <c r="W54" s="20" t="s">
        <v>81</v>
      </c>
      <c r="X54" s="20"/>
      <c r="Y54" s="20"/>
      <c r="Z54" s="20"/>
      <c r="AA54" s="20"/>
    </row>
    <row r="55" spans="1:27" x14ac:dyDescent="0.3">
      <c r="A55" s="23"/>
      <c r="B55" s="13"/>
      <c r="C55" s="3"/>
      <c r="D55" s="3"/>
      <c r="E55" s="3"/>
      <c r="F55" s="3"/>
      <c r="G55" s="3" t="s">
        <v>33</v>
      </c>
      <c r="H55" s="3">
        <v>2</v>
      </c>
      <c r="I55" s="3"/>
      <c r="J55" s="3"/>
      <c r="K55" s="3"/>
      <c r="L55" s="14"/>
      <c r="N55" s="20" t="s">
        <v>45</v>
      </c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5" thickBot="1" x14ac:dyDescent="0.35">
      <c r="A56" s="23"/>
      <c r="B56" s="13"/>
      <c r="C56" s="5"/>
      <c r="D56" s="5"/>
      <c r="E56" s="5"/>
      <c r="F56" s="5"/>
      <c r="G56" s="5" t="s">
        <v>36</v>
      </c>
      <c r="H56" s="5">
        <v>2</v>
      </c>
      <c r="I56" s="5"/>
      <c r="J56" s="5"/>
      <c r="K56" s="5"/>
      <c r="L56" s="26"/>
      <c r="N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3">
      <c r="A57" s="9">
        <f>+A52+1</f>
        <v>14</v>
      </c>
      <c r="B57" s="10" t="s">
        <v>16</v>
      </c>
      <c r="C57" s="11" t="s">
        <v>32</v>
      </c>
      <c r="D57" s="11">
        <v>2</v>
      </c>
      <c r="E57" s="11" t="s">
        <v>34</v>
      </c>
      <c r="F57" s="11">
        <v>2</v>
      </c>
      <c r="G57" s="11" t="s">
        <v>39</v>
      </c>
      <c r="H57" s="11">
        <v>2</v>
      </c>
      <c r="I57" s="11" t="s">
        <v>33</v>
      </c>
      <c r="J57" s="11">
        <v>1</v>
      </c>
      <c r="K57" s="11">
        <v>4.2000000000000003E-2</v>
      </c>
      <c r="L57" s="12">
        <v>8</v>
      </c>
      <c r="N57" s="19" t="s">
        <v>44</v>
      </c>
      <c r="P57" s="22" t="s">
        <v>59</v>
      </c>
      <c r="Q57" s="22" t="s">
        <v>68</v>
      </c>
      <c r="R57" s="22" t="s">
        <v>68</v>
      </c>
      <c r="S57" s="22">
        <v>8</v>
      </c>
      <c r="T57" s="22">
        <v>8</v>
      </c>
      <c r="U57" s="22">
        <v>8</v>
      </c>
      <c r="V57" s="22" t="s">
        <v>76</v>
      </c>
      <c r="W57" s="22">
        <v>2</v>
      </c>
      <c r="X57" s="22">
        <v>1</v>
      </c>
      <c r="Y57" s="34" t="s">
        <v>100</v>
      </c>
      <c r="Z57" s="34" t="s">
        <v>115</v>
      </c>
      <c r="AA57" s="22" t="s">
        <v>125</v>
      </c>
    </row>
    <row r="58" spans="1:27" x14ac:dyDescent="0.3">
      <c r="A58" s="13"/>
      <c r="B58" s="4"/>
      <c r="C58" s="3" t="s">
        <v>33</v>
      </c>
      <c r="D58" s="3">
        <v>2</v>
      </c>
      <c r="E58" s="3" t="s">
        <v>35</v>
      </c>
      <c r="F58" s="3">
        <v>2</v>
      </c>
      <c r="G58" s="3" t="s">
        <v>34</v>
      </c>
      <c r="H58" s="3">
        <v>4</v>
      </c>
      <c r="I58" s="3" t="s">
        <v>34</v>
      </c>
      <c r="J58" s="3">
        <v>1</v>
      </c>
      <c r="K58" s="3"/>
      <c r="L58" s="14"/>
      <c r="N58" s="20" t="s">
        <v>46</v>
      </c>
      <c r="P58" s="20"/>
      <c r="Q58" s="20"/>
      <c r="R58" s="20"/>
      <c r="S58" s="20"/>
      <c r="T58" s="20"/>
      <c r="U58" s="20"/>
      <c r="V58" s="20" t="s">
        <v>78</v>
      </c>
      <c r="W58" s="20" t="s">
        <v>80</v>
      </c>
      <c r="X58" s="20"/>
      <c r="Y58" s="20"/>
      <c r="Z58" s="20"/>
      <c r="AA58" s="20"/>
    </row>
    <row r="59" spans="1:27" x14ac:dyDescent="0.3">
      <c r="A59" s="13"/>
      <c r="B59" s="4"/>
      <c r="C59" s="3"/>
      <c r="D59" s="3"/>
      <c r="E59" s="3"/>
      <c r="F59" s="3"/>
      <c r="G59" s="3" t="s">
        <v>35</v>
      </c>
      <c r="H59" s="3">
        <v>2</v>
      </c>
      <c r="I59" s="3"/>
      <c r="J59" s="3"/>
      <c r="K59" s="3"/>
      <c r="L59" s="14"/>
      <c r="N59" s="20" t="s">
        <v>49</v>
      </c>
      <c r="P59" s="20"/>
      <c r="Q59" s="20"/>
      <c r="R59" s="20"/>
      <c r="S59" s="20"/>
      <c r="T59" s="20"/>
      <c r="U59" s="20"/>
      <c r="V59" s="20" t="s">
        <v>79</v>
      </c>
      <c r="W59" s="20" t="s">
        <v>81</v>
      </c>
      <c r="X59" s="20"/>
      <c r="Y59" s="20"/>
      <c r="Z59" s="20"/>
      <c r="AA59" s="20"/>
    </row>
    <row r="60" spans="1:27" x14ac:dyDescent="0.3">
      <c r="A60" s="13"/>
      <c r="B60" s="4"/>
      <c r="C60" s="3"/>
      <c r="D60" s="3"/>
      <c r="E60" s="3"/>
      <c r="F60" s="3"/>
      <c r="G60" s="3" t="s">
        <v>33</v>
      </c>
      <c r="H60" s="3">
        <v>2</v>
      </c>
      <c r="I60" s="3"/>
      <c r="J60" s="3"/>
      <c r="K60" s="3"/>
      <c r="L60" s="14"/>
      <c r="N60" s="20" t="s">
        <v>45</v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5" thickBot="1" x14ac:dyDescent="0.35">
      <c r="A61" s="15"/>
      <c r="B61" s="16"/>
      <c r="C61" s="17"/>
      <c r="D61" s="17"/>
      <c r="E61" s="17"/>
      <c r="F61" s="17"/>
      <c r="G61" s="17" t="s">
        <v>36</v>
      </c>
      <c r="H61" s="17">
        <v>2</v>
      </c>
      <c r="I61" s="17"/>
      <c r="J61" s="17"/>
      <c r="K61" s="17"/>
      <c r="L61" s="18"/>
      <c r="N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3">
      <c r="A62" s="9">
        <f>+A57+1</f>
        <v>15</v>
      </c>
      <c r="B62" s="10" t="s">
        <v>17</v>
      </c>
      <c r="C62" s="11" t="s">
        <v>32</v>
      </c>
      <c r="D62" s="11">
        <v>2</v>
      </c>
      <c r="E62" s="11" t="s">
        <v>34</v>
      </c>
      <c r="F62" s="11">
        <v>4</v>
      </c>
      <c r="G62" s="11" t="s">
        <v>40</v>
      </c>
      <c r="H62" s="11">
        <v>4</v>
      </c>
      <c r="I62" s="11" t="s">
        <v>33</v>
      </c>
      <c r="J62" s="11">
        <v>2</v>
      </c>
      <c r="K62" s="11">
        <v>4.2000000000000003E-2</v>
      </c>
      <c r="L62" s="12">
        <v>12</v>
      </c>
      <c r="N62" s="19" t="s">
        <v>44</v>
      </c>
      <c r="P62" s="22" t="s">
        <v>62</v>
      </c>
      <c r="Q62" s="22" t="s">
        <v>68</v>
      </c>
      <c r="R62" s="22" t="s">
        <v>68</v>
      </c>
      <c r="S62" s="22">
        <v>8</v>
      </c>
      <c r="T62" s="22">
        <v>16</v>
      </c>
      <c r="U62" s="22">
        <v>28</v>
      </c>
      <c r="V62" s="22" t="s">
        <v>82</v>
      </c>
      <c r="W62" s="22">
        <v>4</v>
      </c>
      <c r="X62" s="22">
        <v>2</v>
      </c>
      <c r="Y62" s="34" t="s">
        <v>103</v>
      </c>
      <c r="Z62" s="34" t="s">
        <v>118</v>
      </c>
      <c r="AA62" s="22" t="s">
        <v>125</v>
      </c>
    </row>
    <row r="63" spans="1:27" x14ac:dyDescent="0.3">
      <c r="A63" s="13"/>
      <c r="B63" s="4"/>
      <c r="C63" s="3" t="s">
        <v>33</v>
      </c>
      <c r="D63" s="3">
        <v>2</v>
      </c>
      <c r="E63" s="3" t="s">
        <v>35</v>
      </c>
      <c r="F63" s="3">
        <v>4</v>
      </c>
      <c r="G63" s="3" t="s">
        <v>34</v>
      </c>
      <c r="H63" s="3">
        <v>12</v>
      </c>
      <c r="I63" s="3" t="s">
        <v>34</v>
      </c>
      <c r="J63" s="3">
        <v>4</v>
      </c>
      <c r="K63" s="3"/>
      <c r="L63" s="14"/>
      <c r="N63" s="20" t="s">
        <v>51</v>
      </c>
      <c r="P63" s="20"/>
      <c r="Q63" s="20"/>
      <c r="R63" s="20"/>
      <c r="S63" s="20"/>
      <c r="T63" s="20"/>
      <c r="U63" s="20"/>
      <c r="V63" s="20" t="s">
        <v>78</v>
      </c>
      <c r="W63" s="20" t="s">
        <v>80</v>
      </c>
      <c r="X63" s="20"/>
      <c r="Y63" s="20"/>
      <c r="Z63" s="20"/>
      <c r="AA63" s="20"/>
    </row>
    <row r="64" spans="1:27" x14ac:dyDescent="0.3">
      <c r="A64" s="13"/>
      <c r="B64" s="4"/>
      <c r="C64" s="3"/>
      <c r="D64" s="3"/>
      <c r="E64" s="3"/>
      <c r="F64" s="3"/>
      <c r="G64" s="3" t="s">
        <v>35</v>
      </c>
      <c r="H64" s="3">
        <v>4</v>
      </c>
      <c r="I64" s="3" t="s">
        <v>40</v>
      </c>
      <c r="J64" s="3">
        <v>1</v>
      </c>
      <c r="K64" s="3"/>
      <c r="L64" s="14"/>
      <c r="N64" s="20" t="s">
        <v>49</v>
      </c>
      <c r="P64" s="20"/>
      <c r="Q64" s="20"/>
      <c r="R64" s="20"/>
      <c r="S64" s="20"/>
      <c r="T64" s="20"/>
      <c r="U64" s="20"/>
      <c r="V64" s="20" t="s">
        <v>79</v>
      </c>
      <c r="W64" s="20" t="s">
        <v>81</v>
      </c>
      <c r="X64" s="20"/>
      <c r="Y64" s="20"/>
      <c r="Z64" s="20"/>
      <c r="AA64" s="20"/>
    </row>
    <row r="65" spans="1:27" x14ac:dyDescent="0.3">
      <c r="A65" s="13"/>
      <c r="B65" s="4"/>
      <c r="C65" s="3"/>
      <c r="D65" s="3"/>
      <c r="E65" s="3"/>
      <c r="F65" s="3"/>
      <c r="G65" s="3" t="s">
        <v>41</v>
      </c>
      <c r="H65" s="3">
        <v>2</v>
      </c>
      <c r="I65" s="3"/>
      <c r="J65" s="3"/>
      <c r="K65" s="3"/>
      <c r="L65" s="14"/>
      <c r="N65" s="20" t="s">
        <v>45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3">
      <c r="A66" s="13"/>
      <c r="B66" s="4"/>
      <c r="C66" s="3"/>
      <c r="D66" s="3"/>
      <c r="E66" s="3"/>
      <c r="F66" s="3"/>
      <c r="G66" s="3" t="s">
        <v>37</v>
      </c>
      <c r="H66" s="3">
        <v>6</v>
      </c>
      <c r="I66" s="3"/>
      <c r="J66" s="3"/>
      <c r="K66" s="3"/>
      <c r="L66" s="14"/>
      <c r="N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5" thickBot="1" x14ac:dyDescent="0.35">
      <c r="A67" s="15"/>
      <c r="B67" s="16"/>
      <c r="C67" s="17"/>
      <c r="D67" s="17"/>
      <c r="E67" s="17"/>
      <c r="F67" s="17"/>
      <c r="G67" s="17" t="s">
        <v>38</v>
      </c>
      <c r="H67" s="17">
        <v>4</v>
      </c>
      <c r="I67" s="17"/>
      <c r="J67" s="17"/>
      <c r="K67" s="17"/>
      <c r="L67" s="18"/>
      <c r="N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3">
      <c r="A68" s="9">
        <f>+A62+1</f>
        <v>16</v>
      </c>
      <c r="B68" s="10" t="s">
        <v>18</v>
      </c>
      <c r="C68" s="11" t="s">
        <v>32</v>
      </c>
      <c r="D68" s="11">
        <v>2</v>
      </c>
      <c r="E68" s="11" t="s">
        <v>34</v>
      </c>
      <c r="F68" s="11">
        <v>4</v>
      </c>
      <c r="G68" s="11" t="s">
        <v>40</v>
      </c>
      <c r="H68" s="11">
        <v>2</v>
      </c>
      <c r="I68" s="11" t="s">
        <v>33</v>
      </c>
      <c r="J68" s="11">
        <v>2</v>
      </c>
      <c r="K68" s="11">
        <v>4.2000000000000003E-2</v>
      </c>
      <c r="L68" s="12">
        <v>12</v>
      </c>
      <c r="N68" s="19" t="s">
        <v>44</v>
      </c>
      <c r="P68" s="22" t="s">
        <v>62</v>
      </c>
      <c r="Q68" s="22" t="s">
        <v>68</v>
      </c>
      <c r="R68" s="22" t="s">
        <v>68</v>
      </c>
      <c r="S68" s="22">
        <v>8</v>
      </c>
      <c r="T68" s="22">
        <v>16</v>
      </c>
      <c r="U68" s="22">
        <v>24</v>
      </c>
      <c r="V68" s="22" t="s">
        <v>82</v>
      </c>
      <c r="W68" s="22">
        <v>4</v>
      </c>
      <c r="X68" s="22">
        <v>2</v>
      </c>
      <c r="Y68" s="34" t="s">
        <v>104</v>
      </c>
      <c r="Z68" s="34" t="s">
        <v>119</v>
      </c>
      <c r="AA68" s="22" t="s">
        <v>125</v>
      </c>
    </row>
    <row r="69" spans="1:27" x14ac:dyDescent="0.3">
      <c r="A69" s="13"/>
      <c r="B69" s="4"/>
      <c r="C69" s="3" t="s">
        <v>33</v>
      </c>
      <c r="D69" s="3">
        <v>2</v>
      </c>
      <c r="E69" s="3" t="s">
        <v>35</v>
      </c>
      <c r="F69" s="3">
        <v>4</v>
      </c>
      <c r="G69" s="3" t="s">
        <v>34</v>
      </c>
      <c r="H69" s="3">
        <v>12</v>
      </c>
      <c r="I69" s="3" t="s">
        <v>34</v>
      </c>
      <c r="J69" s="3">
        <v>4</v>
      </c>
      <c r="K69" s="3"/>
      <c r="L69" s="14"/>
      <c r="N69" s="20" t="s">
        <v>51</v>
      </c>
      <c r="P69" s="20"/>
      <c r="Q69" s="20"/>
      <c r="R69" s="20"/>
      <c r="S69" s="20"/>
      <c r="T69" s="20"/>
      <c r="U69" s="20"/>
      <c r="V69" s="20" t="s">
        <v>78</v>
      </c>
      <c r="W69" s="20" t="s">
        <v>80</v>
      </c>
      <c r="X69" s="20"/>
      <c r="Y69" s="20"/>
      <c r="Z69" s="20"/>
      <c r="AA69" s="20"/>
    </row>
    <row r="70" spans="1:27" x14ac:dyDescent="0.3">
      <c r="A70" s="13"/>
      <c r="B70" s="4"/>
      <c r="C70" s="3"/>
      <c r="D70" s="3"/>
      <c r="E70" s="3"/>
      <c r="F70" s="3"/>
      <c r="G70" s="3" t="s">
        <v>35</v>
      </c>
      <c r="H70" s="3">
        <v>4</v>
      </c>
      <c r="I70" s="3"/>
      <c r="J70" s="3"/>
      <c r="K70" s="3"/>
      <c r="L70" s="14"/>
      <c r="N70" s="20" t="s">
        <v>49</v>
      </c>
      <c r="P70" s="20"/>
      <c r="Q70" s="20"/>
      <c r="R70" s="20"/>
      <c r="S70" s="20"/>
      <c r="T70" s="20"/>
      <c r="U70" s="20"/>
      <c r="V70" s="20" t="s">
        <v>79</v>
      </c>
      <c r="W70" s="20" t="s">
        <v>81</v>
      </c>
      <c r="X70" s="20"/>
      <c r="Y70" s="20"/>
      <c r="Z70" s="20"/>
      <c r="AA70" s="20"/>
    </row>
    <row r="71" spans="1:27" x14ac:dyDescent="0.3">
      <c r="A71" s="13"/>
      <c r="B71" s="4"/>
      <c r="C71" s="3"/>
      <c r="D71" s="3"/>
      <c r="E71" s="3"/>
      <c r="F71" s="3"/>
      <c r="G71" s="3" t="s">
        <v>33</v>
      </c>
      <c r="H71" s="3">
        <v>2</v>
      </c>
      <c r="I71" s="3"/>
      <c r="J71" s="3"/>
      <c r="K71" s="3"/>
      <c r="L71" s="14"/>
      <c r="N71" s="20" t="s">
        <v>45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3">
      <c r="A72" s="13"/>
      <c r="B72" s="4"/>
      <c r="C72" s="3"/>
      <c r="D72" s="3"/>
      <c r="E72" s="3"/>
      <c r="F72" s="3"/>
      <c r="G72" s="3" t="s">
        <v>37</v>
      </c>
      <c r="H72" s="3">
        <v>4</v>
      </c>
      <c r="I72" s="3"/>
      <c r="J72" s="3"/>
      <c r="K72" s="3"/>
      <c r="L72" s="14"/>
      <c r="N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5" thickBot="1" x14ac:dyDescent="0.35">
      <c r="A73" s="15"/>
      <c r="B73" s="16"/>
      <c r="C73" s="17"/>
      <c r="D73" s="17"/>
      <c r="E73" s="17"/>
      <c r="F73" s="17"/>
      <c r="G73" s="17" t="s">
        <v>38</v>
      </c>
      <c r="H73" s="17">
        <v>4</v>
      </c>
      <c r="I73" s="17"/>
      <c r="J73" s="17"/>
      <c r="K73" s="17"/>
      <c r="L73" s="18"/>
      <c r="N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3">
      <c r="A74" s="9">
        <f>+A68+1</f>
        <v>17</v>
      </c>
      <c r="B74" s="10" t="s">
        <v>19</v>
      </c>
      <c r="C74" s="11" t="s">
        <v>32</v>
      </c>
      <c r="D74" s="11">
        <v>2</v>
      </c>
      <c r="E74" s="11" t="s">
        <v>34</v>
      </c>
      <c r="F74" s="11">
        <v>4</v>
      </c>
      <c r="G74" s="11" t="s">
        <v>40</v>
      </c>
      <c r="H74" s="11">
        <v>4</v>
      </c>
      <c r="I74" s="11" t="s">
        <v>33</v>
      </c>
      <c r="J74" s="11">
        <v>2</v>
      </c>
      <c r="K74" s="11">
        <v>4.2000000000000003E-2</v>
      </c>
      <c r="L74" s="12">
        <v>12</v>
      </c>
      <c r="N74" s="19" t="s">
        <v>44</v>
      </c>
      <c r="P74" s="22" t="s">
        <v>63</v>
      </c>
      <c r="Q74" s="22" t="s">
        <v>68</v>
      </c>
      <c r="R74" s="22" t="s">
        <v>68</v>
      </c>
      <c r="S74" s="22">
        <v>8</v>
      </c>
      <c r="T74" s="22">
        <v>16</v>
      </c>
      <c r="U74" s="22">
        <v>20</v>
      </c>
      <c r="V74" s="22" t="s">
        <v>82</v>
      </c>
      <c r="W74" s="22">
        <v>4</v>
      </c>
      <c r="X74" s="22">
        <v>2</v>
      </c>
      <c r="Y74" s="34" t="s">
        <v>105</v>
      </c>
      <c r="Z74" s="34" t="s">
        <v>120</v>
      </c>
      <c r="AA74" s="22" t="s">
        <v>125</v>
      </c>
    </row>
    <row r="75" spans="1:27" x14ac:dyDescent="0.3">
      <c r="A75" s="13"/>
      <c r="B75" s="4"/>
      <c r="C75" s="3" t="s">
        <v>33</v>
      </c>
      <c r="D75" s="3">
        <v>2</v>
      </c>
      <c r="E75" s="3" t="s">
        <v>35</v>
      </c>
      <c r="F75" s="3">
        <v>4</v>
      </c>
      <c r="G75" s="3" t="s">
        <v>34</v>
      </c>
      <c r="H75" s="3">
        <v>8</v>
      </c>
      <c r="I75" s="3" t="s">
        <v>34</v>
      </c>
      <c r="J75" s="3">
        <v>2</v>
      </c>
      <c r="K75" s="3"/>
      <c r="L75" s="14"/>
      <c r="N75" s="20" t="s">
        <v>51</v>
      </c>
      <c r="P75" s="20"/>
      <c r="Q75" s="20"/>
      <c r="R75" s="20"/>
      <c r="S75" s="20"/>
      <c r="T75" s="20"/>
      <c r="U75" s="20"/>
      <c r="V75" s="20" t="s">
        <v>78</v>
      </c>
      <c r="W75" s="20" t="s">
        <v>80</v>
      </c>
      <c r="X75" s="20"/>
      <c r="Y75" s="20"/>
      <c r="Z75" s="20"/>
      <c r="AA75" s="20"/>
    </row>
    <row r="76" spans="1:27" x14ac:dyDescent="0.3">
      <c r="A76" s="13"/>
      <c r="B76" s="4"/>
      <c r="C76" s="3"/>
      <c r="D76" s="3"/>
      <c r="E76" s="3"/>
      <c r="F76" s="3"/>
      <c r="G76" s="3" t="s">
        <v>35</v>
      </c>
      <c r="H76" s="3">
        <v>6</v>
      </c>
      <c r="I76" s="3" t="s">
        <v>40</v>
      </c>
      <c r="J76" s="3">
        <v>1</v>
      </c>
      <c r="K76" s="3"/>
      <c r="L76" s="14"/>
      <c r="N76" s="20" t="s">
        <v>49</v>
      </c>
      <c r="P76" s="20"/>
      <c r="Q76" s="20"/>
      <c r="R76" s="20"/>
      <c r="S76" s="20"/>
      <c r="T76" s="20"/>
      <c r="U76" s="20"/>
      <c r="V76" s="20" t="s">
        <v>79</v>
      </c>
      <c r="W76" s="20" t="s">
        <v>81</v>
      </c>
      <c r="X76" s="20"/>
      <c r="Y76" s="20"/>
      <c r="Z76" s="20"/>
      <c r="AA76" s="20"/>
    </row>
    <row r="77" spans="1:27" ht="15" thickBot="1" x14ac:dyDescent="0.35">
      <c r="A77" s="15"/>
      <c r="B77" s="16"/>
      <c r="C77" s="17"/>
      <c r="D77" s="17"/>
      <c r="E77" s="17"/>
      <c r="F77" s="17"/>
      <c r="G77" s="17" t="s">
        <v>36</v>
      </c>
      <c r="H77" s="17">
        <v>6</v>
      </c>
      <c r="I77" s="17"/>
      <c r="J77" s="17"/>
      <c r="K77" s="17"/>
      <c r="L77" s="18"/>
      <c r="N77" s="21" t="s">
        <v>45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3">
      <c r="A78" s="9">
        <f>+A74+1</f>
        <v>18</v>
      </c>
      <c r="B78" s="10" t="s">
        <v>20</v>
      </c>
      <c r="C78" s="11" t="s">
        <v>32</v>
      </c>
      <c r="D78" s="11">
        <v>2</v>
      </c>
      <c r="E78" s="11" t="s">
        <v>34</v>
      </c>
      <c r="F78" s="11">
        <v>4</v>
      </c>
      <c r="G78" s="11" t="s">
        <v>40</v>
      </c>
      <c r="H78" s="11">
        <v>2</v>
      </c>
      <c r="I78" s="11" t="s">
        <v>33</v>
      </c>
      <c r="J78" s="11">
        <v>2</v>
      </c>
      <c r="K78" s="11">
        <v>4.2000000000000003E-2</v>
      </c>
      <c r="L78" s="12">
        <v>12</v>
      </c>
      <c r="N78" s="19" t="s">
        <v>44</v>
      </c>
      <c r="P78" s="22" t="s">
        <v>64</v>
      </c>
      <c r="Q78" s="22" t="s">
        <v>68</v>
      </c>
      <c r="R78" s="22" t="s">
        <v>68</v>
      </c>
      <c r="S78" s="22">
        <v>8</v>
      </c>
      <c r="T78" s="22">
        <v>16</v>
      </c>
      <c r="U78" s="22">
        <v>16</v>
      </c>
      <c r="V78" s="22" t="s">
        <v>82</v>
      </c>
      <c r="W78" s="22">
        <v>4</v>
      </c>
      <c r="X78" s="22">
        <v>2</v>
      </c>
      <c r="Y78" s="34" t="s">
        <v>101</v>
      </c>
      <c r="Z78" s="34" t="s">
        <v>116</v>
      </c>
      <c r="AA78" s="22" t="s">
        <v>125</v>
      </c>
    </row>
    <row r="79" spans="1:27" x14ac:dyDescent="0.3">
      <c r="A79" s="13"/>
      <c r="B79" s="4"/>
      <c r="C79" s="3" t="s">
        <v>33</v>
      </c>
      <c r="D79" s="3">
        <v>2</v>
      </c>
      <c r="E79" s="3" t="s">
        <v>35</v>
      </c>
      <c r="F79" s="3">
        <v>4</v>
      </c>
      <c r="G79" s="3" t="s">
        <v>34</v>
      </c>
      <c r="H79" s="3">
        <v>8</v>
      </c>
      <c r="I79" s="3" t="s">
        <v>34</v>
      </c>
      <c r="J79" s="3">
        <v>2</v>
      </c>
      <c r="K79" s="3"/>
      <c r="L79" s="14"/>
      <c r="N79" s="20" t="s">
        <v>51</v>
      </c>
      <c r="P79" s="20"/>
      <c r="Q79" s="20"/>
      <c r="R79" s="20"/>
      <c r="S79" s="20"/>
      <c r="T79" s="20"/>
      <c r="U79" s="20"/>
      <c r="V79" s="20" t="s">
        <v>78</v>
      </c>
      <c r="W79" s="20" t="s">
        <v>80</v>
      </c>
      <c r="X79" s="20"/>
      <c r="Y79" s="20"/>
      <c r="Z79" s="20"/>
      <c r="AA79" s="20"/>
    </row>
    <row r="80" spans="1:27" x14ac:dyDescent="0.3">
      <c r="A80" s="13"/>
      <c r="B80" s="4"/>
      <c r="C80" s="3"/>
      <c r="D80" s="3"/>
      <c r="E80" s="3"/>
      <c r="F80" s="3"/>
      <c r="G80" s="3" t="s">
        <v>35</v>
      </c>
      <c r="H80" s="3">
        <v>4</v>
      </c>
      <c r="I80" s="3"/>
      <c r="J80" s="3"/>
      <c r="K80" s="3"/>
      <c r="L80" s="14"/>
      <c r="N80" s="20" t="s">
        <v>49</v>
      </c>
      <c r="P80" s="20"/>
      <c r="Q80" s="20"/>
      <c r="R80" s="20"/>
      <c r="S80" s="20"/>
      <c r="T80" s="20"/>
      <c r="U80" s="20"/>
      <c r="V80" s="20" t="s">
        <v>79</v>
      </c>
      <c r="W80" s="20" t="s">
        <v>81</v>
      </c>
      <c r="X80" s="20"/>
      <c r="Y80" s="20"/>
      <c r="Z80" s="20"/>
      <c r="AA80" s="20"/>
    </row>
    <row r="81" spans="1:27" ht="15" thickBot="1" x14ac:dyDescent="0.35">
      <c r="A81" s="15"/>
      <c r="B81" s="16"/>
      <c r="C81" s="17"/>
      <c r="D81" s="17"/>
      <c r="E81" s="17"/>
      <c r="F81" s="17"/>
      <c r="G81" s="17" t="s">
        <v>33</v>
      </c>
      <c r="H81" s="17">
        <v>2</v>
      </c>
      <c r="I81" s="17"/>
      <c r="J81" s="17"/>
      <c r="K81" s="17"/>
      <c r="L81" s="18"/>
      <c r="N81" s="21" t="s">
        <v>45</v>
      </c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3">
      <c r="A82" s="9">
        <f>+A78+1</f>
        <v>19</v>
      </c>
      <c r="B82" s="10" t="s">
        <v>21</v>
      </c>
      <c r="C82" s="11" t="s">
        <v>32</v>
      </c>
      <c r="D82" s="11">
        <v>2</v>
      </c>
      <c r="E82" s="11" t="s">
        <v>34</v>
      </c>
      <c r="F82" s="11">
        <v>2</v>
      </c>
      <c r="G82" s="11" t="s">
        <v>39</v>
      </c>
      <c r="H82" s="11">
        <v>6</v>
      </c>
      <c r="I82" s="11" t="s">
        <v>33</v>
      </c>
      <c r="J82" s="11">
        <v>1</v>
      </c>
      <c r="K82" s="11">
        <v>4.2000000000000003E-2</v>
      </c>
      <c r="L82" s="12">
        <v>8</v>
      </c>
      <c r="N82" s="4" t="s">
        <v>44</v>
      </c>
      <c r="P82" s="22" t="s">
        <v>65</v>
      </c>
      <c r="Q82" s="22" t="s">
        <v>68</v>
      </c>
      <c r="R82" s="22" t="s">
        <v>68</v>
      </c>
      <c r="S82" s="22">
        <v>8</v>
      </c>
      <c r="T82" s="22">
        <v>8</v>
      </c>
      <c r="U82" s="22">
        <v>20</v>
      </c>
      <c r="V82" s="22" t="s">
        <v>76</v>
      </c>
      <c r="W82" s="22">
        <v>2</v>
      </c>
      <c r="X82" s="22">
        <v>1</v>
      </c>
      <c r="Y82" s="34" t="s">
        <v>106</v>
      </c>
      <c r="Z82" s="34" t="s">
        <v>121</v>
      </c>
      <c r="AA82" s="22" t="s">
        <v>125</v>
      </c>
    </row>
    <row r="83" spans="1:27" x14ac:dyDescent="0.3">
      <c r="A83" s="13"/>
      <c r="B83" s="4"/>
      <c r="C83" s="3" t="s">
        <v>33</v>
      </c>
      <c r="D83" s="3">
        <v>2</v>
      </c>
      <c r="E83" s="3" t="s">
        <v>35</v>
      </c>
      <c r="F83" s="3">
        <v>2</v>
      </c>
      <c r="G83" s="3" t="s">
        <v>34</v>
      </c>
      <c r="H83" s="3">
        <v>6</v>
      </c>
      <c r="I83" s="3" t="s">
        <v>34</v>
      </c>
      <c r="J83" s="3">
        <v>2</v>
      </c>
      <c r="K83" s="3"/>
      <c r="L83" s="14"/>
      <c r="N83" s="4" t="s">
        <v>46</v>
      </c>
      <c r="P83" s="20"/>
      <c r="Q83" s="20"/>
      <c r="R83" s="20"/>
      <c r="S83" s="20"/>
      <c r="T83" s="20"/>
      <c r="U83" s="20"/>
      <c r="V83" s="20" t="s">
        <v>78</v>
      </c>
      <c r="W83" s="20" t="s">
        <v>80</v>
      </c>
      <c r="X83" s="20"/>
      <c r="Y83" s="20"/>
      <c r="Z83" s="20"/>
      <c r="AA83" s="20"/>
    </row>
    <row r="84" spans="1:27" x14ac:dyDescent="0.3">
      <c r="A84" s="13"/>
      <c r="B84" s="4"/>
      <c r="C84" s="3"/>
      <c r="D84" s="3"/>
      <c r="E84" s="3"/>
      <c r="F84" s="3"/>
      <c r="G84" s="3" t="s">
        <v>35</v>
      </c>
      <c r="H84" s="3">
        <v>4</v>
      </c>
      <c r="I84" s="3" t="s">
        <v>39</v>
      </c>
      <c r="J84" s="3">
        <v>2</v>
      </c>
      <c r="K84" s="3"/>
      <c r="L84" s="14"/>
      <c r="N84" s="4" t="s">
        <v>49</v>
      </c>
      <c r="P84" s="20"/>
      <c r="Q84" s="20"/>
      <c r="R84" s="20"/>
      <c r="S84" s="20"/>
      <c r="T84" s="20"/>
      <c r="U84" s="20"/>
      <c r="V84" s="20" t="s">
        <v>79</v>
      </c>
      <c r="W84" s="20" t="s">
        <v>81</v>
      </c>
      <c r="X84" s="20"/>
      <c r="Y84" s="20"/>
      <c r="Z84" s="20"/>
      <c r="AA84" s="20"/>
    </row>
    <row r="85" spans="1:27" x14ac:dyDescent="0.3">
      <c r="A85" s="13"/>
      <c r="B85" s="4"/>
      <c r="C85" s="3"/>
      <c r="D85" s="3"/>
      <c r="E85" s="3"/>
      <c r="F85" s="3"/>
      <c r="G85" s="3" t="s">
        <v>37</v>
      </c>
      <c r="H85" s="3">
        <v>4</v>
      </c>
      <c r="I85" s="3"/>
      <c r="J85" s="3"/>
      <c r="K85" s="3"/>
      <c r="L85" s="14"/>
      <c r="N85" s="4" t="s">
        <v>45</v>
      </c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5" thickBot="1" x14ac:dyDescent="0.35">
      <c r="A86" s="15"/>
      <c r="B86" s="16"/>
      <c r="C86" s="17"/>
      <c r="D86" s="17"/>
      <c r="E86" s="17"/>
      <c r="F86" s="17"/>
      <c r="G86" s="17" t="s">
        <v>38</v>
      </c>
      <c r="H86" s="17">
        <v>4</v>
      </c>
      <c r="I86" s="17"/>
      <c r="J86" s="17"/>
      <c r="K86" s="17"/>
      <c r="L86" s="18"/>
      <c r="N86" s="2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3">
      <c r="A87" s="9">
        <f>+A82+1</f>
        <v>20</v>
      </c>
      <c r="B87" s="10" t="s">
        <v>22</v>
      </c>
      <c r="C87" s="11" t="s">
        <v>32</v>
      </c>
      <c r="D87" s="11">
        <v>2</v>
      </c>
      <c r="E87" s="11" t="s">
        <v>34</v>
      </c>
      <c r="F87" s="11">
        <v>2</v>
      </c>
      <c r="G87" s="11" t="s">
        <v>39</v>
      </c>
      <c r="H87" s="11">
        <v>6</v>
      </c>
      <c r="I87" s="11" t="s">
        <v>33</v>
      </c>
      <c r="J87" s="11">
        <v>1</v>
      </c>
      <c r="K87" s="11">
        <v>4.2000000000000003E-2</v>
      </c>
      <c r="L87" s="12">
        <v>8</v>
      </c>
      <c r="N87" s="1" t="s">
        <v>44</v>
      </c>
      <c r="P87" s="22" t="s">
        <v>65</v>
      </c>
      <c r="Q87" s="22" t="s">
        <v>68</v>
      </c>
      <c r="R87" s="22" t="s">
        <v>68</v>
      </c>
      <c r="S87" s="22">
        <v>8</v>
      </c>
      <c r="T87" s="22">
        <v>8</v>
      </c>
      <c r="U87" s="22">
        <v>20</v>
      </c>
      <c r="V87" s="22" t="s">
        <v>76</v>
      </c>
      <c r="W87" s="22">
        <v>2</v>
      </c>
      <c r="X87" s="22">
        <v>1</v>
      </c>
      <c r="Y87" s="34" t="s">
        <v>106</v>
      </c>
      <c r="Z87" s="34" t="s">
        <v>121</v>
      </c>
      <c r="AA87" s="22" t="s">
        <v>125</v>
      </c>
    </row>
    <row r="88" spans="1:27" x14ac:dyDescent="0.3">
      <c r="A88" s="13"/>
      <c r="B88" s="4"/>
      <c r="C88" s="3" t="s">
        <v>33</v>
      </c>
      <c r="D88" s="3">
        <v>2</v>
      </c>
      <c r="E88" s="3" t="s">
        <v>35</v>
      </c>
      <c r="F88" s="3">
        <v>2</v>
      </c>
      <c r="G88" s="3" t="s">
        <v>34</v>
      </c>
      <c r="H88" s="3">
        <v>6</v>
      </c>
      <c r="I88" s="3" t="s">
        <v>34</v>
      </c>
      <c r="J88" s="3">
        <v>2</v>
      </c>
      <c r="K88" s="3"/>
      <c r="L88" s="14"/>
      <c r="N88" s="4" t="s">
        <v>46</v>
      </c>
      <c r="P88" s="20"/>
      <c r="Q88" s="20"/>
      <c r="R88" s="20"/>
      <c r="S88" s="20"/>
      <c r="T88" s="20"/>
      <c r="U88" s="20"/>
      <c r="V88" s="20" t="s">
        <v>78</v>
      </c>
      <c r="W88" s="20" t="s">
        <v>80</v>
      </c>
      <c r="X88" s="20"/>
      <c r="Y88" s="20"/>
      <c r="Z88" s="20"/>
      <c r="AA88" s="20"/>
    </row>
    <row r="89" spans="1:27" x14ac:dyDescent="0.3">
      <c r="A89" s="13"/>
      <c r="B89" s="4"/>
      <c r="C89" s="3"/>
      <c r="D89" s="3"/>
      <c r="E89" s="3"/>
      <c r="F89" s="3"/>
      <c r="G89" s="3" t="s">
        <v>35</v>
      </c>
      <c r="H89" s="3">
        <v>4</v>
      </c>
      <c r="I89" s="3" t="s">
        <v>39</v>
      </c>
      <c r="J89" s="3">
        <v>2</v>
      </c>
      <c r="K89" s="3"/>
      <c r="L89" s="14"/>
      <c r="N89" s="4" t="s">
        <v>49</v>
      </c>
      <c r="P89" s="20"/>
      <c r="Q89" s="20"/>
      <c r="R89" s="20"/>
      <c r="S89" s="20"/>
      <c r="T89" s="20"/>
      <c r="U89" s="20"/>
      <c r="V89" s="20" t="s">
        <v>79</v>
      </c>
      <c r="W89" s="20" t="s">
        <v>81</v>
      </c>
      <c r="X89" s="20"/>
      <c r="Y89" s="20"/>
      <c r="Z89" s="20"/>
      <c r="AA89" s="20"/>
    </row>
    <row r="90" spans="1:27" x14ac:dyDescent="0.3">
      <c r="A90" s="13"/>
      <c r="B90" s="4"/>
      <c r="C90" s="3"/>
      <c r="D90" s="3"/>
      <c r="E90" s="3"/>
      <c r="F90" s="3"/>
      <c r="G90" s="3" t="s">
        <v>37</v>
      </c>
      <c r="H90" s="3">
        <v>4</v>
      </c>
      <c r="I90" s="3"/>
      <c r="J90" s="3"/>
      <c r="K90" s="3"/>
      <c r="L90" s="14"/>
      <c r="N90" s="4" t="s">
        <v>45</v>
      </c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5" thickBot="1" x14ac:dyDescent="0.35">
      <c r="A91" s="15"/>
      <c r="B91" s="16"/>
      <c r="C91" s="17"/>
      <c r="D91" s="17"/>
      <c r="E91" s="17"/>
      <c r="F91" s="17"/>
      <c r="G91" s="17" t="s">
        <v>38</v>
      </c>
      <c r="H91" s="17">
        <v>4</v>
      </c>
      <c r="I91" s="17"/>
      <c r="J91" s="17"/>
      <c r="K91" s="17"/>
      <c r="L91" s="18"/>
      <c r="N91" s="2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x14ac:dyDescent="0.3">
      <c r="A92" s="9">
        <f>+A87+1</f>
        <v>21</v>
      </c>
      <c r="B92" s="10" t="s">
        <v>23</v>
      </c>
      <c r="C92" s="11" t="s">
        <v>32</v>
      </c>
      <c r="D92" s="11">
        <v>2</v>
      </c>
      <c r="E92" s="11" t="s">
        <v>34</v>
      </c>
      <c r="F92" s="11">
        <v>2</v>
      </c>
      <c r="G92" s="11" t="s">
        <v>39</v>
      </c>
      <c r="H92" s="11">
        <v>4</v>
      </c>
      <c r="I92" s="11" t="s">
        <v>33</v>
      </c>
      <c r="J92" s="11">
        <v>1</v>
      </c>
      <c r="K92" s="11">
        <v>4.2000000000000003E-2</v>
      </c>
      <c r="L92" s="12">
        <v>8</v>
      </c>
      <c r="N92" s="1" t="s">
        <v>44</v>
      </c>
      <c r="P92" s="22" t="s">
        <v>66</v>
      </c>
      <c r="Q92" s="22" t="s">
        <v>68</v>
      </c>
      <c r="R92" s="22" t="s">
        <v>68</v>
      </c>
      <c r="S92" s="22">
        <v>8</v>
      </c>
      <c r="T92" s="22">
        <v>8</v>
      </c>
      <c r="U92" s="22">
        <v>12</v>
      </c>
      <c r="V92" s="22" t="s">
        <v>76</v>
      </c>
      <c r="W92" s="22">
        <v>2</v>
      </c>
      <c r="X92" s="22">
        <v>1</v>
      </c>
      <c r="Y92" s="34" t="s">
        <v>107</v>
      </c>
      <c r="Z92" s="34" t="s">
        <v>122</v>
      </c>
      <c r="AA92" s="22" t="s">
        <v>125</v>
      </c>
    </row>
    <row r="93" spans="1:27" x14ac:dyDescent="0.3">
      <c r="A93" s="13"/>
      <c r="B93" s="4"/>
      <c r="C93" s="3" t="s">
        <v>33</v>
      </c>
      <c r="D93" s="3">
        <v>2</v>
      </c>
      <c r="E93" s="3" t="s">
        <v>35</v>
      </c>
      <c r="F93" s="3">
        <v>2</v>
      </c>
      <c r="G93" s="3" t="s">
        <v>34</v>
      </c>
      <c r="H93" s="3">
        <v>4</v>
      </c>
      <c r="I93" s="3" t="s">
        <v>34</v>
      </c>
      <c r="J93" s="3">
        <v>1</v>
      </c>
      <c r="K93" s="3"/>
      <c r="L93" s="14"/>
      <c r="N93" s="4" t="s">
        <v>46</v>
      </c>
      <c r="P93" s="20"/>
      <c r="Q93" s="20"/>
      <c r="R93" s="20"/>
      <c r="S93" s="20"/>
      <c r="T93" s="20"/>
      <c r="U93" s="20"/>
      <c r="V93" s="20" t="s">
        <v>78</v>
      </c>
      <c r="W93" s="20" t="s">
        <v>80</v>
      </c>
      <c r="X93" s="20"/>
      <c r="Y93" s="20"/>
      <c r="Z93" s="20"/>
      <c r="AA93" s="20"/>
    </row>
    <row r="94" spans="1:27" x14ac:dyDescent="0.3">
      <c r="A94" s="13"/>
      <c r="B94" s="4"/>
      <c r="C94" s="3"/>
      <c r="D94" s="3"/>
      <c r="E94" s="3"/>
      <c r="F94" s="3"/>
      <c r="G94" s="3" t="s">
        <v>35</v>
      </c>
      <c r="H94" s="3">
        <v>4</v>
      </c>
      <c r="I94" s="3" t="s">
        <v>39</v>
      </c>
      <c r="J94" s="3">
        <v>1</v>
      </c>
      <c r="K94" s="3"/>
      <c r="L94" s="14"/>
      <c r="N94" s="4" t="s">
        <v>49</v>
      </c>
      <c r="P94" s="20"/>
      <c r="Q94" s="20"/>
      <c r="R94" s="20"/>
      <c r="S94" s="20"/>
      <c r="T94" s="20"/>
      <c r="U94" s="20"/>
      <c r="V94" s="20" t="s">
        <v>79</v>
      </c>
      <c r="W94" s="20" t="s">
        <v>81</v>
      </c>
      <c r="X94" s="20"/>
      <c r="Y94" s="20"/>
      <c r="Z94" s="20"/>
      <c r="AA94" s="20"/>
    </row>
    <row r="95" spans="1:27" ht="15" thickBot="1" x14ac:dyDescent="0.35">
      <c r="A95" s="15"/>
      <c r="B95" s="16"/>
      <c r="C95" s="17"/>
      <c r="D95" s="17"/>
      <c r="E95" s="17"/>
      <c r="F95" s="17"/>
      <c r="G95" s="17" t="s">
        <v>36</v>
      </c>
      <c r="H95" s="17">
        <v>4</v>
      </c>
      <c r="I95" s="17"/>
      <c r="J95" s="17"/>
      <c r="K95" s="17"/>
      <c r="L95" s="18"/>
      <c r="N95" s="2" t="s">
        <v>45</v>
      </c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x14ac:dyDescent="0.3">
      <c r="A96" s="9">
        <f t="shared" ref="A96" si="0">+A92+1</f>
        <v>22</v>
      </c>
      <c r="B96" s="10" t="s">
        <v>24</v>
      </c>
      <c r="C96" s="11" t="s">
        <v>32</v>
      </c>
      <c r="D96" s="11">
        <v>2</v>
      </c>
      <c r="E96" s="11" t="s">
        <v>34</v>
      </c>
      <c r="F96" s="11">
        <v>2</v>
      </c>
      <c r="G96" s="11" t="s">
        <v>39</v>
      </c>
      <c r="H96" s="11">
        <v>4</v>
      </c>
      <c r="I96" s="11" t="s">
        <v>33</v>
      </c>
      <c r="J96" s="11">
        <v>1</v>
      </c>
      <c r="K96" s="11">
        <v>4.2000000000000003E-2</v>
      </c>
      <c r="L96" s="12">
        <v>8</v>
      </c>
      <c r="N96" s="1" t="s">
        <v>44</v>
      </c>
      <c r="P96" s="22" t="s">
        <v>66</v>
      </c>
      <c r="Q96" s="22" t="s">
        <v>68</v>
      </c>
      <c r="R96" s="22" t="s">
        <v>68</v>
      </c>
      <c r="S96" s="22">
        <v>8</v>
      </c>
      <c r="T96" s="22">
        <v>8</v>
      </c>
      <c r="U96" s="22">
        <v>12</v>
      </c>
      <c r="V96" s="22" t="s">
        <v>76</v>
      </c>
      <c r="W96" s="22">
        <v>2</v>
      </c>
      <c r="X96" s="22">
        <v>1</v>
      </c>
      <c r="Y96" s="34" t="s">
        <v>107</v>
      </c>
      <c r="Z96" s="34" t="s">
        <v>122</v>
      </c>
      <c r="AA96" s="22" t="s">
        <v>125</v>
      </c>
    </row>
    <row r="97" spans="1:27" x14ac:dyDescent="0.3">
      <c r="A97" s="13"/>
      <c r="B97" s="4"/>
      <c r="C97" s="3" t="s">
        <v>33</v>
      </c>
      <c r="D97" s="3">
        <v>2</v>
      </c>
      <c r="E97" s="3" t="s">
        <v>35</v>
      </c>
      <c r="F97" s="3">
        <v>2</v>
      </c>
      <c r="G97" s="3" t="s">
        <v>34</v>
      </c>
      <c r="H97" s="3">
        <v>4</v>
      </c>
      <c r="I97" s="3" t="s">
        <v>34</v>
      </c>
      <c r="J97" s="3">
        <v>1</v>
      </c>
      <c r="K97" s="3"/>
      <c r="L97" s="14"/>
      <c r="N97" s="4" t="s">
        <v>46</v>
      </c>
      <c r="P97" s="20"/>
      <c r="Q97" s="20"/>
      <c r="R97" s="20"/>
      <c r="S97" s="20"/>
      <c r="T97" s="20"/>
      <c r="U97" s="20"/>
      <c r="V97" s="20" t="s">
        <v>78</v>
      </c>
      <c r="W97" s="20" t="s">
        <v>80</v>
      </c>
      <c r="X97" s="20"/>
      <c r="Y97" s="20"/>
      <c r="Z97" s="20"/>
      <c r="AA97" s="20"/>
    </row>
    <row r="98" spans="1:27" x14ac:dyDescent="0.3">
      <c r="A98" s="13"/>
      <c r="B98" s="4"/>
      <c r="C98" s="3"/>
      <c r="D98" s="3"/>
      <c r="E98" s="3"/>
      <c r="F98" s="3"/>
      <c r="G98" s="3" t="s">
        <v>35</v>
      </c>
      <c r="H98" s="3">
        <v>4</v>
      </c>
      <c r="I98" s="3" t="s">
        <v>39</v>
      </c>
      <c r="J98" s="3">
        <v>1</v>
      </c>
      <c r="K98" s="3"/>
      <c r="L98" s="14"/>
      <c r="N98" s="4" t="s">
        <v>49</v>
      </c>
      <c r="P98" s="20"/>
      <c r="Q98" s="20"/>
      <c r="R98" s="20"/>
      <c r="S98" s="20"/>
      <c r="T98" s="20"/>
      <c r="U98" s="20"/>
      <c r="V98" s="20" t="s">
        <v>79</v>
      </c>
      <c r="W98" s="20" t="s">
        <v>81</v>
      </c>
      <c r="X98" s="20"/>
      <c r="Y98" s="20"/>
      <c r="Z98" s="20"/>
      <c r="AA98" s="20"/>
    </row>
    <row r="99" spans="1:27" ht="15" thickBot="1" x14ac:dyDescent="0.35">
      <c r="A99" s="15"/>
      <c r="B99" s="16"/>
      <c r="C99" s="17"/>
      <c r="D99" s="17"/>
      <c r="E99" s="17"/>
      <c r="F99" s="17"/>
      <c r="G99" s="17" t="s">
        <v>36</v>
      </c>
      <c r="H99" s="17">
        <v>4</v>
      </c>
      <c r="I99" s="17"/>
      <c r="J99" s="17"/>
      <c r="K99" s="17"/>
      <c r="L99" s="18"/>
      <c r="N99" s="2" t="s">
        <v>45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</sheetData>
  <mergeCells count="11">
    <mergeCell ref="Q3:Q4"/>
    <mergeCell ref="P3:P4"/>
    <mergeCell ref="Z3:Z4"/>
    <mergeCell ref="AA3:AA4"/>
    <mergeCell ref="Y3:Y4"/>
    <mergeCell ref="S3:S4"/>
    <mergeCell ref="T3:T4"/>
    <mergeCell ref="U3:U4"/>
    <mergeCell ref="V3:V4"/>
    <mergeCell ref="X3:X4"/>
    <mergeCell ref="W3:W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3" workbookViewId="0">
      <selection activeCell="A39" sqref="A39"/>
    </sheetView>
  </sheetViews>
  <sheetFormatPr baseColWidth="10" defaultRowHeight="14.4" x14ac:dyDescent="0.3"/>
  <cols>
    <col min="1" max="1" width="29.44140625" customWidth="1"/>
    <col min="4" max="4" width="18" bestFit="1" customWidth="1"/>
    <col min="9" max="9" width="12.77734375" bestFit="1" customWidth="1"/>
  </cols>
  <sheetData>
    <row r="1" spans="1:10" x14ac:dyDescent="0.3">
      <c r="A1" t="s">
        <v>126</v>
      </c>
    </row>
    <row r="3" spans="1:10" x14ac:dyDescent="0.3">
      <c r="A3" t="s">
        <v>127</v>
      </c>
    </row>
    <row r="5" spans="1:10" ht="15.6" x14ac:dyDescent="0.3">
      <c r="A5" s="42" t="s">
        <v>128</v>
      </c>
      <c r="B5" s="42">
        <v>5.5</v>
      </c>
      <c r="C5" t="s">
        <v>130</v>
      </c>
      <c r="D5" t="s">
        <v>131</v>
      </c>
    </row>
    <row r="6" spans="1:10" ht="15.6" x14ac:dyDescent="0.3">
      <c r="A6" s="42" t="s">
        <v>129</v>
      </c>
      <c r="B6" s="42">
        <v>9.5</v>
      </c>
      <c r="C6" t="s">
        <v>130</v>
      </c>
      <c r="D6" t="s">
        <v>131</v>
      </c>
    </row>
    <row r="8" spans="1:10" x14ac:dyDescent="0.3">
      <c r="A8" t="s">
        <v>132</v>
      </c>
    </row>
    <row r="10" spans="1:10" ht="15.6" x14ac:dyDescent="0.3">
      <c r="A10" s="42"/>
      <c r="B10" s="44" t="s">
        <v>133</v>
      </c>
      <c r="C10" s="44" t="s">
        <v>134</v>
      </c>
      <c r="D10" s="44" t="s">
        <v>135</v>
      </c>
      <c r="E10" s="44" t="s">
        <v>136</v>
      </c>
      <c r="F10" s="42"/>
      <c r="G10" s="44" t="s">
        <v>133</v>
      </c>
      <c r="H10" s="44" t="s">
        <v>134</v>
      </c>
      <c r="I10" s="44" t="s">
        <v>135</v>
      </c>
      <c r="J10" s="44" t="s">
        <v>136</v>
      </c>
    </row>
    <row r="11" spans="1:10" ht="15.6" x14ac:dyDescent="0.3">
      <c r="A11" s="42" t="s">
        <v>137</v>
      </c>
      <c r="B11" s="43">
        <v>0.1</v>
      </c>
      <c r="C11" s="43">
        <v>0.06</v>
      </c>
      <c r="D11" s="43">
        <v>3.5000000000000003E-2</v>
      </c>
      <c r="E11" s="43">
        <v>0.02</v>
      </c>
      <c r="F11" s="42"/>
      <c r="G11" s="42">
        <f>500*B11</f>
        <v>50</v>
      </c>
      <c r="H11" s="42">
        <f>3000*C11</f>
        <v>180</v>
      </c>
      <c r="I11" s="42">
        <f>7500*D11</f>
        <v>262.5</v>
      </c>
      <c r="J11" s="42">
        <f>12000*E11</f>
        <v>240</v>
      </c>
    </row>
    <row r="12" spans="1:10" ht="15.6" x14ac:dyDescent="0.3">
      <c r="A12" s="42" t="s">
        <v>138</v>
      </c>
      <c r="B12" s="43">
        <v>0.12</v>
      </c>
      <c r="C12" s="43">
        <v>0.05</v>
      </c>
      <c r="D12" s="43">
        <v>0.02</v>
      </c>
      <c r="E12" s="43">
        <v>1.4999999999999999E-2</v>
      </c>
      <c r="F12" s="42"/>
      <c r="G12" s="42">
        <f>500*B12</f>
        <v>60</v>
      </c>
      <c r="H12" s="42">
        <f>3000*C12</f>
        <v>150</v>
      </c>
      <c r="I12" s="42">
        <f>7500*D12</f>
        <v>150</v>
      </c>
      <c r="J12" s="42">
        <f t="shared" ref="J12:J14" si="0">12000*E12</f>
        <v>180</v>
      </c>
    </row>
    <row r="13" spans="1:10" ht="15.6" x14ac:dyDescent="0.3">
      <c r="A13" s="42" t="s">
        <v>139</v>
      </c>
      <c r="B13" s="43">
        <v>0.1</v>
      </c>
      <c r="C13" s="43">
        <v>2.5000000000000001E-2</v>
      </c>
      <c r="D13" s="43">
        <v>0.01</v>
      </c>
      <c r="E13" s="43">
        <v>5.0000000000000001E-3</v>
      </c>
      <c r="F13" s="42"/>
      <c r="G13" s="42">
        <f>500*B13</f>
        <v>50</v>
      </c>
      <c r="H13" s="42">
        <f>3000*C13</f>
        <v>75</v>
      </c>
      <c r="I13" s="42">
        <f>7500*D13</f>
        <v>75</v>
      </c>
      <c r="J13" s="42">
        <f t="shared" si="0"/>
        <v>60</v>
      </c>
    </row>
    <row r="14" spans="1:10" ht="15.6" x14ac:dyDescent="0.3">
      <c r="A14" s="42" t="s">
        <v>140</v>
      </c>
      <c r="B14" s="43">
        <v>0.02</v>
      </c>
      <c r="C14" s="43">
        <v>0.02</v>
      </c>
      <c r="D14" s="43">
        <v>0.02</v>
      </c>
      <c r="E14" s="43">
        <v>0.02</v>
      </c>
      <c r="F14" s="42"/>
      <c r="G14" s="42">
        <f>500*B14</f>
        <v>10</v>
      </c>
      <c r="H14" s="42">
        <f>3000*C14</f>
        <v>60</v>
      </c>
      <c r="I14" s="42">
        <f>7500*D14</f>
        <v>150</v>
      </c>
      <c r="J14" s="42">
        <f t="shared" si="0"/>
        <v>240</v>
      </c>
    </row>
    <row r="16" spans="1:10" ht="15.6" x14ac:dyDescent="0.3">
      <c r="A16" s="42" t="s">
        <v>141</v>
      </c>
    </row>
    <row r="17" spans="1:4" ht="15.6" x14ac:dyDescent="0.3">
      <c r="A17" s="42" t="s">
        <v>142</v>
      </c>
    </row>
    <row r="18" spans="1:4" ht="15.6" x14ac:dyDescent="0.3">
      <c r="A18" s="42" t="s">
        <v>143</v>
      </c>
    </row>
    <row r="19" spans="1:4" ht="15.6" x14ac:dyDescent="0.3">
      <c r="A19" s="42" t="s">
        <v>144</v>
      </c>
    </row>
    <row r="21" spans="1:4" ht="15.6" x14ac:dyDescent="0.3">
      <c r="A21" s="42" t="s">
        <v>145</v>
      </c>
    </row>
    <row r="23" spans="1:4" ht="15.6" x14ac:dyDescent="0.3">
      <c r="A23" s="42" t="s">
        <v>146</v>
      </c>
    </row>
    <row r="24" spans="1:4" x14ac:dyDescent="0.3">
      <c r="D24" t="s">
        <v>147</v>
      </c>
    </row>
    <row r="25" spans="1:4" x14ac:dyDescent="0.3">
      <c r="A25" t="s">
        <v>137</v>
      </c>
      <c r="B25" s="45">
        <v>3.5000000000000003E-2</v>
      </c>
      <c r="D25" s="46">
        <f>+B25*7890</f>
        <v>276.15000000000003</v>
      </c>
    </row>
    <row r="26" spans="1:4" x14ac:dyDescent="0.3">
      <c r="A26" t="s">
        <v>138</v>
      </c>
      <c r="B26" s="45">
        <v>0.02</v>
      </c>
      <c r="D26" s="46">
        <f t="shared" ref="D26:D28" si="1">+B26*7890</f>
        <v>157.80000000000001</v>
      </c>
    </row>
    <row r="27" spans="1:4" x14ac:dyDescent="0.3">
      <c r="A27" t="s">
        <v>139</v>
      </c>
      <c r="B27" s="45">
        <v>0.01</v>
      </c>
      <c r="D27" s="46">
        <f t="shared" si="1"/>
        <v>78.900000000000006</v>
      </c>
    </row>
    <row r="28" spans="1:4" x14ac:dyDescent="0.3">
      <c r="A28" t="s">
        <v>140</v>
      </c>
      <c r="B28" s="45">
        <v>0.02</v>
      </c>
      <c r="D28" s="46">
        <f t="shared" si="1"/>
        <v>157.80000000000001</v>
      </c>
    </row>
    <row r="31" spans="1:4" ht="15.6" x14ac:dyDescent="0.3">
      <c r="A31" s="42" t="s">
        <v>148</v>
      </c>
    </row>
    <row r="32" spans="1:4" x14ac:dyDescent="0.3">
      <c r="D32" t="s">
        <v>147</v>
      </c>
    </row>
    <row r="33" spans="1:4" x14ac:dyDescent="0.3">
      <c r="A33" t="s">
        <v>137</v>
      </c>
      <c r="B33" s="45">
        <v>0.06</v>
      </c>
      <c r="D33" s="46">
        <f>+B33*2640</f>
        <v>158.4</v>
      </c>
    </row>
    <row r="34" spans="1:4" x14ac:dyDescent="0.3">
      <c r="A34" t="s">
        <v>138</v>
      </c>
      <c r="B34" s="45">
        <v>0.05</v>
      </c>
      <c r="D34" s="46">
        <f t="shared" ref="D34:D36" si="2">+B34*2640</f>
        <v>132</v>
      </c>
    </row>
    <row r="35" spans="1:4" x14ac:dyDescent="0.3">
      <c r="A35" t="s">
        <v>139</v>
      </c>
      <c r="B35" s="45">
        <v>2.5000000000000001E-2</v>
      </c>
      <c r="D35" s="46">
        <f t="shared" si="2"/>
        <v>66</v>
      </c>
    </row>
    <row r="36" spans="1:4" x14ac:dyDescent="0.3">
      <c r="A36" t="s">
        <v>140</v>
      </c>
      <c r="B36" s="45">
        <v>0.02</v>
      </c>
      <c r="D36" s="46">
        <f t="shared" si="2"/>
        <v>52.800000000000004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 Y VARIOS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VELASQUEZ</dc:creator>
  <cp:lastModifiedBy>GIOVANNY VELASQUEZ</cp:lastModifiedBy>
  <dcterms:created xsi:type="dcterms:W3CDTF">2019-04-09T21:40:57Z</dcterms:created>
  <dcterms:modified xsi:type="dcterms:W3CDTF">2020-02-13T23:06:02Z</dcterms:modified>
</cp:coreProperties>
</file>