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8195" windowHeight="1150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Sheet2!$A$1:$S$52</definedName>
  </definedNames>
  <calcPr calcId="145621"/>
</workbook>
</file>

<file path=xl/calcChain.xml><?xml version="1.0" encoding="utf-8"?>
<calcChain xmlns="http://schemas.openxmlformats.org/spreadsheetml/2006/main">
  <c r="M56" i="2" l="1"/>
  <c r="N56" i="2"/>
  <c r="O56" i="2"/>
  <c r="P56" i="2"/>
  <c r="Q56" i="2"/>
  <c r="R56" i="2"/>
  <c r="S56" i="2"/>
  <c r="L56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L55" i="2"/>
  <c r="L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</calcChain>
</file>

<file path=xl/sharedStrings.xml><?xml version="1.0" encoding="utf-8"?>
<sst xmlns="http://schemas.openxmlformats.org/spreadsheetml/2006/main" count="137" uniqueCount="135">
  <si>
    <t>filename</t>
  </si>
  <si>
    <t>sum_used</t>
  </si>
  <si>
    <t>total_used</t>
  </si>
  <si>
    <t>duration</t>
  </si>
  <si>
    <t>fail_count</t>
  </si>
  <si>
    <t>offline_count</t>
  </si>
  <si>
    <t>online_count</t>
  </si>
  <si>
    <t>online_diff</t>
  </si>
  <si>
    <t>kbm_delay</t>
  </si>
  <si>
    <t>kbm_total</t>
  </si>
  <si>
    <t>3054300.wav</t>
  </si>
  <si>
    <t>3054340.wav</t>
  </si>
  <si>
    <t>3055656.wav</t>
  </si>
  <si>
    <t>3055877.wav</t>
  </si>
  <si>
    <t>3056696.wav</t>
  </si>
  <si>
    <t>3057402.wav</t>
  </si>
  <si>
    <t>3057533.wav</t>
  </si>
  <si>
    <t>3059028.wav</t>
  </si>
  <si>
    <t>3059778.wav</t>
  </si>
  <si>
    <t>3061701.wav</t>
  </si>
  <si>
    <t>3063115.wav</t>
  </si>
  <si>
    <t>3063531.wav</t>
  </si>
  <si>
    <t>3065154.wav</t>
  </si>
  <si>
    <t>3065261.wav</t>
  </si>
  <si>
    <t>3065554.wav</t>
  </si>
  <si>
    <t>3065812.wav</t>
  </si>
  <si>
    <t>3065852.wav</t>
  </si>
  <si>
    <t>3066003.wav</t>
  </si>
  <si>
    <t>3066637.wav</t>
  </si>
  <si>
    <t>3066806.wav</t>
  </si>
  <si>
    <t>3068265.wav</t>
  </si>
  <si>
    <t>3068326.wav</t>
  </si>
  <si>
    <t>3068374.wav</t>
  </si>
  <si>
    <t>3069261.wav</t>
  </si>
  <si>
    <t>3069580.wav</t>
  </si>
  <si>
    <t>3070649.wav</t>
  </si>
  <si>
    <t>3072491.wav</t>
  </si>
  <si>
    <t>3074123.wav</t>
  </si>
  <si>
    <t>3074148.wav</t>
  </si>
  <si>
    <t>3074311.wav</t>
  </si>
  <si>
    <t>3075167.wav</t>
  </si>
  <si>
    <t>3075568.wav</t>
  </si>
  <si>
    <t>3075703.wav</t>
  </si>
  <si>
    <t>3075779.wav</t>
  </si>
  <si>
    <t>3076390.wav</t>
  </si>
  <si>
    <t>3076509.wav</t>
  </si>
  <si>
    <t>3076596.wav</t>
  </si>
  <si>
    <t>3076725.wav</t>
  </si>
  <si>
    <t>3076873.wav</t>
  </si>
  <si>
    <t>3077449.wav</t>
  </si>
  <si>
    <t>3078847.wav</t>
  </si>
  <si>
    <t>3079932.wav</t>
  </si>
  <si>
    <t>3085223.wav</t>
  </si>
  <si>
    <t>3085830.wav</t>
  </si>
  <si>
    <t>3088762.wav</t>
  </si>
  <si>
    <t>3089086.wav</t>
  </si>
  <si>
    <t>3089091.wav</t>
  </si>
  <si>
    <t>3089926.wav</t>
  </si>
  <si>
    <t>3105549.wav</t>
  </si>
  <si>
    <t>3112041.wav</t>
  </si>
  <si>
    <t>3113934.wav</t>
  </si>
  <si>
    <t>3115740.wav</t>
  </si>
  <si>
    <t>3119057.wav</t>
  </si>
  <si>
    <t>3123523.wav</t>
  </si>
  <si>
    <t>3124807.wav</t>
  </si>
  <si>
    <t>Avg_delay</t>
  </si>
  <si>
    <t>OnlineClustering_percentage</t>
  </si>
  <si>
    <t>test.wav</t>
  </si>
  <si>
    <t>test_1.wav</t>
  </si>
  <si>
    <t>test_10.wav</t>
  </si>
  <si>
    <t>test_11.wav</t>
  </si>
  <si>
    <t>test_12.wav</t>
  </si>
  <si>
    <t>test_13.wav</t>
  </si>
  <si>
    <t>test_14.wav</t>
  </si>
  <si>
    <t>test_15.wav</t>
  </si>
  <si>
    <t>test_16.wav</t>
  </si>
  <si>
    <t>test_17.wav</t>
  </si>
  <si>
    <t>test_18.wav</t>
  </si>
  <si>
    <t>test_19.wav</t>
  </si>
  <si>
    <t>test_2.wav</t>
  </si>
  <si>
    <t>test_20.wav</t>
  </si>
  <si>
    <t>test_21.wav</t>
  </si>
  <si>
    <t>test_22.wav</t>
  </si>
  <si>
    <t>test_23.wav</t>
  </si>
  <si>
    <t>test_24.wav</t>
  </si>
  <si>
    <t>test_25.wav</t>
  </si>
  <si>
    <t>test_26.wav</t>
  </si>
  <si>
    <t>test_27.wav</t>
  </si>
  <si>
    <t>test_28.wav</t>
  </si>
  <si>
    <t>test_29.wav</t>
  </si>
  <si>
    <t>test_3.wav</t>
  </si>
  <si>
    <t>test_30.wav</t>
  </si>
  <si>
    <t>test_31.wav</t>
  </si>
  <si>
    <t>test_32.wav</t>
  </si>
  <si>
    <t>test_33.wav</t>
  </si>
  <si>
    <t>test_34.wav</t>
  </si>
  <si>
    <t>test_35.wav</t>
  </si>
  <si>
    <t>test_36.wav</t>
  </si>
  <si>
    <t>test_37.wav</t>
  </si>
  <si>
    <t>test_38.wav</t>
  </si>
  <si>
    <t>test_39.wav</t>
  </si>
  <si>
    <t>test_4.wav</t>
  </si>
  <si>
    <t>test_40.wav</t>
  </si>
  <si>
    <t>test_41.wav</t>
  </si>
  <si>
    <t>test_42.wav</t>
  </si>
  <si>
    <t>test_43.wav</t>
  </si>
  <si>
    <t>test_44.wav</t>
  </si>
  <si>
    <t>test_45.wav</t>
  </si>
  <si>
    <t>test_46.wav</t>
  </si>
  <si>
    <t>test_47.wav</t>
  </si>
  <si>
    <t>test_48.wav</t>
  </si>
  <si>
    <t>test_49.wav</t>
  </si>
  <si>
    <t>test_5.wav</t>
  </si>
  <si>
    <t>test_50.wav</t>
  </si>
  <si>
    <t>test_6.wav</t>
  </si>
  <si>
    <t>test_7.wav</t>
  </si>
  <si>
    <t>test_8.wav</t>
  </si>
  <si>
    <t>test_9.wav</t>
  </si>
  <si>
    <t>feature_t</t>
  </si>
  <si>
    <t>SAD_t</t>
  </si>
  <si>
    <t>seg_t</t>
  </si>
  <si>
    <t>KBM_t</t>
  </si>
  <si>
    <t>BKCV_t</t>
  </si>
  <si>
    <t>clustering_t</t>
  </si>
  <si>
    <t>reseg_t</t>
  </si>
  <si>
    <t>total</t>
  </si>
  <si>
    <t>feature_RF</t>
  </si>
  <si>
    <t>SAD_RF</t>
  </si>
  <si>
    <t>seg_RF</t>
  </si>
  <si>
    <t>KBM_RF</t>
  </si>
  <si>
    <t>BKCV_RF</t>
  </si>
  <si>
    <t>clustering_RF</t>
  </si>
  <si>
    <t>reseg_RF</t>
  </si>
  <si>
    <t>RF</t>
  </si>
  <si>
    <t>duration(mins)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</si>
</sst>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2" fontId="0" fillId="0" borderId="0" xfId="0" applyNumberFormat="1"/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Avg_delay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Sheet1!$D$2:$D$56</c:f>
              <c:numCache>
                <c:formatCode>General</c:formatCode>
                <c:ptCount val="55"/>
                <c:pt idx="0">
                  <c:v>102.17</c:v>
                </c:pt>
                <c:pt idx="1">
                  <c:v>127.62</c:v>
                </c:pt>
                <c:pt idx="2">
                  <c:v>98.5</c:v>
                </c:pt>
                <c:pt idx="3">
                  <c:v>47.13</c:v>
                </c:pt>
                <c:pt idx="4">
                  <c:v>190.17</c:v>
                </c:pt>
                <c:pt idx="5">
                  <c:v>174.42</c:v>
                </c:pt>
                <c:pt idx="6">
                  <c:v>115.78</c:v>
                </c:pt>
                <c:pt idx="7">
                  <c:v>192.3</c:v>
                </c:pt>
                <c:pt idx="8">
                  <c:v>347.14</c:v>
                </c:pt>
                <c:pt idx="9">
                  <c:v>77.849999999999994</c:v>
                </c:pt>
                <c:pt idx="10">
                  <c:v>141.61000000000001</c:v>
                </c:pt>
                <c:pt idx="11">
                  <c:v>106.37</c:v>
                </c:pt>
                <c:pt idx="12">
                  <c:v>110.76</c:v>
                </c:pt>
                <c:pt idx="13">
                  <c:v>126.44</c:v>
                </c:pt>
                <c:pt idx="14">
                  <c:v>88.81</c:v>
                </c:pt>
                <c:pt idx="15">
                  <c:v>75.010000000000005</c:v>
                </c:pt>
                <c:pt idx="16">
                  <c:v>257.89999999999998</c:v>
                </c:pt>
                <c:pt idx="17">
                  <c:v>108.33</c:v>
                </c:pt>
                <c:pt idx="18">
                  <c:v>202.24</c:v>
                </c:pt>
                <c:pt idx="19">
                  <c:v>278.77999999999997</c:v>
                </c:pt>
                <c:pt idx="20">
                  <c:v>93.61</c:v>
                </c:pt>
                <c:pt idx="21">
                  <c:v>90.22</c:v>
                </c:pt>
                <c:pt idx="22">
                  <c:v>183.25</c:v>
                </c:pt>
                <c:pt idx="23">
                  <c:v>56.41</c:v>
                </c:pt>
                <c:pt idx="24">
                  <c:v>104.58</c:v>
                </c:pt>
                <c:pt idx="25">
                  <c:v>124.93</c:v>
                </c:pt>
                <c:pt idx="26">
                  <c:v>173.61</c:v>
                </c:pt>
                <c:pt idx="27">
                  <c:v>148.78</c:v>
                </c:pt>
                <c:pt idx="28">
                  <c:v>97.49</c:v>
                </c:pt>
                <c:pt idx="29">
                  <c:v>99.88</c:v>
                </c:pt>
                <c:pt idx="30">
                  <c:v>166.1</c:v>
                </c:pt>
                <c:pt idx="31">
                  <c:v>62.34</c:v>
                </c:pt>
                <c:pt idx="32">
                  <c:v>50.5</c:v>
                </c:pt>
                <c:pt idx="33">
                  <c:v>88.85</c:v>
                </c:pt>
                <c:pt idx="34">
                  <c:v>80.040000000000006</c:v>
                </c:pt>
                <c:pt idx="35">
                  <c:v>94.89</c:v>
                </c:pt>
                <c:pt idx="36">
                  <c:v>140.41999999999999</c:v>
                </c:pt>
                <c:pt idx="37">
                  <c:v>111.13</c:v>
                </c:pt>
                <c:pt idx="38">
                  <c:v>114.45</c:v>
                </c:pt>
                <c:pt idx="39">
                  <c:v>147.01</c:v>
                </c:pt>
                <c:pt idx="40">
                  <c:v>182.85</c:v>
                </c:pt>
                <c:pt idx="41">
                  <c:v>132.44</c:v>
                </c:pt>
                <c:pt idx="42">
                  <c:v>74.599999999999994</c:v>
                </c:pt>
                <c:pt idx="43">
                  <c:v>201.73</c:v>
                </c:pt>
                <c:pt idx="44">
                  <c:v>103.3</c:v>
                </c:pt>
                <c:pt idx="45">
                  <c:v>151.85</c:v>
                </c:pt>
                <c:pt idx="46">
                  <c:v>160.13</c:v>
                </c:pt>
                <c:pt idx="47">
                  <c:v>201.45</c:v>
                </c:pt>
                <c:pt idx="48">
                  <c:v>130.58000000000001</c:v>
                </c:pt>
                <c:pt idx="49">
                  <c:v>224.02</c:v>
                </c:pt>
                <c:pt idx="50">
                  <c:v>103.77</c:v>
                </c:pt>
                <c:pt idx="51">
                  <c:v>93.7</c:v>
                </c:pt>
                <c:pt idx="52">
                  <c:v>97.49</c:v>
                </c:pt>
                <c:pt idx="53">
                  <c:v>100.14</c:v>
                </c:pt>
                <c:pt idx="54">
                  <c:v>242.22</c:v>
                </c:pt>
              </c:numCache>
            </c:numRef>
          </c:xVal>
          <c:yVal>
            <c:numRef>
              <c:f>Sheet1!$K$2:$K$56</c:f>
              <c:numCache>
                <c:formatCode>0.00</c:formatCode>
                <c:ptCount val="55"/>
                <c:pt idx="0">
                  <c:v>1.1868131868131868</c:v>
                </c:pt>
                <c:pt idx="1">
                  <c:v>1.4473684210526316</c:v>
                </c:pt>
                <c:pt idx="2">
                  <c:v>1.1785714285714286</c:v>
                </c:pt>
                <c:pt idx="3">
                  <c:v>1</c:v>
                </c:pt>
                <c:pt idx="4">
                  <c:v>1.7640449438202248</c:v>
                </c:pt>
                <c:pt idx="5">
                  <c:v>1.8703703703703705</c:v>
                </c:pt>
                <c:pt idx="6">
                  <c:v>1.5242718446601942</c:v>
                </c:pt>
                <c:pt idx="7">
                  <c:v>1.9777777777777779</c:v>
                </c:pt>
                <c:pt idx="8">
                  <c:v>2.6626865671641791</c:v>
                </c:pt>
                <c:pt idx="9">
                  <c:v>1.4615384615384615</c:v>
                </c:pt>
                <c:pt idx="10">
                  <c:v>1.5891472868217054</c:v>
                </c:pt>
                <c:pt idx="11">
                  <c:v>1.4175824175824177</c:v>
                </c:pt>
                <c:pt idx="12">
                  <c:v>1.3367346938775511</c:v>
                </c:pt>
                <c:pt idx="13">
                  <c:v>1.4782608695652173</c:v>
                </c:pt>
                <c:pt idx="14">
                  <c:v>1.2207792207792207</c:v>
                </c:pt>
                <c:pt idx="15">
                  <c:v>1.15625</c:v>
                </c:pt>
                <c:pt idx="16">
                  <c:v>2.0934959349593494</c:v>
                </c:pt>
                <c:pt idx="17">
                  <c:v>1.7052631578947368</c:v>
                </c:pt>
                <c:pt idx="18">
                  <c:v>2.2210526315789472</c:v>
                </c:pt>
                <c:pt idx="19">
                  <c:v>2.5864661654135337</c:v>
                </c:pt>
                <c:pt idx="20">
                  <c:v>1.6125</c:v>
                </c:pt>
                <c:pt idx="21">
                  <c:v>1.5974025974025974</c:v>
                </c:pt>
                <c:pt idx="22">
                  <c:v>2.128654970760234</c:v>
                </c:pt>
                <c:pt idx="23">
                  <c:v>1.4318181818181819</c:v>
                </c:pt>
                <c:pt idx="24">
                  <c:v>1.6304347826086956</c:v>
                </c:pt>
                <c:pt idx="25">
                  <c:v>1.7053571428571428</c:v>
                </c:pt>
                <c:pt idx="26">
                  <c:v>2.1118012422360248</c:v>
                </c:pt>
                <c:pt idx="27">
                  <c:v>1.9485294117647058</c:v>
                </c:pt>
                <c:pt idx="28">
                  <c:v>1.5058823529411764</c:v>
                </c:pt>
                <c:pt idx="29">
                  <c:v>1.5977011494252873</c:v>
                </c:pt>
                <c:pt idx="30">
                  <c:v>1.5779220779220779</c:v>
                </c:pt>
                <c:pt idx="31">
                  <c:v>1.0784313725490196</c:v>
                </c:pt>
                <c:pt idx="32">
                  <c:v>1.1842105263157894</c:v>
                </c:pt>
                <c:pt idx="33">
                  <c:v>1.051948051948052</c:v>
                </c:pt>
                <c:pt idx="34">
                  <c:v>1.208955223880597</c:v>
                </c:pt>
                <c:pt idx="35">
                  <c:v>0.97499999999999998</c:v>
                </c:pt>
                <c:pt idx="36">
                  <c:v>1.441860465116279</c:v>
                </c:pt>
                <c:pt idx="37">
                  <c:v>1.24</c:v>
                </c:pt>
                <c:pt idx="38">
                  <c:v>1.2549019607843137</c:v>
                </c:pt>
                <c:pt idx="39">
                  <c:v>1.4264705882352942</c:v>
                </c:pt>
                <c:pt idx="40">
                  <c:v>1.6900584795321638</c:v>
                </c:pt>
                <c:pt idx="41">
                  <c:v>1.4583333333333333</c:v>
                </c:pt>
                <c:pt idx="42">
                  <c:v>1.1290322580645162</c:v>
                </c:pt>
                <c:pt idx="43">
                  <c:v>1.6578947368421053</c:v>
                </c:pt>
                <c:pt idx="44">
                  <c:v>1.3186813186813187</c:v>
                </c:pt>
                <c:pt idx="45">
                  <c:v>1.4928571428571429</c:v>
                </c:pt>
                <c:pt idx="46">
                  <c:v>1.6107382550335569</c:v>
                </c:pt>
                <c:pt idx="47">
                  <c:v>1.6578947368421053</c:v>
                </c:pt>
                <c:pt idx="48">
                  <c:v>1.3983050847457628</c:v>
                </c:pt>
                <c:pt idx="49">
                  <c:v>1.807511737089202</c:v>
                </c:pt>
                <c:pt idx="50">
                  <c:v>1.211111111111111</c:v>
                </c:pt>
                <c:pt idx="51">
                  <c:v>1.3292682926829269</c:v>
                </c:pt>
                <c:pt idx="52">
                  <c:v>1.5529411764705883</c:v>
                </c:pt>
                <c:pt idx="53">
                  <c:v>1.2045454545454546</c:v>
                </c:pt>
                <c:pt idx="54">
                  <c:v>1.8771929824561404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45920"/>
        <c:axId val="448782336"/>
      </c:scatterChart>
      <c:valAx>
        <c:axId val="4669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782336"/>
        <c:crosses val="autoZero"/>
        <c:crossBetween val="midCat"/>
      </c:valAx>
      <c:valAx>
        <c:axId val="448782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694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OnlineClustering_percentage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Sheet1!$D$2:$D$56</c:f>
              <c:numCache>
                <c:formatCode>General</c:formatCode>
                <c:ptCount val="55"/>
                <c:pt idx="0">
                  <c:v>102.17</c:v>
                </c:pt>
                <c:pt idx="1">
                  <c:v>127.62</c:v>
                </c:pt>
                <c:pt idx="2">
                  <c:v>98.5</c:v>
                </c:pt>
                <c:pt idx="3">
                  <c:v>47.13</c:v>
                </c:pt>
                <c:pt idx="4">
                  <c:v>190.17</c:v>
                </c:pt>
                <c:pt idx="5">
                  <c:v>174.42</c:v>
                </c:pt>
                <c:pt idx="6">
                  <c:v>115.78</c:v>
                </c:pt>
                <c:pt idx="7">
                  <c:v>192.3</c:v>
                </c:pt>
                <c:pt idx="8">
                  <c:v>347.14</c:v>
                </c:pt>
                <c:pt idx="9">
                  <c:v>77.849999999999994</c:v>
                </c:pt>
                <c:pt idx="10">
                  <c:v>141.61000000000001</c:v>
                </c:pt>
                <c:pt idx="11">
                  <c:v>106.37</c:v>
                </c:pt>
                <c:pt idx="12">
                  <c:v>110.76</c:v>
                </c:pt>
                <c:pt idx="13">
                  <c:v>126.44</c:v>
                </c:pt>
                <c:pt idx="14">
                  <c:v>88.81</c:v>
                </c:pt>
                <c:pt idx="15">
                  <c:v>75.010000000000005</c:v>
                </c:pt>
                <c:pt idx="16">
                  <c:v>257.89999999999998</c:v>
                </c:pt>
                <c:pt idx="17">
                  <c:v>108.33</c:v>
                </c:pt>
                <c:pt idx="18">
                  <c:v>202.24</c:v>
                </c:pt>
                <c:pt idx="19">
                  <c:v>278.77999999999997</c:v>
                </c:pt>
                <c:pt idx="20">
                  <c:v>93.61</c:v>
                </c:pt>
                <c:pt idx="21">
                  <c:v>90.22</c:v>
                </c:pt>
                <c:pt idx="22">
                  <c:v>183.25</c:v>
                </c:pt>
                <c:pt idx="23">
                  <c:v>56.41</c:v>
                </c:pt>
                <c:pt idx="24">
                  <c:v>104.58</c:v>
                </c:pt>
                <c:pt idx="25">
                  <c:v>124.93</c:v>
                </c:pt>
                <c:pt idx="26">
                  <c:v>173.61</c:v>
                </c:pt>
                <c:pt idx="27">
                  <c:v>148.78</c:v>
                </c:pt>
                <c:pt idx="28">
                  <c:v>97.49</c:v>
                </c:pt>
                <c:pt idx="29">
                  <c:v>99.88</c:v>
                </c:pt>
                <c:pt idx="30">
                  <c:v>166.1</c:v>
                </c:pt>
                <c:pt idx="31">
                  <c:v>62.34</c:v>
                </c:pt>
                <c:pt idx="32">
                  <c:v>50.5</c:v>
                </c:pt>
                <c:pt idx="33">
                  <c:v>88.85</c:v>
                </c:pt>
                <c:pt idx="34">
                  <c:v>80.040000000000006</c:v>
                </c:pt>
                <c:pt idx="35">
                  <c:v>94.89</c:v>
                </c:pt>
                <c:pt idx="36">
                  <c:v>140.41999999999999</c:v>
                </c:pt>
                <c:pt idx="37">
                  <c:v>111.13</c:v>
                </c:pt>
                <c:pt idx="38">
                  <c:v>114.45</c:v>
                </c:pt>
                <c:pt idx="39">
                  <c:v>147.01</c:v>
                </c:pt>
                <c:pt idx="40">
                  <c:v>182.85</c:v>
                </c:pt>
                <c:pt idx="41">
                  <c:v>132.44</c:v>
                </c:pt>
                <c:pt idx="42">
                  <c:v>74.599999999999994</c:v>
                </c:pt>
                <c:pt idx="43">
                  <c:v>201.73</c:v>
                </c:pt>
                <c:pt idx="44">
                  <c:v>103.3</c:v>
                </c:pt>
                <c:pt idx="45">
                  <c:v>151.85</c:v>
                </c:pt>
                <c:pt idx="46">
                  <c:v>160.13</c:v>
                </c:pt>
                <c:pt idx="47">
                  <c:v>201.45</c:v>
                </c:pt>
                <c:pt idx="48">
                  <c:v>130.58000000000001</c:v>
                </c:pt>
                <c:pt idx="49">
                  <c:v>224.02</c:v>
                </c:pt>
                <c:pt idx="50">
                  <c:v>103.77</c:v>
                </c:pt>
                <c:pt idx="51">
                  <c:v>93.7</c:v>
                </c:pt>
                <c:pt idx="52">
                  <c:v>97.49</c:v>
                </c:pt>
                <c:pt idx="53">
                  <c:v>100.14</c:v>
                </c:pt>
                <c:pt idx="54">
                  <c:v>242.22</c:v>
                </c:pt>
              </c:numCache>
            </c:numRef>
          </c:xVal>
          <c:yVal>
            <c:numRef>
              <c:f>Sheet1!$L$2:$L$56</c:f>
              <c:numCache>
                <c:formatCode>General</c:formatCode>
                <c:ptCount val="55"/>
                <c:pt idx="0">
                  <c:v>1.098901098901099E-2</c:v>
                </c:pt>
                <c:pt idx="1">
                  <c:v>8.771929824561403E-3</c:v>
                </c:pt>
                <c:pt idx="2">
                  <c:v>0</c:v>
                </c:pt>
                <c:pt idx="3">
                  <c:v>0</c:v>
                </c:pt>
                <c:pt idx="4">
                  <c:v>0.1797752808988764</c:v>
                </c:pt>
                <c:pt idx="5">
                  <c:v>9.2592592592592587E-2</c:v>
                </c:pt>
                <c:pt idx="6">
                  <c:v>2.9126213592233011E-2</c:v>
                </c:pt>
                <c:pt idx="7">
                  <c:v>0.16666666666666666</c:v>
                </c:pt>
                <c:pt idx="8">
                  <c:v>0.43582089552238806</c:v>
                </c:pt>
                <c:pt idx="9">
                  <c:v>0</c:v>
                </c:pt>
                <c:pt idx="10">
                  <c:v>6.9767441860465115E-2</c:v>
                </c:pt>
                <c:pt idx="11">
                  <c:v>0</c:v>
                </c:pt>
                <c:pt idx="12">
                  <c:v>0</c:v>
                </c:pt>
                <c:pt idx="13">
                  <c:v>1.7391304347826087E-2</c:v>
                </c:pt>
                <c:pt idx="14">
                  <c:v>0</c:v>
                </c:pt>
                <c:pt idx="15">
                  <c:v>0</c:v>
                </c:pt>
                <c:pt idx="16">
                  <c:v>0.17479674796747968</c:v>
                </c:pt>
                <c:pt idx="17">
                  <c:v>4.2105263157894736E-2</c:v>
                </c:pt>
                <c:pt idx="18">
                  <c:v>0.36842105263157893</c:v>
                </c:pt>
                <c:pt idx="19">
                  <c:v>0.39473684210526316</c:v>
                </c:pt>
                <c:pt idx="20">
                  <c:v>3.7499999999999999E-2</c:v>
                </c:pt>
                <c:pt idx="21">
                  <c:v>5.1948051948051951E-2</c:v>
                </c:pt>
                <c:pt idx="22">
                  <c:v>0.2807017543859649</c:v>
                </c:pt>
                <c:pt idx="23">
                  <c:v>0</c:v>
                </c:pt>
                <c:pt idx="24">
                  <c:v>8.6956521739130432E-2</c:v>
                </c:pt>
                <c:pt idx="25">
                  <c:v>0.10714285714285714</c:v>
                </c:pt>
                <c:pt idx="26">
                  <c:v>0.26708074534161491</c:v>
                </c:pt>
                <c:pt idx="27">
                  <c:v>0.22058823529411764</c:v>
                </c:pt>
                <c:pt idx="28">
                  <c:v>7.0588235294117646E-2</c:v>
                </c:pt>
                <c:pt idx="29">
                  <c:v>6.8965517241379309E-2</c:v>
                </c:pt>
                <c:pt idx="30">
                  <c:v>1.948051948051948E-2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7.7519379844961239E-3</c:v>
                </c:pt>
                <c:pt idx="37">
                  <c:v>0</c:v>
                </c:pt>
                <c:pt idx="38">
                  <c:v>0</c:v>
                </c:pt>
                <c:pt idx="39">
                  <c:v>1.4705882352941176E-2</c:v>
                </c:pt>
                <c:pt idx="40">
                  <c:v>7.0175438596491224E-2</c:v>
                </c:pt>
                <c:pt idx="41">
                  <c:v>0</c:v>
                </c:pt>
                <c:pt idx="42">
                  <c:v>0</c:v>
                </c:pt>
                <c:pt idx="43">
                  <c:v>7.3684210526315783E-2</c:v>
                </c:pt>
                <c:pt idx="44">
                  <c:v>0</c:v>
                </c:pt>
                <c:pt idx="45">
                  <c:v>2.1428571428571429E-2</c:v>
                </c:pt>
                <c:pt idx="46">
                  <c:v>3.3557046979865772E-2</c:v>
                </c:pt>
                <c:pt idx="47">
                  <c:v>0.14210526315789473</c:v>
                </c:pt>
                <c:pt idx="48">
                  <c:v>8.4745762711864406E-3</c:v>
                </c:pt>
                <c:pt idx="49">
                  <c:v>9.3896713615023469E-2</c:v>
                </c:pt>
                <c:pt idx="50">
                  <c:v>0</c:v>
                </c:pt>
                <c:pt idx="51">
                  <c:v>2.4390243902439025E-2</c:v>
                </c:pt>
                <c:pt idx="52">
                  <c:v>1.1764705882352941E-2</c:v>
                </c:pt>
                <c:pt idx="53">
                  <c:v>0</c:v>
                </c:pt>
                <c:pt idx="54">
                  <c:v>0.20175438596491227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240"/>
        <c:axId val="44664704"/>
      </c:scatterChart>
      <c:valAx>
        <c:axId val="446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64704"/>
        <c:crosses val="autoZero"/>
        <c:crossBetween val="midCat"/>
      </c:valAx>
      <c:valAx>
        <c:axId val="446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Real-time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Sheet2!$S$1</c:f>
              <c:strCache>
                <c:ptCount val="1"/>
                <c:pt idx="0">
                  <c:v>RF</c:v>
                </c:pt>
              </c:strCache>
            </c:strRef>
          </c:tx>
          <c:marker>
            <c:symbol val="none"/>
          </c:marker>
          <c:cat>
            <c:numRef>
              <c:f>Sheet2!$K$2:$K$51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Sheet2!$S$2:$S$52</c:f>
              <c:numCache>
                <c:formatCode>General</c:formatCode>
                <c:ptCount val="51"/>
                <c:pt idx="0">
                  <c:v>2.547E-2</c:v>
                </c:pt>
                <c:pt idx="1">
                  <c:v>2.479E-2</c:v>
                </c:pt>
                <c:pt idx="2">
                  <c:v>2.325E-2</c:v>
                </c:pt>
                <c:pt idx="3">
                  <c:v>2.2200000000000001E-2</c:v>
                </c:pt>
                <c:pt idx="4">
                  <c:v>2.2349999999999998E-2</c:v>
                </c:pt>
                <c:pt idx="5">
                  <c:v>2.1399999999999999E-2</c:v>
                </c:pt>
                <c:pt idx="6">
                  <c:v>1.9990000000000001E-2</c:v>
                </c:pt>
                <c:pt idx="7">
                  <c:v>2.2020000000000001E-2</c:v>
                </c:pt>
                <c:pt idx="8">
                  <c:v>2.2069999999999999E-2</c:v>
                </c:pt>
                <c:pt idx="9">
                  <c:v>2.2159999999999999E-2</c:v>
                </c:pt>
                <c:pt idx="10">
                  <c:v>2.146E-2</c:v>
                </c:pt>
                <c:pt idx="11">
                  <c:v>2.3550000000000001E-2</c:v>
                </c:pt>
                <c:pt idx="12">
                  <c:v>2.3800000000000002E-2</c:v>
                </c:pt>
                <c:pt idx="13">
                  <c:v>2.2759999999999999E-2</c:v>
                </c:pt>
                <c:pt idx="14">
                  <c:v>2.265E-2</c:v>
                </c:pt>
                <c:pt idx="15">
                  <c:v>2.3550000000000001E-2</c:v>
                </c:pt>
                <c:pt idx="16">
                  <c:v>2.316E-2</c:v>
                </c:pt>
                <c:pt idx="17">
                  <c:v>2.1999999999999999E-2</c:v>
                </c:pt>
                <c:pt idx="18">
                  <c:v>2.087E-2</c:v>
                </c:pt>
                <c:pt idx="19">
                  <c:v>2.1010000000000001E-2</c:v>
                </c:pt>
                <c:pt idx="20">
                  <c:v>2.2290000000000001E-2</c:v>
                </c:pt>
                <c:pt idx="21">
                  <c:v>2.2009999999999998E-2</c:v>
                </c:pt>
                <c:pt idx="22">
                  <c:v>2.317E-2</c:v>
                </c:pt>
                <c:pt idx="23">
                  <c:v>2.2769999999999999E-2</c:v>
                </c:pt>
                <c:pt idx="24">
                  <c:v>2.3130000000000001E-2</c:v>
                </c:pt>
                <c:pt idx="25">
                  <c:v>2.3980000000000001E-2</c:v>
                </c:pt>
                <c:pt idx="26">
                  <c:v>2.2429999999999999E-2</c:v>
                </c:pt>
                <c:pt idx="27">
                  <c:v>2.181E-2</c:v>
                </c:pt>
                <c:pt idx="28">
                  <c:v>2.206E-2</c:v>
                </c:pt>
                <c:pt idx="29">
                  <c:v>2.2610000000000002E-2</c:v>
                </c:pt>
                <c:pt idx="30">
                  <c:v>2.2249999999999999E-2</c:v>
                </c:pt>
                <c:pt idx="31">
                  <c:v>2.351E-2</c:v>
                </c:pt>
                <c:pt idx="32">
                  <c:v>2.308E-2</c:v>
                </c:pt>
                <c:pt idx="33">
                  <c:v>2.3259999999999999E-2</c:v>
                </c:pt>
                <c:pt idx="34">
                  <c:v>2.4729999999999999E-2</c:v>
                </c:pt>
                <c:pt idx="35">
                  <c:v>2.299E-2</c:v>
                </c:pt>
                <c:pt idx="36">
                  <c:v>2.4629999999999999E-2</c:v>
                </c:pt>
                <c:pt idx="37">
                  <c:v>2.4029999999999999E-2</c:v>
                </c:pt>
                <c:pt idx="38">
                  <c:v>2.3609999999999999E-2</c:v>
                </c:pt>
                <c:pt idx="39">
                  <c:v>2.393E-2</c:v>
                </c:pt>
                <c:pt idx="40">
                  <c:v>2.349E-2</c:v>
                </c:pt>
                <c:pt idx="41">
                  <c:v>2.4680000000000001E-2</c:v>
                </c:pt>
                <c:pt idx="42">
                  <c:v>2.3400000000000001E-2</c:v>
                </c:pt>
                <c:pt idx="43">
                  <c:v>2.5270000000000001E-2</c:v>
                </c:pt>
                <c:pt idx="44">
                  <c:v>2.4709999999999999E-2</c:v>
                </c:pt>
                <c:pt idx="45">
                  <c:v>2.5010000000000001E-2</c:v>
                </c:pt>
                <c:pt idx="46">
                  <c:v>2.5270000000000001E-2</c:v>
                </c:pt>
                <c:pt idx="47">
                  <c:v>2.426E-2</c:v>
                </c:pt>
                <c:pt idx="48">
                  <c:v>2.3480000000000001E-2</c:v>
                </c:pt>
                <c:pt idx="49">
                  <c:v>2.512E-2</c:v>
                </c:pt>
                <c:pt idx="50">
                  <c:v>2.4680000000000001E-2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72032"/>
        <c:axId val="433773952"/>
      </c:lineChart>
      <c:catAx>
        <c:axId val="4337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(mins)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73952"/>
        <c:crosses val="autoZero"/>
        <c:auto val="1"/>
        <c:lblAlgn val="ctr"/>
        <c:lblOffset val="100"/>
        <c:tickLblSkip val="5"/>
        <c:noMultiLvlLbl val="0"/>
      </c:catAx>
      <c:valAx>
        <c:axId val="43377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Real-time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8</xdr:row>
      <xdr:rowOff>190500</xdr:rowOff>
    </xdr:from>
    <xdr:to>
      <xdr:col>21</xdr:col>
      <xdr:colOff>76200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23</xdr:row>
      <xdr:rowOff>180975</xdr:rowOff>
    </xdr:from>
    <xdr:to>
      <xdr:col>21</xdr:col>
      <xdr:colOff>76200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504824</xdr:colOff>
      <xdr:row>22</xdr:row>
      <xdr:rowOff>28575</xdr:rowOff>
    </xdr:from>
    <xdr:to>
      <xdr:col>30</xdr:col>
      <xdr:colOff>114299</xdr:colOff>
      <xdr:row>39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6"/>
  <sheetViews>
    <sheetView tabSelected="1" topLeftCell="E7" workbookViewId="0">
      <selection activeCell="H10" sqref="H10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0.140625" bestFit="1" customWidth="1"/>
    <col min="7" max="7" width="12.5703125" bestFit="1" customWidth="1"/>
    <col min="8" max="8" width="10.5703125" bestFit="1" customWidth="1"/>
    <col min="9" max="9" width="10.42578125" bestFit="1" customWidth="1"/>
    <col min="11" max="11" width="10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65</v>
      </c>
      <c r="L1" s="5" t="s">
        <v>66</v>
      </c>
    </row>
    <row r="2" spans="1:12" ht="15.75" thickBot="1" x14ac:dyDescent="0.3">
      <c r="A2" s="2" t="s">
        <v>10</v>
      </c>
      <c r="B2" s="2">
        <v>46.57</v>
      </c>
      <c r="C2" s="2">
        <v>100.81</v>
      </c>
      <c r="D2" s="2">
        <v>102.17</v>
      </c>
      <c r="E2" s="2">
        <v>0</v>
      </c>
      <c r="F2" s="2">
        <v>90</v>
      </c>
      <c r="G2" s="2">
        <v>1</v>
      </c>
      <c r="H2" s="2">
        <v>1</v>
      </c>
      <c r="I2" s="2">
        <v>108</v>
      </c>
      <c r="J2" s="2">
        <v>91</v>
      </c>
      <c r="K2" s="4">
        <f>I2/J2</f>
        <v>1.1868131868131868</v>
      </c>
      <c r="L2">
        <f>G2/J2</f>
        <v>1.098901098901099E-2</v>
      </c>
    </row>
    <row r="3" spans="1:12" ht="15.75" thickBot="1" x14ac:dyDescent="0.3">
      <c r="A3" s="3" t="s">
        <v>11</v>
      </c>
      <c r="B3" s="3">
        <v>60.84</v>
      </c>
      <c r="C3" s="3">
        <v>125.64</v>
      </c>
      <c r="D3" s="3">
        <v>127.62</v>
      </c>
      <c r="E3" s="3">
        <v>0</v>
      </c>
      <c r="F3" s="3">
        <v>113</v>
      </c>
      <c r="G3" s="3">
        <v>1</v>
      </c>
      <c r="H3" s="3">
        <v>1</v>
      </c>
      <c r="I3" s="3">
        <v>165</v>
      </c>
      <c r="J3" s="3">
        <v>114</v>
      </c>
      <c r="K3" s="4">
        <f t="shared" ref="K3:K56" si="0">I3/J3</f>
        <v>1.4473684210526316</v>
      </c>
      <c r="L3">
        <f t="shared" ref="L3:L56" si="1">G3/J3</f>
        <v>8.771929824561403E-3</v>
      </c>
    </row>
    <row r="4" spans="1:12" ht="15.75" thickBot="1" x14ac:dyDescent="0.3">
      <c r="A4" s="2" t="s">
        <v>12</v>
      </c>
      <c r="B4" s="2">
        <v>42.18</v>
      </c>
      <c r="C4" s="2">
        <v>96.86</v>
      </c>
      <c r="D4" s="2">
        <v>98.5</v>
      </c>
      <c r="E4" s="2">
        <v>0</v>
      </c>
      <c r="F4" s="2">
        <v>84</v>
      </c>
      <c r="G4" s="2">
        <v>0</v>
      </c>
      <c r="H4" s="2">
        <v>0</v>
      </c>
      <c r="I4" s="2">
        <v>99</v>
      </c>
      <c r="J4" s="2">
        <v>84</v>
      </c>
      <c r="K4" s="4">
        <f t="shared" si="0"/>
        <v>1.1785714285714286</v>
      </c>
      <c r="L4">
        <f t="shared" si="1"/>
        <v>0</v>
      </c>
    </row>
    <row r="5" spans="1:12" ht="15.75" thickBot="1" x14ac:dyDescent="0.3">
      <c r="A5" s="3" t="s">
        <v>13</v>
      </c>
      <c r="B5" s="3">
        <v>14.58</v>
      </c>
      <c r="C5" s="3">
        <v>46.4</v>
      </c>
      <c r="D5" s="3">
        <v>47.13</v>
      </c>
      <c r="E5" s="3">
        <v>0</v>
      </c>
      <c r="F5" s="3">
        <v>36</v>
      </c>
      <c r="G5" s="3">
        <v>0</v>
      </c>
      <c r="H5" s="3">
        <v>0</v>
      </c>
      <c r="I5" s="3">
        <v>36</v>
      </c>
      <c r="J5" s="3">
        <v>36</v>
      </c>
      <c r="K5" s="4">
        <f t="shared" si="0"/>
        <v>1</v>
      </c>
      <c r="L5">
        <f t="shared" si="1"/>
        <v>0</v>
      </c>
    </row>
    <row r="6" spans="1:12" ht="15.75" thickBot="1" x14ac:dyDescent="0.3">
      <c r="A6" s="2" t="s">
        <v>14</v>
      </c>
      <c r="B6" s="2">
        <v>123.27</v>
      </c>
      <c r="C6" s="2">
        <v>187.86</v>
      </c>
      <c r="D6" s="2">
        <v>190.17</v>
      </c>
      <c r="E6" s="2">
        <v>0</v>
      </c>
      <c r="F6" s="2">
        <v>146</v>
      </c>
      <c r="G6" s="2">
        <v>32</v>
      </c>
      <c r="H6" s="2">
        <v>41</v>
      </c>
      <c r="I6" s="2">
        <v>314</v>
      </c>
      <c r="J6" s="2">
        <v>178</v>
      </c>
      <c r="K6" s="4">
        <f t="shared" si="0"/>
        <v>1.7640449438202248</v>
      </c>
      <c r="L6">
        <f t="shared" si="1"/>
        <v>0.1797752808988764</v>
      </c>
    </row>
    <row r="7" spans="1:12" ht="15.75" thickBot="1" x14ac:dyDescent="0.3">
      <c r="A7" s="3" t="s">
        <v>15</v>
      </c>
      <c r="B7" s="3">
        <v>109.86</v>
      </c>
      <c r="C7" s="3">
        <v>172.02</v>
      </c>
      <c r="D7" s="3">
        <v>174.42</v>
      </c>
      <c r="E7" s="3">
        <v>1</v>
      </c>
      <c r="F7" s="3">
        <v>147</v>
      </c>
      <c r="G7" s="3">
        <v>15</v>
      </c>
      <c r="H7" s="3">
        <v>16</v>
      </c>
      <c r="I7" s="3">
        <v>303</v>
      </c>
      <c r="J7" s="3">
        <v>162</v>
      </c>
      <c r="K7" s="4">
        <f t="shared" si="0"/>
        <v>1.8703703703703705</v>
      </c>
      <c r="L7">
        <f t="shared" si="1"/>
        <v>9.2592592592592587E-2</v>
      </c>
    </row>
    <row r="8" spans="1:12" ht="15.75" thickBot="1" x14ac:dyDescent="0.3">
      <c r="A8" s="2" t="s">
        <v>16</v>
      </c>
      <c r="B8" s="2">
        <v>62.22</v>
      </c>
      <c r="C8" s="2">
        <v>113.72</v>
      </c>
      <c r="D8" s="2">
        <v>115.78</v>
      </c>
      <c r="E8" s="2">
        <v>0</v>
      </c>
      <c r="F8" s="2">
        <v>100</v>
      </c>
      <c r="G8" s="2">
        <v>3</v>
      </c>
      <c r="H8" s="2">
        <v>3</v>
      </c>
      <c r="I8" s="2">
        <v>157</v>
      </c>
      <c r="J8" s="2">
        <v>103</v>
      </c>
      <c r="K8" s="4">
        <f t="shared" si="0"/>
        <v>1.5242718446601942</v>
      </c>
      <c r="L8">
        <f t="shared" si="1"/>
        <v>2.9126213592233011E-2</v>
      </c>
    </row>
    <row r="9" spans="1:12" ht="15.75" thickBot="1" x14ac:dyDescent="0.3">
      <c r="A9" s="3" t="s">
        <v>17</v>
      </c>
      <c r="B9" s="3">
        <v>128.19</v>
      </c>
      <c r="C9" s="3">
        <v>189.8</v>
      </c>
      <c r="D9" s="3">
        <v>192.3</v>
      </c>
      <c r="E9" s="3">
        <v>0</v>
      </c>
      <c r="F9" s="3">
        <v>150</v>
      </c>
      <c r="G9" s="3">
        <v>30</v>
      </c>
      <c r="H9" s="3">
        <v>32</v>
      </c>
      <c r="I9" s="3">
        <v>356</v>
      </c>
      <c r="J9" s="3">
        <v>180</v>
      </c>
      <c r="K9" s="4">
        <f t="shared" si="0"/>
        <v>1.9777777777777779</v>
      </c>
      <c r="L9">
        <f t="shared" si="1"/>
        <v>0.16666666666666666</v>
      </c>
    </row>
    <row r="10" spans="1:12" ht="15.75" thickBot="1" x14ac:dyDescent="0.3">
      <c r="A10" s="2" t="s">
        <v>18</v>
      </c>
      <c r="B10" s="2">
        <v>274.27</v>
      </c>
      <c r="C10" s="2">
        <v>344.18</v>
      </c>
      <c r="D10" s="2">
        <v>347.14</v>
      </c>
      <c r="E10" s="2">
        <v>36</v>
      </c>
      <c r="F10" s="2">
        <v>189</v>
      </c>
      <c r="G10" s="2">
        <v>146</v>
      </c>
      <c r="H10" s="2">
        <v>272</v>
      </c>
      <c r="I10" s="2">
        <v>892</v>
      </c>
      <c r="J10" s="2">
        <v>335</v>
      </c>
      <c r="K10" s="4">
        <f t="shared" si="0"/>
        <v>2.6626865671641791</v>
      </c>
      <c r="L10">
        <f t="shared" si="1"/>
        <v>0.43582089552238806</v>
      </c>
    </row>
    <row r="11" spans="1:12" ht="15.75" thickBot="1" x14ac:dyDescent="0.3">
      <c r="A11" s="3" t="s">
        <v>19</v>
      </c>
      <c r="B11" s="3">
        <v>34.24</v>
      </c>
      <c r="C11" s="3">
        <v>76.12</v>
      </c>
      <c r="D11" s="3">
        <v>77.849999999999994</v>
      </c>
      <c r="E11" s="3">
        <v>0</v>
      </c>
      <c r="F11" s="3">
        <v>65</v>
      </c>
      <c r="G11" s="3">
        <v>0</v>
      </c>
      <c r="H11" s="3">
        <v>0</v>
      </c>
      <c r="I11" s="3">
        <v>95</v>
      </c>
      <c r="J11" s="3">
        <v>65</v>
      </c>
      <c r="K11" s="4">
        <f t="shared" si="0"/>
        <v>1.4615384615384615</v>
      </c>
      <c r="L11">
        <f t="shared" si="1"/>
        <v>0</v>
      </c>
    </row>
    <row r="12" spans="1:12" ht="15.75" thickBot="1" x14ac:dyDescent="0.3">
      <c r="A12" s="2" t="s">
        <v>20</v>
      </c>
      <c r="B12" s="2">
        <v>83.09</v>
      </c>
      <c r="C12" s="2">
        <v>139.44</v>
      </c>
      <c r="D12" s="2">
        <v>141.61000000000001</v>
      </c>
      <c r="E12" s="2">
        <v>0</v>
      </c>
      <c r="F12" s="2">
        <v>120</v>
      </c>
      <c r="G12" s="2">
        <v>9</v>
      </c>
      <c r="H12" s="2">
        <v>8</v>
      </c>
      <c r="I12" s="2">
        <v>205</v>
      </c>
      <c r="J12" s="2">
        <v>129</v>
      </c>
      <c r="K12" s="4">
        <f t="shared" si="0"/>
        <v>1.5891472868217054</v>
      </c>
      <c r="L12">
        <f t="shared" si="1"/>
        <v>6.9767441860465115E-2</v>
      </c>
    </row>
    <row r="13" spans="1:12" ht="15.75" thickBot="1" x14ac:dyDescent="0.3">
      <c r="A13" s="3" t="s">
        <v>21</v>
      </c>
      <c r="B13" s="3">
        <v>52.09</v>
      </c>
      <c r="C13" s="3">
        <v>104.88</v>
      </c>
      <c r="D13" s="3">
        <v>106.37</v>
      </c>
      <c r="E13" s="3">
        <v>0</v>
      </c>
      <c r="F13" s="3">
        <v>91</v>
      </c>
      <c r="G13" s="3">
        <v>0</v>
      </c>
      <c r="H13" s="3">
        <v>0</v>
      </c>
      <c r="I13" s="3">
        <v>129</v>
      </c>
      <c r="J13" s="3">
        <v>91</v>
      </c>
      <c r="K13" s="4">
        <f t="shared" si="0"/>
        <v>1.4175824175824177</v>
      </c>
      <c r="L13">
        <f t="shared" si="1"/>
        <v>0</v>
      </c>
    </row>
    <row r="14" spans="1:12" ht="15.75" thickBot="1" x14ac:dyDescent="0.3">
      <c r="A14" s="2" t="s">
        <v>22</v>
      </c>
      <c r="B14" s="2">
        <v>53.84</v>
      </c>
      <c r="C14" s="2">
        <v>108.82</v>
      </c>
      <c r="D14" s="2">
        <v>110.76</v>
      </c>
      <c r="E14" s="2">
        <v>0</v>
      </c>
      <c r="F14" s="2">
        <v>98</v>
      </c>
      <c r="G14" s="2">
        <v>0</v>
      </c>
      <c r="H14" s="2">
        <v>0</v>
      </c>
      <c r="I14" s="2">
        <v>131</v>
      </c>
      <c r="J14" s="2">
        <v>98</v>
      </c>
      <c r="K14" s="4">
        <f t="shared" si="0"/>
        <v>1.3367346938775511</v>
      </c>
      <c r="L14">
        <f t="shared" si="1"/>
        <v>0</v>
      </c>
    </row>
    <row r="15" spans="1:12" ht="15.75" thickBot="1" x14ac:dyDescent="0.3">
      <c r="A15" s="3" t="s">
        <v>23</v>
      </c>
      <c r="B15" s="3">
        <v>65.959999999999994</v>
      </c>
      <c r="C15" s="3">
        <v>124.59</v>
      </c>
      <c r="D15" s="3">
        <v>126.44</v>
      </c>
      <c r="E15" s="3">
        <v>0</v>
      </c>
      <c r="F15" s="3">
        <v>113</v>
      </c>
      <c r="G15" s="3">
        <v>2</v>
      </c>
      <c r="H15" s="3">
        <v>2</v>
      </c>
      <c r="I15" s="3">
        <v>170</v>
      </c>
      <c r="J15" s="3">
        <v>115</v>
      </c>
      <c r="K15" s="4">
        <f t="shared" si="0"/>
        <v>1.4782608695652173</v>
      </c>
      <c r="L15">
        <f t="shared" si="1"/>
        <v>1.7391304347826087E-2</v>
      </c>
    </row>
    <row r="16" spans="1:12" ht="15.75" thickBot="1" x14ac:dyDescent="0.3">
      <c r="A16" s="2" t="s">
        <v>24</v>
      </c>
      <c r="B16" s="2">
        <v>37.65</v>
      </c>
      <c r="C16" s="2">
        <v>86.99</v>
      </c>
      <c r="D16" s="2">
        <v>88.81</v>
      </c>
      <c r="E16" s="2">
        <v>0</v>
      </c>
      <c r="F16" s="2">
        <v>77</v>
      </c>
      <c r="G16" s="2">
        <v>0</v>
      </c>
      <c r="H16" s="2">
        <v>0</v>
      </c>
      <c r="I16" s="2">
        <v>94</v>
      </c>
      <c r="J16" s="2">
        <v>77</v>
      </c>
      <c r="K16" s="4">
        <f t="shared" si="0"/>
        <v>1.2207792207792207</v>
      </c>
      <c r="L16">
        <f t="shared" si="1"/>
        <v>0</v>
      </c>
    </row>
    <row r="17" spans="1:12" ht="15.75" thickBot="1" x14ac:dyDescent="0.3">
      <c r="A17" s="3" t="s">
        <v>25</v>
      </c>
      <c r="B17" s="3">
        <v>30.21</v>
      </c>
      <c r="C17" s="3">
        <v>74.09</v>
      </c>
      <c r="D17" s="3">
        <v>75.010000000000005</v>
      </c>
      <c r="E17" s="3">
        <v>0</v>
      </c>
      <c r="F17" s="3">
        <v>64</v>
      </c>
      <c r="G17" s="3">
        <v>0</v>
      </c>
      <c r="H17" s="3">
        <v>0</v>
      </c>
      <c r="I17" s="3">
        <v>74</v>
      </c>
      <c r="J17" s="3">
        <v>64</v>
      </c>
      <c r="K17" s="4">
        <f t="shared" si="0"/>
        <v>1.15625</v>
      </c>
      <c r="L17">
        <f t="shared" si="1"/>
        <v>0</v>
      </c>
    </row>
    <row r="18" spans="1:12" ht="15.75" thickBot="1" x14ac:dyDescent="0.3">
      <c r="A18" s="2" t="s">
        <v>26</v>
      </c>
      <c r="B18" s="2">
        <v>174.92</v>
      </c>
      <c r="C18" s="2">
        <v>254.67</v>
      </c>
      <c r="D18" s="2">
        <v>257.89999999999998</v>
      </c>
      <c r="E18" s="2">
        <v>2</v>
      </c>
      <c r="F18" s="2">
        <v>203</v>
      </c>
      <c r="G18" s="2">
        <v>43</v>
      </c>
      <c r="H18" s="2">
        <v>57</v>
      </c>
      <c r="I18" s="2">
        <v>515</v>
      </c>
      <c r="J18" s="2">
        <v>246</v>
      </c>
      <c r="K18" s="4">
        <f t="shared" si="0"/>
        <v>2.0934959349593494</v>
      </c>
      <c r="L18">
        <f t="shared" si="1"/>
        <v>0.17479674796747968</v>
      </c>
    </row>
    <row r="19" spans="1:12" ht="15.75" thickBot="1" x14ac:dyDescent="0.3">
      <c r="A19" s="3" t="s">
        <v>27</v>
      </c>
      <c r="B19" s="3">
        <v>63.44</v>
      </c>
      <c r="C19" s="3">
        <v>106.77</v>
      </c>
      <c r="D19" s="3">
        <v>108.33</v>
      </c>
      <c r="E19" s="3">
        <v>0</v>
      </c>
      <c r="F19" s="3">
        <v>91</v>
      </c>
      <c r="G19" s="3">
        <v>4</v>
      </c>
      <c r="H19" s="3">
        <v>5</v>
      </c>
      <c r="I19" s="3">
        <v>162</v>
      </c>
      <c r="J19" s="3">
        <v>95</v>
      </c>
      <c r="K19" s="4">
        <f t="shared" si="0"/>
        <v>1.7052631578947368</v>
      </c>
      <c r="L19">
        <f t="shared" si="1"/>
        <v>4.2105263157894736E-2</v>
      </c>
    </row>
    <row r="20" spans="1:12" ht="15.75" thickBot="1" x14ac:dyDescent="0.3">
      <c r="A20" s="2" t="s">
        <v>28</v>
      </c>
      <c r="B20" s="2">
        <v>152.08000000000001</v>
      </c>
      <c r="C20" s="2">
        <v>200.02</v>
      </c>
      <c r="D20" s="2">
        <v>202.24</v>
      </c>
      <c r="E20" s="2">
        <v>7</v>
      </c>
      <c r="F20" s="2">
        <v>120</v>
      </c>
      <c r="G20" s="2">
        <v>70</v>
      </c>
      <c r="H20" s="2">
        <v>128</v>
      </c>
      <c r="I20" s="2">
        <v>422</v>
      </c>
      <c r="J20" s="2">
        <v>190</v>
      </c>
      <c r="K20" s="4">
        <f t="shared" si="0"/>
        <v>2.2210526315789472</v>
      </c>
      <c r="L20">
        <f t="shared" si="1"/>
        <v>0.36842105263157893</v>
      </c>
    </row>
    <row r="21" spans="1:12" ht="15.75" thickBot="1" x14ac:dyDescent="0.3">
      <c r="A21" s="3" t="s">
        <v>29</v>
      </c>
      <c r="B21" s="3">
        <v>212.9</v>
      </c>
      <c r="C21" s="3">
        <v>275.27</v>
      </c>
      <c r="D21" s="3">
        <v>278.77999999999997</v>
      </c>
      <c r="E21" s="3">
        <v>0</v>
      </c>
      <c r="F21" s="3">
        <v>161</v>
      </c>
      <c r="G21" s="3">
        <v>105</v>
      </c>
      <c r="H21" s="3">
        <v>173</v>
      </c>
      <c r="I21" s="3">
        <v>688</v>
      </c>
      <c r="J21" s="3">
        <v>266</v>
      </c>
      <c r="K21" s="4">
        <f t="shared" si="0"/>
        <v>2.5864661654135337</v>
      </c>
      <c r="L21">
        <f t="shared" si="1"/>
        <v>0.39473684210526316</v>
      </c>
    </row>
    <row r="22" spans="1:12" ht="15.75" thickBot="1" x14ac:dyDescent="0.3">
      <c r="A22" s="2" t="s">
        <v>30</v>
      </c>
      <c r="B22" s="2">
        <v>50.57</v>
      </c>
      <c r="C22" s="2">
        <v>91.98</v>
      </c>
      <c r="D22" s="2">
        <v>93.61</v>
      </c>
      <c r="E22" s="2">
        <v>0</v>
      </c>
      <c r="F22" s="2">
        <v>77</v>
      </c>
      <c r="G22" s="2">
        <v>3</v>
      </c>
      <c r="H22" s="2">
        <v>5</v>
      </c>
      <c r="I22" s="2">
        <v>129</v>
      </c>
      <c r="J22" s="2">
        <v>80</v>
      </c>
      <c r="K22" s="4">
        <f t="shared" si="0"/>
        <v>1.6125</v>
      </c>
      <c r="L22">
        <f t="shared" si="1"/>
        <v>3.7499999999999999E-2</v>
      </c>
    </row>
    <row r="23" spans="1:12" ht="15.75" thickBot="1" x14ac:dyDescent="0.3">
      <c r="A23" s="3" t="s">
        <v>31</v>
      </c>
      <c r="B23" s="3">
        <v>49.8</v>
      </c>
      <c r="C23" s="3">
        <v>89.01</v>
      </c>
      <c r="D23" s="3">
        <v>90.22</v>
      </c>
      <c r="E23" s="3">
        <v>0</v>
      </c>
      <c r="F23" s="3">
        <v>73</v>
      </c>
      <c r="G23" s="3">
        <v>4</v>
      </c>
      <c r="H23" s="3">
        <v>4</v>
      </c>
      <c r="I23" s="3">
        <v>123</v>
      </c>
      <c r="J23" s="3">
        <v>77</v>
      </c>
      <c r="K23" s="4">
        <f t="shared" si="0"/>
        <v>1.5974025974025974</v>
      </c>
      <c r="L23">
        <f t="shared" si="1"/>
        <v>5.1948051948051951E-2</v>
      </c>
    </row>
    <row r="24" spans="1:12" ht="15.75" thickBot="1" x14ac:dyDescent="0.3">
      <c r="A24" s="2" t="s">
        <v>32</v>
      </c>
      <c r="B24" s="2">
        <v>129.02000000000001</v>
      </c>
      <c r="C24" s="2">
        <v>181</v>
      </c>
      <c r="D24" s="2">
        <v>183.25</v>
      </c>
      <c r="E24" s="2">
        <v>1</v>
      </c>
      <c r="F24" s="2">
        <v>123</v>
      </c>
      <c r="G24" s="2">
        <v>48</v>
      </c>
      <c r="H24" s="2">
        <v>66</v>
      </c>
      <c r="I24" s="2">
        <v>364</v>
      </c>
      <c r="J24" s="2">
        <v>171</v>
      </c>
      <c r="K24" s="4">
        <f t="shared" si="0"/>
        <v>2.128654970760234</v>
      </c>
      <c r="L24">
        <f t="shared" si="1"/>
        <v>0.2807017543859649</v>
      </c>
    </row>
    <row r="25" spans="1:12" ht="15.75" thickBot="1" x14ac:dyDescent="0.3">
      <c r="A25" s="3" t="s">
        <v>33</v>
      </c>
      <c r="B25" s="3">
        <v>24.61</v>
      </c>
      <c r="C25" s="3">
        <v>55.48</v>
      </c>
      <c r="D25" s="3">
        <v>56.41</v>
      </c>
      <c r="E25" s="3">
        <v>0</v>
      </c>
      <c r="F25" s="3">
        <v>44</v>
      </c>
      <c r="G25" s="3">
        <v>0</v>
      </c>
      <c r="H25" s="3">
        <v>0</v>
      </c>
      <c r="I25" s="3">
        <v>63</v>
      </c>
      <c r="J25" s="3">
        <v>44</v>
      </c>
      <c r="K25" s="4">
        <f t="shared" si="0"/>
        <v>1.4318181818181819</v>
      </c>
      <c r="L25">
        <f t="shared" si="1"/>
        <v>0</v>
      </c>
    </row>
    <row r="26" spans="1:12" ht="15.75" thickBot="1" x14ac:dyDescent="0.3">
      <c r="A26" s="2" t="s">
        <v>34</v>
      </c>
      <c r="B26" s="2">
        <v>60.77</v>
      </c>
      <c r="C26" s="2">
        <v>102.87</v>
      </c>
      <c r="D26" s="2">
        <v>104.58</v>
      </c>
      <c r="E26" s="2">
        <v>0</v>
      </c>
      <c r="F26" s="2">
        <v>84</v>
      </c>
      <c r="G26" s="2">
        <v>8</v>
      </c>
      <c r="H26" s="2">
        <v>10</v>
      </c>
      <c r="I26" s="2">
        <v>150</v>
      </c>
      <c r="J26" s="2">
        <v>92</v>
      </c>
      <c r="K26" s="4">
        <f t="shared" si="0"/>
        <v>1.6304347826086956</v>
      </c>
      <c r="L26">
        <f t="shared" si="1"/>
        <v>8.6956521739130432E-2</v>
      </c>
    </row>
    <row r="27" spans="1:12" ht="15.75" thickBot="1" x14ac:dyDescent="0.3">
      <c r="A27" s="3" t="s">
        <v>35</v>
      </c>
      <c r="B27" s="3">
        <v>77.56</v>
      </c>
      <c r="C27" s="3">
        <v>122.64</v>
      </c>
      <c r="D27" s="3">
        <v>124.93</v>
      </c>
      <c r="E27" s="3">
        <v>0</v>
      </c>
      <c r="F27" s="3">
        <v>100</v>
      </c>
      <c r="G27" s="3">
        <v>12</v>
      </c>
      <c r="H27" s="3">
        <v>13</v>
      </c>
      <c r="I27" s="3">
        <v>191</v>
      </c>
      <c r="J27" s="3">
        <v>112</v>
      </c>
      <c r="K27" s="4">
        <f t="shared" si="0"/>
        <v>1.7053571428571428</v>
      </c>
      <c r="L27">
        <f t="shared" si="1"/>
        <v>0.10714285714285714</v>
      </c>
    </row>
    <row r="28" spans="1:12" ht="15.75" thickBot="1" x14ac:dyDescent="0.3">
      <c r="A28" s="2" t="s">
        <v>36</v>
      </c>
      <c r="B28" s="2">
        <v>120.69</v>
      </c>
      <c r="C28" s="2">
        <v>171.17</v>
      </c>
      <c r="D28" s="2">
        <v>173.61</v>
      </c>
      <c r="E28" s="2">
        <v>0</v>
      </c>
      <c r="F28" s="2">
        <v>118</v>
      </c>
      <c r="G28" s="2">
        <v>43</v>
      </c>
      <c r="H28" s="2">
        <v>56</v>
      </c>
      <c r="I28" s="2">
        <v>340</v>
      </c>
      <c r="J28" s="2">
        <v>161</v>
      </c>
      <c r="K28" s="4">
        <f t="shared" si="0"/>
        <v>2.1118012422360248</v>
      </c>
      <c r="L28">
        <f t="shared" si="1"/>
        <v>0.26708074534161491</v>
      </c>
    </row>
    <row r="29" spans="1:12" ht="15.75" thickBot="1" x14ac:dyDescent="0.3">
      <c r="A29" s="3" t="s">
        <v>37</v>
      </c>
      <c r="B29" s="3">
        <v>99.19</v>
      </c>
      <c r="C29" s="3">
        <v>146.47</v>
      </c>
      <c r="D29" s="3">
        <v>148.78</v>
      </c>
      <c r="E29" s="3">
        <v>1</v>
      </c>
      <c r="F29" s="3">
        <v>106</v>
      </c>
      <c r="G29" s="3">
        <v>30</v>
      </c>
      <c r="H29" s="3">
        <v>32</v>
      </c>
      <c r="I29" s="3">
        <v>265</v>
      </c>
      <c r="J29" s="3">
        <v>136</v>
      </c>
      <c r="K29" s="4">
        <f t="shared" si="0"/>
        <v>1.9485294117647058</v>
      </c>
      <c r="L29">
        <f t="shared" si="1"/>
        <v>0.22058823529411764</v>
      </c>
    </row>
    <row r="30" spans="1:12" ht="15.75" thickBot="1" x14ac:dyDescent="0.3">
      <c r="A30" s="2" t="s">
        <v>38</v>
      </c>
      <c r="B30" s="2">
        <v>52.98</v>
      </c>
      <c r="C30" s="2">
        <v>95.94</v>
      </c>
      <c r="D30" s="2">
        <v>97.49</v>
      </c>
      <c r="E30" s="2">
        <v>0</v>
      </c>
      <c r="F30" s="2">
        <v>79</v>
      </c>
      <c r="G30" s="2">
        <v>6</v>
      </c>
      <c r="H30" s="2">
        <v>6</v>
      </c>
      <c r="I30" s="2">
        <v>128</v>
      </c>
      <c r="J30" s="2">
        <v>85</v>
      </c>
      <c r="K30" s="4">
        <f t="shared" si="0"/>
        <v>1.5058823529411764</v>
      </c>
      <c r="L30">
        <f t="shared" si="1"/>
        <v>7.0588235294117646E-2</v>
      </c>
    </row>
    <row r="31" spans="1:12" ht="15.75" thickBot="1" x14ac:dyDescent="0.3">
      <c r="A31" s="3" t="s">
        <v>39</v>
      </c>
      <c r="B31" s="3">
        <v>55.87</v>
      </c>
      <c r="C31" s="3">
        <v>97.96</v>
      </c>
      <c r="D31" s="3">
        <v>99.88</v>
      </c>
      <c r="E31" s="3">
        <v>0</v>
      </c>
      <c r="F31" s="3">
        <v>81</v>
      </c>
      <c r="G31" s="3">
        <v>6</v>
      </c>
      <c r="H31" s="3">
        <v>9</v>
      </c>
      <c r="I31" s="3">
        <v>139</v>
      </c>
      <c r="J31" s="3">
        <v>87</v>
      </c>
      <c r="K31" s="4">
        <f t="shared" si="0"/>
        <v>1.5977011494252873</v>
      </c>
      <c r="L31">
        <f t="shared" si="1"/>
        <v>6.8965517241379309E-2</v>
      </c>
    </row>
    <row r="32" spans="1:12" ht="15.75" thickBot="1" x14ac:dyDescent="0.3">
      <c r="A32" s="2" t="s">
        <v>40</v>
      </c>
      <c r="B32" s="2">
        <v>98.85</v>
      </c>
      <c r="C32" s="2">
        <v>164.22</v>
      </c>
      <c r="D32" s="2">
        <v>166.1</v>
      </c>
      <c r="E32" s="2">
        <v>0</v>
      </c>
      <c r="F32" s="2">
        <v>151</v>
      </c>
      <c r="G32" s="2">
        <v>3</v>
      </c>
      <c r="H32" s="2">
        <v>5</v>
      </c>
      <c r="I32" s="2">
        <v>243</v>
      </c>
      <c r="J32" s="2">
        <v>154</v>
      </c>
      <c r="K32" s="4">
        <f t="shared" si="0"/>
        <v>1.5779220779220779</v>
      </c>
      <c r="L32">
        <f t="shared" si="1"/>
        <v>1.948051948051948E-2</v>
      </c>
    </row>
    <row r="33" spans="1:12" ht="15.75" thickBot="1" x14ac:dyDescent="0.3">
      <c r="A33" s="3" t="s">
        <v>41</v>
      </c>
      <c r="B33" s="3">
        <v>22.77</v>
      </c>
      <c r="C33" s="3">
        <v>61.26</v>
      </c>
      <c r="D33" s="3">
        <v>62.34</v>
      </c>
      <c r="E33" s="3">
        <v>0</v>
      </c>
      <c r="F33" s="3">
        <v>51</v>
      </c>
      <c r="G33" s="3">
        <v>0</v>
      </c>
      <c r="H33" s="3">
        <v>0</v>
      </c>
      <c r="I33" s="3">
        <v>55</v>
      </c>
      <c r="J33" s="3">
        <v>51</v>
      </c>
      <c r="K33" s="4">
        <f t="shared" si="0"/>
        <v>1.0784313725490196</v>
      </c>
      <c r="L33">
        <f t="shared" si="1"/>
        <v>0</v>
      </c>
    </row>
    <row r="34" spans="1:12" ht="15.75" thickBot="1" x14ac:dyDescent="0.3">
      <c r="A34" s="2" t="s">
        <v>42</v>
      </c>
      <c r="B34" s="2">
        <v>16.14</v>
      </c>
      <c r="C34" s="2">
        <v>49.38</v>
      </c>
      <c r="D34" s="2">
        <v>50.5</v>
      </c>
      <c r="E34" s="2">
        <v>0</v>
      </c>
      <c r="F34" s="2">
        <v>38</v>
      </c>
      <c r="G34" s="2">
        <v>0</v>
      </c>
      <c r="H34" s="2">
        <v>0</v>
      </c>
      <c r="I34" s="2">
        <v>45</v>
      </c>
      <c r="J34" s="2">
        <v>38</v>
      </c>
      <c r="K34" s="4">
        <f t="shared" si="0"/>
        <v>1.1842105263157894</v>
      </c>
      <c r="L34">
        <f t="shared" si="1"/>
        <v>0</v>
      </c>
    </row>
    <row r="35" spans="1:12" ht="15.75" thickBot="1" x14ac:dyDescent="0.3">
      <c r="A35" s="3" t="s">
        <v>43</v>
      </c>
      <c r="B35" s="3">
        <v>36.82</v>
      </c>
      <c r="C35" s="3">
        <v>86.94</v>
      </c>
      <c r="D35" s="3">
        <v>88.85</v>
      </c>
      <c r="E35" s="3">
        <v>0</v>
      </c>
      <c r="F35" s="3">
        <v>77</v>
      </c>
      <c r="G35" s="3">
        <v>0</v>
      </c>
      <c r="H35" s="3">
        <v>0</v>
      </c>
      <c r="I35" s="3">
        <v>81</v>
      </c>
      <c r="J35" s="3">
        <v>77</v>
      </c>
      <c r="K35" s="4">
        <f t="shared" si="0"/>
        <v>1.051948051948052</v>
      </c>
      <c r="L35">
        <f t="shared" si="1"/>
        <v>0</v>
      </c>
    </row>
    <row r="36" spans="1:12" ht="15.75" thickBot="1" x14ac:dyDescent="0.3">
      <c r="A36" s="2" t="s">
        <v>44</v>
      </c>
      <c r="B36" s="2">
        <v>31.16</v>
      </c>
      <c r="C36" s="2">
        <v>79.09</v>
      </c>
      <c r="D36" s="2">
        <v>80.040000000000006</v>
      </c>
      <c r="E36" s="2">
        <v>0</v>
      </c>
      <c r="F36" s="2">
        <v>67</v>
      </c>
      <c r="G36" s="2">
        <v>0</v>
      </c>
      <c r="H36" s="2">
        <v>0</v>
      </c>
      <c r="I36" s="2">
        <v>81</v>
      </c>
      <c r="J36" s="2">
        <v>67</v>
      </c>
      <c r="K36" s="4">
        <f t="shared" si="0"/>
        <v>1.208955223880597</v>
      </c>
      <c r="L36">
        <f t="shared" si="1"/>
        <v>0</v>
      </c>
    </row>
    <row r="37" spans="1:12" ht="15.75" thickBot="1" x14ac:dyDescent="0.3">
      <c r="A37" s="3" t="s">
        <v>45</v>
      </c>
      <c r="B37" s="3">
        <v>39.909999999999997</v>
      </c>
      <c r="C37" s="3">
        <v>92.92</v>
      </c>
      <c r="D37" s="3">
        <v>94.89</v>
      </c>
      <c r="E37" s="3">
        <v>0</v>
      </c>
      <c r="F37" s="3">
        <v>80</v>
      </c>
      <c r="G37" s="3">
        <v>0</v>
      </c>
      <c r="H37" s="3">
        <v>0</v>
      </c>
      <c r="I37" s="3">
        <v>78</v>
      </c>
      <c r="J37" s="3">
        <v>80</v>
      </c>
      <c r="K37" s="4">
        <f t="shared" si="0"/>
        <v>0.97499999999999998</v>
      </c>
      <c r="L37">
        <f t="shared" si="1"/>
        <v>0</v>
      </c>
    </row>
    <row r="38" spans="1:12" ht="15.75" thickBot="1" x14ac:dyDescent="0.3">
      <c r="A38" s="2" t="s">
        <v>46</v>
      </c>
      <c r="B38" s="2">
        <v>74.680000000000007</v>
      </c>
      <c r="C38" s="2">
        <v>138.46</v>
      </c>
      <c r="D38" s="2">
        <v>140.41999999999999</v>
      </c>
      <c r="E38" s="2">
        <v>0</v>
      </c>
      <c r="F38" s="2">
        <v>128</v>
      </c>
      <c r="G38" s="2">
        <v>1</v>
      </c>
      <c r="H38" s="2">
        <v>1</v>
      </c>
      <c r="I38" s="2">
        <v>186</v>
      </c>
      <c r="J38" s="2">
        <v>129</v>
      </c>
      <c r="K38" s="4">
        <f t="shared" si="0"/>
        <v>1.441860465116279</v>
      </c>
      <c r="L38">
        <f t="shared" si="1"/>
        <v>7.7519379844961239E-3</v>
      </c>
    </row>
    <row r="39" spans="1:12" ht="15.75" thickBot="1" x14ac:dyDescent="0.3">
      <c r="A39" s="3" t="s">
        <v>47</v>
      </c>
      <c r="B39" s="3">
        <v>53.57</v>
      </c>
      <c r="C39" s="3">
        <v>109.8</v>
      </c>
      <c r="D39" s="3">
        <v>111.13</v>
      </c>
      <c r="E39" s="3">
        <v>0</v>
      </c>
      <c r="F39" s="3">
        <v>100</v>
      </c>
      <c r="G39" s="3">
        <v>0</v>
      </c>
      <c r="H39" s="3">
        <v>0</v>
      </c>
      <c r="I39" s="3">
        <v>124</v>
      </c>
      <c r="J39" s="3">
        <v>100</v>
      </c>
      <c r="K39" s="4">
        <f t="shared" si="0"/>
        <v>1.24</v>
      </c>
      <c r="L39">
        <f t="shared" si="1"/>
        <v>0</v>
      </c>
    </row>
    <row r="40" spans="1:12" ht="15.75" thickBot="1" x14ac:dyDescent="0.3">
      <c r="A40" s="2" t="s">
        <v>48</v>
      </c>
      <c r="B40" s="2">
        <v>53.46</v>
      </c>
      <c r="C40" s="2">
        <v>112.78</v>
      </c>
      <c r="D40" s="2">
        <v>114.45</v>
      </c>
      <c r="E40" s="2">
        <v>0</v>
      </c>
      <c r="F40" s="2">
        <v>102</v>
      </c>
      <c r="G40" s="2">
        <v>0</v>
      </c>
      <c r="H40" s="2">
        <v>0</v>
      </c>
      <c r="I40" s="2">
        <v>128</v>
      </c>
      <c r="J40" s="2">
        <v>102</v>
      </c>
      <c r="K40" s="4">
        <f t="shared" si="0"/>
        <v>1.2549019607843137</v>
      </c>
      <c r="L40">
        <f t="shared" si="1"/>
        <v>0</v>
      </c>
    </row>
    <row r="41" spans="1:12" ht="15.75" thickBot="1" x14ac:dyDescent="0.3">
      <c r="A41" s="3" t="s">
        <v>49</v>
      </c>
      <c r="B41" s="3">
        <v>75.88</v>
      </c>
      <c r="C41" s="3">
        <v>145.34</v>
      </c>
      <c r="D41" s="3">
        <v>147.01</v>
      </c>
      <c r="E41" s="3">
        <v>0</v>
      </c>
      <c r="F41" s="3">
        <v>134</v>
      </c>
      <c r="G41" s="3">
        <v>2</v>
      </c>
      <c r="H41" s="3">
        <v>3</v>
      </c>
      <c r="I41" s="3">
        <v>194</v>
      </c>
      <c r="J41" s="3">
        <v>136</v>
      </c>
      <c r="K41" s="4">
        <f t="shared" si="0"/>
        <v>1.4264705882352942</v>
      </c>
      <c r="L41">
        <f t="shared" si="1"/>
        <v>1.4705882352941176E-2</v>
      </c>
    </row>
    <row r="42" spans="1:12" ht="15.75" thickBot="1" x14ac:dyDescent="0.3">
      <c r="A42" s="2" t="s">
        <v>50</v>
      </c>
      <c r="B42" s="2">
        <v>108.47</v>
      </c>
      <c r="C42" s="2">
        <v>179.95</v>
      </c>
      <c r="D42" s="2">
        <v>182.85</v>
      </c>
      <c r="E42" s="2">
        <v>0</v>
      </c>
      <c r="F42" s="2">
        <v>159</v>
      </c>
      <c r="G42" s="2">
        <v>12</v>
      </c>
      <c r="H42" s="2">
        <v>15</v>
      </c>
      <c r="I42" s="2">
        <v>289</v>
      </c>
      <c r="J42" s="2">
        <v>171</v>
      </c>
      <c r="K42" s="4">
        <f t="shared" si="0"/>
        <v>1.6900584795321638</v>
      </c>
      <c r="L42">
        <f t="shared" si="1"/>
        <v>7.0175438596491224E-2</v>
      </c>
    </row>
    <row r="43" spans="1:12" ht="15.75" thickBot="1" x14ac:dyDescent="0.3">
      <c r="A43" s="3" t="s">
        <v>51</v>
      </c>
      <c r="B43" s="3">
        <v>65.209999999999994</v>
      </c>
      <c r="C43" s="3">
        <v>130.52000000000001</v>
      </c>
      <c r="D43" s="3">
        <v>132.44</v>
      </c>
      <c r="E43" s="3">
        <v>0</v>
      </c>
      <c r="F43" s="3">
        <v>120</v>
      </c>
      <c r="G43" s="3">
        <v>0</v>
      </c>
      <c r="H43" s="3">
        <v>0</v>
      </c>
      <c r="I43" s="3">
        <v>175</v>
      </c>
      <c r="J43" s="3">
        <v>120</v>
      </c>
      <c r="K43" s="4">
        <f t="shared" si="0"/>
        <v>1.4583333333333333</v>
      </c>
      <c r="L43">
        <f t="shared" si="1"/>
        <v>0</v>
      </c>
    </row>
    <row r="44" spans="1:12" ht="15.75" thickBot="1" x14ac:dyDescent="0.3">
      <c r="A44" s="2" t="s">
        <v>52</v>
      </c>
      <c r="B44" s="2">
        <v>28.64</v>
      </c>
      <c r="C44" s="2">
        <v>73.09</v>
      </c>
      <c r="D44" s="2">
        <v>74.599999999999994</v>
      </c>
      <c r="E44" s="2">
        <v>0</v>
      </c>
      <c r="F44" s="2">
        <v>62</v>
      </c>
      <c r="G44" s="2">
        <v>0</v>
      </c>
      <c r="H44" s="2">
        <v>0</v>
      </c>
      <c r="I44" s="2">
        <v>70</v>
      </c>
      <c r="J44" s="2">
        <v>62</v>
      </c>
      <c r="K44" s="4">
        <f t="shared" si="0"/>
        <v>1.1290322580645162</v>
      </c>
      <c r="L44">
        <f t="shared" si="1"/>
        <v>0</v>
      </c>
    </row>
    <row r="45" spans="1:12" ht="15.75" thickBot="1" x14ac:dyDescent="0.3">
      <c r="A45" s="3" t="s">
        <v>53</v>
      </c>
      <c r="B45" s="3">
        <v>122.99</v>
      </c>
      <c r="C45" s="3">
        <v>198.67</v>
      </c>
      <c r="D45" s="3">
        <v>201.73</v>
      </c>
      <c r="E45" s="3">
        <v>0</v>
      </c>
      <c r="F45" s="3">
        <v>176</v>
      </c>
      <c r="G45" s="3">
        <v>14</v>
      </c>
      <c r="H45" s="3">
        <v>16</v>
      </c>
      <c r="I45" s="3">
        <v>315</v>
      </c>
      <c r="J45" s="3">
        <v>190</v>
      </c>
      <c r="K45" s="4">
        <f t="shared" si="0"/>
        <v>1.6578947368421053</v>
      </c>
      <c r="L45">
        <f t="shared" si="1"/>
        <v>7.3684210526315783E-2</v>
      </c>
    </row>
    <row r="46" spans="1:12" ht="15.75" thickBot="1" x14ac:dyDescent="0.3">
      <c r="A46" s="2" t="s">
        <v>54</v>
      </c>
      <c r="B46" s="2">
        <v>46.45</v>
      </c>
      <c r="C46" s="2">
        <v>101.8</v>
      </c>
      <c r="D46" s="2">
        <v>103.3</v>
      </c>
      <c r="E46" s="2">
        <v>0</v>
      </c>
      <c r="F46" s="2">
        <v>91</v>
      </c>
      <c r="G46" s="2">
        <v>0</v>
      </c>
      <c r="H46" s="2">
        <v>0</v>
      </c>
      <c r="I46" s="2">
        <v>120</v>
      </c>
      <c r="J46" s="2">
        <v>91</v>
      </c>
      <c r="K46" s="4">
        <f t="shared" si="0"/>
        <v>1.3186813186813187</v>
      </c>
      <c r="L46">
        <f t="shared" si="1"/>
        <v>0</v>
      </c>
    </row>
    <row r="47" spans="1:12" ht="15.75" thickBot="1" x14ac:dyDescent="0.3">
      <c r="A47" s="3" t="s">
        <v>55</v>
      </c>
      <c r="B47" s="3">
        <v>80.89</v>
      </c>
      <c r="C47" s="3">
        <v>149.37</v>
      </c>
      <c r="D47" s="3">
        <v>151.85</v>
      </c>
      <c r="E47" s="3">
        <v>0</v>
      </c>
      <c r="F47" s="3">
        <v>137</v>
      </c>
      <c r="G47" s="3">
        <v>3</v>
      </c>
      <c r="H47" s="3">
        <v>4</v>
      </c>
      <c r="I47" s="3">
        <v>209</v>
      </c>
      <c r="J47" s="3">
        <v>140</v>
      </c>
      <c r="K47" s="4">
        <f t="shared" si="0"/>
        <v>1.4928571428571429</v>
      </c>
      <c r="L47">
        <f t="shared" si="1"/>
        <v>2.1428571428571429E-2</v>
      </c>
    </row>
    <row r="48" spans="1:12" ht="15.75" thickBot="1" x14ac:dyDescent="0.3">
      <c r="A48" s="2" t="s">
        <v>56</v>
      </c>
      <c r="B48" s="2">
        <v>91.41</v>
      </c>
      <c r="C48" s="2">
        <v>158.24</v>
      </c>
      <c r="D48" s="2">
        <v>160.13</v>
      </c>
      <c r="E48" s="2">
        <v>1</v>
      </c>
      <c r="F48" s="2">
        <v>144</v>
      </c>
      <c r="G48" s="2">
        <v>5</v>
      </c>
      <c r="H48" s="2">
        <v>5</v>
      </c>
      <c r="I48" s="2">
        <v>240</v>
      </c>
      <c r="J48" s="2">
        <v>149</v>
      </c>
      <c r="K48" s="4">
        <f t="shared" si="0"/>
        <v>1.6107382550335569</v>
      </c>
      <c r="L48">
        <f t="shared" si="1"/>
        <v>3.3557046979865772E-2</v>
      </c>
    </row>
    <row r="49" spans="1:12" ht="15.75" thickBot="1" x14ac:dyDescent="0.3">
      <c r="A49" s="3" t="s">
        <v>57</v>
      </c>
      <c r="B49" s="3">
        <v>130.80000000000001</v>
      </c>
      <c r="C49" s="3">
        <v>198.8</v>
      </c>
      <c r="D49" s="3">
        <v>201.45</v>
      </c>
      <c r="E49" s="3">
        <v>0</v>
      </c>
      <c r="F49" s="3">
        <v>163</v>
      </c>
      <c r="G49" s="3">
        <v>27</v>
      </c>
      <c r="H49" s="3">
        <v>34</v>
      </c>
      <c r="I49" s="3">
        <v>315</v>
      </c>
      <c r="J49" s="3">
        <v>190</v>
      </c>
      <c r="K49" s="4">
        <f t="shared" si="0"/>
        <v>1.6578947368421053</v>
      </c>
      <c r="L49">
        <f t="shared" si="1"/>
        <v>0.14210526315789473</v>
      </c>
    </row>
    <row r="50" spans="1:12" ht="15.75" thickBot="1" x14ac:dyDescent="0.3">
      <c r="A50" s="2" t="s">
        <v>58</v>
      </c>
      <c r="B50" s="2">
        <v>63.27</v>
      </c>
      <c r="C50" s="2">
        <v>128.65</v>
      </c>
      <c r="D50" s="2">
        <v>130.58000000000001</v>
      </c>
      <c r="E50" s="2">
        <v>0</v>
      </c>
      <c r="F50" s="2">
        <v>117</v>
      </c>
      <c r="G50" s="2">
        <v>1</v>
      </c>
      <c r="H50" s="2">
        <v>1</v>
      </c>
      <c r="I50" s="2">
        <v>165</v>
      </c>
      <c r="J50" s="2">
        <v>118</v>
      </c>
      <c r="K50" s="4">
        <f t="shared" si="0"/>
        <v>1.3983050847457628</v>
      </c>
      <c r="L50">
        <f t="shared" si="1"/>
        <v>8.4745762711864406E-3</v>
      </c>
    </row>
    <row r="51" spans="1:12" ht="15.75" thickBot="1" x14ac:dyDescent="0.3">
      <c r="A51" s="3" t="s">
        <v>59</v>
      </c>
      <c r="B51" s="3">
        <v>143.63</v>
      </c>
      <c r="C51" s="3">
        <v>221.54</v>
      </c>
      <c r="D51" s="3">
        <v>224.02</v>
      </c>
      <c r="E51" s="3">
        <v>0</v>
      </c>
      <c r="F51" s="3">
        <v>193</v>
      </c>
      <c r="G51" s="3">
        <v>20</v>
      </c>
      <c r="H51" s="3">
        <v>21</v>
      </c>
      <c r="I51" s="3">
        <v>385</v>
      </c>
      <c r="J51" s="3">
        <v>213</v>
      </c>
      <c r="K51" s="4">
        <f t="shared" si="0"/>
        <v>1.807511737089202</v>
      </c>
      <c r="L51">
        <f t="shared" si="1"/>
        <v>9.3896713615023469E-2</v>
      </c>
    </row>
    <row r="52" spans="1:12" ht="15.75" thickBot="1" x14ac:dyDescent="0.3">
      <c r="A52" s="2" t="s">
        <v>60</v>
      </c>
      <c r="B52" s="2">
        <v>47.18</v>
      </c>
      <c r="C52" s="2">
        <v>101.88</v>
      </c>
      <c r="D52" s="2">
        <v>103.77</v>
      </c>
      <c r="E52" s="2">
        <v>0</v>
      </c>
      <c r="F52" s="2">
        <v>90</v>
      </c>
      <c r="G52" s="2">
        <v>0</v>
      </c>
      <c r="H52" s="2">
        <v>0</v>
      </c>
      <c r="I52" s="2">
        <v>109</v>
      </c>
      <c r="J52" s="2">
        <v>90</v>
      </c>
      <c r="K52" s="4">
        <f t="shared" si="0"/>
        <v>1.211111111111111</v>
      </c>
      <c r="L52">
        <f t="shared" si="1"/>
        <v>0</v>
      </c>
    </row>
    <row r="53" spans="1:12" ht="15.75" thickBot="1" x14ac:dyDescent="0.3">
      <c r="A53" s="3" t="s">
        <v>61</v>
      </c>
      <c r="B53" s="3">
        <v>41.6</v>
      </c>
      <c r="C53" s="3">
        <v>91.93</v>
      </c>
      <c r="D53" s="3">
        <v>93.7</v>
      </c>
      <c r="E53" s="3">
        <v>0</v>
      </c>
      <c r="F53" s="3">
        <v>80</v>
      </c>
      <c r="G53" s="3">
        <v>2</v>
      </c>
      <c r="H53" s="3">
        <v>2</v>
      </c>
      <c r="I53" s="3">
        <v>109</v>
      </c>
      <c r="J53" s="3">
        <v>82</v>
      </c>
      <c r="K53" s="4">
        <f t="shared" si="0"/>
        <v>1.3292682926829269</v>
      </c>
      <c r="L53">
        <f t="shared" si="1"/>
        <v>2.4390243902439025E-2</v>
      </c>
    </row>
    <row r="54" spans="1:12" ht="15.75" thickBot="1" x14ac:dyDescent="0.3">
      <c r="A54" s="2" t="s">
        <v>62</v>
      </c>
      <c r="B54" s="2">
        <v>50.64</v>
      </c>
      <c r="C54" s="2">
        <v>96.06</v>
      </c>
      <c r="D54" s="2">
        <v>97.49</v>
      </c>
      <c r="E54" s="2">
        <v>0</v>
      </c>
      <c r="F54" s="2">
        <v>84</v>
      </c>
      <c r="G54" s="2">
        <v>1</v>
      </c>
      <c r="H54" s="2">
        <v>1</v>
      </c>
      <c r="I54" s="2">
        <v>132</v>
      </c>
      <c r="J54" s="2">
        <v>85</v>
      </c>
      <c r="K54" s="4">
        <f t="shared" si="0"/>
        <v>1.5529411764705883</v>
      </c>
      <c r="L54">
        <f t="shared" si="1"/>
        <v>1.1764705882352941E-2</v>
      </c>
    </row>
    <row r="55" spans="1:12" ht="15.75" thickBot="1" x14ac:dyDescent="0.3">
      <c r="A55" s="3" t="s">
        <v>63</v>
      </c>
      <c r="B55" s="3">
        <v>44.84</v>
      </c>
      <c r="C55" s="3">
        <v>98.84</v>
      </c>
      <c r="D55" s="3">
        <v>100.14</v>
      </c>
      <c r="E55" s="3">
        <v>0</v>
      </c>
      <c r="F55" s="3">
        <v>88</v>
      </c>
      <c r="G55" s="3">
        <v>0</v>
      </c>
      <c r="H55" s="3">
        <v>0</v>
      </c>
      <c r="I55" s="3">
        <v>106</v>
      </c>
      <c r="J55" s="3">
        <v>88</v>
      </c>
      <c r="K55" s="4">
        <f t="shared" si="0"/>
        <v>1.2045454545454546</v>
      </c>
      <c r="L55">
        <f t="shared" si="1"/>
        <v>0</v>
      </c>
    </row>
    <row r="56" spans="1:12" ht="15.75" thickBot="1" x14ac:dyDescent="0.3">
      <c r="A56" s="2" t="s">
        <v>64</v>
      </c>
      <c r="B56" s="2">
        <v>160.22</v>
      </c>
      <c r="C56" s="2">
        <v>239.21</v>
      </c>
      <c r="D56" s="2">
        <v>242.22</v>
      </c>
      <c r="E56" s="2">
        <v>0</v>
      </c>
      <c r="F56" s="2">
        <v>182</v>
      </c>
      <c r="G56" s="2">
        <v>46</v>
      </c>
      <c r="H56" s="2">
        <v>54</v>
      </c>
      <c r="I56" s="2">
        <v>428</v>
      </c>
      <c r="J56" s="2">
        <v>228</v>
      </c>
      <c r="K56" s="4">
        <f t="shared" si="0"/>
        <v>1.8771929824561404</v>
      </c>
      <c r="L56">
        <f t="shared" si="1"/>
        <v>0.20175438596491227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6"/>
  <sheetViews>
    <sheetView topLeftCell="A22" workbookViewId="0">
      <selection activeCell="I11" sqref="I11"/>
    </sheetView>
  </sheetViews>
  <sheetFormatPr defaultRowHeight="15" x14ac:dyDescent="0.25"/>
  <sheetData>
    <row r="1" spans="1:19" ht="15.75" thickBot="1" x14ac:dyDescent="0.3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3</v>
      </c>
      <c r="K1" s="1" t="s">
        <v>134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</row>
    <row r="2" spans="1:19" ht="15.75" thickBot="1" x14ac:dyDescent="0.3">
      <c r="A2" s="6" t="s">
        <v>68</v>
      </c>
      <c r="B2" s="6">
        <v>0.10603</v>
      </c>
      <c r="C2" s="6">
        <v>7.8140000000000001E-2</v>
      </c>
      <c r="D2" s="6">
        <v>0</v>
      </c>
      <c r="E2" s="6">
        <v>0.51563000000000003</v>
      </c>
      <c r="F2" s="6">
        <v>0.53122999999999998</v>
      </c>
      <c r="G2" s="6">
        <v>6.25E-2</v>
      </c>
      <c r="H2" s="6">
        <v>0.23438000000000001</v>
      </c>
      <c r="I2" s="6">
        <v>1.5279199999999999</v>
      </c>
      <c r="J2" s="6">
        <v>60</v>
      </c>
      <c r="K2" s="6">
        <f>J2/60</f>
        <v>1</v>
      </c>
      <c r="L2" s="6">
        <v>1.7700000000000001E-3</v>
      </c>
      <c r="M2" s="6">
        <v>1.2999999999999999E-3</v>
      </c>
      <c r="N2" s="6">
        <v>0</v>
      </c>
      <c r="O2" s="6">
        <v>8.5900000000000004E-3</v>
      </c>
      <c r="P2" s="6">
        <v>8.8500000000000002E-3</v>
      </c>
      <c r="Q2" s="6">
        <v>1.0399999999999999E-3</v>
      </c>
      <c r="R2" s="6">
        <v>3.9100000000000003E-3</v>
      </c>
      <c r="S2" s="6">
        <v>2.547E-2</v>
      </c>
    </row>
    <row r="3" spans="1:19" ht="15.75" thickBot="1" x14ac:dyDescent="0.3">
      <c r="A3" s="3" t="s">
        <v>79</v>
      </c>
      <c r="B3" s="3">
        <v>0.16173000000000001</v>
      </c>
      <c r="C3" s="3">
        <v>0.17186999999999999</v>
      </c>
      <c r="D3" s="3">
        <v>0</v>
      </c>
      <c r="E3" s="3">
        <v>0.48437999999999998</v>
      </c>
      <c r="F3" s="3">
        <v>1.61033</v>
      </c>
      <c r="G3" s="3">
        <v>0.10936999999999999</v>
      </c>
      <c r="H3" s="3">
        <v>0.43751000000000001</v>
      </c>
      <c r="I3" s="3">
        <v>2.9752000000000001</v>
      </c>
      <c r="J3" s="3">
        <v>120</v>
      </c>
      <c r="K3" s="6">
        <f t="shared" ref="K3:K52" si="0">J3/60</f>
        <v>2</v>
      </c>
      <c r="L3" s="3">
        <v>1.3500000000000001E-3</v>
      </c>
      <c r="M3" s="3">
        <v>1.4300000000000001E-3</v>
      </c>
      <c r="N3" s="3">
        <v>0</v>
      </c>
      <c r="O3" s="3">
        <v>4.0400000000000002E-3</v>
      </c>
      <c r="P3" s="3">
        <v>1.342E-2</v>
      </c>
      <c r="Q3" s="3">
        <v>9.1E-4</v>
      </c>
      <c r="R3" s="3">
        <v>3.65E-3</v>
      </c>
      <c r="S3" s="3">
        <v>2.479E-2</v>
      </c>
    </row>
    <row r="4" spans="1:19" ht="15.75" thickBot="1" x14ac:dyDescent="0.3">
      <c r="A4" s="2" t="s">
        <v>90</v>
      </c>
      <c r="B4" s="2">
        <v>0.26101000000000002</v>
      </c>
      <c r="C4" s="2">
        <v>0.25</v>
      </c>
      <c r="D4" s="2">
        <v>0</v>
      </c>
      <c r="E4" s="2">
        <v>0.46877999999999997</v>
      </c>
      <c r="F4" s="2">
        <v>2.3921999999999999</v>
      </c>
      <c r="G4" s="2">
        <v>0.17186999999999999</v>
      </c>
      <c r="H4" s="2">
        <v>0.64146999999999998</v>
      </c>
      <c r="I4" s="2">
        <v>4.1853300000000004</v>
      </c>
      <c r="J4" s="2">
        <v>180</v>
      </c>
      <c r="K4" s="6">
        <f t="shared" si="0"/>
        <v>3</v>
      </c>
      <c r="L4" s="2">
        <v>1.4499999999999999E-3</v>
      </c>
      <c r="M4" s="2">
        <v>1.39E-3</v>
      </c>
      <c r="N4" s="2">
        <v>0</v>
      </c>
      <c r="O4" s="2">
        <v>2.5999999999999999E-3</v>
      </c>
      <c r="P4" s="2">
        <v>1.329E-2</v>
      </c>
      <c r="Q4" s="2">
        <v>9.5E-4</v>
      </c>
      <c r="R4" s="2">
        <v>3.5599999999999998E-3</v>
      </c>
      <c r="S4" s="2">
        <v>2.325E-2</v>
      </c>
    </row>
    <row r="5" spans="1:19" ht="15.75" thickBot="1" x14ac:dyDescent="0.3">
      <c r="A5" s="3" t="s">
        <v>101</v>
      </c>
      <c r="B5" s="3">
        <v>0.35659000000000002</v>
      </c>
      <c r="C5" s="3">
        <v>0.29687999999999998</v>
      </c>
      <c r="D5" s="3">
        <v>1.5630000000000002E-2</v>
      </c>
      <c r="E5" s="3">
        <v>0.4375</v>
      </c>
      <c r="F5" s="3">
        <v>3.15767</v>
      </c>
      <c r="G5" s="3">
        <v>0.21878</v>
      </c>
      <c r="H5" s="3">
        <v>0.84375999999999995</v>
      </c>
      <c r="I5" s="3">
        <v>5.3268000000000004</v>
      </c>
      <c r="J5" s="3">
        <v>240</v>
      </c>
      <c r="K5" s="6">
        <f t="shared" si="0"/>
        <v>4</v>
      </c>
      <c r="L5" s="3">
        <v>1.49E-3</v>
      </c>
      <c r="M5" s="3">
        <v>1.24E-3</v>
      </c>
      <c r="N5" s="3">
        <v>6.9999999999999994E-5</v>
      </c>
      <c r="O5" s="3">
        <v>1.82E-3</v>
      </c>
      <c r="P5" s="3">
        <v>1.316E-2</v>
      </c>
      <c r="Q5" s="3">
        <v>9.1E-4</v>
      </c>
      <c r="R5" s="3">
        <v>3.5200000000000001E-3</v>
      </c>
      <c r="S5" s="3">
        <v>2.2200000000000001E-2</v>
      </c>
    </row>
    <row r="6" spans="1:19" ht="15.75" thickBot="1" x14ac:dyDescent="0.3">
      <c r="A6" s="2" t="s">
        <v>112</v>
      </c>
      <c r="B6" s="2">
        <v>0.48501</v>
      </c>
      <c r="C6" s="2">
        <v>0.35937999999999998</v>
      </c>
      <c r="D6" s="2">
        <v>1.5630000000000002E-2</v>
      </c>
      <c r="E6" s="2">
        <v>0.45315</v>
      </c>
      <c r="F6" s="2">
        <v>3.8602500000000002</v>
      </c>
      <c r="G6" s="2">
        <v>0.26562999999999998</v>
      </c>
      <c r="H6" s="2">
        <v>1.26562</v>
      </c>
      <c r="I6" s="2">
        <v>6.7046700000000001</v>
      </c>
      <c r="J6" s="2">
        <v>300</v>
      </c>
      <c r="K6" s="6">
        <f t="shared" si="0"/>
        <v>5</v>
      </c>
      <c r="L6" s="2">
        <v>1.6199999999999999E-3</v>
      </c>
      <c r="M6" s="2">
        <v>1.1999999999999999E-3</v>
      </c>
      <c r="N6" s="2">
        <v>5.0000000000000002E-5</v>
      </c>
      <c r="O6" s="2">
        <v>1.5100000000000001E-3</v>
      </c>
      <c r="P6" s="2">
        <v>1.2869999999999999E-2</v>
      </c>
      <c r="Q6" s="2">
        <v>8.8999999999999995E-4</v>
      </c>
      <c r="R6" s="2">
        <v>4.2199999999999998E-3</v>
      </c>
      <c r="S6" s="2">
        <v>2.2349999999999998E-2</v>
      </c>
    </row>
    <row r="7" spans="1:19" ht="15.75" thickBot="1" x14ac:dyDescent="0.3">
      <c r="A7" s="2" t="s">
        <v>114</v>
      </c>
      <c r="B7" s="2">
        <v>0.53125999999999995</v>
      </c>
      <c r="C7" s="2">
        <v>0.45312999999999998</v>
      </c>
      <c r="D7" s="2">
        <v>1.562E-2</v>
      </c>
      <c r="E7" s="2">
        <v>0.43775999999999998</v>
      </c>
      <c r="F7" s="2">
        <v>4.6257099999999998</v>
      </c>
      <c r="G7" s="2">
        <v>0.32912000000000002</v>
      </c>
      <c r="H7" s="2">
        <v>1.3125199999999999</v>
      </c>
      <c r="I7" s="2">
        <v>7.70512</v>
      </c>
      <c r="J7" s="2">
        <v>360</v>
      </c>
      <c r="K7" s="6">
        <f t="shared" si="0"/>
        <v>6</v>
      </c>
      <c r="L7" s="2">
        <v>1.48E-3</v>
      </c>
      <c r="M7" s="2">
        <v>1.2600000000000001E-3</v>
      </c>
      <c r="N7" s="2">
        <v>4.0000000000000003E-5</v>
      </c>
      <c r="O7" s="2">
        <v>1.2199999999999999E-3</v>
      </c>
      <c r="P7" s="2">
        <v>1.285E-2</v>
      </c>
      <c r="Q7" s="2">
        <v>9.1E-4</v>
      </c>
      <c r="R7" s="2">
        <v>3.65E-3</v>
      </c>
      <c r="S7" s="2">
        <v>2.1399999999999999E-2</v>
      </c>
    </row>
    <row r="8" spans="1:19" ht="15.75" thickBot="1" x14ac:dyDescent="0.3">
      <c r="A8" s="3" t="s">
        <v>115</v>
      </c>
      <c r="B8" s="3">
        <v>0.58006000000000002</v>
      </c>
      <c r="C8" s="3">
        <v>0.53124000000000005</v>
      </c>
      <c r="D8" s="3">
        <v>1.5650000000000001E-2</v>
      </c>
      <c r="E8" s="3">
        <v>0.43779000000000001</v>
      </c>
      <c r="F8" s="3">
        <v>5.3309699999999998</v>
      </c>
      <c r="G8" s="3">
        <v>0.375</v>
      </c>
      <c r="H8" s="3">
        <v>1.1255500000000001</v>
      </c>
      <c r="I8" s="3">
        <v>8.3962699999999995</v>
      </c>
      <c r="J8" s="3">
        <v>420</v>
      </c>
      <c r="K8" s="6">
        <f t="shared" si="0"/>
        <v>7</v>
      </c>
      <c r="L8" s="3">
        <v>1.3799999999999999E-3</v>
      </c>
      <c r="M8" s="3">
        <v>1.2600000000000001E-3</v>
      </c>
      <c r="N8" s="3">
        <v>4.0000000000000003E-5</v>
      </c>
      <c r="O8" s="3">
        <v>1.0399999999999999E-3</v>
      </c>
      <c r="P8" s="3">
        <v>1.269E-2</v>
      </c>
      <c r="Q8" s="3">
        <v>8.8999999999999995E-4</v>
      </c>
      <c r="R8" s="3">
        <v>2.6800000000000001E-3</v>
      </c>
      <c r="S8" s="3">
        <v>1.9990000000000001E-2</v>
      </c>
    </row>
    <row r="9" spans="1:19" ht="15.75" thickBot="1" x14ac:dyDescent="0.3">
      <c r="A9" s="2" t="s">
        <v>116</v>
      </c>
      <c r="B9" s="2">
        <v>0.67527999999999999</v>
      </c>
      <c r="C9" s="2">
        <v>0.60936000000000001</v>
      </c>
      <c r="D9" s="2">
        <v>1.562E-2</v>
      </c>
      <c r="E9" s="2">
        <v>0.48459999999999998</v>
      </c>
      <c r="F9" s="2">
        <v>6.2534599999999996</v>
      </c>
      <c r="G9" s="2">
        <v>0.43751000000000001</v>
      </c>
      <c r="H9" s="2">
        <v>2.09491</v>
      </c>
      <c r="I9" s="2">
        <v>10.57075</v>
      </c>
      <c r="J9" s="2">
        <v>480</v>
      </c>
      <c r="K9" s="6">
        <f t="shared" si="0"/>
        <v>8</v>
      </c>
      <c r="L9" s="2">
        <v>1.41E-3</v>
      </c>
      <c r="M9" s="2">
        <v>1.2700000000000001E-3</v>
      </c>
      <c r="N9" s="2">
        <v>3.0000000000000001E-5</v>
      </c>
      <c r="O9" s="2">
        <v>1.01E-3</v>
      </c>
      <c r="P9" s="2">
        <v>1.303E-2</v>
      </c>
      <c r="Q9" s="2">
        <v>9.1E-4</v>
      </c>
      <c r="R9" s="2">
        <v>4.3600000000000002E-3</v>
      </c>
      <c r="S9" s="2">
        <v>2.2020000000000001E-2</v>
      </c>
    </row>
    <row r="10" spans="1:19" ht="15.75" thickBot="1" x14ac:dyDescent="0.3">
      <c r="A10" s="3" t="s">
        <v>117</v>
      </c>
      <c r="B10" s="3">
        <v>0.77209000000000005</v>
      </c>
      <c r="C10" s="3">
        <v>0.70313000000000003</v>
      </c>
      <c r="D10" s="3">
        <v>1.562E-2</v>
      </c>
      <c r="E10" s="3">
        <v>0.60938000000000003</v>
      </c>
      <c r="F10" s="3">
        <v>7.3643000000000001</v>
      </c>
      <c r="G10" s="3">
        <v>0.48482999999999998</v>
      </c>
      <c r="H10" s="3">
        <v>1.96875</v>
      </c>
      <c r="I10" s="3">
        <v>11.91812</v>
      </c>
      <c r="J10" s="3">
        <v>540</v>
      </c>
      <c r="K10" s="6">
        <f t="shared" si="0"/>
        <v>9</v>
      </c>
      <c r="L10" s="3">
        <v>1.4300000000000001E-3</v>
      </c>
      <c r="M10" s="3">
        <v>1.2999999999999999E-3</v>
      </c>
      <c r="N10" s="3">
        <v>3.0000000000000001E-5</v>
      </c>
      <c r="O10" s="3">
        <v>1.1299999999999999E-3</v>
      </c>
      <c r="P10" s="3">
        <v>1.3639999999999999E-2</v>
      </c>
      <c r="Q10" s="3">
        <v>8.9999999999999998E-4</v>
      </c>
      <c r="R10" s="3">
        <v>3.65E-3</v>
      </c>
      <c r="S10" s="3">
        <v>2.2069999999999999E-2</v>
      </c>
    </row>
    <row r="11" spans="1:19" ht="15.75" thickBot="1" x14ac:dyDescent="0.3">
      <c r="A11" s="3" t="s">
        <v>69</v>
      </c>
      <c r="B11" s="3">
        <v>1.01562</v>
      </c>
      <c r="C11" s="3">
        <v>0.75000999999999995</v>
      </c>
      <c r="D11" s="3">
        <v>1.5630000000000002E-2</v>
      </c>
      <c r="E11" s="3">
        <v>0.62183999999999995</v>
      </c>
      <c r="F11" s="3">
        <v>7.6138700000000004</v>
      </c>
      <c r="G11" s="3">
        <v>0.57815000000000005</v>
      </c>
      <c r="H11" s="3">
        <v>2.70316</v>
      </c>
      <c r="I11" s="3">
        <v>13.29827</v>
      </c>
      <c r="J11" s="3">
        <v>600</v>
      </c>
      <c r="K11" s="6">
        <f t="shared" si="0"/>
        <v>10</v>
      </c>
      <c r="L11" s="3">
        <v>1.6900000000000001E-3</v>
      </c>
      <c r="M11" s="3">
        <v>1.25E-3</v>
      </c>
      <c r="N11" s="3">
        <v>3.0000000000000001E-5</v>
      </c>
      <c r="O11" s="3">
        <v>1.0399999999999999E-3</v>
      </c>
      <c r="P11" s="3">
        <v>1.269E-2</v>
      </c>
      <c r="Q11" s="3">
        <v>9.6000000000000002E-4</v>
      </c>
      <c r="R11" s="3">
        <v>4.5100000000000001E-3</v>
      </c>
      <c r="S11" s="3">
        <v>2.2159999999999999E-2</v>
      </c>
    </row>
    <row r="12" spans="1:19" ht="15.75" thickBot="1" x14ac:dyDescent="0.3">
      <c r="A12" s="2" t="s">
        <v>70</v>
      </c>
      <c r="B12" s="2">
        <v>1.11392</v>
      </c>
      <c r="C12" s="2">
        <v>0.82830999999999999</v>
      </c>
      <c r="D12" s="2">
        <v>1.5630000000000002E-2</v>
      </c>
      <c r="E12" s="2">
        <v>0.68752999999999997</v>
      </c>
      <c r="F12" s="2">
        <v>8.4743399999999998</v>
      </c>
      <c r="G12" s="2">
        <v>0.62499000000000005</v>
      </c>
      <c r="H12" s="2">
        <v>2.4218999999999999</v>
      </c>
      <c r="I12" s="2">
        <v>14.16661</v>
      </c>
      <c r="J12" s="2">
        <v>660</v>
      </c>
      <c r="K12" s="6">
        <f t="shared" si="0"/>
        <v>11</v>
      </c>
      <c r="L12" s="2">
        <v>1.6900000000000001E-3</v>
      </c>
      <c r="M12" s="2">
        <v>1.2600000000000001E-3</v>
      </c>
      <c r="N12" s="2">
        <v>2.0000000000000002E-5</v>
      </c>
      <c r="O12" s="2">
        <v>1.0399999999999999E-3</v>
      </c>
      <c r="P12" s="2">
        <v>1.2840000000000001E-2</v>
      </c>
      <c r="Q12" s="2">
        <v>9.5E-4</v>
      </c>
      <c r="R12" s="2">
        <v>3.6700000000000001E-3</v>
      </c>
      <c r="S12" s="2">
        <v>2.146E-2</v>
      </c>
    </row>
    <row r="13" spans="1:19" ht="15.75" thickBot="1" x14ac:dyDescent="0.3">
      <c r="A13" s="3" t="s">
        <v>71</v>
      </c>
      <c r="B13" s="3">
        <v>1.2282599999999999</v>
      </c>
      <c r="C13" s="3">
        <v>0.92188000000000003</v>
      </c>
      <c r="D13" s="3">
        <v>1.5630000000000002E-2</v>
      </c>
      <c r="E13" s="3">
        <v>0.75022</v>
      </c>
      <c r="F13" s="3">
        <v>9.1774100000000001</v>
      </c>
      <c r="G13" s="3">
        <v>0.70313000000000003</v>
      </c>
      <c r="H13" s="3">
        <v>4.15686</v>
      </c>
      <c r="I13" s="3">
        <v>16.953389999999999</v>
      </c>
      <c r="J13" s="3">
        <v>720</v>
      </c>
      <c r="K13" s="6">
        <f t="shared" si="0"/>
        <v>12</v>
      </c>
      <c r="L13" s="3">
        <v>1.7099999999999999E-3</v>
      </c>
      <c r="M13" s="3">
        <v>1.2800000000000001E-3</v>
      </c>
      <c r="N13" s="3">
        <v>2.0000000000000002E-5</v>
      </c>
      <c r="O13" s="3">
        <v>1.0399999999999999E-3</v>
      </c>
      <c r="P13" s="3">
        <v>1.2749999999999999E-2</v>
      </c>
      <c r="Q13" s="3">
        <v>9.7999999999999997E-4</v>
      </c>
      <c r="R13" s="3">
        <v>5.77E-3</v>
      </c>
      <c r="S13" s="3">
        <v>2.3550000000000001E-2</v>
      </c>
    </row>
    <row r="14" spans="1:19" ht="15.75" thickBot="1" x14ac:dyDescent="0.3">
      <c r="A14" s="2" t="s">
        <v>72</v>
      </c>
      <c r="B14" s="2">
        <v>1.33449</v>
      </c>
      <c r="C14" s="2">
        <v>0.98438000000000003</v>
      </c>
      <c r="D14" s="2">
        <v>1.5630000000000002E-2</v>
      </c>
      <c r="E14" s="2">
        <v>0.82838000000000001</v>
      </c>
      <c r="F14" s="2">
        <v>10.051830000000001</v>
      </c>
      <c r="G14" s="2">
        <v>0.79686000000000001</v>
      </c>
      <c r="H14" s="2">
        <v>4.5488999999999997</v>
      </c>
      <c r="I14" s="2">
        <v>18.560459999999999</v>
      </c>
      <c r="J14" s="2">
        <v>780</v>
      </c>
      <c r="K14" s="6">
        <f t="shared" si="0"/>
        <v>13</v>
      </c>
      <c r="L14" s="2">
        <v>1.7099999999999999E-3</v>
      </c>
      <c r="M14" s="2">
        <v>1.2600000000000001E-3</v>
      </c>
      <c r="N14" s="2">
        <v>2.0000000000000002E-5</v>
      </c>
      <c r="O14" s="2">
        <v>1.06E-3</v>
      </c>
      <c r="P14" s="2">
        <v>1.289E-2</v>
      </c>
      <c r="Q14" s="2">
        <v>1.0200000000000001E-3</v>
      </c>
      <c r="R14" s="2">
        <v>5.8300000000000001E-3</v>
      </c>
      <c r="S14" s="2">
        <v>2.3800000000000002E-2</v>
      </c>
    </row>
    <row r="15" spans="1:19" ht="15.75" thickBot="1" x14ac:dyDescent="0.3">
      <c r="A15" s="3" t="s">
        <v>73</v>
      </c>
      <c r="B15" s="3">
        <v>1.43458</v>
      </c>
      <c r="C15" s="3">
        <v>1.04687</v>
      </c>
      <c r="D15" s="3">
        <v>3.125E-2</v>
      </c>
      <c r="E15" s="3">
        <v>0.87560000000000004</v>
      </c>
      <c r="F15" s="3">
        <v>10.65178</v>
      </c>
      <c r="G15" s="3">
        <v>0.92188999999999999</v>
      </c>
      <c r="H15" s="3">
        <v>4.1577700000000002</v>
      </c>
      <c r="I15" s="3">
        <v>19.11974</v>
      </c>
      <c r="J15" s="3">
        <v>840</v>
      </c>
      <c r="K15" s="6">
        <f t="shared" si="0"/>
        <v>14</v>
      </c>
      <c r="L15" s="3">
        <v>1.7099999999999999E-3</v>
      </c>
      <c r="M15" s="3">
        <v>1.25E-3</v>
      </c>
      <c r="N15" s="3">
        <v>4.0000000000000003E-5</v>
      </c>
      <c r="O15" s="3">
        <v>1.0399999999999999E-3</v>
      </c>
      <c r="P15" s="3">
        <v>1.268E-2</v>
      </c>
      <c r="Q15" s="3">
        <v>1.1000000000000001E-3</v>
      </c>
      <c r="R15" s="3">
        <v>4.9500000000000004E-3</v>
      </c>
      <c r="S15" s="3">
        <v>2.2759999999999999E-2</v>
      </c>
    </row>
    <row r="16" spans="1:19" ht="15.75" thickBot="1" x14ac:dyDescent="0.3">
      <c r="A16" s="2" t="s">
        <v>74</v>
      </c>
      <c r="B16" s="2">
        <v>1.5347200000000001</v>
      </c>
      <c r="C16" s="2">
        <v>1.1562600000000001</v>
      </c>
      <c r="D16" s="2">
        <v>1.562E-2</v>
      </c>
      <c r="E16" s="2">
        <v>0.93750999999999995</v>
      </c>
      <c r="F16" s="2">
        <v>11.413500000000001</v>
      </c>
      <c r="G16" s="2">
        <v>0.95313999999999999</v>
      </c>
      <c r="H16" s="2">
        <v>4.3754900000000001</v>
      </c>
      <c r="I16" s="2">
        <v>20.38625</v>
      </c>
      <c r="J16" s="2">
        <v>900</v>
      </c>
      <c r="K16" s="6">
        <f t="shared" si="0"/>
        <v>15</v>
      </c>
      <c r="L16" s="2">
        <v>1.7099999999999999E-3</v>
      </c>
      <c r="M16" s="2">
        <v>1.2800000000000001E-3</v>
      </c>
      <c r="N16" s="2">
        <v>2.0000000000000002E-5</v>
      </c>
      <c r="O16" s="2">
        <v>1.0399999999999999E-3</v>
      </c>
      <c r="P16" s="2">
        <v>1.268E-2</v>
      </c>
      <c r="Q16" s="2">
        <v>1.06E-3</v>
      </c>
      <c r="R16" s="2">
        <v>4.8599999999999997E-3</v>
      </c>
      <c r="S16" s="2">
        <v>2.265E-2</v>
      </c>
    </row>
    <row r="17" spans="1:19" ht="15.75" thickBot="1" x14ac:dyDescent="0.3">
      <c r="A17" s="3" t="s">
        <v>75</v>
      </c>
      <c r="B17" s="3">
        <v>1.6569400000000001</v>
      </c>
      <c r="C17" s="3">
        <v>1.2190000000000001</v>
      </c>
      <c r="D17" s="3">
        <v>1.5630000000000002E-2</v>
      </c>
      <c r="E17" s="3">
        <v>1.01566</v>
      </c>
      <c r="F17" s="3">
        <v>12.282640000000001</v>
      </c>
      <c r="G17" s="3">
        <v>1.0781400000000001</v>
      </c>
      <c r="H17" s="3">
        <v>5.3446899999999999</v>
      </c>
      <c r="I17" s="3">
        <v>22.612690000000001</v>
      </c>
      <c r="J17" s="3">
        <v>960</v>
      </c>
      <c r="K17" s="6">
        <f t="shared" si="0"/>
        <v>16</v>
      </c>
      <c r="L17" s="3">
        <v>1.73E-3</v>
      </c>
      <c r="M17" s="3">
        <v>1.2700000000000001E-3</v>
      </c>
      <c r="N17" s="3">
        <v>2.0000000000000002E-5</v>
      </c>
      <c r="O17" s="3">
        <v>1.06E-3</v>
      </c>
      <c r="P17" s="3">
        <v>1.2789999999999999E-2</v>
      </c>
      <c r="Q17" s="3">
        <v>1.1199999999999999E-3</v>
      </c>
      <c r="R17" s="3">
        <v>5.5700000000000003E-3</v>
      </c>
      <c r="S17" s="3">
        <v>2.3550000000000001E-2</v>
      </c>
    </row>
    <row r="18" spans="1:19" ht="15.75" thickBot="1" x14ac:dyDescent="0.3">
      <c r="A18" s="2" t="s">
        <v>76</v>
      </c>
      <c r="B18" s="2">
        <v>1.7649900000000001</v>
      </c>
      <c r="C18" s="2">
        <v>1.29687</v>
      </c>
      <c r="D18" s="2">
        <v>3.124E-2</v>
      </c>
      <c r="E18" s="2">
        <v>1.0787100000000001</v>
      </c>
      <c r="F18" s="2">
        <v>13.075390000000001</v>
      </c>
      <c r="G18" s="2">
        <v>1.15656</v>
      </c>
      <c r="H18" s="2">
        <v>5.2234800000000003</v>
      </c>
      <c r="I18" s="2">
        <v>23.62724</v>
      </c>
      <c r="J18" s="2">
        <v>1020</v>
      </c>
      <c r="K18" s="6">
        <f t="shared" si="0"/>
        <v>17</v>
      </c>
      <c r="L18" s="2">
        <v>1.73E-3</v>
      </c>
      <c r="M18" s="2">
        <v>1.2700000000000001E-3</v>
      </c>
      <c r="N18" s="2">
        <v>3.0000000000000001E-5</v>
      </c>
      <c r="O18" s="2">
        <v>1.06E-3</v>
      </c>
      <c r="P18" s="2">
        <v>1.282E-2</v>
      </c>
      <c r="Q18" s="2">
        <v>1.1299999999999999E-3</v>
      </c>
      <c r="R18" s="2">
        <v>5.1200000000000004E-3</v>
      </c>
      <c r="S18" s="2">
        <v>2.316E-2</v>
      </c>
    </row>
    <row r="19" spans="1:19" ht="15.75" thickBot="1" x14ac:dyDescent="0.3">
      <c r="A19" s="3" t="s">
        <v>77</v>
      </c>
      <c r="B19" s="3">
        <v>1.55749</v>
      </c>
      <c r="C19" s="3">
        <v>1.35951</v>
      </c>
      <c r="D19" s="3">
        <v>3.125E-2</v>
      </c>
      <c r="E19" s="3">
        <v>1.1413500000000001</v>
      </c>
      <c r="F19" s="3">
        <v>13.862109999999999</v>
      </c>
      <c r="G19" s="3">
        <v>1.2656400000000001</v>
      </c>
      <c r="H19" s="3">
        <v>4.5480099999999997</v>
      </c>
      <c r="I19" s="3">
        <v>23.765360000000001</v>
      </c>
      <c r="J19" s="3">
        <v>1080</v>
      </c>
      <c r="K19" s="6">
        <f t="shared" si="0"/>
        <v>18</v>
      </c>
      <c r="L19" s="3">
        <v>1.4400000000000001E-3</v>
      </c>
      <c r="M19" s="3">
        <v>1.2600000000000001E-3</v>
      </c>
      <c r="N19" s="3">
        <v>3.0000000000000001E-5</v>
      </c>
      <c r="O19" s="3">
        <v>1.06E-3</v>
      </c>
      <c r="P19" s="3">
        <v>1.2840000000000001E-2</v>
      </c>
      <c r="Q19" s="3">
        <v>1.17E-3</v>
      </c>
      <c r="R19" s="3">
        <v>4.2100000000000002E-3</v>
      </c>
      <c r="S19" s="3">
        <v>2.1999999999999999E-2</v>
      </c>
    </row>
    <row r="20" spans="1:19" ht="15.75" thickBot="1" x14ac:dyDescent="0.3">
      <c r="A20" s="2" t="s">
        <v>78</v>
      </c>
      <c r="B20" s="2">
        <v>1.6563099999999999</v>
      </c>
      <c r="C20" s="2">
        <v>1.45312</v>
      </c>
      <c r="D20" s="2">
        <v>3.125E-2</v>
      </c>
      <c r="E20" s="2">
        <v>1.2190399999999999</v>
      </c>
      <c r="F20" s="2">
        <v>14.605840000000001</v>
      </c>
      <c r="G20" s="2">
        <v>1.34379</v>
      </c>
      <c r="H20" s="2">
        <v>3.4849600000000001</v>
      </c>
      <c r="I20" s="2">
        <v>23.794309999999999</v>
      </c>
      <c r="J20" s="2">
        <v>1140</v>
      </c>
      <c r="K20" s="6">
        <f t="shared" si="0"/>
        <v>19</v>
      </c>
      <c r="L20" s="2">
        <v>1.4499999999999999E-3</v>
      </c>
      <c r="M20" s="2">
        <v>1.2700000000000001E-3</v>
      </c>
      <c r="N20" s="2">
        <v>3.0000000000000001E-5</v>
      </c>
      <c r="O20" s="2">
        <v>1.07E-3</v>
      </c>
      <c r="P20" s="2">
        <v>1.281E-2</v>
      </c>
      <c r="Q20" s="2">
        <v>1.1800000000000001E-3</v>
      </c>
      <c r="R20" s="2">
        <v>3.0599999999999998E-3</v>
      </c>
      <c r="S20" s="2">
        <v>2.087E-2</v>
      </c>
    </row>
    <row r="21" spans="1:19" ht="15.75" thickBot="1" x14ac:dyDescent="0.3">
      <c r="A21" s="2" t="s">
        <v>80</v>
      </c>
      <c r="B21" s="2">
        <v>1.71912</v>
      </c>
      <c r="C21" s="2">
        <v>1.51613</v>
      </c>
      <c r="D21" s="2">
        <v>3.125E-2</v>
      </c>
      <c r="E21" s="2">
        <v>1.2812699999999999</v>
      </c>
      <c r="F21" s="2">
        <v>15.368</v>
      </c>
      <c r="G21" s="2">
        <v>1.4375199999999999</v>
      </c>
      <c r="H21" s="2">
        <v>3.8604599999999998</v>
      </c>
      <c r="I21" s="2">
        <v>25.213740000000001</v>
      </c>
      <c r="J21" s="2">
        <v>1200</v>
      </c>
      <c r="K21" s="6">
        <f t="shared" si="0"/>
        <v>20</v>
      </c>
      <c r="L21" s="2">
        <v>1.4300000000000001E-3</v>
      </c>
      <c r="M21" s="2">
        <v>1.2600000000000001E-3</v>
      </c>
      <c r="N21" s="2">
        <v>3.0000000000000001E-5</v>
      </c>
      <c r="O21" s="2">
        <v>1.07E-3</v>
      </c>
      <c r="P21" s="2">
        <v>1.281E-2</v>
      </c>
      <c r="Q21" s="2">
        <v>1.1999999999999999E-3</v>
      </c>
      <c r="R21" s="2">
        <v>3.2200000000000002E-3</v>
      </c>
      <c r="S21" s="2">
        <v>2.1010000000000001E-2</v>
      </c>
    </row>
    <row r="22" spans="1:19" ht="15.75" thickBot="1" x14ac:dyDescent="0.3">
      <c r="A22" s="3" t="s">
        <v>81</v>
      </c>
      <c r="B22" s="3">
        <v>1.81138</v>
      </c>
      <c r="C22" s="3">
        <v>1.60968</v>
      </c>
      <c r="D22" s="3">
        <v>4.6879999999999998E-2</v>
      </c>
      <c r="E22" s="3">
        <v>1.3593900000000001</v>
      </c>
      <c r="F22" s="3">
        <v>15.991020000000001</v>
      </c>
      <c r="G22" s="3">
        <v>1.6252899999999999</v>
      </c>
      <c r="H22" s="3">
        <v>5.64168</v>
      </c>
      <c r="I22" s="3">
        <v>28.085319999999999</v>
      </c>
      <c r="J22" s="3">
        <v>1260</v>
      </c>
      <c r="K22" s="6">
        <f t="shared" si="0"/>
        <v>21</v>
      </c>
      <c r="L22" s="3">
        <v>1.4400000000000001E-3</v>
      </c>
      <c r="M22" s="3">
        <v>1.2800000000000001E-3</v>
      </c>
      <c r="N22" s="3">
        <v>4.0000000000000003E-5</v>
      </c>
      <c r="O22" s="3">
        <v>1.08E-3</v>
      </c>
      <c r="P22" s="3">
        <v>1.269E-2</v>
      </c>
      <c r="Q22" s="3">
        <v>1.2899999999999999E-3</v>
      </c>
      <c r="R22" s="3">
        <v>4.4799999999999996E-3</v>
      </c>
      <c r="S22" s="3">
        <v>2.2290000000000001E-2</v>
      </c>
    </row>
    <row r="23" spans="1:19" ht="15.75" thickBot="1" x14ac:dyDescent="0.3">
      <c r="A23" s="2" t="s">
        <v>82</v>
      </c>
      <c r="B23" s="2">
        <v>1.9027099999999999</v>
      </c>
      <c r="C23" s="2">
        <v>1.6719900000000001</v>
      </c>
      <c r="D23" s="2">
        <v>3.125E-2</v>
      </c>
      <c r="E23" s="2">
        <v>1.40629</v>
      </c>
      <c r="F23" s="2">
        <v>17.029039999999998</v>
      </c>
      <c r="G23" s="2">
        <v>1.62531</v>
      </c>
      <c r="H23" s="2">
        <v>5.3914900000000001</v>
      </c>
      <c r="I23" s="2">
        <v>29.05808</v>
      </c>
      <c r="J23" s="2">
        <v>1320</v>
      </c>
      <c r="K23" s="6">
        <f t="shared" si="0"/>
        <v>22</v>
      </c>
      <c r="L23" s="2">
        <v>1.4400000000000001E-3</v>
      </c>
      <c r="M23" s="2">
        <v>1.2700000000000001E-3</v>
      </c>
      <c r="N23" s="2">
        <v>2.0000000000000002E-5</v>
      </c>
      <c r="O23" s="2">
        <v>1.07E-3</v>
      </c>
      <c r="P23" s="2">
        <v>1.29E-2</v>
      </c>
      <c r="Q23" s="2">
        <v>1.23E-3</v>
      </c>
      <c r="R23" s="2">
        <v>4.0800000000000003E-3</v>
      </c>
      <c r="S23" s="2">
        <v>2.2009999999999998E-2</v>
      </c>
    </row>
    <row r="24" spans="1:19" ht="15.75" thickBot="1" x14ac:dyDescent="0.3">
      <c r="A24" s="3" t="s">
        <v>83</v>
      </c>
      <c r="B24" s="3">
        <v>1.97078</v>
      </c>
      <c r="C24" s="3">
        <v>1.76583</v>
      </c>
      <c r="D24" s="3">
        <v>4.6879999999999998E-2</v>
      </c>
      <c r="E24" s="3">
        <v>1.4843900000000001</v>
      </c>
      <c r="F24" s="3">
        <v>17.48329</v>
      </c>
      <c r="G24" s="3">
        <v>1.75027</v>
      </c>
      <c r="H24" s="3">
        <v>7.46997</v>
      </c>
      <c r="I24" s="3">
        <v>31.971409999999999</v>
      </c>
      <c r="J24" s="3">
        <v>1380</v>
      </c>
      <c r="K24" s="6">
        <f t="shared" si="0"/>
        <v>23</v>
      </c>
      <c r="L24" s="3">
        <v>1.4300000000000001E-3</v>
      </c>
      <c r="M24" s="3">
        <v>1.2800000000000001E-3</v>
      </c>
      <c r="N24" s="3">
        <v>3.0000000000000001E-5</v>
      </c>
      <c r="O24" s="3">
        <v>1.08E-3</v>
      </c>
      <c r="P24" s="3">
        <v>1.2670000000000001E-2</v>
      </c>
      <c r="Q24" s="3">
        <v>1.2700000000000001E-3</v>
      </c>
      <c r="R24" s="3">
        <v>5.4099999999999999E-3</v>
      </c>
      <c r="S24" s="3">
        <v>2.317E-2</v>
      </c>
    </row>
    <row r="25" spans="1:19" ht="15.75" thickBot="1" x14ac:dyDescent="0.3">
      <c r="A25" s="2" t="s">
        <v>84</v>
      </c>
      <c r="B25" s="2">
        <v>2.08453</v>
      </c>
      <c r="C25" s="2">
        <v>1.84389</v>
      </c>
      <c r="D25" s="2">
        <v>6.25E-2</v>
      </c>
      <c r="E25" s="2">
        <v>1.54704</v>
      </c>
      <c r="F25" s="2">
        <v>18.711480000000002</v>
      </c>
      <c r="G25" s="2">
        <v>1.9064399999999999</v>
      </c>
      <c r="H25" s="2">
        <v>6.6269099999999996</v>
      </c>
      <c r="I25" s="2">
        <v>32.782800000000002</v>
      </c>
      <c r="J25" s="2">
        <v>1440</v>
      </c>
      <c r="K25" s="6">
        <f t="shared" si="0"/>
        <v>24</v>
      </c>
      <c r="L25" s="2">
        <v>1.4499999999999999E-3</v>
      </c>
      <c r="M25" s="2">
        <v>1.2800000000000001E-3</v>
      </c>
      <c r="N25" s="2">
        <v>4.0000000000000003E-5</v>
      </c>
      <c r="O25" s="2">
        <v>1.07E-3</v>
      </c>
      <c r="P25" s="2">
        <v>1.299E-2</v>
      </c>
      <c r="Q25" s="2">
        <v>1.32E-3</v>
      </c>
      <c r="R25" s="2">
        <v>4.5999999999999999E-3</v>
      </c>
      <c r="S25" s="2">
        <v>2.2769999999999999E-2</v>
      </c>
    </row>
    <row r="26" spans="1:19" ht="15.75" thickBot="1" x14ac:dyDescent="0.3">
      <c r="A26" s="3" t="s">
        <v>85</v>
      </c>
      <c r="B26" s="3">
        <v>2.17516</v>
      </c>
      <c r="C26" s="3">
        <v>1.9070800000000001</v>
      </c>
      <c r="D26" s="3">
        <v>4.6870000000000002E-2</v>
      </c>
      <c r="E26" s="3">
        <v>1.6104400000000001</v>
      </c>
      <c r="F26" s="3">
        <v>19.499220000000001</v>
      </c>
      <c r="G26" s="3">
        <v>1.9849600000000001</v>
      </c>
      <c r="H26" s="3">
        <v>7.4717200000000004</v>
      </c>
      <c r="I26" s="3">
        <v>34.695459999999997</v>
      </c>
      <c r="J26" s="3">
        <v>1500</v>
      </c>
      <c r="K26" s="6">
        <f t="shared" si="0"/>
        <v>25</v>
      </c>
      <c r="L26" s="3">
        <v>1.4499999999999999E-3</v>
      </c>
      <c r="M26" s="3">
        <v>1.2700000000000001E-3</v>
      </c>
      <c r="N26" s="3">
        <v>3.0000000000000001E-5</v>
      </c>
      <c r="O26" s="3">
        <v>1.07E-3</v>
      </c>
      <c r="P26" s="3">
        <v>1.2999999999999999E-2</v>
      </c>
      <c r="Q26" s="3">
        <v>1.32E-3</v>
      </c>
      <c r="R26" s="3">
        <v>4.9800000000000001E-3</v>
      </c>
      <c r="S26" s="3">
        <v>2.3130000000000001E-2</v>
      </c>
    </row>
    <row r="27" spans="1:19" ht="15.75" thickBot="1" x14ac:dyDescent="0.3">
      <c r="A27" s="2" t="s">
        <v>86</v>
      </c>
      <c r="B27" s="2">
        <v>2.2635700000000001</v>
      </c>
      <c r="C27" s="2">
        <v>2.0011399999999999</v>
      </c>
      <c r="D27" s="2">
        <v>4.6879999999999998E-2</v>
      </c>
      <c r="E27" s="2">
        <v>1.71956</v>
      </c>
      <c r="F27" s="2">
        <v>20.369879999999998</v>
      </c>
      <c r="G27" s="2">
        <v>2.14114</v>
      </c>
      <c r="H27" s="2">
        <v>8.8614800000000002</v>
      </c>
      <c r="I27" s="2">
        <v>37.403649999999999</v>
      </c>
      <c r="J27" s="2">
        <v>1560</v>
      </c>
      <c r="K27" s="6">
        <f t="shared" si="0"/>
        <v>26</v>
      </c>
      <c r="L27" s="2">
        <v>1.4499999999999999E-3</v>
      </c>
      <c r="M27" s="2">
        <v>1.2800000000000001E-3</v>
      </c>
      <c r="N27" s="2">
        <v>3.0000000000000001E-5</v>
      </c>
      <c r="O27" s="2">
        <v>1.1000000000000001E-3</v>
      </c>
      <c r="P27" s="2">
        <v>1.306E-2</v>
      </c>
      <c r="Q27" s="2">
        <v>1.3699999999999999E-3</v>
      </c>
      <c r="R27" s="2">
        <v>5.6800000000000002E-3</v>
      </c>
      <c r="S27" s="2">
        <v>2.3980000000000001E-2</v>
      </c>
    </row>
    <row r="28" spans="1:19" ht="15.75" thickBot="1" x14ac:dyDescent="0.3">
      <c r="A28" s="3" t="s">
        <v>87</v>
      </c>
      <c r="B28" s="3">
        <v>2.3214199999999998</v>
      </c>
      <c r="C28" s="3">
        <v>2.0943999999999998</v>
      </c>
      <c r="D28" s="3">
        <v>4.6870000000000002E-2</v>
      </c>
      <c r="E28" s="3">
        <v>1.78169</v>
      </c>
      <c r="F28" s="3">
        <v>20.940919999999998</v>
      </c>
      <c r="G28" s="3">
        <v>2.4697200000000001</v>
      </c>
      <c r="H28" s="3">
        <v>6.6895699999999998</v>
      </c>
      <c r="I28" s="3">
        <v>36.344610000000003</v>
      </c>
      <c r="J28" s="3">
        <v>1620</v>
      </c>
      <c r="K28" s="6">
        <f t="shared" si="0"/>
        <v>27</v>
      </c>
      <c r="L28" s="3">
        <v>1.4300000000000001E-3</v>
      </c>
      <c r="M28" s="3">
        <v>1.2899999999999999E-3</v>
      </c>
      <c r="N28" s="3">
        <v>3.0000000000000001E-5</v>
      </c>
      <c r="O28" s="3">
        <v>1.1000000000000001E-3</v>
      </c>
      <c r="P28" s="3">
        <v>1.2930000000000001E-2</v>
      </c>
      <c r="Q28" s="3">
        <v>1.5200000000000001E-3</v>
      </c>
      <c r="R28" s="3">
        <v>4.13E-3</v>
      </c>
      <c r="S28" s="3">
        <v>2.2429999999999999E-2</v>
      </c>
    </row>
    <row r="29" spans="1:19" ht="15.75" thickBot="1" x14ac:dyDescent="0.3">
      <c r="A29" s="2" t="s">
        <v>88</v>
      </c>
      <c r="B29" s="2">
        <v>2.4416899999999999</v>
      </c>
      <c r="C29" s="2">
        <v>2.18147</v>
      </c>
      <c r="D29" s="2">
        <v>6.25E-2</v>
      </c>
      <c r="E29" s="2">
        <v>1.84426</v>
      </c>
      <c r="F29" s="2">
        <v>21.959489999999999</v>
      </c>
      <c r="G29" s="2">
        <v>2.5312800000000002</v>
      </c>
      <c r="H29" s="2">
        <v>5.62676</v>
      </c>
      <c r="I29" s="2">
        <v>36.647449999999999</v>
      </c>
      <c r="J29" s="2">
        <v>1680</v>
      </c>
      <c r="K29" s="6">
        <f t="shared" si="0"/>
        <v>28</v>
      </c>
      <c r="L29" s="2">
        <v>1.4499999999999999E-3</v>
      </c>
      <c r="M29" s="2">
        <v>1.2999999999999999E-3</v>
      </c>
      <c r="N29" s="2">
        <v>4.0000000000000003E-5</v>
      </c>
      <c r="O29" s="2">
        <v>1.1000000000000001E-3</v>
      </c>
      <c r="P29" s="2">
        <v>1.307E-2</v>
      </c>
      <c r="Q29" s="2">
        <v>1.5100000000000001E-3</v>
      </c>
      <c r="R29" s="2">
        <v>3.3500000000000001E-3</v>
      </c>
      <c r="S29" s="2">
        <v>2.181E-2</v>
      </c>
    </row>
    <row r="30" spans="1:19" ht="15.75" thickBot="1" x14ac:dyDescent="0.3">
      <c r="A30" s="3" t="s">
        <v>89</v>
      </c>
      <c r="B30" s="3">
        <v>2.5247099999999998</v>
      </c>
      <c r="C30" s="3">
        <v>2.2036199999999999</v>
      </c>
      <c r="D30" s="3">
        <v>6.25E-2</v>
      </c>
      <c r="E30" s="3">
        <v>1.9062699999999999</v>
      </c>
      <c r="F30" s="3">
        <v>22.813600000000001</v>
      </c>
      <c r="G30" s="3">
        <v>2.62588</v>
      </c>
      <c r="H30" s="3">
        <v>6.2520699999999998</v>
      </c>
      <c r="I30" s="3">
        <v>38.388649999999998</v>
      </c>
      <c r="J30" s="3">
        <v>1740</v>
      </c>
      <c r="K30" s="6">
        <f t="shared" si="0"/>
        <v>29</v>
      </c>
      <c r="L30" s="3">
        <v>1.4499999999999999E-3</v>
      </c>
      <c r="M30" s="3">
        <v>1.2700000000000001E-3</v>
      </c>
      <c r="N30" s="3">
        <v>4.0000000000000003E-5</v>
      </c>
      <c r="O30" s="3">
        <v>1.1000000000000001E-3</v>
      </c>
      <c r="P30" s="3">
        <v>1.311E-2</v>
      </c>
      <c r="Q30" s="3">
        <v>1.5100000000000001E-3</v>
      </c>
      <c r="R30" s="3">
        <v>3.5899999999999999E-3</v>
      </c>
      <c r="S30" s="3">
        <v>2.206E-2</v>
      </c>
    </row>
    <row r="31" spans="1:19" ht="15.75" thickBot="1" x14ac:dyDescent="0.3">
      <c r="A31" s="3" t="s">
        <v>91</v>
      </c>
      <c r="B31" s="3">
        <v>2.6260599999999998</v>
      </c>
      <c r="C31" s="3">
        <v>2.28294</v>
      </c>
      <c r="D31" s="3">
        <v>4.6870000000000002E-2</v>
      </c>
      <c r="E31" s="3">
        <v>2.0005799999999998</v>
      </c>
      <c r="F31" s="3">
        <v>23.620719999999999</v>
      </c>
      <c r="G31" s="3">
        <v>2.6733699999999998</v>
      </c>
      <c r="H31" s="3">
        <v>7.4546999999999999</v>
      </c>
      <c r="I31" s="3">
        <v>40.705240000000003</v>
      </c>
      <c r="J31" s="3">
        <v>1800</v>
      </c>
      <c r="K31" s="6">
        <f t="shared" si="0"/>
        <v>30</v>
      </c>
      <c r="L31" s="3">
        <v>1.4599999999999999E-3</v>
      </c>
      <c r="M31" s="3">
        <v>1.2700000000000001E-3</v>
      </c>
      <c r="N31" s="3">
        <v>3.0000000000000001E-5</v>
      </c>
      <c r="O31" s="3">
        <v>1.1100000000000001E-3</v>
      </c>
      <c r="P31" s="3">
        <v>1.312E-2</v>
      </c>
      <c r="Q31" s="3">
        <v>1.49E-3</v>
      </c>
      <c r="R31" s="3">
        <v>4.1399999999999996E-3</v>
      </c>
      <c r="S31" s="3">
        <v>2.2610000000000002E-2</v>
      </c>
    </row>
    <row r="32" spans="1:19" ht="15.75" thickBot="1" x14ac:dyDescent="0.3">
      <c r="A32" s="2" t="s">
        <v>92</v>
      </c>
      <c r="B32" s="2">
        <v>2.7020900000000001</v>
      </c>
      <c r="C32" s="2">
        <v>2.3916400000000002</v>
      </c>
      <c r="D32" s="2">
        <v>4.6879999999999998E-2</v>
      </c>
      <c r="E32" s="2">
        <v>2.0787900000000001</v>
      </c>
      <c r="F32" s="2">
        <v>24.234220000000001</v>
      </c>
      <c r="G32" s="2">
        <v>2.8915500000000001</v>
      </c>
      <c r="H32" s="2">
        <v>7.0487099999999998</v>
      </c>
      <c r="I32" s="2">
        <v>41.393880000000003</v>
      </c>
      <c r="J32" s="2">
        <v>1860</v>
      </c>
      <c r="K32" s="6">
        <f t="shared" si="0"/>
        <v>31</v>
      </c>
      <c r="L32" s="2">
        <v>1.4499999999999999E-3</v>
      </c>
      <c r="M32" s="2">
        <v>1.2899999999999999E-3</v>
      </c>
      <c r="N32" s="2">
        <v>3.0000000000000001E-5</v>
      </c>
      <c r="O32" s="2">
        <v>1.1199999999999999E-3</v>
      </c>
      <c r="P32" s="2">
        <v>1.303E-2</v>
      </c>
      <c r="Q32" s="2">
        <v>1.5499999999999999E-3</v>
      </c>
      <c r="R32" s="2">
        <v>3.79E-3</v>
      </c>
      <c r="S32" s="2">
        <v>2.2249999999999999E-2</v>
      </c>
    </row>
    <row r="33" spans="1:19" ht="15.75" thickBot="1" x14ac:dyDescent="0.3">
      <c r="A33" s="3" t="s">
        <v>93</v>
      </c>
      <c r="B33" s="3">
        <v>2.8452600000000001</v>
      </c>
      <c r="C33" s="3">
        <v>2.4853499999999999</v>
      </c>
      <c r="D33" s="3">
        <v>6.25E-2</v>
      </c>
      <c r="E33" s="3">
        <v>2.1718999999999999</v>
      </c>
      <c r="F33" s="3">
        <v>25.17286</v>
      </c>
      <c r="G33" s="3">
        <v>3.0633400000000002</v>
      </c>
      <c r="H33" s="3">
        <v>9.3304200000000002</v>
      </c>
      <c r="I33" s="3">
        <v>45.131619999999998</v>
      </c>
      <c r="J33" s="3">
        <v>1920</v>
      </c>
      <c r="K33" s="6">
        <f t="shared" si="0"/>
        <v>32</v>
      </c>
      <c r="L33" s="3">
        <v>1.48E-3</v>
      </c>
      <c r="M33" s="3">
        <v>1.2899999999999999E-3</v>
      </c>
      <c r="N33" s="3">
        <v>3.0000000000000001E-5</v>
      </c>
      <c r="O33" s="3">
        <v>1.1299999999999999E-3</v>
      </c>
      <c r="P33" s="3">
        <v>1.311E-2</v>
      </c>
      <c r="Q33" s="3">
        <v>1.6000000000000001E-3</v>
      </c>
      <c r="R33" s="3">
        <v>4.8599999999999997E-3</v>
      </c>
      <c r="S33" s="3">
        <v>2.351E-2</v>
      </c>
    </row>
    <row r="34" spans="1:19" ht="15.75" thickBot="1" x14ac:dyDescent="0.3">
      <c r="A34" s="2" t="s">
        <v>94</v>
      </c>
      <c r="B34" s="2">
        <v>2.8940899999999998</v>
      </c>
      <c r="C34" s="2">
        <v>2.57816</v>
      </c>
      <c r="D34" s="2">
        <v>6.25E-2</v>
      </c>
      <c r="E34" s="2">
        <v>2.21997</v>
      </c>
      <c r="F34" s="2">
        <v>25.95224</v>
      </c>
      <c r="G34" s="2">
        <v>3.2669700000000002</v>
      </c>
      <c r="H34" s="2">
        <v>8.7236200000000004</v>
      </c>
      <c r="I34" s="2">
        <v>45.69755</v>
      </c>
      <c r="J34" s="2">
        <v>1980</v>
      </c>
      <c r="K34" s="6">
        <f t="shared" si="0"/>
        <v>33</v>
      </c>
      <c r="L34" s="2">
        <v>1.4599999999999999E-3</v>
      </c>
      <c r="M34" s="2">
        <v>1.2999999999999999E-3</v>
      </c>
      <c r="N34" s="2">
        <v>3.0000000000000001E-5</v>
      </c>
      <c r="O34" s="2">
        <v>1.1199999999999999E-3</v>
      </c>
      <c r="P34" s="2">
        <v>1.311E-2</v>
      </c>
      <c r="Q34" s="2">
        <v>1.65E-3</v>
      </c>
      <c r="R34" s="2">
        <v>4.4099999999999999E-3</v>
      </c>
      <c r="S34" s="2">
        <v>2.308E-2</v>
      </c>
    </row>
    <row r="35" spans="1:19" ht="15.75" thickBot="1" x14ac:dyDescent="0.3">
      <c r="A35" s="3" t="s">
        <v>95</v>
      </c>
      <c r="B35" s="3">
        <v>2.9647700000000001</v>
      </c>
      <c r="C35" s="3">
        <v>2.6097600000000001</v>
      </c>
      <c r="D35" s="3">
        <v>6.2509999999999996E-2</v>
      </c>
      <c r="E35" s="3">
        <v>2.2820999999999998</v>
      </c>
      <c r="F35" s="3">
        <v>26.804069999999999</v>
      </c>
      <c r="G35" s="3">
        <v>3.3760300000000001</v>
      </c>
      <c r="H35" s="3">
        <v>9.3470899999999997</v>
      </c>
      <c r="I35" s="3">
        <v>47.44632</v>
      </c>
      <c r="J35" s="3">
        <v>2040</v>
      </c>
      <c r="K35" s="6">
        <f t="shared" si="0"/>
        <v>34</v>
      </c>
      <c r="L35" s="3">
        <v>1.4499999999999999E-3</v>
      </c>
      <c r="M35" s="3">
        <v>1.2800000000000001E-3</v>
      </c>
      <c r="N35" s="3">
        <v>3.0000000000000001E-5</v>
      </c>
      <c r="O35" s="3">
        <v>1.1199999999999999E-3</v>
      </c>
      <c r="P35" s="3">
        <v>1.3140000000000001E-2</v>
      </c>
      <c r="Q35" s="3">
        <v>1.65E-3</v>
      </c>
      <c r="R35" s="3">
        <v>4.5799999999999999E-3</v>
      </c>
      <c r="S35" s="3">
        <v>2.3259999999999999E-2</v>
      </c>
    </row>
    <row r="36" spans="1:19" ht="15.75" thickBot="1" x14ac:dyDescent="0.3">
      <c r="A36" s="2" t="s">
        <v>96</v>
      </c>
      <c r="B36" s="2">
        <v>3.0598399999999999</v>
      </c>
      <c r="C36" s="2">
        <v>2.70364</v>
      </c>
      <c r="D36" s="2">
        <v>7.8130000000000005E-2</v>
      </c>
      <c r="E36" s="2">
        <v>2.39134</v>
      </c>
      <c r="F36" s="2">
        <v>27.53482</v>
      </c>
      <c r="G36" s="2">
        <v>3.56318</v>
      </c>
      <c r="H36" s="2">
        <v>12.599550000000001</v>
      </c>
      <c r="I36" s="2">
        <v>51.930500000000002</v>
      </c>
      <c r="J36" s="2">
        <v>2100</v>
      </c>
      <c r="K36" s="6">
        <f t="shared" si="0"/>
        <v>35</v>
      </c>
      <c r="L36" s="2">
        <v>1.4599999999999999E-3</v>
      </c>
      <c r="M36" s="2">
        <v>1.2899999999999999E-3</v>
      </c>
      <c r="N36" s="2">
        <v>4.0000000000000003E-5</v>
      </c>
      <c r="O36" s="2">
        <v>1.14E-3</v>
      </c>
      <c r="P36" s="2">
        <v>1.311E-2</v>
      </c>
      <c r="Q36" s="2">
        <v>1.6999999999999999E-3</v>
      </c>
      <c r="R36" s="2">
        <v>6.0000000000000001E-3</v>
      </c>
      <c r="S36" s="2">
        <v>2.4729999999999999E-2</v>
      </c>
    </row>
    <row r="37" spans="1:19" ht="15.75" thickBot="1" x14ac:dyDescent="0.3">
      <c r="A37" s="3" t="s">
        <v>97</v>
      </c>
      <c r="B37" s="3">
        <v>3.1336400000000002</v>
      </c>
      <c r="C37" s="3">
        <v>2.8445299999999998</v>
      </c>
      <c r="D37" s="3">
        <v>6.25E-2</v>
      </c>
      <c r="E37" s="3">
        <v>2.4691800000000002</v>
      </c>
      <c r="F37" s="3">
        <v>28.115629999999999</v>
      </c>
      <c r="G37" s="3">
        <v>3.7515000000000001</v>
      </c>
      <c r="H37" s="3">
        <v>9.2827099999999998</v>
      </c>
      <c r="I37" s="3">
        <v>49.659700000000001</v>
      </c>
      <c r="J37" s="3">
        <v>2160</v>
      </c>
      <c r="K37" s="6">
        <f t="shared" si="0"/>
        <v>36</v>
      </c>
      <c r="L37" s="3">
        <v>1.4499999999999999E-3</v>
      </c>
      <c r="M37" s="3">
        <v>1.32E-3</v>
      </c>
      <c r="N37" s="3">
        <v>3.0000000000000001E-5</v>
      </c>
      <c r="O37" s="3">
        <v>1.14E-3</v>
      </c>
      <c r="P37" s="3">
        <v>1.302E-2</v>
      </c>
      <c r="Q37" s="3">
        <v>1.74E-3</v>
      </c>
      <c r="R37" s="3">
        <v>4.3E-3</v>
      </c>
      <c r="S37" s="3">
        <v>2.299E-2</v>
      </c>
    </row>
    <row r="38" spans="1:19" ht="15.75" thickBot="1" x14ac:dyDescent="0.3">
      <c r="A38" s="2" t="s">
        <v>98</v>
      </c>
      <c r="B38" s="2">
        <v>3.24152</v>
      </c>
      <c r="C38" s="2">
        <v>2.8908900000000002</v>
      </c>
      <c r="D38" s="2">
        <v>7.8130000000000005E-2</v>
      </c>
      <c r="E38" s="2">
        <v>2.5005799999999998</v>
      </c>
      <c r="F38" s="2">
        <v>28.926580000000001</v>
      </c>
      <c r="G38" s="2">
        <v>4.1724600000000001</v>
      </c>
      <c r="H38" s="2">
        <v>12.876289999999999</v>
      </c>
      <c r="I38" s="2">
        <v>54.686439999999997</v>
      </c>
      <c r="J38" s="2">
        <v>2220</v>
      </c>
      <c r="K38" s="6">
        <f t="shared" si="0"/>
        <v>37</v>
      </c>
      <c r="L38" s="2">
        <v>1.4599999999999999E-3</v>
      </c>
      <c r="M38" s="2">
        <v>1.2999999999999999E-3</v>
      </c>
      <c r="N38" s="2">
        <v>4.0000000000000003E-5</v>
      </c>
      <c r="O38" s="2">
        <v>1.1299999999999999E-3</v>
      </c>
      <c r="P38" s="2">
        <v>1.303E-2</v>
      </c>
      <c r="Q38" s="2">
        <v>1.8799999999999999E-3</v>
      </c>
      <c r="R38" s="2">
        <v>5.7999999999999996E-3</v>
      </c>
      <c r="S38" s="2">
        <v>2.4629999999999999E-2</v>
      </c>
    </row>
    <row r="39" spans="1:19" ht="15.75" thickBot="1" x14ac:dyDescent="0.3">
      <c r="A39" s="3" t="s">
        <v>99</v>
      </c>
      <c r="B39" s="3">
        <v>3.3262200000000002</v>
      </c>
      <c r="C39" s="3">
        <v>3.0059100000000001</v>
      </c>
      <c r="D39" s="3">
        <v>6.25E-2</v>
      </c>
      <c r="E39" s="3">
        <v>2.5787</v>
      </c>
      <c r="F39" s="3">
        <v>29.720040000000001</v>
      </c>
      <c r="G39" s="3">
        <v>4.1882099999999998</v>
      </c>
      <c r="H39" s="3">
        <v>11.908989999999999</v>
      </c>
      <c r="I39" s="3">
        <v>54.790570000000002</v>
      </c>
      <c r="J39" s="3">
        <v>2280</v>
      </c>
      <c r="K39" s="6">
        <f t="shared" si="0"/>
        <v>38</v>
      </c>
      <c r="L39" s="3">
        <v>1.4599999999999999E-3</v>
      </c>
      <c r="M39" s="3">
        <v>1.32E-3</v>
      </c>
      <c r="N39" s="3">
        <v>3.0000000000000001E-5</v>
      </c>
      <c r="O39" s="3">
        <v>1.1299999999999999E-3</v>
      </c>
      <c r="P39" s="3">
        <v>1.304E-2</v>
      </c>
      <c r="Q39" s="3">
        <v>1.8400000000000001E-3</v>
      </c>
      <c r="R39" s="3">
        <v>5.2199999999999998E-3</v>
      </c>
      <c r="S39" s="3">
        <v>2.4029999999999999E-2</v>
      </c>
    </row>
    <row r="40" spans="1:19" ht="15.75" thickBot="1" x14ac:dyDescent="0.3">
      <c r="A40" s="2" t="s">
        <v>100</v>
      </c>
      <c r="B40" s="2">
        <v>3.3528600000000002</v>
      </c>
      <c r="C40" s="2">
        <v>2.9536600000000002</v>
      </c>
      <c r="D40" s="2">
        <v>7.8119999999999995E-2</v>
      </c>
      <c r="E40" s="2">
        <v>2.6409099999999999</v>
      </c>
      <c r="F40" s="2">
        <v>30.155760000000001</v>
      </c>
      <c r="G40" s="2">
        <v>4.3910299999999998</v>
      </c>
      <c r="H40" s="2">
        <v>11.67515</v>
      </c>
      <c r="I40" s="2">
        <v>55.247489999999999</v>
      </c>
      <c r="J40" s="2">
        <v>2340</v>
      </c>
      <c r="K40" s="6">
        <f t="shared" si="0"/>
        <v>39</v>
      </c>
      <c r="L40" s="2">
        <v>1.4300000000000001E-3</v>
      </c>
      <c r="M40" s="2">
        <v>1.2600000000000001E-3</v>
      </c>
      <c r="N40" s="2">
        <v>3.0000000000000001E-5</v>
      </c>
      <c r="O40" s="2">
        <v>1.1299999999999999E-3</v>
      </c>
      <c r="P40" s="2">
        <v>1.289E-2</v>
      </c>
      <c r="Q40" s="2">
        <v>1.8799999999999999E-3</v>
      </c>
      <c r="R40" s="2">
        <v>4.9899999999999996E-3</v>
      </c>
      <c r="S40" s="2">
        <v>2.3609999999999999E-2</v>
      </c>
    </row>
    <row r="41" spans="1:19" ht="15.75" thickBot="1" x14ac:dyDescent="0.3">
      <c r="A41" s="2" t="s">
        <v>102</v>
      </c>
      <c r="B41" s="2">
        <v>3.4523600000000001</v>
      </c>
      <c r="C41" s="2">
        <v>3.0626500000000001</v>
      </c>
      <c r="D41" s="2">
        <v>9.375E-2</v>
      </c>
      <c r="E41" s="2">
        <v>2.70364</v>
      </c>
      <c r="F41" s="2">
        <v>30.906110000000002</v>
      </c>
      <c r="G41" s="2">
        <v>4.7038200000000003</v>
      </c>
      <c r="H41" s="2">
        <v>12.502079999999999</v>
      </c>
      <c r="I41" s="2">
        <v>57.424410000000002</v>
      </c>
      <c r="J41" s="2">
        <v>2400</v>
      </c>
      <c r="K41" s="6">
        <f t="shared" si="0"/>
        <v>40</v>
      </c>
      <c r="L41" s="2">
        <v>1.4400000000000001E-3</v>
      </c>
      <c r="M41" s="2">
        <v>1.2800000000000001E-3</v>
      </c>
      <c r="N41" s="2">
        <v>4.0000000000000003E-5</v>
      </c>
      <c r="O41" s="2">
        <v>1.1299999999999999E-3</v>
      </c>
      <c r="P41" s="2">
        <v>1.2880000000000001E-2</v>
      </c>
      <c r="Q41" s="2">
        <v>1.9599999999999999E-3</v>
      </c>
      <c r="R41" s="2">
        <v>5.2100000000000002E-3</v>
      </c>
      <c r="S41" s="2">
        <v>2.393E-2</v>
      </c>
    </row>
    <row r="42" spans="1:19" ht="15.75" thickBot="1" x14ac:dyDescent="0.3">
      <c r="A42" s="3" t="s">
        <v>103</v>
      </c>
      <c r="B42" s="3">
        <v>3.55322</v>
      </c>
      <c r="C42" s="3">
        <v>3.29752</v>
      </c>
      <c r="D42" s="3">
        <v>7.8130000000000005E-2</v>
      </c>
      <c r="E42" s="3">
        <v>2.7814199999999998</v>
      </c>
      <c r="F42" s="3">
        <v>31.791589999999999</v>
      </c>
      <c r="G42" s="3">
        <v>4.9385500000000002</v>
      </c>
      <c r="H42" s="3">
        <v>11.345090000000001</v>
      </c>
      <c r="I42" s="3">
        <v>57.785519999999998</v>
      </c>
      <c r="J42" s="3">
        <v>2460</v>
      </c>
      <c r="K42" s="6">
        <f t="shared" si="0"/>
        <v>41</v>
      </c>
      <c r="L42" s="3">
        <v>1.4400000000000001E-3</v>
      </c>
      <c r="M42" s="3">
        <v>1.34E-3</v>
      </c>
      <c r="N42" s="3">
        <v>3.0000000000000001E-5</v>
      </c>
      <c r="O42" s="3">
        <v>1.1299999999999999E-3</v>
      </c>
      <c r="P42" s="3">
        <v>1.2919999999999999E-2</v>
      </c>
      <c r="Q42" s="3">
        <v>2.0100000000000001E-3</v>
      </c>
      <c r="R42" s="3">
        <v>4.6100000000000004E-3</v>
      </c>
      <c r="S42" s="3">
        <v>2.349E-2</v>
      </c>
    </row>
    <row r="43" spans="1:19" ht="15.75" thickBot="1" x14ac:dyDescent="0.3">
      <c r="A43" s="2" t="s">
        <v>104</v>
      </c>
      <c r="B43" s="2">
        <v>3.61084</v>
      </c>
      <c r="C43" s="2">
        <v>3.2979099999999999</v>
      </c>
      <c r="D43" s="2">
        <v>7.8119999999999995E-2</v>
      </c>
      <c r="E43" s="2">
        <v>2.8754900000000001</v>
      </c>
      <c r="F43" s="2">
        <v>32.410020000000003</v>
      </c>
      <c r="G43" s="2">
        <v>5.2045399999999997</v>
      </c>
      <c r="H43" s="2">
        <v>14.706239999999999</v>
      </c>
      <c r="I43" s="2">
        <v>62.183169999999997</v>
      </c>
      <c r="J43" s="2">
        <v>2520</v>
      </c>
      <c r="K43" s="6">
        <f t="shared" si="0"/>
        <v>42</v>
      </c>
      <c r="L43" s="2">
        <v>1.4300000000000001E-3</v>
      </c>
      <c r="M43" s="2">
        <v>1.31E-3</v>
      </c>
      <c r="N43" s="2">
        <v>3.0000000000000001E-5</v>
      </c>
      <c r="O43" s="2">
        <v>1.14E-3</v>
      </c>
      <c r="P43" s="2">
        <v>1.286E-2</v>
      </c>
      <c r="Q43" s="2">
        <v>2.0699999999999998E-3</v>
      </c>
      <c r="R43" s="2">
        <v>5.8399999999999997E-3</v>
      </c>
      <c r="S43" s="2">
        <v>2.4680000000000001E-2</v>
      </c>
    </row>
    <row r="44" spans="1:19" ht="15.75" thickBot="1" x14ac:dyDescent="0.3">
      <c r="A44" s="3" t="s">
        <v>105</v>
      </c>
      <c r="B44" s="3">
        <v>3.7494000000000001</v>
      </c>
      <c r="C44" s="3">
        <v>3.2973400000000002</v>
      </c>
      <c r="D44" s="3">
        <v>9.375E-2</v>
      </c>
      <c r="E44" s="3">
        <v>2.9539300000000002</v>
      </c>
      <c r="F44" s="3">
        <v>33.412770000000002</v>
      </c>
      <c r="G44" s="3">
        <v>5.6423899999999998</v>
      </c>
      <c r="H44" s="3">
        <v>11.2211</v>
      </c>
      <c r="I44" s="3">
        <v>60.370660000000001</v>
      </c>
      <c r="J44" s="3">
        <v>2580</v>
      </c>
      <c r="K44" s="6">
        <f t="shared" si="0"/>
        <v>43</v>
      </c>
      <c r="L44" s="3">
        <v>1.4499999999999999E-3</v>
      </c>
      <c r="M44" s="3">
        <v>1.2800000000000001E-3</v>
      </c>
      <c r="N44" s="3">
        <v>4.0000000000000003E-5</v>
      </c>
      <c r="O44" s="3">
        <v>1.14E-3</v>
      </c>
      <c r="P44" s="3">
        <v>1.295E-2</v>
      </c>
      <c r="Q44" s="3">
        <v>2.1900000000000001E-3</v>
      </c>
      <c r="R44" s="3">
        <v>4.3499999999999997E-3</v>
      </c>
      <c r="S44" s="3">
        <v>2.3400000000000001E-2</v>
      </c>
    </row>
    <row r="45" spans="1:19" ht="15.75" thickBot="1" x14ac:dyDescent="0.3">
      <c r="A45" s="2" t="s">
        <v>106</v>
      </c>
      <c r="B45" s="2">
        <v>3.8756300000000001</v>
      </c>
      <c r="C45" s="2">
        <v>3.37616</v>
      </c>
      <c r="D45" s="2">
        <v>7.8119999999999995E-2</v>
      </c>
      <c r="E45" s="2">
        <v>3.0785800000000001</v>
      </c>
      <c r="F45" s="2">
        <v>34.730890000000002</v>
      </c>
      <c r="G45" s="2">
        <v>5.9388699999999996</v>
      </c>
      <c r="H45" s="2">
        <v>15.630470000000001</v>
      </c>
      <c r="I45" s="2">
        <v>66.708709999999996</v>
      </c>
      <c r="J45" s="2">
        <v>2640</v>
      </c>
      <c r="K45" s="6">
        <f t="shared" si="0"/>
        <v>44</v>
      </c>
      <c r="L45" s="2">
        <v>1.47E-3</v>
      </c>
      <c r="M45" s="2">
        <v>1.2800000000000001E-3</v>
      </c>
      <c r="N45" s="2">
        <v>3.0000000000000001E-5</v>
      </c>
      <c r="O45" s="2">
        <v>1.17E-3</v>
      </c>
      <c r="P45" s="2">
        <v>1.316E-2</v>
      </c>
      <c r="Q45" s="2">
        <v>2.2499999999999998E-3</v>
      </c>
      <c r="R45" s="2">
        <v>5.9199999999999999E-3</v>
      </c>
      <c r="S45" s="2">
        <v>2.5270000000000001E-2</v>
      </c>
    </row>
    <row r="46" spans="1:19" ht="15.75" thickBot="1" x14ac:dyDescent="0.3">
      <c r="A46" s="3" t="s">
        <v>107</v>
      </c>
      <c r="B46" s="3">
        <v>4.5285500000000001</v>
      </c>
      <c r="C46" s="3">
        <v>3.4537200000000001</v>
      </c>
      <c r="D46" s="3">
        <v>9.3770000000000006E-2</v>
      </c>
      <c r="E46" s="3">
        <v>3.0945800000000001</v>
      </c>
      <c r="F46" s="3">
        <v>33.960700000000003</v>
      </c>
      <c r="G46" s="3">
        <v>5.8601900000000002</v>
      </c>
      <c r="H46" s="3">
        <v>15.7225</v>
      </c>
      <c r="I46" s="3">
        <v>66.713999999999999</v>
      </c>
      <c r="J46" s="3">
        <v>2700</v>
      </c>
      <c r="K46" s="6">
        <f t="shared" si="0"/>
        <v>45</v>
      </c>
      <c r="L46" s="3">
        <v>1.6800000000000001E-3</v>
      </c>
      <c r="M46" s="3">
        <v>1.2800000000000001E-3</v>
      </c>
      <c r="N46" s="3">
        <v>3.0000000000000001E-5</v>
      </c>
      <c r="O46" s="3">
        <v>1.15E-3</v>
      </c>
      <c r="P46" s="3">
        <v>1.2579999999999999E-2</v>
      </c>
      <c r="Q46" s="3">
        <v>2.1700000000000001E-3</v>
      </c>
      <c r="R46" s="3">
        <v>5.8199999999999997E-3</v>
      </c>
      <c r="S46" s="3">
        <v>2.4709999999999999E-2</v>
      </c>
    </row>
    <row r="47" spans="1:19" ht="15.75" thickBot="1" x14ac:dyDescent="0.3">
      <c r="A47" s="2" t="s">
        <v>108</v>
      </c>
      <c r="B47" s="2">
        <v>4.0727099999999998</v>
      </c>
      <c r="C47" s="2">
        <v>3.5658599999999998</v>
      </c>
      <c r="D47" s="2">
        <v>7.8130000000000005E-2</v>
      </c>
      <c r="E47" s="2">
        <v>3.2659799999999999</v>
      </c>
      <c r="F47" s="2">
        <v>36.441630000000004</v>
      </c>
      <c r="G47" s="2">
        <v>7.0320600000000004</v>
      </c>
      <c r="H47" s="2">
        <v>14.56589</v>
      </c>
      <c r="I47" s="2">
        <v>69.022270000000006</v>
      </c>
      <c r="J47" s="2">
        <v>2760</v>
      </c>
      <c r="K47" s="6">
        <f t="shared" si="0"/>
        <v>46</v>
      </c>
      <c r="L47" s="2">
        <v>1.48E-3</v>
      </c>
      <c r="M47" s="2">
        <v>1.2899999999999999E-3</v>
      </c>
      <c r="N47" s="2">
        <v>3.0000000000000001E-5</v>
      </c>
      <c r="O47" s="2">
        <v>1.1800000000000001E-3</v>
      </c>
      <c r="P47" s="2">
        <v>1.32E-2</v>
      </c>
      <c r="Q47" s="2">
        <v>2.5500000000000002E-3</v>
      </c>
      <c r="R47" s="2">
        <v>5.28E-3</v>
      </c>
      <c r="S47" s="2">
        <v>2.5010000000000001E-2</v>
      </c>
    </row>
    <row r="48" spans="1:19" ht="15.75" thickBot="1" x14ac:dyDescent="0.3">
      <c r="A48" s="3" t="s">
        <v>109</v>
      </c>
      <c r="B48" s="3">
        <v>4.1029400000000003</v>
      </c>
      <c r="C48" s="3">
        <v>3.8908299999999998</v>
      </c>
      <c r="D48" s="3">
        <v>0.10938000000000001</v>
      </c>
      <c r="E48" s="3">
        <v>3.5628199999999999</v>
      </c>
      <c r="F48" s="3">
        <v>38.2515</v>
      </c>
      <c r="G48" s="3">
        <v>7.0478399999999999</v>
      </c>
      <c r="H48" s="3">
        <v>14.30026</v>
      </c>
      <c r="I48" s="3">
        <v>71.265550000000005</v>
      </c>
      <c r="J48" s="3">
        <v>2820</v>
      </c>
      <c r="K48" s="6">
        <f t="shared" si="0"/>
        <v>47</v>
      </c>
      <c r="L48" s="3">
        <v>1.4499999999999999E-3</v>
      </c>
      <c r="M48" s="3">
        <v>1.3799999999999999E-3</v>
      </c>
      <c r="N48" s="3">
        <v>4.0000000000000003E-5</v>
      </c>
      <c r="O48" s="3">
        <v>1.2600000000000001E-3</v>
      </c>
      <c r="P48" s="3">
        <v>1.3559999999999999E-2</v>
      </c>
      <c r="Q48" s="3">
        <v>2.5000000000000001E-3</v>
      </c>
      <c r="R48" s="3">
        <v>5.0699999999999999E-3</v>
      </c>
      <c r="S48" s="3">
        <v>2.5270000000000001E-2</v>
      </c>
    </row>
    <row r="49" spans="1:19" ht="15.75" thickBot="1" x14ac:dyDescent="0.3">
      <c r="A49" s="2" t="s">
        <v>110</v>
      </c>
      <c r="B49" s="2">
        <v>4.1999000000000004</v>
      </c>
      <c r="C49" s="2">
        <v>3.70364</v>
      </c>
      <c r="D49" s="2">
        <v>9.375E-2</v>
      </c>
      <c r="E49" s="2">
        <v>3.4221400000000002</v>
      </c>
      <c r="F49" s="2">
        <v>37.028230000000001</v>
      </c>
      <c r="G49" s="2">
        <v>6.7194200000000004</v>
      </c>
      <c r="H49" s="2">
        <v>14.70539</v>
      </c>
      <c r="I49" s="2">
        <v>69.872470000000007</v>
      </c>
      <c r="J49" s="2">
        <v>2880</v>
      </c>
      <c r="K49" s="6">
        <f t="shared" si="0"/>
        <v>48</v>
      </c>
      <c r="L49" s="2">
        <v>1.4599999999999999E-3</v>
      </c>
      <c r="M49" s="2">
        <v>1.2899999999999999E-3</v>
      </c>
      <c r="N49" s="2">
        <v>3.0000000000000001E-5</v>
      </c>
      <c r="O49" s="2">
        <v>1.1900000000000001E-3</v>
      </c>
      <c r="P49" s="2">
        <v>1.286E-2</v>
      </c>
      <c r="Q49" s="2">
        <v>2.33E-3</v>
      </c>
      <c r="R49" s="2">
        <v>5.11E-3</v>
      </c>
      <c r="S49" s="2">
        <v>2.426E-2</v>
      </c>
    </row>
    <row r="50" spans="1:19" ht="15.75" thickBot="1" x14ac:dyDescent="0.3">
      <c r="A50" s="3" t="s">
        <v>111</v>
      </c>
      <c r="B50" s="3">
        <v>4.1235999999999997</v>
      </c>
      <c r="C50" s="3">
        <v>3.6725400000000001</v>
      </c>
      <c r="D50" s="3">
        <v>9.375E-2</v>
      </c>
      <c r="E50" s="3">
        <v>3.4221300000000001</v>
      </c>
      <c r="F50" s="3">
        <v>37.422829999999998</v>
      </c>
      <c r="G50" s="3">
        <v>6.9388899999999998</v>
      </c>
      <c r="H50" s="3">
        <v>13.345800000000001</v>
      </c>
      <c r="I50" s="3">
        <v>69.019540000000006</v>
      </c>
      <c r="J50" s="3">
        <v>2940</v>
      </c>
      <c r="K50" s="6">
        <f t="shared" si="0"/>
        <v>49</v>
      </c>
      <c r="L50" s="3">
        <v>1.4E-3</v>
      </c>
      <c r="M50" s="3">
        <v>1.25E-3</v>
      </c>
      <c r="N50" s="3">
        <v>3.0000000000000001E-5</v>
      </c>
      <c r="O50" s="3">
        <v>1.16E-3</v>
      </c>
      <c r="P50" s="3">
        <v>1.273E-2</v>
      </c>
      <c r="Q50" s="3">
        <v>2.3600000000000001E-3</v>
      </c>
      <c r="R50" s="3">
        <v>4.5399999999999998E-3</v>
      </c>
      <c r="S50" s="3">
        <v>2.3480000000000001E-2</v>
      </c>
    </row>
    <row r="51" spans="1:19" ht="15.75" thickBot="1" x14ac:dyDescent="0.3">
      <c r="A51" s="3" t="s">
        <v>113</v>
      </c>
      <c r="B51" s="3">
        <v>4.1904500000000002</v>
      </c>
      <c r="C51" s="3">
        <v>3.73495</v>
      </c>
      <c r="D51" s="3">
        <v>0.10938000000000001</v>
      </c>
      <c r="E51" s="3">
        <v>3.75041</v>
      </c>
      <c r="F51" s="3">
        <v>40.360590000000002</v>
      </c>
      <c r="G51" s="3">
        <v>7.6569799999999999</v>
      </c>
      <c r="H51" s="3">
        <v>15.54865</v>
      </c>
      <c r="I51" s="3">
        <v>75.351399999999998</v>
      </c>
      <c r="J51" s="3">
        <v>3000</v>
      </c>
      <c r="K51" s="6">
        <f t="shared" si="0"/>
        <v>50</v>
      </c>
      <c r="L51" s="3">
        <v>1.4E-3</v>
      </c>
      <c r="M51" s="3">
        <v>1.24E-3</v>
      </c>
      <c r="N51" s="3">
        <v>4.0000000000000003E-5</v>
      </c>
      <c r="O51" s="3">
        <v>1.25E-3</v>
      </c>
      <c r="P51" s="3">
        <v>1.345E-2</v>
      </c>
      <c r="Q51" s="3">
        <v>2.5500000000000002E-3</v>
      </c>
      <c r="R51" s="3">
        <v>5.1799999999999997E-3</v>
      </c>
      <c r="S51" s="3">
        <v>2.512E-2</v>
      </c>
    </row>
    <row r="52" spans="1:19" ht="15.75" thickBot="1" x14ac:dyDescent="0.3">
      <c r="A52" s="7" t="s">
        <v>67</v>
      </c>
      <c r="B52" s="7">
        <v>5.1514499999999996</v>
      </c>
      <c r="C52" s="7">
        <v>3.8445800000000001</v>
      </c>
      <c r="D52" s="7">
        <v>0.10936999999999999</v>
      </c>
      <c r="E52" s="7">
        <v>3.6096200000000001</v>
      </c>
      <c r="F52" s="7">
        <v>38.689430000000002</v>
      </c>
      <c r="G52" s="7">
        <v>7.7198099999999998</v>
      </c>
      <c r="H52" s="7">
        <v>15.44234</v>
      </c>
      <c r="I52" s="7">
        <v>74.566609999999997</v>
      </c>
      <c r="J52" s="7">
        <v>3021.9360000000001</v>
      </c>
      <c r="K52" s="6">
        <f t="shared" si="0"/>
        <v>50.365600000000001</v>
      </c>
      <c r="L52" s="7">
        <v>1.6999999999999999E-3</v>
      </c>
      <c r="M52" s="7">
        <v>1.2700000000000001E-3</v>
      </c>
      <c r="N52" s="7">
        <v>4.0000000000000003E-5</v>
      </c>
      <c r="O52" s="7">
        <v>1.1900000000000001E-3</v>
      </c>
      <c r="P52" s="7">
        <v>1.2800000000000001E-2</v>
      </c>
      <c r="Q52" s="7">
        <v>2.5500000000000002E-3</v>
      </c>
      <c r="R52" s="7">
        <v>5.11E-3</v>
      </c>
      <c r="S52" s="7">
        <v>2.4680000000000001E-2</v>
      </c>
    </row>
    <row r="54" spans="1:19" x14ac:dyDescent="0.25">
      <c r="L54">
        <f>MIN(L2:L51)</f>
        <v>1.3500000000000001E-3</v>
      </c>
      <c r="M54">
        <f t="shared" ref="M54:S54" si="1">MIN(M2:M51)</f>
        <v>1.1999999999999999E-3</v>
      </c>
      <c r="N54">
        <f t="shared" si="1"/>
        <v>0</v>
      </c>
      <c r="O54">
        <f t="shared" si="1"/>
        <v>1.01E-3</v>
      </c>
      <c r="P54">
        <f t="shared" si="1"/>
        <v>8.8500000000000002E-3</v>
      </c>
      <c r="Q54">
        <f t="shared" si="1"/>
        <v>8.8999999999999995E-4</v>
      </c>
      <c r="R54">
        <f t="shared" si="1"/>
        <v>2.6800000000000001E-3</v>
      </c>
      <c r="S54">
        <f t="shared" si="1"/>
        <v>1.9990000000000001E-2</v>
      </c>
    </row>
    <row r="55" spans="1:19" x14ac:dyDescent="0.25">
      <c r="L55">
        <f>MAX(L2:L51)</f>
        <v>1.7700000000000001E-3</v>
      </c>
      <c r="M55">
        <f t="shared" ref="M55:S55" si="2">MAX(M2:M51)</f>
        <v>1.4300000000000001E-3</v>
      </c>
      <c r="N55">
        <f t="shared" si="2"/>
        <v>6.9999999999999994E-5</v>
      </c>
      <c r="O55">
        <f t="shared" si="2"/>
        <v>8.5900000000000004E-3</v>
      </c>
      <c r="P55">
        <f t="shared" si="2"/>
        <v>1.3639999999999999E-2</v>
      </c>
      <c r="Q55">
        <f t="shared" si="2"/>
        <v>2.5500000000000002E-3</v>
      </c>
      <c r="R55">
        <f t="shared" si="2"/>
        <v>6.0000000000000001E-3</v>
      </c>
      <c r="S55">
        <f t="shared" si="2"/>
        <v>2.547E-2</v>
      </c>
    </row>
    <row r="56" spans="1:19" x14ac:dyDescent="0.25">
      <c r="L56">
        <f>AVERAGE(L2:L51)</f>
        <v>1.5005999999999999E-3</v>
      </c>
      <c r="M56">
        <f t="shared" ref="M56:S56" si="3">AVERAGE(M2:M51)</f>
        <v>1.2844000000000006E-3</v>
      </c>
      <c r="N56">
        <f t="shared" si="3"/>
        <v>3.0800000000000024E-5</v>
      </c>
      <c r="O56">
        <f t="shared" si="3"/>
        <v>1.3695999999999995E-3</v>
      </c>
      <c r="P56">
        <f t="shared" si="3"/>
        <v>1.2891399999999999E-2</v>
      </c>
      <c r="Q56">
        <f t="shared" si="3"/>
        <v>1.4887999999999998E-3</v>
      </c>
      <c r="R56">
        <f t="shared" si="3"/>
        <v>4.5857999999999993E-3</v>
      </c>
      <c r="S56">
        <f t="shared" si="3"/>
        <v>2.3149599999999992E-2</v>
      </c>
    </row>
  </sheetData>
  <autoFilter ref="A1:S52">
    <sortState ref="A2:R52">
      <sortCondition ref="J1:J5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 Pan/FP/HK/BOCI</dc:creator>
  <cp:lastModifiedBy>Henry H Pan/FP/HK/BOCI</cp:lastModifiedBy>
  <dcterms:created xsi:type="dcterms:W3CDTF">2019-07-16T07:14:28Z</dcterms:created>
  <dcterms:modified xsi:type="dcterms:W3CDTF">2019-07-16T10:01:10Z</dcterms:modified>
</cp:coreProperties>
</file>