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261P DS\Project\project2\"/>
    </mc:Choice>
  </mc:AlternateContent>
  <xr:revisionPtr revIDLastSave="0" documentId="10_ncr:8100000_{FF21086A-F43E-47AE-B3C1-99290B0C545C}" xr6:coauthVersionLast="32" xr6:coauthVersionMax="32" xr10:uidLastSave="{00000000-0000-0000-0000-000000000000}"/>
  <bookViews>
    <workbookView xWindow="0" yWindow="0" windowWidth="19200" windowHeight="6900" tabRatio="699" activeTab="2" xr2:uid="{4E0AF873-1D14-418D-9506-64DF6EF4DFAD}"/>
  </bookViews>
  <sheets>
    <sheet name="text" sheetId="20" r:id="rId1"/>
    <sheet name="data" sheetId="1" r:id="rId2"/>
    <sheet name="build_w" sheetId="13" r:id="rId3"/>
    <sheet name="build_a" sheetId="14" r:id="rId4"/>
    <sheet name="height0_w" sheetId="35" r:id="rId5"/>
    <sheet name="height0_a" sheetId="36" r:id="rId6"/>
    <sheet name="destroy_w" sheetId="15" r:id="rId7"/>
    <sheet name="destroy_a" sheetId="16" r:id="rId8"/>
  </sheets>
  <definedNames>
    <definedName name="_xlnm._FilterDatabase" localSheetId="1" hidden="1">data!$A$1:$R$361</definedName>
    <definedName name="_xlnm._FilterDatabase" localSheetId="0" hidden="1">text!$A$1:$Q$361</definedName>
    <definedName name="alpha">#REF!</definedName>
    <definedName name="n">#REF!</definedName>
    <definedName name="result_1" localSheetId="1">data!$B$1:$R$25</definedName>
    <definedName name="result_2" localSheetId="1">data!$B$1:$R$101</definedName>
    <definedName name="result_2" localSheetId="0">text!$A$1:$S$41</definedName>
    <definedName name="result_3" localSheetId="1">data!$B$1:$R$641</definedName>
    <definedName name="result_4" localSheetId="1">data!$B$1:$R$641</definedName>
    <definedName name="result_5" localSheetId="1">data!$B$1:$R$641</definedName>
    <definedName name="result_6" localSheetId="1">data!$B$1:$R$361</definedName>
    <definedName name="result_7" localSheetId="1">data!$B$1:$T$361</definedName>
    <definedName name="result_8" localSheetId="1">data!$B$1:$T$41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2" i="1" l="1"/>
  <c r="F3" i="36" l="1"/>
  <c r="F4" i="36"/>
  <c r="F5" i="36"/>
  <c r="F6" i="36"/>
  <c r="F7" i="36"/>
  <c r="F8" i="36"/>
  <c r="F9" i="36"/>
  <c r="F10" i="36"/>
  <c r="F11" i="36"/>
  <c r="G2" i="36"/>
  <c r="F3" i="35"/>
  <c r="F4" i="35"/>
  <c r="F5" i="35"/>
  <c r="F6" i="35"/>
  <c r="F7" i="35"/>
  <c r="F8" i="35"/>
  <c r="F9" i="35"/>
  <c r="F10" i="35"/>
  <c r="F11" i="35"/>
  <c r="G2" i="35"/>
  <c r="I3" i="36"/>
  <c r="I6" i="36"/>
  <c r="I9" i="36"/>
  <c r="I10" i="36"/>
  <c r="I3" i="35"/>
  <c r="I6" i="35"/>
  <c r="I9" i="35"/>
  <c r="F2" i="35"/>
  <c r="G3" i="36"/>
  <c r="G4" i="36"/>
  <c r="G5" i="36"/>
  <c r="G6" i="36"/>
  <c r="G7" i="36"/>
  <c r="G8" i="36"/>
  <c r="G9" i="36"/>
  <c r="G10" i="36"/>
  <c r="G11" i="36"/>
  <c r="H2" i="36"/>
  <c r="G3" i="35"/>
  <c r="G4" i="35"/>
  <c r="G5" i="35"/>
  <c r="G6" i="35"/>
  <c r="G7" i="35"/>
  <c r="G8" i="35"/>
  <c r="G9" i="35"/>
  <c r="G10" i="35"/>
  <c r="G11" i="35"/>
  <c r="H2" i="35"/>
  <c r="I4" i="36"/>
  <c r="I8" i="36"/>
  <c r="I11" i="36"/>
  <c r="I5" i="35"/>
  <c r="I8" i="35"/>
  <c r="I10" i="35"/>
  <c r="H3" i="36"/>
  <c r="H4" i="36"/>
  <c r="H5" i="36"/>
  <c r="H6" i="36"/>
  <c r="H7" i="36"/>
  <c r="H8" i="36"/>
  <c r="H9" i="36"/>
  <c r="H10" i="36"/>
  <c r="H11" i="36"/>
  <c r="I2" i="36"/>
  <c r="H3" i="35"/>
  <c r="H4" i="35"/>
  <c r="H5" i="35"/>
  <c r="H6" i="35"/>
  <c r="H7" i="35"/>
  <c r="H8" i="35"/>
  <c r="H9" i="35"/>
  <c r="H10" i="35"/>
  <c r="H11" i="35"/>
  <c r="I2" i="35"/>
  <c r="I5" i="36"/>
  <c r="I7" i="36"/>
  <c r="F2" i="36"/>
  <c r="I4" i="35"/>
  <c r="I7" i="35"/>
  <c r="I11" i="35"/>
  <c r="H11" i="16"/>
  <c r="H10" i="16"/>
  <c r="H9" i="16"/>
  <c r="H8" i="16"/>
  <c r="H7" i="16"/>
  <c r="H6" i="16"/>
  <c r="H5" i="16"/>
  <c r="H4" i="16"/>
  <c r="H3" i="16"/>
  <c r="H2" i="16"/>
  <c r="H11" i="15"/>
  <c r="H10" i="15"/>
  <c r="H9" i="15"/>
  <c r="H8" i="15"/>
  <c r="H7" i="15"/>
  <c r="H6" i="15"/>
  <c r="H5" i="15"/>
  <c r="H4" i="15"/>
  <c r="H3" i="15"/>
  <c r="H2" i="15"/>
  <c r="H11" i="14"/>
  <c r="H10" i="14"/>
  <c r="H9" i="14"/>
  <c r="H8" i="14"/>
  <c r="H7" i="14"/>
  <c r="H6" i="14"/>
  <c r="H5" i="14"/>
  <c r="H4" i="14"/>
  <c r="H3" i="14"/>
  <c r="H2" i="14"/>
  <c r="H11" i="13"/>
  <c r="H10" i="13"/>
  <c r="H9" i="13"/>
  <c r="H8" i="13"/>
  <c r="H7" i="13"/>
  <c r="H6" i="13"/>
  <c r="G11" i="16"/>
  <c r="G10" i="16"/>
  <c r="G9" i="16"/>
  <c r="G8" i="16"/>
  <c r="G7" i="16"/>
  <c r="G6" i="16"/>
  <c r="G5" i="16"/>
  <c r="G4" i="16"/>
  <c r="G3" i="16"/>
  <c r="G2" i="16"/>
  <c r="G11" i="15"/>
  <c r="G10" i="15"/>
  <c r="G9" i="15"/>
  <c r="G8" i="15"/>
  <c r="G7" i="15"/>
  <c r="G6" i="15"/>
  <c r="G5" i="15"/>
  <c r="G4" i="15"/>
  <c r="G3" i="15"/>
  <c r="G2" i="15"/>
  <c r="G11" i="14"/>
  <c r="G10" i="14"/>
  <c r="G9" i="14"/>
  <c r="G8" i="14"/>
  <c r="G7" i="14"/>
  <c r="G6" i="14"/>
  <c r="G5" i="14"/>
  <c r="G4" i="14"/>
  <c r="G3" i="14"/>
  <c r="F11" i="16"/>
  <c r="F10" i="16"/>
  <c r="F9" i="16"/>
  <c r="F8" i="16"/>
  <c r="F7" i="16"/>
  <c r="F6" i="16"/>
  <c r="F5" i="16"/>
  <c r="F4" i="16"/>
  <c r="I11" i="16"/>
  <c r="I7" i="16"/>
  <c r="I3" i="16"/>
  <c r="I11" i="15"/>
  <c r="I9" i="15"/>
  <c r="I7" i="15"/>
  <c r="I5" i="15"/>
  <c r="I3" i="15"/>
  <c r="I11" i="14"/>
  <c r="I9" i="14"/>
  <c r="I7" i="14"/>
  <c r="I5" i="14"/>
  <c r="I3" i="14"/>
  <c r="F2" i="14"/>
  <c r="I10" i="13"/>
  <c r="G9" i="13"/>
  <c r="F8" i="13"/>
  <c r="I6" i="13"/>
  <c r="H5" i="13"/>
  <c r="H4" i="13"/>
  <c r="H3" i="13"/>
  <c r="H2" i="13"/>
  <c r="I10" i="16"/>
  <c r="I6" i="16"/>
  <c r="F3" i="16"/>
  <c r="F11" i="15"/>
  <c r="F9" i="15"/>
  <c r="F7" i="15"/>
  <c r="F5" i="15"/>
  <c r="F3" i="15"/>
  <c r="F11" i="14"/>
  <c r="F9" i="14"/>
  <c r="F7" i="14"/>
  <c r="F5" i="14"/>
  <c r="F3" i="14"/>
  <c r="I11" i="13"/>
  <c r="G10" i="13"/>
  <c r="F9" i="13"/>
  <c r="I7" i="13"/>
  <c r="G6" i="13"/>
  <c r="G5" i="13"/>
  <c r="G4" i="13"/>
  <c r="G3" i="13"/>
  <c r="G2" i="13"/>
  <c r="I9" i="16"/>
  <c r="I5" i="16"/>
  <c r="I2" i="16"/>
  <c r="I10" i="15"/>
  <c r="I8" i="15"/>
  <c r="I6" i="15"/>
  <c r="I4" i="15"/>
  <c r="I2" i="15"/>
  <c r="I10" i="14"/>
  <c r="I8" i="14"/>
  <c r="I6" i="14"/>
  <c r="I4" i="14"/>
  <c r="I2" i="14"/>
  <c r="G11" i="13"/>
  <c r="F10" i="13"/>
  <c r="I8" i="13"/>
  <c r="G7" i="13"/>
  <c r="F6" i="13"/>
  <c r="F5" i="13"/>
  <c r="F4" i="13"/>
  <c r="F3" i="13"/>
  <c r="F2" i="13"/>
  <c r="I4" i="16"/>
  <c r="F6" i="15"/>
  <c r="F8" i="14"/>
  <c r="F11" i="13"/>
  <c r="I5" i="13"/>
  <c r="F10" i="14"/>
  <c r="I2" i="13"/>
  <c r="F2" i="16"/>
  <c r="F4" i="15"/>
  <c r="F6" i="14"/>
  <c r="I9" i="13"/>
  <c r="I4" i="13"/>
  <c r="I8" i="16"/>
  <c r="G2" i="14"/>
  <c r="F10" i="15"/>
  <c r="F2" i="15"/>
  <c r="F4" i="14"/>
  <c r="G8" i="13"/>
  <c r="I3" i="13"/>
  <c r="F8" i="15"/>
  <c r="F7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sult_1" type="6" refreshedVersion="6" background="1" saveData="1">
    <textPr codePage="950" sourceFile="C:\Users\user\Desktop\result_1.txt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2000000}" name="result_111" type="6" refreshedVersion="6" background="1" saveData="1">
    <textPr codePage="950" sourceFile="C:\Users\user\Desktop\result_1.txt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3000000}" name="result_112" type="6" refreshedVersion="6" background="1" saveData="1">
    <textPr codePage="950" sourceFile="C:\Users\user\Desktop\result_1.txt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4000000}" name="result_113" type="6" refreshedVersion="6" background="1" saveData="1">
    <textPr codePage="950" sourceFile="C:\Users\user\Desktop\result_1.txt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5000000}" name="result_114" type="6" refreshedVersion="6" background="1" saveData="1">
    <textPr codePage="950" sourceFile="C:\Users\user\Desktop\result_1.txt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BEF721FF-937A-4F2C-A543-7BF7B537A868}" name="result_115" type="6" refreshedVersion="6" background="1" saveData="1">
    <textPr codePage="950" sourceFile="C:\Users\user\Desktop\261P DS\Project\result_1.txt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1B2AE3B1-4799-45C6-A91B-64EC120047B1}" name="result_116" type="6" refreshedVersion="6" background="1" saveData="1">
    <textPr codePage="950" sourceFile="C:\Users\user\Desktop\261P DS\Project\result_1.txt" tab="0" comma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ED442A11-CB7C-4306-91C9-57EE911DF6E9}" name="result_2" type="6" refreshedVersion="6" background="1" saveData="1">
    <textPr codePage="950" sourceFile="C:\Users\user\Desktop\261P DS\Project\result_2.txt" tab="0" comma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C3D9E297-0A95-44B9-9ABA-2D7C45050A9E}" name="result_21" type="6" refreshedVersion="6" background="1" saveData="1">
    <textPr codePage="950" sourceFile="C:\Users\user\Desktop\261P DS\Project\result_2.txt" tab="0" comma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<sst xmlns="http://schemas.openxmlformats.org/spreadsheetml/2006/main" count="253" uniqueCount="36">
  <si>
    <t>test_case</t>
  </si>
  <si>
    <t>n</t>
  </si>
  <si>
    <t>alpha</t>
  </si>
  <si>
    <t>algorithm</t>
  </si>
  <si>
    <t>search_worst</t>
  </si>
  <si>
    <t>search_average</t>
  </si>
  <si>
    <t>delete_all_worst</t>
  </si>
  <si>
    <t>delete_all_average</t>
  </si>
  <si>
    <t>log n</t>
  </si>
  <si>
    <t>operation</t>
  </si>
  <si>
    <t>key</t>
  </si>
  <si>
    <t>log_n</t>
  </si>
  <si>
    <t>height_worst</t>
  </si>
  <si>
    <t>height_average</t>
  </si>
  <si>
    <t>insert_worst</t>
  </si>
  <si>
    <t>insert_average</t>
  </si>
  <si>
    <t>delete_worst</t>
  </si>
  <si>
    <t>delete_average</t>
  </si>
  <si>
    <t>insert_all_worst</t>
  </si>
  <si>
    <t>insert_all_average</t>
  </si>
  <si>
    <t>BST</t>
  </si>
  <si>
    <t>AVL</t>
  </si>
  <si>
    <t>Treap</t>
  </si>
  <si>
    <t>Splay</t>
  </si>
  <si>
    <t>height0_worst</t>
  </si>
  <si>
    <t>height0_average</t>
  </si>
  <si>
    <t>test_2_4.txt</t>
  </si>
  <si>
    <t>test_2_5.txt</t>
  </si>
  <si>
    <t>test_2_6.txt</t>
  </si>
  <si>
    <t>test_2_7.txt</t>
  </si>
  <si>
    <t>test_2_8.txt</t>
  </si>
  <si>
    <t>test_2_9.txt</t>
  </si>
  <si>
    <t>test_2_10.txt</t>
  </si>
  <si>
    <t>test_2_11.txt</t>
  </si>
  <si>
    <t>test_2_12.txt</t>
  </si>
  <si>
    <t>test_2_13.txt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</si>
</sst>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"/>
  </numFmts>
  <fonts count="2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164" fontId="0" fillId="0" borderId="0" xfId="1" applyNumberFormat="1" applyFont="1"/>
    <xf numFmtId="164" fontId="0" fillId="0" borderId="0" xfId="1" applyNumberFormat="1" applyFont="1" applyFill="1"/>
    <xf numFmtId="0" fontId="0" fillId="0" borderId="0" xfId="0" applyFill="1"/>
    <xf numFmtId="165" fontId="0" fillId="2" borderId="0" xfId="0" applyNumberFormat="1" applyFill="1"/>
    <xf numFmtId="165" fontId="0" fillId="0" borderId="0" xfId="0" applyNumberFormat="1" applyAlignment="1">
      <alignment horizontal="center"/>
    </xf>
    <xf numFmtId="165" fontId="0" fillId="0" borderId="0" xfId="0" applyNumberFormat="1" applyFill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Build</a:t>
            </a:r>
            <a:r>
              <a:rPr lang="en-US" altLang="zh-TW" baseline="0"/>
              <a:t> Tree </a:t>
            </a:r>
            <a:r>
              <a:rPr lang="en-US" altLang="zh-TW"/>
              <a:t>- Worst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build_w!$F$1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build_w!$E$2:$E$11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build_w!$F$2:$F$11</c:f>
              <c:numCache>
                <c:formatCode>General</c:formatCode>
                <c:ptCount val="10"/>
                <c:pt idx="0">
                  <c:v>15</c:v>
                </c:pt>
                <c:pt idx="1">
                  <c:v>31</c:v>
                </c:pt>
                <c:pt idx="2">
                  <c:v>63</c:v>
                </c:pt>
                <c:pt idx="3">
                  <c:v>127</c:v>
                </c:pt>
                <c:pt idx="4">
                  <c:v>255</c:v>
                </c:pt>
                <c:pt idx="5">
                  <c:v>511</c:v>
                </c:pt>
                <c:pt idx="6">
                  <c:v>1023</c:v>
                </c:pt>
                <c:pt idx="7">
                  <c:v>2047</c:v>
                </c:pt>
                <c:pt idx="8">
                  <c:v>4095</c:v>
                </c:pt>
                <c:pt idx="9">
                  <c:v>8191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9-4E60-83DA-0D91543D12DC}"/>
            </c:ext>
          </c:extLst>
        </c:ser>
        <c:ser>
          <c:idx val="2"/>
          <c:order val="1"/>
          <c:tx>
            <c:strRef>
              <c:f>build_w!$G$1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build_w!$E$2:$E$11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build_w!$G$2:$G$11</c:f>
              <c:numCache>
                <c:formatCode>General</c:formatCode>
                <c:ptCount val="10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  <c:pt idx="6">
                  <c:v>23</c:v>
                </c:pt>
                <c:pt idx="7">
                  <c:v>25</c:v>
                </c:pt>
                <c:pt idx="8">
                  <c:v>27</c:v>
                </c:pt>
                <c:pt idx="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29-4E60-83DA-0D91543D12DC}"/>
            </c:ext>
          </c:extLst>
        </c:ser>
        <c:ser>
          <c:idx val="3"/>
          <c:order val="2"/>
          <c:tx>
            <c:strRef>
              <c:f>build_w!$H$1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build_w!$E$2:$E$11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build_w!$H$2:$H$11</c:f>
              <c:numCache>
                <c:formatCode>General</c:formatCode>
                <c:ptCount val="10"/>
                <c:pt idx="0">
                  <c:v>6</c:v>
                </c:pt>
                <c:pt idx="1">
                  <c:v>11</c:v>
                </c:pt>
                <c:pt idx="2">
                  <c:v>11</c:v>
                </c:pt>
                <c:pt idx="3">
                  <c:v>14</c:v>
                </c:pt>
                <c:pt idx="4">
                  <c:v>18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29-4E60-83DA-0D91543D12DC}"/>
            </c:ext>
          </c:extLst>
        </c:ser>
        <c:ser>
          <c:idx val="4"/>
          <c:order val="3"/>
          <c:tx>
            <c:strRef>
              <c:f>build_w!$I$1</c:f>
              <c:strCache>
                <c:ptCount val="1"/>
                <c:pt idx="0">
                  <c:v>Splay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build_w!$E$2:$E$11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build_w!$I$2:$I$11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29-4E60-83DA-0D91543D1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088184"/>
        <c:axId val="771089168"/>
      </c:lineChart>
      <c:catAx>
        <c:axId val="77108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9168"/>
        <c:crosses val="autoZero"/>
        <c:auto val="1"/>
        <c:lblAlgn val="ctr"/>
        <c:lblOffset val="100"/>
        <c:noMultiLvlLbl val="0"/>
      </c:catAx>
      <c:valAx>
        <c:axId val="7710891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Cost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Build Tree - Average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build_a!$F$1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build_a!$E$2:$E$11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build_a!$F$2:$F$11</c:f>
              <c:numCache>
                <c:formatCode>0.0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A-42BA-80F3-37DE7347C785}"/>
            </c:ext>
          </c:extLst>
        </c:ser>
        <c:ser>
          <c:idx val="2"/>
          <c:order val="1"/>
          <c:tx>
            <c:strRef>
              <c:f>build_a!$G$1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build_a!$E$2:$E$11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build_a!$G$2:$G$11</c:f>
              <c:numCache>
                <c:formatCode>0.0</c:formatCode>
                <c:ptCount val="10"/>
                <c:pt idx="0">
                  <c:v>8.7333300000000005</c:v>
                </c:pt>
                <c:pt idx="1">
                  <c:v>10.838699999999999</c:v>
                </c:pt>
                <c:pt idx="2">
                  <c:v>12.9048</c:v>
                </c:pt>
                <c:pt idx="3">
                  <c:v>14.944900000000001</c:v>
                </c:pt>
                <c:pt idx="4">
                  <c:v>16.968599999999999</c:v>
                </c:pt>
                <c:pt idx="5">
                  <c:v>18.982399999999998</c:v>
                </c:pt>
                <c:pt idx="6">
                  <c:v>20.990200000000002</c:v>
                </c:pt>
                <c:pt idx="7">
                  <c:v>22.994599999999998</c:v>
                </c:pt>
                <c:pt idx="8">
                  <c:v>24.9971</c:v>
                </c:pt>
                <c:pt idx="9">
                  <c:v>26.9984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A-42BA-80F3-37DE7347C785}"/>
            </c:ext>
          </c:extLst>
        </c:ser>
        <c:ser>
          <c:idx val="3"/>
          <c:order val="2"/>
          <c:tx>
            <c:strRef>
              <c:f>build_a!$H$1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build_a!$E$2:$E$11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build_a!$H$2:$H$11</c:f>
              <c:numCache>
                <c:formatCode>0.0</c:formatCode>
                <c:ptCount val="10"/>
                <c:pt idx="0">
                  <c:v>3.73333</c:v>
                </c:pt>
                <c:pt idx="1">
                  <c:v>4.4838699999999996</c:v>
                </c:pt>
                <c:pt idx="2">
                  <c:v>5.5555599999999998</c:v>
                </c:pt>
                <c:pt idx="3">
                  <c:v>6.1574799999999996</c:v>
                </c:pt>
                <c:pt idx="4">
                  <c:v>6.7764699999999998</c:v>
                </c:pt>
                <c:pt idx="5">
                  <c:v>7.5792599999999997</c:v>
                </c:pt>
                <c:pt idx="6">
                  <c:v>7.8563099999999997</c:v>
                </c:pt>
                <c:pt idx="7">
                  <c:v>9.1245700000000003</c:v>
                </c:pt>
                <c:pt idx="8">
                  <c:v>9.3362599999999993</c:v>
                </c:pt>
                <c:pt idx="9">
                  <c:v>10.5793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1A-42BA-80F3-37DE7347C785}"/>
            </c:ext>
          </c:extLst>
        </c:ser>
        <c:ser>
          <c:idx val="4"/>
          <c:order val="3"/>
          <c:tx>
            <c:strRef>
              <c:f>build_a!$I$1</c:f>
              <c:strCache>
                <c:ptCount val="1"/>
                <c:pt idx="0">
                  <c:v>Splay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build_a!$E$2:$E$11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build_a!$I$2:$I$11</c:f>
              <c:numCache>
                <c:formatCode>0.0</c:formatCode>
                <c:ptCount val="10"/>
                <c:pt idx="0">
                  <c:v>2.8666700000000001</c:v>
                </c:pt>
                <c:pt idx="1">
                  <c:v>2.9354800000000001</c:v>
                </c:pt>
                <c:pt idx="2">
                  <c:v>2.9682499999999998</c:v>
                </c:pt>
                <c:pt idx="3">
                  <c:v>2.9842499999999998</c:v>
                </c:pt>
                <c:pt idx="4">
                  <c:v>2.9921600000000002</c:v>
                </c:pt>
                <c:pt idx="5">
                  <c:v>2.9960900000000001</c:v>
                </c:pt>
                <c:pt idx="6">
                  <c:v>2.99804</c:v>
                </c:pt>
                <c:pt idx="7">
                  <c:v>2.9990199999999998</c:v>
                </c:pt>
                <c:pt idx="8">
                  <c:v>2.9995099999999999</c:v>
                </c:pt>
                <c:pt idx="9">
                  <c:v>2.9997600000000002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1A-42BA-80F3-37DE7347C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088184"/>
        <c:axId val="771089168"/>
      </c:lineChart>
      <c:catAx>
        <c:axId val="77108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9168"/>
        <c:crosses val="autoZero"/>
        <c:auto val="1"/>
        <c:lblAlgn val="ctr"/>
        <c:lblOffset val="100"/>
        <c:noMultiLvlLbl val="0"/>
      </c:catAx>
      <c:valAx>
        <c:axId val="7710891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Cost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Initial</a:t>
            </a:r>
            <a:r>
              <a:rPr lang="en-US" altLang="zh-TW" baseline="0"/>
              <a:t> Height After Tree Was Built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height0_w!$F$1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height0_w!$E$2:$E$11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height0_w!$F$2:$F$11</c:f>
              <c:numCache>
                <c:formatCode>General</c:formatCode>
                <c:ptCount val="10"/>
                <c:pt idx="0">
                  <c:v>14</c:v>
                </c:pt>
                <c:pt idx="1">
                  <c:v>30</c:v>
                </c:pt>
                <c:pt idx="2">
                  <c:v>62</c:v>
                </c:pt>
                <c:pt idx="3">
                  <c:v>126</c:v>
                </c:pt>
                <c:pt idx="4">
                  <c:v>254</c:v>
                </c:pt>
                <c:pt idx="5">
                  <c:v>510</c:v>
                </c:pt>
                <c:pt idx="6">
                  <c:v>1022</c:v>
                </c:pt>
                <c:pt idx="7">
                  <c:v>2046</c:v>
                </c:pt>
                <c:pt idx="8">
                  <c:v>4094</c:v>
                </c:pt>
                <c:pt idx="9">
                  <c:v>8190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6-465A-B453-3D56DED90606}"/>
            </c:ext>
          </c:extLst>
        </c:ser>
        <c:ser>
          <c:idx val="2"/>
          <c:order val="1"/>
          <c:tx>
            <c:strRef>
              <c:f>height0_w!$G$1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height0_w!$E$2:$E$11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height0_w!$G$2:$G$11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6-465A-B453-3D56DED90606}"/>
            </c:ext>
          </c:extLst>
        </c:ser>
        <c:ser>
          <c:idx val="3"/>
          <c:order val="2"/>
          <c:tx>
            <c:strRef>
              <c:f>height0_w!$H$1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height0_w!$E$2:$E$11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height0_w!$H$2:$H$11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21</c:v>
                </c:pt>
                <c:pt idx="7">
                  <c:v>24</c:v>
                </c:pt>
                <c:pt idx="8">
                  <c:v>26</c:v>
                </c:pt>
                <c:pt idx="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6-465A-B453-3D56DED90606}"/>
            </c:ext>
          </c:extLst>
        </c:ser>
        <c:ser>
          <c:idx val="4"/>
          <c:order val="3"/>
          <c:tx>
            <c:strRef>
              <c:f>height0_w!$I$1</c:f>
              <c:strCache>
                <c:ptCount val="1"/>
                <c:pt idx="0">
                  <c:v>Splay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height0_w!$E$2:$E$11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height0_w!$I$2:$I$11</c:f>
              <c:numCache>
                <c:formatCode>General</c:formatCode>
                <c:ptCount val="10"/>
                <c:pt idx="0">
                  <c:v>14</c:v>
                </c:pt>
                <c:pt idx="1">
                  <c:v>30</c:v>
                </c:pt>
                <c:pt idx="2">
                  <c:v>62</c:v>
                </c:pt>
                <c:pt idx="3">
                  <c:v>126</c:v>
                </c:pt>
                <c:pt idx="4">
                  <c:v>254</c:v>
                </c:pt>
                <c:pt idx="5">
                  <c:v>510</c:v>
                </c:pt>
                <c:pt idx="6">
                  <c:v>1022</c:v>
                </c:pt>
                <c:pt idx="7">
                  <c:v>2046</c:v>
                </c:pt>
                <c:pt idx="8">
                  <c:v>4094</c:v>
                </c:pt>
                <c:pt idx="9">
                  <c:v>8190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76-465A-B453-3D56DED90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088184"/>
        <c:axId val="771089168"/>
      </c:lineChart>
      <c:catAx>
        <c:axId val="77108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9168"/>
        <c:crosses val="autoZero"/>
        <c:auto val="1"/>
        <c:lblAlgn val="ctr"/>
        <c:lblOffset val="100"/>
        <c:noMultiLvlLbl val="0"/>
      </c:catAx>
      <c:valAx>
        <c:axId val="7710891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Height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Average Height During Building Process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height0_a!$F$1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height0_a!$E$2:$E$11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height0_a!$F$2:$F$11</c:f>
              <c:numCache>
                <c:formatCode>0.0</c:formatCode>
                <c:ptCount val="10"/>
                <c:pt idx="0">
                  <c:v>7</c:v>
                </c:pt>
                <c:pt idx="1">
                  <c:v>15</c:v>
                </c:pt>
                <c:pt idx="2">
                  <c:v>31</c:v>
                </c:pt>
                <c:pt idx="3">
                  <c:v>63</c:v>
                </c:pt>
                <c:pt idx="4">
                  <c:v>127</c:v>
                </c:pt>
                <c:pt idx="5">
                  <c:v>255</c:v>
                </c:pt>
                <c:pt idx="6">
                  <c:v>511</c:v>
                </c:pt>
                <c:pt idx="7">
                  <c:v>1023</c:v>
                </c:pt>
                <c:pt idx="8">
                  <c:v>2047</c:v>
                </c:pt>
                <c:pt idx="9">
                  <c:v>4094.85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E-45E6-8596-94950C4D6A4D}"/>
            </c:ext>
          </c:extLst>
        </c:ser>
        <c:ser>
          <c:idx val="2"/>
          <c:order val="1"/>
          <c:tx>
            <c:strRef>
              <c:f>height0_a!$G$1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height0_a!$E$2:$E$11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height0_a!$G$2:$G$11</c:f>
              <c:numCache>
                <c:formatCode>0.0</c:formatCode>
                <c:ptCount val="10"/>
                <c:pt idx="0">
                  <c:v>2.26667</c:v>
                </c:pt>
                <c:pt idx="1">
                  <c:v>3.1612900000000002</c:v>
                </c:pt>
                <c:pt idx="2">
                  <c:v>4.0952400000000004</c:v>
                </c:pt>
                <c:pt idx="3">
                  <c:v>5.0551199999999996</c:v>
                </c:pt>
                <c:pt idx="4">
                  <c:v>6.0313699999999999</c:v>
                </c:pt>
                <c:pt idx="5">
                  <c:v>7.0176100000000003</c:v>
                </c:pt>
                <c:pt idx="6">
                  <c:v>8.0097799999999992</c:v>
                </c:pt>
                <c:pt idx="7">
                  <c:v>9.0053699999999992</c:v>
                </c:pt>
                <c:pt idx="8">
                  <c:v>10.0029</c:v>
                </c:pt>
                <c:pt idx="9">
                  <c:v>11.0016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E-45E6-8596-94950C4D6A4D}"/>
            </c:ext>
          </c:extLst>
        </c:ser>
        <c:ser>
          <c:idx val="3"/>
          <c:order val="2"/>
          <c:tx>
            <c:strRef>
              <c:f>height0_a!$H$1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height0_a!$E$2:$E$11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height0_a!$H$2:$H$11</c:f>
              <c:numCache>
                <c:formatCode>0.0</c:formatCode>
                <c:ptCount val="10"/>
                <c:pt idx="0">
                  <c:v>3.0666699999999998</c:v>
                </c:pt>
                <c:pt idx="1">
                  <c:v>4.4193499999999997</c:v>
                </c:pt>
                <c:pt idx="2">
                  <c:v>5.88889</c:v>
                </c:pt>
                <c:pt idx="3">
                  <c:v>8.3937000000000008</c:v>
                </c:pt>
                <c:pt idx="4">
                  <c:v>10.964700000000001</c:v>
                </c:pt>
                <c:pt idx="5">
                  <c:v>14.0646</c:v>
                </c:pt>
                <c:pt idx="6">
                  <c:v>17.3949</c:v>
                </c:pt>
                <c:pt idx="7">
                  <c:v>20.3659</c:v>
                </c:pt>
                <c:pt idx="8">
                  <c:v>22.958500000000001</c:v>
                </c:pt>
                <c:pt idx="9">
                  <c:v>24.5989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1E-45E6-8596-94950C4D6A4D}"/>
            </c:ext>
          </c:extLst>
        </c:ser>
        <c:ser>
          <c:idx val="4"/>
          <c:order val="3"/>
          <c:tx>
            <c:strRef>
              <c:f>height0_a!$I$1</c:f>
              <c:strCache>
                <c:ptCount val="1"/>
                <c:pt idx="0">
                  <c:v>Splay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height0_a!$E$2:$E$11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height0_a!$I$2:$I$11</c:f>
              <c:numCache>
                <c:formatCode>0.0</c:formatCode>
                <c:ptCount val="10"/>
                <c:pt idx="0">
                  <c:v>7</c:v>
                </c:pt>
                <c:pt idx="1">
                  <c:v>15</c:v>
                </c:pt>
                <c:pt idx="2">
                  <c:v>31</c:v>
                </c:pt>
                <c:pt idx="3">
                  <c:v>63</c:v>
                </c:pt>
                <c:pt idx="4">
                  <c:v>127</c:v>
                </c:pt>
                <c:pt idx="5">
                  <c:v>255</c:v>
                </c:pt>
                <c:pt idx="6">
                  <c:v>511</c:v>
                </c:pt>
                <c:pt idx="7">
                  <c:v>1023</c:v>
                </c:pt>
                <c:pt idx="8">
                  <c:v>2047</c:v>
                </c:pt>
                <c:pt idx="9">
                  <c:v>4094.85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1E-45E6-8596-94950C4D6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088184"/>
        <c:axId val="771089168"/>
      </c:lineChart>
      <c:catAx>
        <c:axId val="77108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</a:t>
                </a:r>
                <a:r>
                  <a:rPr lang="en-US" altLang="zh-TW" baseline="0"/>
                  <a:t>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9168"/>
        <c:crosses val="autoZero"/>
        <c:auto val="1"/>
        <c:lblAlgn val="ctr"/>
        <c:lblOffset val="100"/>
        <c:noMultiLvlLbl val="0"/>
      </c:catAx>
      <c:valAx>
        <c:axId val="7710891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Height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Destroy Tree - Worst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destroy_w!$F$1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destroy_w!$E$2:$E$11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destroy_w!$F$2:$F$11</c:f>
              <c:numCache>
                <c:formatCode>General</c:formatCode>
                <c:ptCount val="10"/>
                <c:pt idx="0">
                  <c:v>15</c:v>
                </c:pt>
                <c:pt idx="1">
                  <c:v>31</c:v>
                </c:pt>
                <c:pt idx="2">
                  <c:v>63</c:v>
                </c:pt>
                <c:pt idx="3">
                  <c:v>127</c:v>
                </c:pt>
                <c:pt idx="4">
                  <c:v>255</c:v>
                </c:pt>
                <c:pt idx="5">
                  <c:v>511</c:v>
                </c:pt>
                <c:pt idx="6">
                  <c:v>1023</c:v>
                </c:pt>
                <c:pt idx="7">
                  <c:v>2047</c:v>
                </c:pt>
                <c:pt idx="8">
                  <c:v>4095</c:v>
                </c:pt>
                <c:pt idx="9">
                  <c:v>8191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8-4B61-B810-D0B98D1D4CF7}"/>
            </c:ext>
          </c:extLst>
        </c:ser>
        <c:ser>
          <c:idx val="2"/>
          <c:order val="1"/>
          <c:tx>
            <c:strRef>
              <c:f>destroy_w!$G$1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destroy_w!$E$2:$E$11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destroy_w!$G$2:$G$11</c:f>
              <c:numCache>
                <c:formatCode>General</c:formatCode>
                <c:ptCount val="10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8-4B61-B810-D0B98D1D4CF7}"/>
            </c:ext>
          </c:extLst>
        </c:ser>
        <c:ser>
          <c:idx val="3"/>
          <c:order val="2"/>
          <c:tx>
            <c:strRef>
              <c:f>destroy_w!$H$1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destroy_w!$E$2:$E$11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destroy_w!$H$2:$H$11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16</c:v>
                </c:pt>
                <c:pt idx="8">
                  <c:v>18</c:v>
                </c:pt>
                <c:pt idx="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E8-4B61-B810-D0B98D1D4CF7}"/>
            </c:ext>
          </c:extLst>
        </c:ser>
        <c:ser>
          <c:idx val="4"/>
          <c:order val="3"/>
          <c:tx>
            <c:strRef>
              <c:f>destroy_w!$I$1</c:f>
              <c:strCache>
                <c:ptCount val="1"/>
                <c:pt idx="0">
                  <c:v>Splay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destroy_w!$E$2:$E$11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destroy_w!$I$2:$I$11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E8-4B61-B810-D0B98D1D4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088184"/>
        <c:axId val="771089168"/>
      </c:lineChart>
      <c:catAx>
        <c:axId val="77108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9168"/>
        <c:crosses val="autoZero"/>
        <c:auto val="1"/>
        <c:lblAlgn val="ctr"/>
        <c:lblOffset val="100"/>
        <c:noMultiLvlLbl val="0"/>
      </c:catAx>
      <c:valAx>
        <c:axId val="7710891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Cost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Destroy Tree - Average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destroy_a!$F$1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destroy_a!$E$2:$E$11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destroy_a!$F$2:$F$11</c:f>
              <c:numCache>
                <c:formatCode>0.0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4096.3500000000004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E-4BF9-BBEC-6C145D7CD611}"/>
            </c:ext>
          </c:extLst>
        </c:ser>
        <c:ser>
          <c:idx val="2"/>
          <c:order val="1"/>
          <c:tx>
            <c:strRef>
              <c:f>destroy_a!$G$1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destroy_a!$E$2:$E$11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destroy_a!$G$2:$G$11</c:f>
              <c:numCache>
                <c:formatCode>0.0</c:formatCode>
                <c:ptCount val="10"/>
                <c:pt idx="0">
                  <c:v>4.6666699999999999</c:v>
                </c:pt>
                <c:pt idx="1">
                  <c:v>6.0967700000000002</c:v>
                </c:pt>
                <c:pt idx="2">
                  <c:v>7.5555599999999998</c:v>
                </c:pt>
                <c:pt idx="3">
                  <c:v>9.0314999999999994</c:v>
                </c:pt>
                <c:pt idx="4">
                  <c:v>10.5176</c:v>
                </c:pt>
                <c:pt idx="5">
                  <c:v>12.0098</c:v>
                </c:pt>
                <c:pt idx="6">
                  <c:v>13.5054</c:v>
                </c:pt>
                <c:pt idx="7">
                  <c:v>15.0029</c:v>
                </c:pt>
                <c:pt idx="8">
                  <c:v>16.5016</c:v>
                </c:pt>
                <c:pt idx="9">
                  <c:v>18.000900000000001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E-4BF9-BBEC-6C145D7CD611}"/>
            </c:ext>
          </c:extLst>
        </c:ser>
        <c:ser>
          <c:idx val="3"/>
          <c:order val="2"/>
          <c:tx>
            <c:strRef>
              <c:f>destroy_a!$H$1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destroy_a!$E$2:$E$11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destroy_a!$H$2:$H$11</c:f>
              <c:numCache>
                <c:formatCode>0.0</c:formatCode>
                <c:ptCount val="10"/>
                <c:pt idx="0">
                  <c:v>2.9333300000000002</c:v>
                </c:pt>
                <c:pt idx="1">
                  <c:v>3.5806499999999999</c:v>
                </c:pt>
                <c:pt idx="2">
                  <c:v>4.6349200000000002</c:v>
                </c:pt>
                <c:pt idx="3">
                  <c:v>5.1810999999999998</c:v>
                </c:pt>
                <c:pt idx="4">
                  <c:v>5.8078399999999997</c:v>
                </c:pt>
                <c:pt idx="5">
                  <c:v>6.5929599999999997</c:v>
                </c:pt>
                <c:pt idx="6">
                  <c:v>6.8641300000000003</c:v>
                </c:pt>
                <c:pt idx="7">
                  <c:v>8.1289700000000007</c:v>
                </c:pt>
                <c:pt idx="8">
                  <c:v>8.3379700000000003</c:v>
                </c:pt>
                <c:pt idx="9">
                  <c:v>9.5802700000000005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E-4BF9-BBEC-6C145D7CD611}"/>
            </c:ext>
          </c:extLst>
        </c:ser>
        <c:ser>
          <c:idx val="4"/>
          <c:order val="3"/>
          <c:tx>
            <c:strRef>
              <c:f>destroy_a!$I$1</c:f>
              <c:strCache>
                <c:ptCount val="1"/>
                <c:pt idx="0">
                  <c:v>Splay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destroy_a!$E$2:$E$11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destroy_a!$I$2:$I$11</c:f>
              <c:numCache>
                <c:formatCode>0.0</c:formatCode>
                <c:ptCount val="10"/>
                <c:pt idx="0">
                  <c:v>1.93333</c:v>
                </c:pt>
                <c:pt idx="1">
                  <c:v>1.96774</c:v>
                </c:pt>
                <c:pt idx="2">
                  <c:v>1.9841299999999999</c:v>
                </c:pt>
                <c:pt idx="3">
                  <c:v>1.99213</c:v>
                </c:pt>
                <c:pt idx="4">
                  <c:v>1.9960800000000001</c:v>
                </c:pt>
                <c:pt idx="5">
                  <c:v>1.99804</c:v>
                </c:pt>
                <c:pt idx="6">
                  <c:v>1.99902</c:v>
                </c:pt>
                <c:pt idx="7">
                  <c:v>1.9995099999999999</c:v>
                </c:pt>
                <c:pt idx="8">
                  <c:v>1.99976</c:v>
                </c:pt>
                <c:pt idx="9">
                  <c:v>1.9998800000000001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E-4BF9-BBEC-6C145D7CD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088184"/>
        <c:axId val="771089168"/>
      </c:lineChart>
      <c:catAx>
        <c:axId val="77108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</a:t>
                </a:r>
                <a:r>
                  <a:rPr lang="en-US" altLang="zh-TW" baseline="0"/>
                  <a:t>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9168"/>
        <c:crosses val="autoZero"/>
        <c:auto val="1"/>
        <c:lblAlgn val="ctr"/>
        <c:lblOffset val="100"/>
        <c:noMultiLvlLbl val="0"/>
      </c:catAx>
      <c:valAx>
        <c:axId val="7710891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Cost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654050</xdr:colOff>
      <xdr:row>14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9AE804F-D869-4365-9D1C-9ACFF43B8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654050</xdr:colOff>
      <xdr:row>14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7D0E5E5-9425-4BD6-A5D0-FEAC72295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654050</xdr:colOff>
      <xdr:row>14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6D29CAB-2036-4C69-A5D7-D4FBC317B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654050</xdr:colOff>
      <xdr:row>14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72B9946-4C24-403C-8CFB-5DBF3C039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654050</xdr:colOff>
      <xdr:row>14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322C03C-5E09-400E-8E09-F72FAFADA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654050</xdr:colOff>
      <xdr:row>14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DD635AF-DE46-4BBA-8EC3-079834F54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2" connectionId="8" xr16:uid="{2146C2D7-BFD1-4DE0-BDAD-43D74717B48C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3" connectionId="3" xr16:uid="{00000000-0016-0000-0100-000003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6" connectionId="6" xr16:uid="{CA524A2F-EAE9-4E1A-8C27-0A718E97AAE3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2" connectionId="2" xr16:uid="{00000000-0016-0000-0100-000002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8" connectionId="9" xr16:uid="{60D4D120-1A46-494E-98CA-F74FD81E206D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1" connectionId="1" xr16:uid="{00000000-0016-0000-0100-000001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7" connectionId="7" xr16:uid="{F957E027-30C7-4661-B585-33B173C6AE6B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4" connectionId="4" xr16:uid="{00000000-0016-0000-0100-000004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5" connectionId="5" xr16:uid="{00000000-0016-0000-0100-000005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9.xml"/><Relationship Id="rId3" Type="http://schemas.openxmlformats.org/officeDocument/2006/relationships/queryTable" Target="../queryTables/queryTable4.xml"/><Relationship Id="rId7" Type="http://schemas.openxmlformats.org/officeDocument/2006/relationships/queryTable" Target="../queryTables/queryTable8.xml"/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Relationship Id="rId6" Type="http://schemas.openxmlformats.org/officeDocument/2006/relationships/queryTable" Target="../queryTables/queryTable7.xml"/><Relationship Id="rId5" Type="http://schemas.openxmlformats.org/officeDocument/2006/relationships/queryTable" Target="../queryTables/queryTable6.xml"/><Relationship Id="rId4" Type="http://schemas.openxmlformats.org/officeDocument/2006/relationships/queryTable" Target="../queryTables/query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ECB9-E2EB-4B9F-AC5E-EF04D62D12ED}">
  <dimension ref="A1:S41"/>
  <sheetViews>
    <sheetView topLeftCell="I1" workbookViewId="0">
      <selection activeCell="E15" sqref="E15"/>
    </sheetView>
  </sheetViews>
  <sheetFormatPr defaultRowHeight="15.5"/>
  <cols>
    <col min="1" max="1" width="11.5" bestFit="1" customWidth="1"/>
    <col min="2" max="2" width="4.75" bestFit="1" customWidth="1"/>
    <col min="3" max="3" width="5.33203125" bestFit="1" customWidth="1"/>
    <col min="4" max="4" width="5.4140625" bestFit="1" customWidth="1"/>
    <col min="5" max="5" width="8.75" bestFit="1" customWidth="1"/>
    <col min="6" max="6" width="11.6640625" bestFit="1" customWidth="1"/>
    <col min="7" max="7" width="13.6640625" bestFit="1" customWidth="1"/>
    <col min="8" max="8" width="11.58203125" bestFit="1" customWidth="1"/>
    <col min="9" max="9" width="13.58203125" bestFit="1" customWidth="1"/>
    <col min="10" max="10" width="11" bestFit="1" customWidth="1"/>
    <col min="11" max="11" width="13" bestFit="1" customWidth="1"/>
    <col min="12" max="12" width="11.58203125" bestFit="1" customWidth="1"/>
    <col min="13" max="13" width="13.58203125" bestFit="1" customWidth="1"/>
    <col min="14" max="14" width="14.08203125" bestFit="1" customWidth="1"/>
    <col min="15" max="15" width="16" bestFit="1" customWidth="1"/>
    <col min="16" max="16" width="14.6640625" bestFit="1" customWidth="1"/>
    <col min="17" max="17" width="16.58203125" bestFit="1" customWidth="1"/>
    <col min="18" max="18" width="12.58203125" bestFit="1" customWidth="1"/>
    <col min="19" max="19" width="14.58203125" bestFit="1" customWidth="1"/>
  </cols>
  <sheetData>
    <row r="1" spans="1:19">
      <c r="A1" t="s">
        <v>0</v>
      </c>
      <c r="B1" t="s">
        <v>1</v>
      </c>
      <c r="C1" t="s">
        <v>11</v>
      </c>
      <c r="D1" t="s">
        <v>2</v>
      </c>
      <c r="E1" t="s">
        <v>3</v>
      </c>
      <c r="F1" t="s">
        <v>4</v>
      </c>
      <c r="G1" t="s">
        <v>5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6</v>
      </c>
      <c r="Q1" t="s">
        <v>7</v>
      </c>
      <c r="R1" t="s">
        <v>24</v>
      </c>
      <c r="S1" t="s">
        <v>25</v>
      </c>
    </row>
    <row r="2" spans="1:19">
      <c r="A2" t="s">
        <v>26</v>
      </c>
      <c r="B2">
        <v>15</v>
      </c>
      <c r="C2">
        <v>4</v>
      </c>
      <c r="D2">
        <v>0.1</v>
      </c>
      <c r="E2" t="s">
        <v>20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15</v>
      </c>
      <c r="O2">
        <v>8</v>
      </c>
      <c r="P2">
        <v>15</v>
      </c>
      <c r="Q2">
        <v>8</v>
      </c>
      <c r="R2">
        <v>14</v>
      </c>
      <c r="S2">
        <v>7</v>
      </c>
    </row>
    <row r="3" spans="1:19">
      <c r="A3" t="s">
        <v>26</v>
      </c>
      <c r="B3">
        <v>15</v>
      </c>
      <c r="C3">
        <v>4</v>
      </c>
      <c r="D3">
        <v>0.1</v>
      </c>
      <c r="E3" t="s">
        <v>21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11</v>
      </c>
      <c r="O3">
        <v>8.7333300000000005</v>
      </c>
      <c r="P3">
        <v>7</v>
      </c>
      <c r="Q3">
        <v>4.6666699999999999</v>
      </c>
      <c r="R3">
        <v>3</v>
      </c>
      <c r="S3">
        <v>2.26667</v>
      </c>
    </row>
    <row r="4" spans="1:19">
      <c r="A4" t="s">
        <v>26</v>
      </c>
      <c r="B4">
        <v>15</v>
      </c>
      <c r="C4">
        <v>4</v>
      </c>
      <c r="D4">
        <v>0.1</v>
      </c>
      <c r="E4" t="s">
        <v>22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6</v>
      </c>
      <c r="O4">
        <v>3.73333</v>
      </c>
      <c r="P4">
        <v>4</v>
      </c>
      <c r="Q4">
        <v>2.9333300000000002</v>
      </c>
      <c r="R4">
        <v>5</v>
      </c>
      <c r="S4">
        <v>3.0666699999999998</v>
      </c>
    </row>
    <row r="5" spans="1:19">
      <c r="A5" t="s">
        <v>26</v>
      </c>
      <c r="B5">
        <v>15</v>
      </c>
      <c r="C5">
        <v>4</v>
      </c>
      <c r="D5">
        <v>0.1</v>
      </c>
      <c r="E5" t="s">
        <v>23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3</v>
      </c>
      <c r="O5">
        <v>2.8666700000000001</v>
      </c>
      <c r="P5">
        <v>2</v>
      </c>
      <c r="Q5">
        <v>1.93333</v>
      </c>
      <c r="R5">
        <v>14</v>
      </c>
      <c r="S5">
        <v>7</v>
      </c>
    </row>
    <row r="6" spans="1:19">
      <c r="A6" t="s">
        <v>27</v>
      </c>
      <c r="B6">
        <v>31</v>
      </c>
      <c r="C6">
        <v>5</v>
      </c>
      <c r="D6">
        <v>0.1</v>
      </c>
      <c r="E6" t="s">
        <v>20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31</v>
      </c>
      <c r="O6">
        <v>16</v>
      </c>
      <c r="P6">
        <v>31</v>
      </c>
      <c r="Q6">
        <v>16</v>
      </c>
      <c r="R6">
        <v>30</v>
      </c>
      <c r="S6">
        <v>15</v>
      </c>
    </row>
    <row r="7" spans="1:19">
      <c r="A7" t="s">
        <v>27</v>
      </c>
      <c r="B7">
        <v>31</v>
      </c>
      <c r="C7">
        <v>5</v>
      </c>
      <c r="D7">
        <v>0.1</v>
      </c>
      <c r="E7" t="s">
        <v>21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13</v>
      </c>
      <c r="O7">
        <v>10.838699999999999</v>
      </c>
      <c r="P7">
        <v>9</v>
      </c>
      <c r="Q7">
        <v>6.0967700000000002</v>
      </c>
      <c r="R7">
        <v>4</v>
      </c>
      <c r="S7">
        <v>3.1612900000000002</v>
      </c>
    </row>
    <row r="8" spans="1:19">
      <c r="A8" t="s">
        <v>27</v>
      </c>
      <c r="B8">
        <v>31</v>
      </c>
      <c r="C8">
        <v>5</v>
      </c>
      <c r="D8">
        <v>0.1</v>
      </c>
      <c r="E8" t="s">
        <v>22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11</v>
      </c>
      <c r="O8">
        <v>4.4838699999999996</v>
      </c>
      <c r="P8">
        <v>6</v>
      </c>
      <c r="Q8">
        <v>3.5806499999999999</v>
      </c>
      <c r="R8">
        <v>6</v>
      </c>
      <c r="S8">
        <v>4.4193499999999997</v>
      </c>
    </row>
    <row r="9" spans="1:19">
      <c r="A9" t="s">
        <v>27</v>
      </c>
      <c r="B9">
        <v>31</v>
      </c>
      <c r="C9">
        <v>5</v>
      </c>
      <c r="D9">
        <v>0.1</v>
      </c>
      <c r="E9" t="s">
        <v>23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</v>
      </c>
      <c r="O9">
        <v>2.9354800000000001</v>
      </c>
      <c r="P9">
        <v>2</v>
      </c>
      <c r="Q9">
        <v>1.96774</v>
      </c>
      <c r="R9">
        <v>30</v>
      </c>
      <c r="S9">
        <v>15</v>
      </c>
    </row>
    <row r="10" spans="1:19">
      <c r="A10" t="s">
        <v>28</v>
      </c>
      <c r="B10">
        <v>63</v>
      </c>
      <c r="C10">
        <v>6</v>
      </c>
      <c r="D10">
        <v>0.1</v>
      </c>
      <c r="E10" t="s">
        <v>20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63</v>
      </c>
      <c r="O10">
        <v>32</v>
      </c>
      <c r="P10">
        <v>63</v>
      </c>
      <c r="Q10">
        <v>32</v>
      </c>
      <c r="R10">
        <v>62</v>
      </c>
      <c r="S10">
        <v>31</v>
      </c>
    </row>
    <row r="11" spans="1:19">
      <c r="A11" t="s">
        <v>28</v>
      </c>
      <c r="B11">
        <v>63</v>
      </c>
      <c r="C11">
        <v>6</v>
      </c>
      <c r="D11">
        <v>0.1</v>
      </c>
      <c r="E11" t="s">
        <v>21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15</v>
      </c>
      <c r="O11">
        <v>12.9048</v>
      </c>
      <c r="P11">
        <v>11</v>
      </c>
      <c r="Q11">
        <v>7.5555599999999998</v>
      </c>
      <c r="R11">
        <v>5</v>
      </c>
      <c r="S11">
        <v>4.0952400000000004</v>
      </c>
    </row>
    <row r="12" spans="1:19">
      <c r="A12" t="s">
        <v>28</v>
      </c>
      <c r="B12">
        <v>63</v>
      </c>
      <c r="C12">
        <v>6</v>
      </c>
      <c r="D12">
        <v>0.1</v>
      </c>
      <c r="E12" t="s">
        <v>22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11</v>
      </c>
      <c r="O12">
        <v>5.5555599999999998</v>
      </c>
      <c r="P12">
        <v>8</v>
      </c>
      <c r="Q12">
        <v>4.6349200000000002</v>
      </c>
      <c r="R12">
        <v>9</v>
      </c>
      <c r="S12">
        <v>5.88889</v>
      </c>
    </row>
    <row r="13" spans="1:19">
      <c r="A13" t="s">
        <v>28</v>
      </c>
      <c r="B13">
        <v>63</v>
      </c>
      <c r="C13">
        <v>6</v>
      </c>
      <c r="D13">
        <v>0.1</v>
      </c>
      <c r="E13" t="s">
        <v>23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</v>
      </c>
      <c r="O13">
        <v>2.9682499999999998</v>
      </c>
      <c r="P13">
        <v>2</v>
      </c>
      <c r="Q13">
        <v>1.9841299999999999</v>
      </c>
      <c r="R13">
        <v>62</v>
      </c>
      <c r="S13">
        <v>31</v>
      </c>
    </row>
    <row r="14" spans="1:19">
      <c r="A14" t="s">
        <v>29</v>
      </c>
      <c r="B14">
        <v>127</v>
      </c>
      <c r="C14">
        <v>7</v>
      </c>
      <c r="D14">
        <v>0.1</v>
      </c>
      <c r="E14" t="s">
        <v>20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127</v>
      </c>
      <c r="O14">
        <v>64</v>
      </c>
      <c r="P14">
        <v>127</v>
      </c>
      <c r="Q14">
        <v>64</v>
      </c>
      <c r="R14">
        <v>126</v>
      </c>
      <c r="S14">
        <v>63</v>
      </c>
    </row>
    <row r="15" spans="1:19">
      <c r="A15" t="s">
        <v>29</v>
      </c>
      <c r="B15">
        <v>127</v>
      </c>
      <c r="C15">
        <v>7</v>
      </c>
      <c r="D15">
        <v>0.1</v>
      </c>
      <c r="E15" t="s">
        <v>21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17</v>
      </c>
      <c r="O15">
        <v>14.944900000000001</v>
      </c>
      <c r="P15">
        <v>13</v>
      </c>
      <c r="Q15">
        <v>9.0314999999999994</v>
      </c>
      <c r="R15">
        <v>6</v>
      </c>
      <c r="S15">
        <v>5.0551199999999996</v>
      </c>
    </row>
    <row r="16" spans="1:19">
      <c r="A16" t="s">
        <v>29</v>
      </c>
      <c r="B16">
        <v>127</v>
      </c>
      <c r="C16">
        <v>7</v>
      </c>
      <c r="D16">
        <v>0.1</v>
      </c>
      <c r="E16" t="s">
        <v>22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14</v>
      </c>
      <c r="O16">
        <v>6.1574799999999996</v>
      </c>
      <c r="P16">
        <v>10</v>
      </c>
      <c r="Q16">
        <v>5.1810999999999998</v>
      </c>
      <c r="R16">
        <v>12</v>
      </c>
      <c r="S16">
        <v>8.3937000000000008</v>
      </c>
    </row>
    <row r="17" spans="1:19">
      <c r="A17" t="s">
        <v>29</v>
      </c>
      <c r="B17">
        <v>127</v>
      </c>
      <c r="C17">
        <v>7</v>
      </c>
      <c r="D17">
        <v>0.1</v>
      </c>
      <c r="E17" t="s">
        <v>23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</v>
      </c>
      <c r="O17">
        <v>2.9842499999999998</v>
      </c>
      <c r="P17">
        <v>2</v>
      </c>
      <c r="Q17">
        <v>1.99213</v>
      </c>
      <c r="R17">
        <v>126</v>
      </c>
      <c r="S17">
        <v>63</v>
      </c>
    </row>
    <row r="18" spans="1:19">
      <c r="A18" t="s">
        <v>30</v>
      </c>
      <c r="B18">
        <v>255</v>
      </c>
      <c r="C18">
        <v>8</v>
      </c>
      <c r="D18">
        <v>0.1</v>
      </c>
      <c r="E18" t="s">
        <v>20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255</v>
      </c>
      <c r="O18">
        <v>128</v>
      </c>
      <c r="P18">
        <v>255</v>
      </c>
      <c r="Q18">
        <v>128</v>
      </c>
      <c r="R18">
        <v>254</v>
      </c>
      <c r="S18">
        <v>127</v>
      </c>
    </row>
    <row r="19" spans="1:19">
      <c r="A19" t="s">
        <v>30</v>
      </c>
      <c r="B19">
        <v>255</v>
      </c>
      <c r="C19">
        <v>8</v>
      </c>
      <c r="D19">
        <v>0.1</v>
      </c>
      <c r="E19" t="s">
        <v>21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19</v>
      </c>
      <c r="O19">
        <v>16.968599999999999</v>
      </c>
      <c r="P19">
        <v>15</v>
      </c>
      <c r="Q19">
        <v>10.5176</v>
      </c>
      <c r="R19">
        <v>7</v>
      </c>
      <c r="S19">
        <v>6.0313699999999999</v>
      </c>
    </row>
    <row r="20" spans="1:19">
      <c r="A20" t="s">
        <v>30</v>
      </c>
      <c r="B20">
        <v>255</v>
      </c>
      <c r="C20">
        <v>8</v>
      </c>
      <c r="D20">
        <v>0.1</v>
      </c>
      <c r="E20" t="s">
        <v>22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6.7764699999999998</v>
      </c>
      <c r="P20">
        <v>13</v>
      </c>
      <c r="Q20">
        <v>5.8078399999999997</v>
      </c>
      <c r="R20">
        <v>15</v>
      </c>
      <c r="S20">
        <v>10.964700000000001</v>
      </c>
    </row>
    <row r="21" spans="1:19">
      <c r="A21" t="s">
        <v>30</v>
      </c>
      <c r="B21">
        <v>255</v>
      </c>
      <c r="C21">
        <v>8</v>
      </c>
      <c r="D21">
        <v>0.1</v>
      </c>
      <c r="E21" t="s">
        <v>23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3</v>
      </c>
      <c r="O21">
        <v>2.9921600000000002</v>
      </c>
      <c r="P21">
        <v>2</v>
      </c>
      <c r="Q21">
        <v>1.9960800000000001</v>
      </c>
      <c r="R21">
        <v>254</v>
      </c>
      <c r="S21">
        <v>127</v>
      </c>
    </row>
    <row r="22" spans="1:19">
      <c r="A22" t="s">
        <v>31</v>
      </c>
      <c r="B22">
        <v>511</v>
      </c>
      <c r="C22">
        <v>9</v>
      </c>
      <c r="D22">
        <v>0.1</v>
      </c>
      <c r="E22" t="s">
        <v>20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511</v>
      </c>
      <c r="O22">
        <v>256</v>
      </c>
      <c r="P22">
        <v>511</v>
      </c>
      <c r="Q22">
        <v>256</v>
      </c>
      <c r="R22">
        <v>510</v>
      </c>
      <c r="S22">
        <v>255</v>
      </c>
    </row>
    <row r="23" spans="1:19">
      <c r="A23" t="s">
        <v>31</v>
      </c>
      <c r="B23">
        <v>511</v>
      </c>
      <c r="C23">
        <v>9</v>
      </c>
      <c r="D23">
        <v>0.1</v>
      </c>
      <c r="E23" t="s">
        <v>21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21</v>
      </c>
      <c r="O23">
        <v>18.982399999999998</v>
      </c>
      <c r="P23">
        <v>17</v>
      </c>
      <c r="Q23">
        <v>12.0098</v>
      </c>
      <c r="R23">
        <v>8</v>
      </c>
      <c r="S23">
        <v>7.0176100000000003</v>
      </c>
    </row>
    <row r="24" spans="1:19">
      <c r="A24" t="s">
        <v>31</v>
      </c>
      <c r="B24">
        <v>511</v>
      </c>
      <c r="C24">
        <v>9</v>
      </c>
      <c r="D24">
        <v>0.1</v>
      </c>
      <c r="E24" t="s">
        <v>22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7.5792599999999997</v>
      </c>
      <c r="P24">
        <v>13</v>
      </c>
      <c r="Q24">
        <v>6.5929599999999997</v>
      </c>
      <c r="R24">
        <v>20</v>
      </c>
      <c r="S24">
        <v>14.0646</v>
      </c>
    </row>
    <row r="25" spans="1:19">
      <c r="A25" t="s">
        <v>31</v>
      </c>
      <c r="B25">
        <v>511</v>
      </c>
      <c r="C25">
        <v>9</v>
      </c>
      <c r="D25">
        <v>0.1</v>
      </c>
      <c r="E25" t="s">
        <v>23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3</v>
      </c>
      <c r="O25">
        <v>2.9960900000000001</v>
      </c>
      <c r="P25">
        <v>2</v>
      </c>
      <c r="Q25">
        <v>1.99804</v>
      </c>
      <c r="R25">
        <v>510</v>
      </c>
      <c r="S25">
        <v>255</v>
      </c>
    </row>
    <row r="26" spans="1:19">
      <c r="A26" t="s">
        <v>32</v>
      </c>
      <c r="B26">
        <v>1023</v>
      </c>
      <c r="C26">
        <v>10</v>
      </c>
      <c r="D26">
        <v>0.1</v>
      </c>
      <c r="E26" t="s">
        <v>20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1023</v>
      </c>
      <c r="O26">
        <v>512</v>
      </c>
      <c r="P26">
        <v>1023</v>
      </c>
      <c r="Q26">
        <v>512</v>
      </c>
      <c r="R26">
        <v>1022</v>
      </c>
      <c r="S26">
        <v>511</v>
      </c>
    </row>
    <row r="27" spans="1:19">
      <c r="A27" t="s">
        <v>32</v>
      </c>
      <c r="B27">
        <v>1023</v>
      </c>
      <c r="C27">
        <v>10</v>
      </c>
      <c r="D27">
        <v>0.1</v>
      </c>
      <c r="E27" t="s">
        <v>21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23</v>
      </c>
      <c r="O27">
        <v>20.990200000000002</v>
      </c>
      <c r="P27">
        <v>19</v>
      </c>
      <c r="Q27">
        <v>13.5054</v>
      </c>
      <c r="R27">
        <v>9</v>
      </c>
      <c r="S27">
        <v>8.0097799999999992</v>
      </c>
    </row>
    <row r="28" spans="1:19">
      <c r="A28" t="s">
        <v>32</v>
      </c>
      <c r="B28">
        <v>1023</v>
      </c>
      <c r="C28">
        <v>10</v>
      </c>
      <c r="D28">
        <v>0.1</v>
      </c>
      <c r="E28" t="s">
        <v>22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22</v>
      </c>
      <c r="O28">
        <v>7.8563099999999997</v>
      </c>
      <c r="P28">
        <v>13</v>
      </c>
      <c r="Q28">
        <v>6.8641300000000003</v>
      </c>
      <c r="R28">
        <v>21</v>
      </c>
      <c r="S28">
        <v>17.3949</v>
      </c>
    </row>
    <row r="29" spans="1:19">
      <c r="A29" t="s">
        <v>32</v>
      </c>
      <c r="B29">
        <v>1023</v>
      </c>
      <c r="C29">
        <v>10</v>
      </c>
      <c r="D29">
        <v>0.1</v>
      </c>
      <c r="E29" t="s">
        <v>23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3</v>
      </c>
      <c r="O29">
        <v>2.99804</v>
      </c>
      <c r="P29">
        <v>2</v>
      </c>
      <c r="Q29">
        <v>1.99902</v>
      </c>
      <c r="R29">
        <v>1022</v>
      </c>
      <c r="S29">
        <v>511</v>
      </c>
    </row>
    <row r="30" spans="1:19">
      <c r="A30" t="s">
        <v>33</v>
      </c>
      <c r="B30">
        <v>2047</v>
      </c>
      <c r="C30">
        <v>11</v>
      </c>
      <c r="D30">
        <v>0.1</v>
      </c>
      <c r="E30" t="s">
        <v>20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2047</v>
      </c>
      <c r="O30">
        <v>1024</v>
      </c>
      <c r="P30">
        <v>2047</v>
      </c>
      <c r="Q30">
        <v>1024</v>
      </c>
      <c r="R30">
        <v>2046</v>
      </c>
      <c r="S30">
        <v>1023</v>
      </c>
    </row>
    <row r="31" spans="1:19">
      <c r="A31" t="s">
        <v>33</v>
      </c>
      <c r="B31">
        <v>2047</v>
      </c>
      <c r="C31">
        <v>11</v>
      </c>
      <c r="D31">
        <v>0.1</v>
      </c>
      <c r="E31" t="s">
        <v>21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25</v>
      </c>
      <c r="O31">
        <v>22.994599999999998</v>
      </c>
      <c r="P31">
        <v>21</v>
      </c>
      <c r="Q31">
        <v>15.0029</v>
      </c>
      <c r="R31">
        <v>10</v>
      </c>
      <c r="S31">
        <v>9.0053699999999992</v>
      </c>
    </row>
    <row r="32" spans="1:19">
      <c r="A32" t="s">
        <v>33</v>
      </c>
      <c r="B32">
        <v>2047</v>
      </c>
      <c r="C32">
        <v>11</v>
      </c>
      <c r="D32">
        <v>0.1</v>
      </c>
      <c r="E32" t="s">
        <v>22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25</v>
      </c>
      <c r="O32">
        <v>9.1245700000000003</v>
      </c>
      <c r="P32">
        <v>16</v>
      </c>
      <c r="Q32">
        <v>8.1289700000000007</v>
      </c>
      <c r="R32">
        <v>24</v>
      </c>
      <c r="S32">
        <v>20.3659</v>
      </c>
    </row>
    <row r="33" spans="1:19">
      <c r="A33" t="s">
        <v>33</v>
      </c>
      <c r="B33">
        <v>2047</v>
      </c>
      <c r="C33">
        <v>11</v>
      </c>
      <c r="D33">
        <v>0.1</v>
      </c>
      <c r="E33" t="s">
        <v>23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3</v>
      </c>
      <c r="O33">
        <v>2.9990199999999998</v>
      </c>
      <c r="P33">
        <v>2</v>
      </c>
      <c r="Q33">
        <v>1.9995099999999999</v>
      </c>
      <c r="R33">
        <v>2046</v>
      </c>
      <c r="S33">
        <v>1023</v>
      </c>
    </row>
    <row r="34" spans="1:19">
      <c r="A34" t="s">
        <v>34</v>
      </c>
      <c r="B34">
        <v>4095</v>
      </c>
      <c r="C34">
        <v>12</v>
      </c>
      <c r="D34">
        <v>0.1</v>
      </c>
      <c r="E34" t="s">
        <v>20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4095</v>
      </c>
      <c r="O34">
        <v>2048</v>
      </c>
      <c r="P34">
        <v>4095</v>
      </c>
      <c r="Q34">
        <v>2048</v>
      </c>
      <c r="R34">
        <v>4094</v>
      </c>
      <c r="S34">
        <v>2047</v>
      </c>
    </row>
    <row r="35" spans="1:19">
      <c r="A35" t="s">
        <v>34</v>
      </c>
      <c r="B35">
        <v>4095</v>
      </c>
      <c r="C35">
        <v>12</v>
      </c>
      <c r="D35">
        <v>0.1</v>
      </c>
      <c r="E35" t="s">
        <v>21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27</v>
      </c>
      <c r="O35">
        <v>24.9971</v>
      </c>
      <c r="P35">
        <v>23</v>
      </c>
      <c r="Q35">
        <v>16.5016</v>
      </c>
      <c r="R35">
        <v>11</v>
      </c>
      <c r="S35">
        <v>10.0029</v>
      </c>
    </row>
    <row r="36" spans="1:19">
      <c r="A36" t="s">
        <v>34</v>
      </c>
      <c r="B36">
        <v>4095</v>
      </c>
      <c r="C36">
        <v>12</v>
      </c>
      <c r="D36">
        <v>0.1</v>
      </c>
      <c r="E36" t="s">
        <v>22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26</v>
      </c>
      <c r="O36">
        <v>9.3362599999999993</v>
      </c>
      <c r="P36">
        <v>18</v>
      </c>
      <c r="Q36">
        <v>8.3379700000000003</v>
      </c>
      <c r="R36">
        <v>26</v>
      </c>
      <c r="S36">
        <v>22.958500000000001</v>
      </c>
    </row>
    <row r="37" spans="1:19">
      <c r="A37" t="s">
        <v>34</v>
      </c>
      <c r="B37">
        <v>4095</v>
      </c>
      <c r="C37">
        <v>12</v>
      </c>
      <c r="D37">
        <v>0.1</v>
      </c>
      <c r="E37" t="s">
        <v>23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3</v>
      </c>
      <c r="O37">
        <v>2.9995099999999999</v>
      </c>
      <c r="P37">
        <v>2</v>
      </c>
      <c r="Q37">
        <v>1.99976</v>
      </c>
      <c r="R37">
        <v>4094</v>
      </c>
      <c r="S37">
        <v>2047</v>
      </c>
    </row>
    <row r="38" spans="1:19">
      <c r="A38" t="s">
        <v>35</v>
      </c>
      <c r="B38">
        <v>8191</v>
      </c>
      <c r="C38">
        <v>13</v>
      </c>
      <c r="D38">
        <v>0.1</v>
      </c>
      <c r="E38" t="s">
        <v>20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8191</v>
      </c>
      <c r="O38">
        <v>4095.85</v>
      </c>
      <c r="P38">
        <v>8191</v>
      </c>
      <c r="Q38">
        <v>4096.3500000000004</v>
      </c>
      <c r="R38">
        <v>8190</v>
      </c>
      <c r="S38">
        <v>4094.85</v>
      </c>
    </row>
    <row r="39" spans="1:19">
      <c r="A39" t="s">
        <v>35</v>
      </c>
      <c r="B39">
        <v>8191</v>
      </c>
      <c r="C39">
        <v>13</v>
      </c>
      <c r="D39">
        <v>0.1</v>
      </c>
      <c r="E39" t="s">
        <v>21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29</v>
      </c>
      <c r="O39">
        <v>26.9984</v>
      </c>
      <c r="P39">
        <v>25</v>
      </c>
      <c r="Q39">
        <v>18.000900000000001</v>
      </c>
      <c r="R39">
        <v>12</v>
      </c>
      <c r="S39">
        <v>11.0016</v>
      </c>
    </row>
    <row r="40" spans="1:19">
      <c r="A40" t="s">
        <v>35</v>
      </c>
      <c r="B40">
        <v>8191</v>
      </c>
      <c r="C40">
        <v>13</v>
      </c>
      <c r="D40">
        <v>0.1</v>
      </c>
      <c r="E40" t="s">
        <v>22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27</v>
      </c>
      <c r="O40">
        <v>10.5793</v>
      </c>
      <c r="P40">
        <v>22</v>
      </c>
      <c r="Q40">
        <v>9.5802700000000005</v>
      </c>
      <c r="R40">
        <v>27</v>
      </c>
      <c r="S40">
        <v>24.5989</v>
      </c>
    </row>
    <row r="41" spans="1:19">
      <c r="A41" t="s">
        <v>35</v>
      </c>
      <c r="B41">
        <v>8191</v>
      </c>
      <c r="C41">
        <v>13</v>
      </c>
      <c r="D41">
        <v>0.1</v>
      </c>
      <c r="E41" t="s">
        <v>23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3</v>
      </c>
      <c r="O41">
        <v>2.9997600000000002</v>
      </c>
      <c r="P41">
        <v>2</v>
      </c>
      <c r="Q41">
        <v>1.9998800000000001</v>
      </c>
      <c r="R41">
        <v>8190</v>
      </c>
      <c r="S41">
        <v>4094.85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8166-3F16-4FD7-9B76-8420346143DC}">
  <dimension ref="A1:T41"/>
  <sheetViews>
    <sheetView workbookViewId="0">
      <pane ySplit="1" topLeftCell="A2" activePane="bottomLeft" state="frozen"/>
      <selection pane="bottomLeft" activeCell="H6" sqref="H6"/>
    </sheetView>
  </sheetViews>
  <sheetFormatPr defaultRowHeight="15.5"/>
  <cols>
    <col min="1" max="1" width="13.83203125" style="1" bestFit="1" customWidth="1"/>
    <col min="2" max="2" width="11.5" bestFit="1" customWidth="1"/>
    <col min="3" max="3" width="4.75" bestFit="1" customWidth="1"/>
    <col min="4" max="4" width="5.33203125" bestFit="1" customWidth="1"/>
    <col min="5" max="5" width="5.4140625" bestFit="1" customWidth="1"/>
    <col min="6" max="6" width="8.75" bestFit="1" customWidth="1"/>
    <col min="7" max="7" width="11.6640625" bestFit="1" customWidth="1"/>
    <col min="8" max="8" width="13.6640625" bestFit="1" customWidth="1"/>
    <col min="9" max="9" width="11.58203125" bestFit="1" customWidth="1"/>
    <col min="10" max="10" width="13.58203125" bestFit="1" customWidth="1"/>
    <col min="11" max="11" width="11" bestFit="1" customWidth="1"/>
    <col min="12" max="12" width="13" bestFit="1" customWidth="1"/>
    <col min="13" max="13" width="11.58203125" bestFit="1" customWidth="1"/>
    <col min="14" max="14" width="13.58203125" bestFit="1" customWidth="1"/>
    <col min="15" max="15" width="14.08203125" bestFit="1" customWidth="1"/>
    <col min="16" max="16" width="16" bestFit="1" customWidth="1"/>
    <col min="17" max="17" width="14.6640625" bestFit="1" customWidth="1"/>
    <col min="18" max="18" width="16.58203125" bestFit="1" customWidth="1"/>
    <col min="19" max="19" width="12.58203125" bestFit="1" customWidth="1"/>
    <col min="20" max="20" width="14.58203125" bestFit="1" customWidth="1"/>
  </cols>
  <sheetData>
    <row r="1" spans="1:20">
      <c r="A1" s="1" t="s">
        <v>10</v>
      </c>
      <c r="B1" t="s">
        <v>0</v>
      </c>
      <c r="C1" t="s">
        <v>1</v>
      </c>
      <c r="D1" t="s">
        <v>11</v>
      </c>
      <c r="E1" t="s">
        <v>2</v>
      </c>
      <c r="F1" t="s">
        <v>3</v>
      </c>
      <c r="G1" t="s">
        <v>4</v>
      </c>
      <c r="H1" t="s">
        <v>5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6</v>
      </c>
      <c r="R1" t="s">
        <v>7</v>
      </c>
      <c r="S1" t="s">
        <v>24</v>
      </c>
      <c r="T1" t="s">
        <v>25</v>
      </c>
    </row>
    <row r="2" spans="1:20">
      <c r="A2" s="1" t="str">
        <f>C2&amp;"-"&amp;E2&amp;"-"&amp;F2</f>
        <v>15-0.1-BST</v>
      </c>
      <c r="B2" t="s">
        <v>26</v>
      </c>
      <c r="C2">
        <v>15</v>
      </c>
      <c r="D2">
        <v>4</v>
      </c>
      <c r="E2">
        <v>0.1</v>
      </c>
      <c r="F2" t="s">
        <v>20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15</v>
      </c>
      <c r="P2">
        <v>8</v>
      </c>
      <c r="Q2">
        <v>15</v>
      </c>
      <c r="R2">
        <v>8</v>
      </c>
      <c r="S2">
        <v>14</v>
      </c>
      <c r="T2">
        <v>7</v>
      </c>
    </row>
    <row r="3" spans="1:20">
      <c r="A3" s="1" t="str">
        <f t="shared" ref="A3:A41" si="0">C3&amp;"-"&amp;E3&amp;"-"&amp;F3</f>
        <v>15-0.1-AVL</v>
      </c>
      <c r="B3" t="s">
        <v>26</v>
      </c>
      <c r="C3">
        <v>15</v>
      </c>
      <c r="D3">
        <v>4</v>
      </c>
      <c r="E3">
        <v>0.1</v>
      </c>
      <c r="F3" t="s">
        <v>21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11</v>
      </c>
      <c r="P3">
        <v>8.7333300000000005</v>
      </c>
      <c r="Q3">
        <v>7</v>
      </c>
      <c r="R3">
        <v>4.6666699999999999</v>
      </c>
      <c r="S3">
        <v>3</v>
      </c>
      <c r="T3">
        <v>2.26667</v>
      </c>
    </row>
    <row r="4" spans="1:20">
      <c r="A4" s="1" t="str">
        <f t="shared" si="0"/>
        <v>15-0.1-Treap</v>
      </c>
      <c r="B4" t="s">
        <v>26</v>
      </c>
      <c r="C4">
        <v>15</v>
      </c>
      <c r="D4">
        <v>4</v>
      </c>
      <c r="E4">
        <v>0.1</v>
      </c>
      <c r="F4" t="s">
        <v>22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6</v>
      </c>
      <c r="P4">
        <v>3.73333</v>
      </c>
      <c r="Q4">
        <v>4</v>
      </c>
      <c r="R4">
        <v>2.9333300000000002</v>
      </c>
      <c r="S4">
        <v>5</v>
      </c>
      <c r="T4">
        <v>3.0666699999999998</v>
      </c>
    </row>
    <row r="5" spans="1:20">
      <c r="A5" s="1" t="str">
        <f t="shared" si="0"/>
        <v>15-0.1-Splay</v>
      </c>
      <c r="B5" t="s">
        <v>26</v>
      </c>
      <c r="C5">
        <v>15</v>
      </c>
      <c r="D5">
        <v>4</v>
      </c>
      <c r="E5">
        <v>0.1</v>
      </c>
      <c r="F5" t="s">
        <v>23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3</v>
      </c>
      <c r="P5">
        <v>2.8666700000000001</v>
      </c>
      <c r="Q5">
        <v>2</v>
      </c>
      <c r="R5">
        <v>1.93333</v>
      </c>
      <c r="S5">
        <v>14</v>
      </c>
      <c r="T5">
        <v>7</v>
      </c>
    </row>
    <row r="6" spans="1:20">
      <c r="A6" s="1" t="str">
        <f t="shared" si="0"/>
        <v>31-0.1-BST</v>
      </c>
      <c r="B6" t="s">
        <v>27</v>
      </c>
      <c r="C6">
        <v>31</v>
      </c>
      <c r="D6">
        <v>5</v>
      </c>
      <c r="E6">
        <v>0.1</v>
      </c>
      <c r="F6" t="s">
        <v>20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31</v>
      </c>
      <c r="P6">
        <v>16</v>
      </c>
      <c r="Q6">
        <v>31</v>
      </c>
      <c r="R6">
        <v>16</v>
      </c>
      <c r="S6">
        <v>30</v>
      </c>
      <c r="T6">
        <v>15</v>
      </c>
    </row>
    <row r="7" spans="1:20">
      <c r="A7" s="1" t="str">
        <f t="shared" si="0"/>
        <v>31-0.1-AVL</v>
      </c>
      <c r="B7" t="s">
        <v>27</v>
      </c>
      <c r="C7">
        <v>31</v>
      </c>
      <c r="D7">
        <v>5</v>
      </c>
      <c r="E7">
        <v>0.1</v>
      </c>
      <c r="F7" t="s">
        <v>21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13</v>
      </c>
      <c r="P7">
        <v>10.838699999999999</v>
      </c>
      <c r="Q7">
        <v>9</v>
      </c>
      <c r="R7">
        <v>6.0967700000000002</v>
      </c>
      <c r="S7">
        <v>4</v>
      </c>
      <c r="T7">
        <v>3.1612900000000002</v>
      </c>
    </row>
    <row r="8" spans="1:20">
      <c r="A8" s="1" t="str">
        <f t="shared" si="0"/>
        <v>31-0.1-Treap</v>
      </c>
      <c r="B8" t="s">
        <v>27</v>
      </c>
      <c r="C8">
        <v>31</v>
      </c>
      <c r="D8">
        <v>5</v>
      </c>
      <c r="E8">
        <v>0.1</v>
      </c>
      <c r="F8" t="s">
        <v>22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11</v>
      </c>
      <c r="P8">
        <v>4.4838699999999996</v>
      </c>
      <c r="Q8">
        <v>6</v>
      </c>
      <c r="R8">
        <v>3.5806499999999999</v>
      </c>
      <c r="S8">
        <v>6</v>
      </c>
      <c r="T8">
        <v>4.4193499999999997</v>
      </c>
    </row>
    <row r="9" spans="1:20">
      <c r="A9" s="1" t="str">
        <f t="shared" si="0"/>
        <v>31-0.1-Splay</v>
      </c>
      <c r="B9" t="s">
        <v>27</v>
      </c>
      <c r="C9">
        <v>31</v>
      </c>
      <c r="D9">
        <v>5</v>
      </c>
      <c r="E9">
        <v>0.1</v>
      </c>
      <c r="F9" t="s">
        <v>23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</v>
      </c>
      <c r="P9">
        <v>2.9354800000000001</v>
      </c>
      <c r="Q9">
        <v>2</v>
      </c>
      <c r="R9">
        <v>1.96774</v>
      </c>
      <c r="S9">
        <v>30</v>
      </c>
      <c r="T9">
        <v>15</v>
      </c>
    </row>
    <row r="10" spans="1:20">
      <c r="A10" s="1" t="str">
        <f t="shared" si="0"/>
        <v>63-0.1-BST</v>
      </c>
      <c r="B10" t="s">
        <v>28</v>
      </c>
      <c r="C10">
        <v>63</v>
      </c>
      <c r="D10">
        <v>6</v>
      </c>
      <c r="E10">
        <v>0.1</v>
      </c>
      <c r="F10" t="s">
        <v>20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63</v>
      </c>
      <c r="P10">
        <v>32</v>
      </c>
      <c r="Q10">
        <v>63</v>
      </c>
      <c r="R10">
        <v>32</v>
      </c>
      <c r="S10">
        <v>62</v>
      </c>
      <c r="T10">
        <v>31</v>
      </c>
    </row>
    <row r="11" spans="1:20">
      <c r="A11" s="1" t="str">
        <f t="shared" si="0"/>
        <v>63-0.1-AVL</v>
      </c>
      <c r="B11" t="s">
        <v>28</v>
      </c>
      <c r="C11">
        <v>63</v>
      </c>
      <c r="D11">
        <v>6</v>
      </c>
      <c r="E11">
        <v>0.1</v>
      </c>
      <c r="F11" t="s">
        <v>21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15</v>
      </c>
      <c r="P11">
        <v>12.9048</v>
      </c>
      <c r="Q11">
        <v>11</v>
      </c>
      <c r="R11">
        <v>7.5555599999999998</v>
      </c>
      <c r="S11">
        <v>5</v>
      </c>
      <c r="T11">
        <v>4.0952400000000004</v>
      </c>
    </row>
    <row r="12" spans="1:20">
      <c r="A12" s="1" t="str">
        <f t="shared" si="0"/>
        <v>63-0.1-Treap</v>
      </c>
      <c r="B12" t="s">
        <v>28</v>
      </c>
      <c r="C12">
        <v>63</v>
      </c>
      <c r="D12">
        <v>6</v>
      </c>
      <c r="E12">
        <v>0.1</v>
      </c>
      <c r="F12" t="s">
        <v>22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11</v>
      </c>
      <c r="P12">
        <v>5.5555599999999998</v>
      </c>
      <c r="Q12">
        <v>8</v>
      </c>
      <c r="R12">
        <v>4.6349200000000002</v>
      </c>
      <c r="S12">
        <v>9</v>
      </c>
      <c r="T12">
        <v>5.88889</v>
      </c>
    </row>
    <row r="13" spans="1:20">
      <c r="A13" s="1" t="str">
        <f t="shared" si="0"/>
        <v>63-0.1-Splay</v>
      </c>
      <c r="B13" t="s">
        <v>28</v>
      </c>
      <c r="C13">
        <v>63</v>
      </c>
      <c r="D13">
        <v>6</v>
      </c>
      <c r="E13">
        <v>0.1</v>
      </c>
      <c r="F13" t="s">
        <v>23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3</v>
      </c>
      <c r="P13">
        <v>2.9682499999999998</v>
      </c>
      <c r="Q13">
        <v>2</v>
      </c>
      <c r="R13">
        <v>1.9841299999999999</v>
      </c>
      <c r="S13">
        <v>62</v>
      </c>
      <c r="T13">
        <v>31</v>
      </c>
    </row>
    <row r="14" spans="1:20">
      <c r="A14" s="1" t="str">
        <f t="shared" si="0"/>
        <v>127-0.1-BST</v>
      </c>
      <c r="B14" t="s">
        <v>29</v>
      </c>
      <c r="C14">
        <v>127</v>
      </c>
      <c r="D14">
        <v>7</v>
      </c>
      <c r="E14">
        <v>0.1</v>
      </c>
      <c r="F14" t="s">
        <v>20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127</v>
      </c>
      <c r="P14">
        <v>64</v>
      </c>
      <c r="Q14">
        <v>127</v>
      </c>
      <c r="R14">
        <v>64</v>
      </c>
      <c r="S14">
        <v>126</v>
      </c>
      <c r="T14">
        <v>63</v>
      </c>
    </row>
    <row r="15" spans="1:20">
      <c r="A15" s="1" t="str">
        <f t="shared" si="0"/>
        <v>127-0.1-AVL</v>
      </c>
      <c r="B15" t="s">
        <v>29</v>
      </c>
      <c r="C15">
        <v>127</v>
      </c>
      <c r="D15">
        <v>7</v>
      </c>
      <c r="E15">
        <v>0.1</v>
      </c>
      <c r="F15" t="s">
        <v>21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17</v>
      </c>
      <c r="P15">
        <v>14.944900000000001</v>
      </c>
      <c r="Q15">
        <v>13</v>
      </c>
      <c r="R15">
        <v>9.0314999999999994</v>
      </c>
      <c r="S15">
        <v>6</v>
      </c>
      <c r="T15">
        <v>5.0551199999999996</v>
      </c>
    </row>
    <row r="16" spans="1:20">
      <c r="A16" s="1" t="str">
        <f t="shared" si="0"/>
        <v>127-0.1-Treap</v>
      </c>
      <c r="B16" t="s">
        <v>29</v>
      </c>
      <c r="C16">
        <v>127</v>
      </c>
      <c r="D16">
        <v>7</v>
      </c>
      <c r="E16">
        <v>0.1</v>
      </c>
      <c r="F16" t="s">
        <v>22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14</v>
      </c>
      <c r="P16">
        <v>6.1574799999999996</v>
      </c>
      <c r="Q16">
        <v>10</v>
      </c>
      <c r="R16">
        <v>5.1810999999999998</v>
      </c>
      <c r="S16">
        <v>12</v>
      </c>
      <c r="T16">
        <v>8.3937000000000008</v>
      </c>
    </row>
    <row r="17" spans="1:20">
      <c r="A17" s="1" t="str">
        <f t="shared" si="0"/>
        <v>127-0.1-Splay</v>
      </c>
      <c r="B17" t="s">
        <v>29</v>
      </c>
      <c r="C17">
        <v>127</v>
      </c>
      <c r="D17">
        <v>7</v>
      </c>
      <c r="E17">
        <v>0.1</v>
      </c>
      <c r="F17" t="s">
        <v>23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</v>
      </c>
      <c r="P17">
        <v>2.9842499999999998</v>
      </c>
      <c r="Q17">
        <v>2</v>
      </c>
      <c r="R17">
        <v>1.99213</v>
      </c>
      <c r="S17">
        <v>126</v>
      </c>
      <c r="T17">
        <v>63</v>
      </c>
    </row>
    <row r="18" spans="1:20">
      <c r="A18" s="1" t="str">
        <f t="shared" si="0"/>
        <v>255-0.1-BST</v>
      </c>
      <c r="B18" t="s">
        <v>30</v>
      </c>
      <c r="C18">
        <v>255</v>
      </c>
      <c r="D18">
        <v>8</v>
      </c>
      <c r="E18">
        <v>0.1</v>
      </c>
      <c r="F18" t="s">
        <v>20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255</v>
      </c>
      <c r="P18">
        <v>128</v>
      </c>
      <c r="Q18">
        <v>255</v>
      </c>
      <c r="R18">
        <v>128</v>
      </c>
      <c r="S18">
        <v>254</v>
      </c>
      <c r="T18">
        <v>127</v>
      </c>
    </row>
    <row r="19" spans="1:20">
      <c r="A19" s="1" t="str">
        <f t="shared" si="0"/>
        <v>255-0.1-AVL</v>
      </c>
      <c r="B19" t="s">
        <v>30</v>
      </c>
      <c r="C19">
        <v>255</v>
      </c>
      <c r="D19">
        <v>8</v>
      </c>
      <c r="E19">
        <v>0.1</v>
      </c>
      <c r="F19" t="s">
        <v>21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19</v>
      </c>
      <c r="P19">
        <v>16.968599999999999</v>
      </c>
      <c r="Q19">
        <v>15</v>
      </c>
      <c r="R19">
        <v>10.5176</v>
      </c>
      <c r="S19">
        <v>7</v>
      </c>
      <c r="T19">
        <v>6.0313699999999999</v>
      </c>
    </row>
    <row r="20" spans="1:20">
      <c r="A20" s="1" t="str">
        <f t="shared" si="0"/>
        <v>255-0.1-Treap</v>
      </c>
      <c r="B20" t="s">
        <v>30</v>
      </c>
      <c r="C20">
        <v>255</v>
      </c>
      <c r="D20">
        <v>8</v>
      </c>
      <c r="E20">
        <v>0.1</v>
      </c>
      <c r="F20" t="s">
        <v>22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18</v>
      </c>
      <c r="P20">
        <v>6.7764699999999998</v>
      </c>
      <c r="Q20">
        <v>13</v>
      </c>
      <c r="R20">
        <v>5.8078399999999997</v>
      </c>
      <c r="S20">
        <v>15</v>
      </c>
      <c r="T20">
        <v>10.964700000000001</v>
      </c>
    </row>
    <row r="21" spans="1:20">
      <c r="A21" s="1" t="str">
        <f t="shared" si="0"/>
        <v>255-0.1-Splay</v>
      </c>
      <c r="B21" t="s">
        <v>30</v>
      </c>
      <c r="C21">
        <v>255</v>
      </c>
      <c r="D21">
        <v>8</v>
      </c>
      <c r="E21">
        <v>0.1</v>
      </c>
      <c r="F21" t="s">
        <v>23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3</v>
      </c>
      <c r="P21">
        <v>2.9921600000000002</v>
      </c>
      <c r="Q21">
        <v>2</v>
      </c>
      <c r="R21">
        <v>1.9960800000000001</v>
      </c>
      <c r="S21">
        <v>254</v>
      </c>
      <c r="T21">
        <v>127</v>
      </c>
    </row>
    <row r="22" spans="1:20">
      <c r="A22" s="1" t="str">
        <f t="shared" si="0"/>
        <v>511-0.1-BST</v>
      </c>
      <c r="B22" t="s">
        <v>31</v>
      </c>
      <c r="C22">
        <v>511</v>
      </c>
      <c r="D22">
        <v>9</v>
      </c>
      <c r="E22">
        <v>0.1</v>
      </c>
      <c r="F22" t="s">
        <v>20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511</v>
      </c>
      <c r="P22">
        <v>256</v>
      </c>
      <c r="Q22">
        <v>511</v>
      </c>
      <c r="R22">
        <v>256</v>
      </c>
      <c r="S22">
        <v>510</v>
      </c>
      <c r="T22">
        <v>255</v>
      </c>
    </row>
    <row r="23" spans="1:20">
      <c r="A23" s="1" t="str">
        <f t="shared" si="0"/>
        <v>511-0.1-AVL</v>
      </c>
      <c r="B23" t="s">
        <v>31</v>
      </c>
      <c r="C23">
        <v>511</v>
      </c>
      <c r="D23">
        <v>9</v>
      </c>
      <c r="E23">
        <v>0.1</v>
      </c>
      <c r="F23" t="s">
        <v>21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21</v>
      </c>
      <c r="P23">
        <v>18.982399999999998</v>
      </c>
      <c r="Q23">
        <v>17</v>
      </c>
      <c r="R23">
        <v>12.0098</v>
      </c>
      <c r="S23">
        <v>8</v>
      </c>
      <c r="T23">
        <v>7.0176100000000003</v>
      </c>
    </row>
    <row r="24" spans="1:20">
      <c r="A24" s="1" t="str">
        <f t="shared" si="0"/>
        <v>511-0.1-Treap</v>
      </c>
      <c r="B24" t="s">
        <v>31</v>
      </c>
      <c r="C24">
        <v>511</v>
      </c>
      <c r="D24">
        <v>9</v>
      </c>
      <c r="E24">
        <v>0.1</v>
      </c>
      <c r="F24" t="s">
        <v>22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18</v>
      </c>
      <c r="P24">
        <v>7.5792599999999997</v>
      </c>
      <c r="Q24">
        <v>13</v>
      </c>
      <c r="R24">
        <v>6.5929599999999997</v>
      </c>
      <c r="S24">
        <v>20</v>
      </c>
      <c r="T24">
        <v>14.0646</v>
      </c>
    </row>
    <row r="25" spans="1:20">
      <c r="A25" s="1" t="str">
        <f t="shared" si="0"/>
        <v>511-0.1-Splay</v>
      </c>
      <c r="B25" t="s">
        <v>31</v>
      </c>
      <c r="C25">
        <v>511</v>
      </c>
      <c r="D25">
        <v>9</v>
      </c>
      <c r="E25">
        <v>0.1</v>
      </c>
      <c r="F25" t="s">
        <v>23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</v>
      </c>
      <c r="P25">
        <v>2.9960900000000001</v>
      </c>
      <c r="Q25">
        <v>2</v>
      </c>
      <c r="R25">
        <v>1.99804</v>
      </c>
      <c r="S25">
        <v>510</v>
      </c>
      <c r="T25">
        <v>255</v>
      </c>
    </row>
    <row r="26" spans="1:20">
      <c r="A26" s="1" t="str">
        <f t="shared" si="0"/>
        <v>1023-0.1-BST</v>
      </c>
      <c r="B26" t="s">
        <v>32</v>
      </c>
      <c r="C26">
        <v>1023</v>
      </c>
      <c r="D26">
        <v>10</v>
      </c>
      <c r="E26">
        <v>0.1</v>
      </c>
      <c r="F26" t="s">
        <v>20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1023</v>
      </c>
      <c r="P26">
        <v>512</v>
      </c>
      <c r="Q26">
        <v>1023</v>
      </c>
      <c r="R26">
        <v>512</v>
      </c>
      <c r="S26">
        <v>1022</v>
      </c>
      <c r="T26">
        <v>511</v>
      </c>
    </row>
    <row r="27" spans="1:20">
      <c r="A27" s="1" t="str">
        <f t="shared" si="0"/>
        <v>1023-0.1-AVL</v>
      </c>
      <c r="B27" t="s">
        <v>32</v>
      </c>
      <c r="C27">
        <v>1023</v>
      </c>
      <c r="D27">
        <v>10</v>
      </c>
      <c r="E27">
        <v>0.1</v>
      </c>
      <c r="F27" t="s">
        <v>21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23</v>
      </c>
      <c r="P27">
        <v>20.990200000000002</v>
      </c>
      <c r="Q27">
        <v>19</v>
      </c>
      <c r="R27">
        <v>13.5054</v>
      </c>
      <c r="S27">
        <v>9</v>
      </c>
      <c r="T27">
        <v>8.0097799999999992</v>
      </c>
    </row>
    <row r="28" spans="1:20">
      <c r="A28" s="1" t="str">
        <f t="shared" si="0"/>
        <v>1023-0.1-Treap</v>
      </c>
      <c r="B28" t="s">
        <v>32</v>
      </c>
      <c r="C28">
        <v>1023</v>
      </c>
      <c r="D28">
        <v>10</v>
      </c>
      <c r="E28">
        <v>0.1</v>
      </c>
      <c r="F28" t="s">
        <v>22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22</v>
      </c>
      <c r="P28">
        <v>7.8563099999999997</v>
      </c>
      <c r="Q28">
        <v>13</v>
      </c>
      <c r="R28">
        <v>6.8641300000000003</v>
      </c>
      <c r="S28">
        <v>21</v>
      </c>
      <c r="T28">
        <v>17.3949</v>
      </c>
    </row>
    <row r="29" spans="1:20">
      <c r="A29" s="1" t="str">
        <f t="shared" si="0"/>
        <v>1023-0.1-Splay</v>
      </c>
      <c r="B29" t="s">
        <v>32</v>
      </c>
      <c r="C29">
        <v>1023</v>
      </c>
      <c r="D29">
        <v>10</v>
      </c>
      <c r="E29">
        <v>0.1</v>
      </c>
      <c r="F29" t="s">
        <v>23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3</v>
      </c>
      <c r="P29">
        <v>2.99804</v>
      </c>
      <c r="Q29">
        <v>2</v>
      </c>
      <c r="R29">
        <v>1.99902</v>
      </c>
      <c r="S29">
        <v>1022</v>
      </c>
      <c r="T29">
        <v>511</v>
      </c>
    </row>
    <row r="30" spans="1:20">
      <c r="A30" s="1" t="str">
        <f t="shared" si="0"/>
        <v>2047-0.1-BST</v>
      </c>
      <c r="B30" t="s">
        <v>33</v>
      </c>
      <c r="C30">
        <v>2047</v>
      </c>
      <c r="D30">
        <v>11</v>
      </c>
      <c r="E30">
        <v>0.1</v>
      </c>
      <c r="F30" t="s">
        <v>20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2047</v>
      </c>
      <c r="P30">
        <v>1024</v>
      </c>
      <c r="Q30">
        <v>2047</v>
      </c>
      <c r="R30">
        <v>1024</v>
      </c>
      <c r="S30">
        <v>2046</v>
      </c>
      <c r="T30">
        <v>1023</v>
      </c>
    </row>
    <row r="31" spans="1:20">
      <c r="A31" s="1" t="str">
        <f t="shared" si="0"/>
        <v>2047-0.1-AVL</v>
      </c>
      <c r="B31" t="s">
        <v>33</v>
      </c>
      <c r="C31">
        <v>2047</v>
      </c>
      <c r="D31">
        <v>11</v>
      </c>
      <c r="E31">
        <v>0.1</v>
      </c>
      <c r="F31" t="s">
        <v>21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25</v>
      </c>
      <c r="P31">
        <v>22.994599999999998</v>
      </c>
      <c r="Q31">
        <v>21</v>
      </c>
      <c r="R31">
        <v>15.0029</v>
      </c>
      <c r="S31">
        <v>10</v>
      </c>
      <c r="T31">
        <v>9.0053699999999992</v>
      </c>
    </row>
    <row r="32" spans="1:20">
      <c r="A32" s="1" t="str">
        <f t="shared" si="0"/>
        <v>2047-0.1-Treap</v>
      </c>
      <c r="B32" t="s">
        <v>33</v>
      </c>
      <c r="C32">
        <v>2047</v>
      </c>
      <c r="D32">
        <v>11</v>
      </c>
      <c r="E32">
        <v>0.1</v>
      </c>
      <c r="F32" t="s">
        <v>22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25</v>
      </c>
      <c r="P32">
        <v>9.1245700000000003</v>
      </c>
      <c r="Q32">
        <v>16</v>
      </c>
      <c r="R32">
        <v>8.1289700000000007</v>
      </c>
      <c r="S32">
        <v>24</v>
      </c>
      <c r="T32">
        <v>20.3659</v>
      </c>
    </row>
    <row r="33" spans="1:20">
      <c r="A33" s="1" t="str">
        <f t="shared" si="0"/>
        <v>2047-0.1-Splay</v>
      </c>
      <c r="B33" t="s">
        <v>33</v>
      </c>
      <c r="C33">
        <v>2047</v>
      </c>
      <c r="D33">
        <v>11</v>
      </c>
      <c r="E33">
        <v>0.1</v>
      </c>
      <c r="F33" t="s">
        <v>23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3</v>
      </c>
      <c r="P33">
        <v>2.9990199999999998</v>
      </c>
      <c r="Q33">
        <v>2</v>
      </c>
      <c r="R33">
        <v>1.9995099999999999</v>
      </c>
      <c r="S33">
        <v>2046</v>
      </c>
      <c r="T33">
        <v>1023</v>
      </c>
    </row>
    <row r="34" spans="1:20">
      <c r="A34" s="1" t="str">
        <f t="shared" si="0"/>
        <v>4095-0.1-BST</v>
      </c>
      <c r="B34" t="s">
        <v>34</v>
      </c>
      <c r="C34">
        <v>4095</v>
      </c>
      <c r="D34">
        <v>12</v>
      </c>
      <c r="E34">
        <v>0.1</v>
      </c>
      <c r="F34" t="s">
        <v>20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4095</v>
      </c>
      <c r="P34">
        <v>2048</v>
      </c>
      <c r="Q34">
        <v>4095</v>
      </c>
      <c r="R34">
        <v>2048</v>
      </c>
      <c r="S34">
        <v>4094</v>
      </c>
      <c r="T34">
        <v>2047</v>
      </c>
    </row>
    <row r="35" spans="1:20">
      <c r="A35" s="1" t="str">
        <f t="shared" si="0"/>
        <v>4095-0.1-AVL</v>
      </c>
      <c r="B35" t="s">
        <v>34</v>
      </c>
      <c r="C35">
        <v>4095</v>
      </c>
      <c r="D35">
        <v>12</v>
      </c>
      <c r="E35">
        <v>0.1</v>
      </c>
      <c r="F35" t="s">
        <v>21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27</v>
      </c>
      <c r="P35">
        <v>24.9971</v>
      </c>
      <c r="Q35">
        <v>23</v>
      </c>
      <c r="R35">
        <v>16.5016</v>
      </c>
      <c r="S35">
        <v>11</v>
      </c>
      <c r="T35">
        <v>10.0029</v>
      </c>
    </row>
    <row r="36" spans="1:20">
      <c r="A36" s="1" t="str">
        <f t="shared" si="0"/>
        <v>4095-0.1-Treap</v>
      </c>
      <c r="B36" t="s">
        <v>34</v>
      </c>
      <c r="C36">
        <v>4095</v>
      </c>
      <c r="D36">
        <v>12</v>
      </c>
      <c r="E36">
        <v>0.1</v>
      </c>
      <c r="F36" t="s">
        <v>22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26</v>
      </c>
      <c r="P36">
        <v>9.3362599999999993</v>
      </c>
      <c r="Q36">
        <v>18</v>
      </c>
      <c r="R36">
        <v>8.3379700000000003</v>
      </c>
      <c r="S36">
        <v>26</v>
      </c>
      <c r="T36">
        <v>22.958500000000001</v>
      </c>
    </row>
    <row r="37" spans="1:20">
      <c r="A37" s="1" t="str">
        <f t="shared" si="0"/>
        <v>4095-0.1-Splay</v>
      </c>
      <c r="B37" t="s">
        <v>34</v>
      </c>
      <c r="C37">
        <v>4095</v>
      </c>
      <c r="D37">
        <v>12</v>
      </c>
      <c r="E37">
        <v>0.1</v>
      </c>
      <c r="F37" t="s">
        <v>23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3</v>
      </c>
      <c r="P37">
        <v>2.9995099999999999</v>
      </c>
      <c r="Q37">
        <v>2</v>
      </c>
      <c r="R37">
        <v>1.99976</v>
      </c>
      <c r="S37">
        <v>4094</v>
      </c>
      <c r="T37">
        <v>2047</v>
      </c>
    </row>
    <row r="38" spans="1:20">
      <c r="A38" s="1" t="str">
        <f t="shared" si="0"/>
        <v>8191-0.1-BST</v>
      </c>
      <c r="B38" t="s">
        <v>35</v>
      </c>
      <c r="C38">
        <v>8191</v>
      </c>
      <c r="D38">
        <v>13</v>
      </c>
      <c r="E38">
        <v>0.1</v>
      </c>
      <c r="F38" t="s">
        <v>20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8191</v>
      </c>
      <c r="P38">
        <v>4095.85</v>
      </c>
      <c r="Q38">
        <v>8191</v>
      </c>
      <c r="R38">
        <v>4096.3500000000004</v>
      </c>
      <c r="S38">
        <v>8190</v>
      </c>
      <c r="T38">
        <v>4094.85</v>
      </c>
    </row>
    <row r="39" spans="1:20">
      <c r="A39" s="1" t="str">
        <f t="shared" si="0"/>
        <v>8191-0.1-AVL</v>
      </c>
      <c r="B39" t="s">
        <v>35</v>
      </c>
      <c r="C39">
        <v>8191</v>
      </c>
      <c r="D39">
        <v>13</v>
      </c>
      <c r="E39">
        <v>0.1</v>
      </c>
      <c r="F39" t="s">
        <v>21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29</v>
      </c>
      <c r="P39">
        <v>26.9984</v>
      </c>
      <c r="Q39">
        <v>25</v>
      </c>
      <c r="R39">
        <v>18.000900000000001</v>
      </c>
      <c r="S39">
        <v>12</v>
      </c>
      <c r="T39">
        <v>11.0016</v>
      </c>
    </row>
    <row r="40" spans="1:20">
      <c r="A40" s="1" t="str">
        <f t="shared" si="0"/>
        <v>8191-0.1-Treap</v>
      </c>
      <c r="B40" t="s">
        <v>35</v>
      </c>
      <c r="C40">
        <v>8191</v>
      </c>
      <c r="D40">
        <v>13</v>
      </c>
      <c r="E40">
        <v>0.1</v>
      </c>
      <c r="F40" t="s">
        <v>22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27</v>
      </c>
      <c r="P40">
        <v>10.5793</v>
      </c>
      <c r="Q40">
        <v>22</v>
      </c>
      <c r="R40">
        <v>9.5802700000000005</v>
      </c>
      <c r="S40">
        <v>27</v>
      </c>
      <c r="T40">
        <v>24.5989</v>
      </c>
    </row>
    <row r="41" spans="1:20">
      <c r="A41" s="1" t="str">
        <f t="shared" si="0"/>
        <v>8191-0.1-Splay</v>
      </c>
      <c r="B41" t="s">
        <v>35</v>
      </c>
      <c r="C41">
        <v>8191</v>
      </c>
      <c r="D41">
        <v>13</v>
      </c>
      <c r="E41">
        <v>0.1</v>
      </c>
      <c r="F41" t="s">
        <v>23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</v>
      </c>
      <c r="P41">
        <v>2.9997600000000002</v>
      </c>
      <c r="Q41">
        <v>2</v>
      </c>
      <c r="R41">
        <v>1.9998800000000001</v>
      </c>
      <c r="S41">
        <v>8190</v>
      </c>
      <c r="T41">
        <v>4094.85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F350-9207-4305-8BC9-01BDE82770A5}">
  <dimension ref="A1:I17"/>
  <sheetViews>
    <sheetView tabSelected="1" workbookViewId="0"/>
  </sheetViews>
  <sheetFormatPr defaultRowHeight="15.5"/>
  <cols>
    <col min="1" max="1" width="8.9140625" bestFit="1" customWidth="1"/>
    <col min="2" max="2" width="14.08203125" bestFit="1" customWidth="1"/>
    <col min="4" max="4" width="4.75" style="4" bestFit="1" customWidth="1"/>
    <col min="5" max="6" width="4.75" bestFit="1" customWidth="1"/>
    <col min="7" max="7" width="3.9140625" bestFit="1" customWidth="1"/>
    <col min="8" max="8" width="5.5" bestFit="1" customWidth="1"/>
    <col min="9" max="9" width="5.1640625" bestFit="1" customWidth="1"/>
  </cols>
  <sheetData>
    <row r="1" spans="1:9">
      <c r="A1" t="s">
        <v>2</v>
      </c>
      <c r="B1" s="2">
        <v>0.1</v>
      </c>
      <c r="D1" s="3" t="s">
        <v>1</v>
      </c>
      <c r="E1" s="3" t="s">
        <v>8</v>
      </c>
      <c r="F1" s="3" t="s">
        <v>20</v>
      </c>
      <c r="G1" s="3" t="s">
        <v>21</v>
      </c>
      <c r="H1" s="3" t="s">
        <v>22</v>
      </c>
      <c r="I1" s="3" t="s">
        <v>23</v>
      </c>
    </row>
    <row r="2" spans="1:9">
      <c r="A2" t="s">
        <v>9</v>
      </c>
      <c r="B2" s="2" t="s">
        <v>18</v>
      </c>
      <c r="D2">
        <v>15</v>
      </c>
      <c r="E2">
        <v>4</v>
      </c>
      <c r="F2" s="1">
        <f>VLOOKUP($D2&amp;"-"&amp;$B$1&amp;"-"&amp;F$1,data!$A:$R,MATCH($B$2,data!$1:$1,FALSE),FALSE)</f>
        <v>15</v>
      </c>
      <c r="G2" s="1">
        <f>VLOOKUP($D2&amp;"-"&amp;$B$1&amp;"-"&amp;G$1,data!$A:$R,MATCH($B$2,data!$1:$1,FALSE),FALSE)</f>
        <v>11</v>
      </c>
      <c r="H2" s="1">
        <f>VLOOKUP($D2&amp;"-"&amp;$B$1&amp;"-"&amp;H$1,data!$A:$R,MATCH($B$2,data!$1:$1,FALSE),FALSE)</f>
        <v>6</v>
      </c>
      <c r="I2" s="1">
        <f>VLOOKUP($D2&amp;"-"&amp;$B$1&amp;"-"&amp;I$1,data!$A:$R,MATCH($B$2,data!$1:$1,FALSE),FALSE)</f>
        <v>3</v>
      </c>
    </row>
    <row r="3" spans="1:9">
      <c r="D3">
        <v>31</v>
      </c>
      <c r="E3">
        <v>5</v>
      </c>
      <c r="F3" s="1">
        <f>VLOOKUP($D3&amp;"-"&amp;$B$1&amp;"-"&amp;F$1,data!$A:$R,MATCH($B$2,data!$1:$1,FALSE),FALSE)</f>
        <v>31</v>
      </c>
      <c r="G3" s="1">
        <f>VLOOKUP($D3&amp;"-"&amp;$B$1&amp;"-"&amp;G$1,data!$A:$R,MATCH($B$2,data!$1:$1,FALSE),FALSE)</f>
        <v>13</v>
      </c>
      <c r="H3" s="1">
        <f>VLOOKUP($D3&amp;"-"&amp;$B$1&amp;"-"&amp;H$1,data!$A:$R,MATCH($B$2,data!$1:$1,FALSE),FALSE)</f>
        <v>11</v>
      </c>
      <c r="I3" s="1">
        <f>VLOOKUP($D3&amp;"-"&amp;$B$1&amp;"-"&amp;I$1,data!$A:$R,MATCH($B$2,data!$1:$1,FALSE),FALSE)</f>
        <v>3</v>
      </c>
    </row>
    <row r="4" spans="1:9">
      <c r="D4">
        <v>63</v>
      </c>
      <c r="E4">
        <v>6</v>
      </c>
      <c r="F4" s="1">
        <f>VLOOKUP($D4&amp;"-"&amp;$B$1&amp;"-"&amp;F$1,data!$A:$R,MATCH($B$2,data!$1:$1,FALSE),FALSE)</f>
        <v>63</v>
      </c>
      <c r="G4" s="1">
        <f>VLOOKUP($D4&amp;"-"&amp;$B$1&amp;"-"&amp;G$1,data!$A:$R,MATCH($B$2,data!$1:$1,FALSE),FALSE)</f>
        <v>15</v>
      </c>
      <c r="H4" s="1">
        <f>VLOOKUP($D4&amp;"-"&amp;$B$1&amp;"-"&amp;H$1,data!$A:$R,MATCH($B$2,data!$1:$1,FALSE),FALSE)</f>
        <v>11</v>
      </c>
      <c r="I4" s="1">
        <f>VLOOKUP($D4&amp;"-"&amp;$B$1&amp;"-"&amp;I$1,data!$A:$R,MATCH($B$2,data!$1:$1,FALSE),FALSE)</f>
        <v>3</v>
      </c>
    </row>
    <row r="5" spans="1:9">
      <c r="D5">
        <v>127</v>
      </c>
      <c r="E5">
        <v>7</v>
      </c>
      <c r="F5" s="1">
        <f>VLOOKUP($D5&amp;"-"&amp;$B$1&amp;"-"&amp;F$1,data!$A:$R,MATCH($B$2,data!$1:$1,FALSE),FALSE)</f>
        <v>127</v>
      </c>
      <c r="G5" s="1">
        <f>VLOOKUP($D5&amp;"-"&amp;$B$1&amp;"-"&amp;G$1,data!$A:$R,MATCH($B$2,data!$1:$1,FALSE),FALSE)</f>
        <v>17</v>
      </c>
      <c r="H5" s="1">
        <f>VLOOKUP($D5&amp;"-"&amp;$B$1&amp;"-"&amp;H$1,data!$A:$R,MATCH($B$2,data!$1:$1,FALSE),FALSE)</f>
        <v>14</v>
      </c>
      <c r="I5" s="1">
        <f>VLOOKUP($D5&amp;"-"&amp;$B$1&amp;"-"&amp;I$1,data!$A:$R,MATCH($B$2,data!$1:$1,FALSE),FALSE)</f>
        <v>3</v>
      </c>
    </row>
    <row r="6" spans="1:9">
      <c r="D6">
        <v>255</v>
      </c>
      <c r="E6">
        <v>8</v>
      </c>
      <c r="F6" s="1">
        <f>VLOOKUP($D6&amp;"-"&amp;$B$1&amp;"-"&amp;F$1,data!$A:$R,MATCH($B$2,data!$1:$1,FALSE),FALSE)</f>
        <v>255</v>
      </c>
      <c r="G6" s="1">
        <f>VLOOKUP($D6&amp;"-"&amp;$B$1&amp;"-"&amp;G$1,data!$A:$R,MATCH($B$2,data!$1:$1,FALSE),FALSE)</f>
        <v>19</v>
      </c>
      <c r="H6" s="1">
        <f>VLOOKUP($D6&amp;"-"&amp;$B$1&amp;"-"&amp;H$1,data!$A:$R,MATCH($B$2,data!$1:$1,FALSE),FALSE)</f>
        <v>18</v>
      </c>
      <c r="I6" s="1">
        <f>VLOOKUP($D6&amp;"-"&amp;$B$1&amp;"-"&amp;I$1,data!$A:$R,MATCH($B$2,data!$1:$1,FALSE),FALSE)</f>
        <v>3</v>
      </c>
    </row>
    <row r="7" spans="1:9">
      <c r="D7">
        <v>511</v>
      </c>
      <c r="E7">
        <v>9</v>
      </c>
      <c r="F7" s="1">
        <f>VLOOKUP($D7&amp;"-"&amp;$B$1&amp;"-"&amp;F$1,data!$A:$R,MATCH($B$2,data!$1:$1,FALSE),FALSE)</f>
        <v>511</v>
      </c>
      <c r="G7" s="1">
        <f>VLOOKUP($D7&amp;"-"&amp;$B$1&amp;"-"&amp;G$1,data!$A:$R,MATCH($B$2,data!$1:$1,FALSE),FALSE)</f>
        <v>21</v>
      </c>
      <c r="H7" s="1">
        <f>VLOOKUP($D7&amp;"-"&amp;$B$1&amp;"-"&amp;H$1,data!$A:$R,MATCH($B$2,data!$1:$1,FALSE),FALSE)</f>
        <v>18</v>
      </c>
      <c r="I7" s="1">
        <f>VLOOKUP($D7&amp;"-"&amp;$B$1&amp;"-"&amp;I$1,data!$A:$R,MATCH($B$2,data!$1:$1,FALSE),FALSE)</f>
        <v>3</v>
      </c>
    </row>
    <row r="8" spans="1:9">
      <c r="D8">
        <v>1023</v>
      </c>
      <c r="E8">
        <v>10</v>
      </c>
      <c r="F8" s="1">
        <f>VLOOKUP($D8&amp;"-"&amp;$B$1&amp;"-"&amp;F$1,data!$A:$R,MATCH($B$2,data!$1:$1,FALSE),FALSE)</f>
        <v>1023</v>
      </c>
      <c r="G8" s="1">
        <f>VLOOKUP($D8&amp;"-"&amp;$B$1&amp;"-"&amp;G$1,data!$A:$R,MATCH($B$2,data!$1:$1,FALSE),FALSE)</f>
        <v>23</v>
      </c>
      <c r="H8" s="1">
        <f>VLOOKUP($D8&amp;"-"&amp;$B$1&amp;"-"&amp;H$1,data!$A:$R,MATCH($B$2,data!$1:$1,FALSE),FALSE)</f>
        <v>22</v>
      </c>
      <c r="I8" s="1">
        <f>VLOOKUP($D8&amp;"-"&amp;$B$1&amp;"-"&amp;I$1,data!$A:$R,MATCH($B$2,data!$1:$1,FALSE),FALSE)</f>
        <v>3</v>
      </c>
    </row>
    <row r="9" spans="1:9">
      <c r="D9">
        <v>2047</v>
      </c>
      <c r="E9">
        <v>11</v>
      </c>
      <c r="F9" s="1">
        <f>VLOOKUP($D9&amp;"-"&amp;$B$1&amp;"-"&amp;F$1,data!$A:$R,MATCH($B$2,data!$1:$1,FALSE),FALSE)</f>
        <v>2047</v>
      </c>
      <c r="G9" s="1">
        <f>VLOOKUP($D9&amp;"-"&amp;$B$1&amp;"-"&amp;G$1,data!$A:$R,MATCH($B$2,data!$1:$1,FALSE),FALSE)</f>
        <v>25</v>
      </c>
      <c r="H9" s="1">
        <f>VLOOKUP($D9&amp;"-"&amp;$B$1&amp;"-"&amp;H$1,data!$A:$R,MATCH($B$2,data!$1:$1,FALSE),FALSE)</f>
        <v>25</v>
      </c>
      <c r="I9" s="1">
        <f>VLOOKUP($D9&amp;"-"&amp;$B$1&amp;"-"&amp;I$1,data!$A:$R,MATCH($B$2,data!$1:$1,FALSE),FALSE)</f>
        <v>3</v>
      </c>
    </row>
    <row r="10" spans="1:9">
      <c r="D10">
        <v>4095</v>
      </c>
      <c r="E10">
        <v>12</v>
      </c>
      <c r="F10" s="1">
        <f>VLOOKUP($D10&amp;"-"&amp;$B$1&amp;"-"&amp;F$1,data!$A:$R,MATCH($B$2,data!$1:$1,FALSE),FALSE)</f>
        <v>4095</v>
      </c>
      <c r="G10" s="1">
        <f>VLOOKUP($D10&amp;"-"&amp;$B$1&amp;"-"&amp;G$1,data!$A:$R,MATCH($B$2,data!$1:$1,FALSE),FALSE)</f>
        <v>27</v>
      </c>
      <c r="H10" s="1">
        <f>VLOOKUP($D10&amp;"-"&amp;$B$1&amp;"-"&amp;H$1,data!$A:$R,MATCH($B$2,data!$1:$1,FALSE),FALSE)</f>
        <v>26</v>
      </c>
      <c r="I10" s="1">
        <f>VLOOKUP($D10&amp;"-"&amp;$B$1&amp;"-"&amp;I$1,data!$A:$R,MATCH($B$2,data!$1:$1,FALSE),FALSE)</f>
        <v>3</v>
      </c>
    </row>
    <row r="11" spans="1:9">
      <c r="D11">
        <v>8191</v>
      </c>
      <c r="E11">
        <v>13</v>
      </c>
      <c r="F11" s="1">
        <f>VLOOKUP($D11&amp;"-"&amp;$B$1&amp;"-"&amp;F$1,data!$A:$R,MATCH($B$2,data!$1:$1,FALSE),FALSE)</f>
        <v>8191</v>
      </c>
      <c r="G11" s="1">
        <f>VLOOKUP($D11&amp;"-"&amp;$B$1&amp;"-"&amp;G$1,data!$A:$R,MATCH($B$2,data!$1:$1,FALSE),FALSE)</f>
        <v>29</v>
      </c>
      <c r="H11" s="1">
        <f>VLOOKUP($D11&amp;"-"&amp;$B$1&amp;"-"&amp;H$1,data!$A:$R,MATCH($B$2,data!$1:$1,FALSE),FALSE)</f>
        <v>27</v>
      </c>
      <c r="I11" s="1">
        <f>VLOOKUP($D11&amp;"-"&amp;$B$1&amp;"-"&amp;I$1,data!$A:$R,MATCH($B$2,data!$1:$1,FALSE),FALSE)</f>
        <v>3</v>
      </c>
    </row>
    <row r="12" spans="1:9">
      <c r="D12" s="5"/>
      <c r="E12" s="6"/>
      <c r="F12" s="6"/>
      <c r="G12" s="6"/>
      <c r="H12" s="6"/>
      <c r="I12" s="6"/>
    </row>
    <row r="13" spans="1:9">
      <c r="D13" s="5"/>
      <c r="E13" s="6"/>
      <c r="F13" s="6"/>
      <c r="G13" s="6"/>
      <c r="H13" s="6"/>
      <c r="I13" s="6"/>
    </row>
    <row r="14" spans="1:9">
      <c r="D14" s="5"/>
      <c r="E14" s="6"/>
      <c r="F14" s="6"/>
      <c r="G14" s="6"/>
      <c r="H14" s="6"/>
      <c r="I14" s="6"/>
    </row>
    <row r="15" spans="1:9">
      <c r="D15" s="5"/>
      <c r="E15" s="6"/>
      <c r="F15" s="6"/>
      <c r="G15" s="6"/>
      <c r="H15" s="6"/>
      <c r="I15" s="6"/>
    </row>
    <row r="16" spans="1:9">
      <c r="D16" s="5"/>
      <c r="E16" s="6"/>
      <c r="F16" s="6"/>
      <c r="G16" s="6"/>
      <c r="H16" s="6"/>
      <c r="I16" s="6"/>
    </row>
    <row r="17" spans="4:9">
      <c r="D17" s="5"/>
      <c r="E17" s="6"/>
      <c r="F17" s="6"/>
      <c r="G17" s="6"/>
      <c r="H17" s="6"/>
      <c r="I17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9E410-419C-4A60-8CD4-2DE7F271D2D0}">
  <dimension ref="A1:I17"/>
  <sheetViews>
    <sheetView workbookViewId="0">
      <selection activeCell="C15" sqref="C15"/>
    </sheetView>
  </sheetViews>
  <sheetFormatPr defaultRowHeight="15.5"/>
  <cols>
    <col min="1" max="1" width="8.9140625" bestFit="1" customWidth="1"/>
    <col min="2" max="2" width="16" bestFit="1" customWidth="1"/>
    <col min="4" max="4" width="4.75" style="4" bestFit="1" customWidth="1"/>
    <col min="5" max="5" width="4.75" bestFit="1" customWidth="1"/>
    <col min="6" max="6" width="6.25" style="10" bestFit="1" customWidth="1"/>
    <col min="7" max="7" width="4.25" style="10" bestFit="1" customWidth="1"/>
    <col min="8" max="8" width="5.5" style="10" bestFit="1" customWidth="1"/>
    <col min="9" max="9" width="5.1640625" style="10" bestFit="1" customWidth="1"/>
  </cols>
  <sheetData>
    <row r="1" spans="1:9">
      <c r="A1" t="s">
        <v>2</v>
      </c>
      <c r="B1" s="2">
        <v>0.1</v>
      </c>
      <c r="D1" s="3" t="s">
        <v>1</v>
      </c>
      <c r="E1" s="3" t="s">
        <v>8</v>
      </c>
      <c r="F1" s="8" t="s">
        <v>20</v>
      </c>
      <c r="G1" s="8" t="s">
        <v>21</v>
      </c>
      <c r="H1" s="8" t="s">
        <v>22</v>
      </c>
      <c r="I1" s="8" t="s">
        <v>23</v>
      </c>
    </row>
    <row r="2" spans="1:9">
      <c r="A2" t="s">
        <v>9</v>
      </c>
      <c r="B2" s="2" t="s">
        <v>19</v>
      </c>
      <c r="D2">
        <v>15</v>
      </c>
      <c r="E2">
        <v>4</v>
      </c>
      <c r="F2" s="7">
        <f>VLOOKUP($D2&amp;"-"&amp;$B$1&amp;"-"&amp;F$1,data!$A:$R,MATCH($B$2,data!$1:$1,FALSE),FALSE)</f>
        <v>8</v>
      </c>
      <c r="G2" s="7">
        <f>VLOOKUP($D2&amp;"-"&amp;$B$1&amp;"-"&amp;G$1,data!$A:$R,MATCH($B$2,data!$1:$1,FALSE),FALSE)</f>
        <v>8.7333300000000005</v>
      </c>
      <c r="H2" s="7">
        <f>VLOOKUP($D2&amp;"-"&amp;$B$1&amp;"-"&amp;H$1,data!$A:$R,MATCH($B$2,data!$1:$1,FALSE),FALSE)</f>
        <v>3.73333</v>
      </c>
      <c r="I2" s="7">
        <f>VLOOKUP($D2&amp;"-"&amp;$B$1&amp;"-"&amp;I$1,data!$A:$R,MATCH($B$2,data!$1:$1,FALSE),FALSE)</f>
        <v>2.8666700000000001</v>
      </c>
    </row>
    <row r="3" spans="1:9">
      <c r="D3">
        <v>31</v>
      </c>
      <c r="E3">
        <v>5</v>
      </c>
      <c r="F3" s="7">
        <f>VLOOKUP($D3&amp;"-"&amp;$B$1&amp;"-"&amp;F$1,data!$A:$R,MATCH($B$2,data!$1:$1,FALSE),FALSE)</f>
        <v>16</v>
      </c>
      <c r="G3" s="7">
        <f>VLOOKUP($D3&amp;"-"&amp;$B$1&amp;"-"&amp;G$1,data!$A:$R,MATCH($B$2,data!$1:$1,FALSE),FALSE)</f>
        <v>10.838699999999999</v>
      </c>
      <c r="H3" s="7">
        <f>VLOOKUP($D3&amp;"-"&amp;$B$1&amp;"-"&amp;H$1,data!$A:$R,MATCH($B$2,data!$1:$1,FALSE),FALSE)</f>
        <v>4.4838699999999996</v>
      </c>
      <c r="I3" s="7">
        <f>VLOOKUP($D3&amp;"-"&amp;$B$1&amp;"-"&amp;I$1,data!$A:$R,MATCH($B$2,data!$1:$1,FALSE),FALSE)</f>
        <v>2.9354800000000001</v>
      </c>
    </row>
    <row r="4" spans="1:9">
      <c r="D4">
        <v>63</v>
      </c>
      <c r="E4">
        <v>6</v>
      </c>
      <c r="F4" s="7">
        <f>VLOOKUP($D4&amp;"-"&amp;$B$1&amp;"-"&amp;F$1,data!$A:$R,MATCH($B$2,data!$1:$1,FALSE),FALSE)</f>
        <v>32</v>
      </c>
      <c r="G4" s="7">
        <f>VLOOKUP($D4&amp;"-"&amp;$B$1&amp;"-"&amp;G$1,data!$A:$R,MATCH($B$2,data!$1:$1,FALSE),FALSE)</f>
        <v>12.9048</v>
      </c>
      <c r="H4" s="7">
        <f>VLOOKUP($D4&amp;"-"&amp;$B$1&amp;"-"&amp;H$1,data!$A:$R,MATCH($B$2,data!$1:$1,FALSE),FALSE)</f>
        <v>5.5555599999999998</v>
      </c>
      <c r="I4" s="7">
        <f>VLOOKUP($D4&amp;"-"&amp;$B$1&amp;"-"&amp;I$1,data!$A:$R,MATCH($B$2,data!$1:$1,FALSE),FALSE)</f>
        <v>2.9682499999999998</v>
      </c>
    </row>
    <row r="5" spans="1:9">
      <c r="D5">
        <v>127</v>
      </c>
      <c r="E5">
        <v>7</v>
      </c>
      <c r="F5" s="7">
        <f>VLOOKUP($D5&amp;"-"&amp;$B$1&amp;"-"&amp;F$1,data!$A:$R,MATCH($B$2,data!$1:$1,FALSE),FALSE)</f>
        <v>64</v>
      </c>
      <c r="G5" s="7">
        <f>VLOOKUP($D5&amp;"-"&amp;$B$1&amp;"-"&amp;G$1,data!$A:$R,MATCH($B$2,data!$1:$1,FALSE),FALSE)</f>
        <v>14.944900000000001</v>
      </c>
      <c r="H5" s="7">
        <f>VLOOKUP($D5&amp;"-"&amp;$B$1&amp;"-"&amp;H$1,data!$A:$R,MATCH($B$2,data!$1:$1,FALSE),FALSE)</f>
        <v>6.1574799999999996</v>
      </c>
      <c r="I5" s="7">
        <f>VLOOKUP($D5&amp;"-"&amp;$B$1&amp;"-"&amp;I$1,data!$A:$R,MATCH($B$2,data!$1:$1,FALSE),FALSE)</f>
        <v>2.9842499999999998</v>
      </c>
    </row>
    <row r="6" spans="1:9">
      <c r="D6">
        <v>255</v>
      </c>
      <c r="E6">
        <v>8</v>
      </c>
      <c r="F6" s="7">
        <f>VLOOKUP($D6&amp;"-"&amp;$B$1&amp;"-"&amp;F$1,data!$A:$R,MATCH($B$2,data!$1:$1,FALSE),FALSE)</f>
        <v>128</v>
      </c>
      <c r="G6" s="7">
        <f>VLOOKUP($D6&amp;"-"&amp;$B$1&amp;"-"&amp;G$1,data!$A:$R,MATCH($B$2,data!$1:$1,FALSE),FALSE)</f>
        <v>16.968599999999999</v>
      </c>
      <c r="H6" s="7">
        <f>VLOOKUP($D6&amp;"-"&amp;$B$1&amp;"-"&amp;H$1,data!$A:$R,MATCH($B$2,data!$1:$1,FALSE),FALSE)</f>
        <v>6.7764699999999998</v>
      </c>
      <c r="I6" s="7">
        <f>VLOOKUP($D6&amp;"-"&amp;$B$1&amp;"-"&amp;I$1,data!$A:$R,MATCH($B$2,data!$1:$1,FALSE),FALSE)</f>
        <v>2.9921600000000002</v>
      </c>
    </row>
    <row r="7" spans="1:9">
      <c r="D7">
        <v>511</v>
      </c>
      <c r="E7">
        <v>9</v>
      </c>
      <c r="F7" s="7">
        <f>VLOOKUP($D7&amp;"-"&amp;$B$1&amp;"-"&amp;F$1,data!$A:$R,MATCH($B$2,data!$1:$1,FALSE),FALSE)</f>
        <v>256</v>
      </c>
      <c r="G7" s="7">
        <f>VLOOKUP($D7&amp;"-"&amp;$B$1&amp;"-"&amp;G$1,data!$A:$R,MATCH($B$2,data!$1:$1,FALSE),FALSE)</f>
        <v>18.982399999999998</v>
      </c>
      <c r="H7" s="7">
        <f>VLOOKUP($D7&amp;"-"&amp;$B$1&amp;"-"&amp;H$1,data!$A:$R,MATCH($B$2,data!$1:$1,FALSE),FALSE)</f>
        <v>7.5792599999999997</v>
      </c>
      <c r="I7" s="7">
        <f>VLOOKUP($D7&amp;"-"&amp;$B$1&amp;"-"&amp;I$1,data!$A:$R,MATCH($B$2,data!$1:$1,FALSE),FALSE)</f>
        <v>2.9960900000000001</v>
      </c>
    </row>
    <row r="8" spans="1:9">
      <c r="D8">
        <v>1023</v>
      </c>
      <c r="E8">
        <v>10</v>
      </c>
      <c r="F8" s="7">
        <f>VLOOKUP($D8&amp;"-"&amp;$B$1&amp;"-"&amp;F$1,data!$A:$R,MATCH($B$2,data!$1:$1,FALSE),FALSE)</f>
        <v>512</v>
      </c>
      <c r="G8" s="7">
        <f>VLOOKUP($D8&amp;"-"&amp;$B$1&amp;"-"&amp;G$1,data!$A:$R,MATCH($B$2,data!$1:$1,FALSE),FALSE)</f>
        <v>20.990200000000002</v>
      </c>
      <c r="H8" s="7">
        <f>VLOOKUP($D8&amp;"-"&amp;$B$1&amp;"-"&amp;H$1,data!$A:$R,MATCH($B$2,data!$1:$1,FALSE),FALSE)</f>
        <v>7.8563099999999997</v>
      </c>
      <c r="I8" s="7">
        <f>VLOOKUP($D8&amp;"-"&amp;$B$1&amp;"-"&amp;I$1,data!$A:$R,MATCH($B$2,data!$1:$1,FALSE),FALSE)</f>
        <v>2.99804</v>
      </c>
    </row>
    <row r="9" spans="1:9">
      <c r="D9">
        <v>2047</v>
      </c>
      <c r="E9">
        <v>11</v>
      </c>
      <c r="F9" s="7">
        <f>VLOOKUP($D9&amp;"-"&amp;$B$1&amp;"-"&amp;F$1,data!$A:$R,MATCH($B$2,data!$1:$1,FALSE),FALSE)</f>
        <v>1024</v>
      </c>
      <c r="G9" s="7">
        <f>VLOOKUP($D9&amp;"-"&amp;$B$1&amp;"-"&amp;G$1,data!$A:$R,MATCH($B$2,data!$1:$1,FALSE),FALSE)</f>
        <v>22.994599999999998</v>
      </c>
      <c r="H9" s="7">
        <f>VLOOKUP($D9&amp;"-"&amp;$B$1&amp;"-"&amp;H$1,data!$A:$R,MATCH($B$2,data!$1:$1,FALSE),FALSE)</f>
        <v>9.1245700000000003</v>
      </c>
      <c r="I9" s="7">
        <f>VLOOKUP($D9&amp;"-"&amp;$B$1&amp;"-"&amp;I$1,data!$A:$R,MATCH($B$2,data!$1:$1,FALSE),FALSE)</f>
        <v>2.9990199999999998</v>
      </c>
    </row>
    <row r="10" spans="1:9">
      <c r="D10">
        <v>4095</v>
      </c>
      <c r="E10">
        <v>12</v>
      </c>
      <c r="F10" s="7">
        <f>VLOOKUP($D10&amp;"-"&amp;$B$1&amp;"-"&amp;F$1,data!$A:$R,MATCH($B$2,data!$1:$1,FALSE),FALSE)</f>
        <v>2048</v>
      </c>
      <c r="G10" s="7">
        <f>VLOOKUP($D10&amp;"-"&amp;$B$1&amp;"-"&amp;G$1,data!$A:$R,MATCH($B$2,data!$1:$1,FALSE),FALSE)</f>
        <v>24.9971</v>
      </c>
      <c r="H10" s="7">
        <f>VLOOKUP($D10&amp;"-"&amp;$B$1&amp;"-"&amp;H$1,data!$A:$R,MATCH($B$2,data!$1:$1,FALSE),FALSE)</f>
        <v>9.3362599999999993</v>
      </c>
      <c r="I10" s="7">
        <f>VLOOKUP($D10&amp;"-"&amp;$B$1&amp;"-"&amp;I$1,data!$A:$R,MATCH($B$2,data!$1:$1,FALSE),FALSE)</f>
        <v>2.9995099999999999</v>
      </c>
    </row>
    <row r="11" spans="1:9">
      <c r="D11">
        <v>8191</v>
      </c>
      <c r="E11">
        <v>13</v>
      </c>
      <c r="F11" s="7">
        <f>VLOOKUP($D11&amp;"-"&amp;$B$1&amp;"-"&amp;F$1,data!$A:$R,MATCH($B$2,data!$1:$1,FALSE),FALSE)</f>
        <v>4095.85</v>
      </c>
      <c r="G11" s="7">
        <f>VLOOKUP($D11&amp;"-"&amp;$B$1&amp;"-"&amp;G$1,data!$A:$R,MATCH($B$2,data!$1:$1,FALSE),FALSE)</f>
        <v>26.9984</v>
      </c>
      <c r="H11" s="7">
        <f>VLOOKUP($D11&amp;"-"&amp;$B$1&amp;"-"&amp;H$1,data!$A:$R,MATCH($B$2,data!$1:$1,FALSE),FALSE)</f>
        <v>10.5793</v>
      </c>
      <c r="I11" s="7">
        <f>VLOOKUP($D11&amp;"-"&amp;$B$1&amp;"-"&amp;I$1,data!$A:$R,MATCH($B$2,data!$1:$1,FALSE),FALSE)</f>
        <v>2.9997600000000002</v>
      </c>
    </row>
    <row r="12" spans="1:9">
      <c r="D12" s="5"/>
      <c r="E12" s="6"/>
      <c r="F12" s="9"/>
      <c r="G12" s="9"/>
      <c r="H12" s="9"/>
      <c r="I12" s="9"/>
    </row>
    <row r="13" spans="1:9">
      <c r="D13" s="5"/>
      <c r="E13" s="6"/>
      <c r="F13" s="9"/>
      <c r="G13" s="9"/>
      <c r="H13" s="9"/>
      <c r="I13" s="9"/>
    </row>
    <row r="14" spans="1:9">
      <c r="D14" s="5"/>
      <c r="E14" s="6"/>
      <c r="F14" s="9"/>
      <c r="G14" s="9"/>
      <c r="H14" s="9"/>
      <c r="I14" s="9"/>
    </row>
    <row r="15" spans="1:9">
      <c r="D15" s="5"/>
      <c r="E15" s="6"/>
      <c r="F15" s="9"/>
      <c r="G15" s="9"/>
      <c r="H15" s="9"/>
      <c r="I15" s="9"/>
    </row>
    <row r="16" spans="1:9">
      <c r="D16" s="5"/>
      <c r="E16" s="6"/>
      <c r="F16" s="9"/>
      <c r="G16" s="9"/>
      <c r="H16" s="9"/>
      <c r="I16" s="9"/>
    </row>
    <row r="17" spans="4:9">
      <c r="D17" s="5"/>
      <c r="E17" s="6"/>
      <c r="F17" s="9"/>
      <c r="G17" s="9"/>
      <c r="H17" s="9"/>
      <c r="I17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9EBD9-25E0-4BF0-83C2-E587B5DCD907}">
  <dimension ref="A1:I17"/>
  <sheetViews>
    <sheetView workbookViewId="0">
      <selection activeCell="H16" sqref="H16"/>
    </sheetView>
  </sheetViews>
  <sheetFormatPr defaultRowHeight="15.5"/>
  <cols>
    <col min="1" max="1" width="8.9140625" bestFit="1" customWidth="1"/>
    <col min="2" max="2" width="12.58203125" bestFit="1" customWidth="1"/>
    <col min="4" max="4" width="4.75" style="4" bestFit="1" customWidth="1"/>
    <col min="5" max="6" width="4.75" bestFit="1" customWidth="1"/>
    <col min="7" max="7" width="3.9140625" bestFit="1" customWidth="1"/>
    <col min="8" max="8" width="5.5" bestFit="1" customWidth="1"/>
    <col min="9" max="9" width="5.1640625" bestFit="1" customWidth="1"/>
  </cols>
  <sheetData>
    <row r="1" spans="1:9">
      <c r="A1" t="s">
        <v>2</v>
      </c>
      <c r="B1" s="2">
        <v>0.1</v>
      </c>
      <c r="D1" s="3" t="s">
        <v>1</v>
      </c>
      <c r="E1" s="3" t="s">
        <v>8</v>
      </c>
      <c r="F1" s="3" t="s">
        <v>20</v>
      </c>
      <c r="G1" s="3" t="s">
        <v>21</v>
      </c>
      <c r="H1" s="3" t="s">
        <v>22</v>
      </c>
      <c r="I1" s="3" t="s">
        <v>23</v>
      </c>
    </row>
    <row r="2" spans="1:9">
      <c r="A2" t="s">
        <v>9</v>
      </c>
      <c r="B2" s="2" t="s">
        <v>24</v>
      </c>
      <c r="D2">
        <v>15</v>
      </c>
      <c r="E2">
        <v>4</v>
      </c>
      <c r="F2" s="1">
        <f>VLOOKUP($D2&amp;"-"&amp;$B$1&amp;"-"&amp;F$1,data!$A:$T,MATCH($B$2,data!$1:$1,FALSE),FALSE)</f>
        <v>14</v>
      </c>
      <c r="G2" s="1">
        <f>VLOOKUP($D2&amp;"-"&amp;$B$1&amp;"-"&amp;G$1,data!$A:$T,MATCH($B$2,data!$1:$1,FALSE),FALSE)</f>
        <v>3</v>
      </c>
      <c r="H2" s="1">
        <f>VLOOKUP($D2&amp;"-"&amp;$B$1&amp;"-"&amp;H$1,data!$A:$T,MATCH($B$2,data!$1:$1,FALSE),FALSE)</f>
        <v>5</v>
      </c>
      <c r="I2" s="1">
        <f>VLOOKUP($D2&amp;"-"&amp;$B$1&amp;"-"&amp;I$1,data!$A:$T,MATCH($B$2,data!$1:$1,FALSE),FALSE)</f>
        <v>14</v>
      </c>
    </row>
    <row r="3" spans="1:9">
      <c r="D3">
        <v>31</v>
      </c>
      <c r="E3">
        <v>5</v>
      </c>
      <c r="F3" s="1">
        <f>VLOOKUP($D3&amp;"-"&amp;$B$1&amp;"-"&amp;F$1,data!$A:$T,MATCH($B$2,data!$1:$1,FALSE),FALSE)</f>
        <v>30</v>
      </c>
      <c r="G3" s="1">
        <f>VLOOKUP($D3&amp;"-"&amp;$B$1&amp;"-"&amp;G$1,data!$A:$T,MATCH($B$2,data!$1:$1,FALSE),FALSE)</f>
        <v>4</v>
      </c>
      <c r="H3" s="1">
        <f>VLOOKUP($D3&amp;"-"&amp;$B$1&amp;"-"&amp;H$1,data!$A:$T,MATCH($B$2,data!$1:$1,FALSE),FALSE)</f>
        <v>6</v>
      </c>
      <c r="I3" s="1">
        <f>VLOOKUP($D3&amp;"-"&amp;$B$1&amp;"-"&amp;I$1,data!$A:$T,MATCH($B$2,data!$1:$1,FALSE),FALSE)</f>
        <v>30</v>
      </c>
    </row>
    <row r="4" spans="1:9">
      <c r="D4">
        <v>63</v>
      </c>
      <c r="E4">
        <v>6</v>
      </c>
      <c r="F4" s="1">
        <f>VLOOKUP($D4&amp;"-"&amp;$B$1&amp;"-"&amp;F$1,data!$A:$T,MATCH($B$2,data!$1:$1,FALSE),FALSE)</f>
        <v>62</v>
      </c>
      <c r="G4" s="1">
        <f>VLOOKUP($D4&amp;"-"&amp;$B$1&amp;"-"&amp;G$1,data!$A:$T,MATCH($B$2,data!$1:$1,FALSE),FALSE)</f>
        <v>5</v>
      </c>
      <c r="H4" s="1">
        <f>VLOOKUP($D4&amp;"-"&amp;$B$1&amp;"-"&amp;H$1,data!$A:$T,MATCH($B$2,data!$1:$1,FALSE),FALSE)</f>
        <v>9</v>
      </c>
      <c r="I4" s="1">
        <f>VLOOKUP($D4&amp;"-"&amp;$B$1&amp;"-"&amp;I$1,data!$A:$T,MATCH($B$2,data!$1:$1,FALSE),FALSE)</f>
        <v>62</v>
      </c>
    </row>
    <row r="5" spans="1:9">
      <c r="D5">
        <v>127</v>
      </c>
      <c r="E5">
        <v>7</v>
      </c>
      <c r="F5" s="1">
        <f>VLOOKUP($D5&amp;"-"&amp;$B$1&amp;"-"&amp;F$1,data!$A:$T,MATCH($B$2,data!$1:$1,FALSE),FALSE)</f>
        <v>126</v>
      </c>
      <c r="G5" s="1">
        <f>VLOOKUP($D5&amp;"-"&amp;$B$1&amp;"-"&amp;G$1,data!$A:$T,MATCH($B$2,data!$1:$1,FALSE),FALSE)</f>
        <v>6</v>
      </c>
      <c r="H5" s="1">
        <f>VLOOKUP($D5&amp;"-"&amp;$B$1&amp;"-"&amp;H$1,data!$A:$T,MATCH($B$2,data!$1:$1,FALSE),FALSE)</f>
        <v>12</v>
      </c>
      <c r="I5" s="1">
        <f>VLOOKUP($D5&amp;"-"&amp;$B$1&amp;"-"&amp;I$1,data!$A:$T,MATCH($B$2,data!$1:$1,FALSE),FALSE)</f>
        <v>126</v>
      </c>
    </row>
    <row r="6" spans="1:9">
      <c r="D6">
        <v>255</v>
      </c>
      <c r="E6">
        <v>8</v>
      </c>
      <c r="F6" s="1">
        <f>VLOOKUP($D6&amp;"-"&amp;$B$1&amp;"-"&amp;F$1,data!$A:$T,MATCH($B$2,data!$1:$1,FALSE),FALSE)</f>
        <v>254</v>
      </c>
      <c r="G6" s="1">
        <f>VLOOKUP($D6&amp;"-"&amp;$B$1&amp;"-"&amp;G$1,data!$A:$T,MATCH($B$2,data!$1:$1,FALSE),FALSE)</f>
        <v>7</v>
      </c>
      <c r="H6" s="1">
        <f>VLOOKUP($D6&amp;"-"&amp;$B$1&amp;"-"&amp;H$1,data!$A:$T,MATCH($B$2,data!$1:$1,FALSE),FALSE)</f>
        <v>15</v>
      </c>
      <c r="I6" s="1">
        <f>VLOOKUP($D6&amp;"-"&amp;$B$1&amp;"-"&amp;I$1,data!$A:$T,MATCH($B$2,data!$1:$1,FALSE),FALSE)</f>
        <v>254</v>
      </c>
    </row>
    <row r="7" spans="1:9">
      <c r="D7">
        <v>511</v>
      </c>
      <c r="E7">
        <v>9</v>
      </c>
      <c r="F7" s="1">
        <f>VLOOKUP($D7&amp;"-"&amp;$B$1&amp;"-"&amp;F$1,data!$A:$T,MATCH($B$2,data!$1:$1,FALSE),FALSE)</f>
        <v>510</v>
      </c>
      <c r="G7" s="1">
        <f>VLOOKUP($D7&amp;"-"&amp;$B$1&amp;"-"&amp;G$1,data!$A:$T,MATCH($B$2,data!$1:$1,FALSE),FALSE)</f>
        <v>8</v>
      </c>
      <c r="H7" s="1">
        <f>VLOOKUP($D7&amp;"-"&amp;$B$1&amp;"-"&amp;H$1,data!$A:$T,MATCH($B$2,data!$1:$1,FALSE),FALSE)</f>
        <v>20</v>
      </c>
      <c r="I7" s="1">
        <f>VLOOKUP($D7&amp;"-"&amp;$B$1&amp;"-"&amp;I$1,data!$A:$T,MATCH($B$2,data!$1:$1,FALSE),FALSE)</f>
        <v>510</v>
      </c>
    </row>
    <row r="8" spans="1:9">
      <c r="D8">
        <v>1023</v>
      </c>
      <c r="E8">
        <v>10</v>
      </c>
      <c r="F8" s="1">
        <f>VLOOKUP($D8&amp;"-"&amp;$B$1&amp;"-"&amp;F$1,data!$A:$T,MATCH($B$2,data!$1:$1,FALSE),FALSE)</f>
        <v>1022</v>
      </c>
      <c r="G8" s="1">
        <f>VLOOKUP($D8&amp;"-"&amp;$B$1&amp;"-"&amp;G$1,data!$A:$T,MATCH($B$2,data!$1:$1,FALSE),FALSE)</f>
        <v>9</v>
      </c>
      <c r="H8" s="1">
        <f>VLOOKUP($D8&amp;"-"&amp;$B$1&amp;"-"&amp;H$1,data!$A:$T,MATCH($B$2,data!$1:$1,FALSE),FALSE)</f>
        <v>21</v>
      </c>
      <c r="I8" s="1">
        <f>VLOOKUP($D8&amp;"-"&amp;$B$1&amp;"-"&amp;I$1,data!$A:$T,MATCH($B$2,data!$1:$1,FALSE),FALSE)</f>
        <v>1022</v>
      </c>
    </row>
    <row r="9" spans="1:9">
      <c r="D9">
        <v>2047</v>
      </c>
      <c r="E9">
        <v>11</v>
      </c>
      <c r="F9" s="1">
        <f>VLOOKUP($D9&amp;"-"&amp;$B$1&amp;"-"&amp;F$1,data!$A:$T,MATCH($B$2,data!$1:$1,FALSE),FALSE)</f>
        <v>2046</v>
      </c>
      <c r="G9" s="1">
        <f>VLOOKUP($D9&amp;"-"&amp;$B$1&amp;"-"&amp;G$1,data!$A:$T,MATCH($B$2,data!$1:$1,FALSE),FALSE)</f>
        <v>10</v>
      </c>
      <c r="H9" s="1">
        <f>VLOOKUP($D9&amp;"-"&amp;$B$1&amp;"-"&amp;H$1,data!$A:$T,MATCH($B$2,data!$1:$1,FALSE),FALSE)</f>
        <v>24</v>
      </c>
      <c r="I9" s="1">
        <f>VLOOKUP($D9&amp;"-"&amp;$B$1&amp;"-"&amp;I$1,data!$A:$T,MATCH($B$2,data!$1:$1,FALSE),FALSE)</f>
        <v>2046</v>
      </c>
    </row>
    <row r="10" spans="1:9">
      <c r="D10">
        <v>4095</v>
      </c>
      <c r="E10">
        <v>12</v>
      </c>
      <c r="F10" s="1">
        <f>VLOOKUP($D10&amp;"-"&amp;$B$1&amp;"-"&amp;F$1,data!$A:$T,MATCH($B$2,data!$1:$1,FALSE),FALSE)</f>
        <v>4094</v>
      </c>
      <c r="G10" s="1">
        <f>VLOOKUP($D10&amp;"-"&amp;$B$1&amp;"-"&amp;G$1,data!$A:$T,MATCH($B$2,data!$1:$1,FALSE),FALSE)</f>
        <v>11</v>
      </c>
      <c r="H10" s="1">
        <f>VLOOKUP($D10&amp;"-"&amp;$B$1&amp;"-"&amp;H$1,data!$A:$T,MATCH($B$2,data!$1:$1,FALSE),FALSE)</f>
        <v>26</v>
      </c>
      <c r="I10" s="1">
        <f>VLOOKUP($D10&amp;"-"&amp;$B$1&amp;"-"&amp;I$1,data!$A:$T,MATCH($B$2,data!$1:$1,FALSE),FALSE)</f>
        <v>4094</v>
      </c>
    </row>
    <row r="11" spans="1:9">
      <c r="D11">
        <v>8191</v>
      </c>
      <c r="E11">
        <v>13</v>
      </c>
      <c r="F11" s="1">
        <f>VLOOKUP($D11&amp;"-"&amp;$B$1&amp;"-"&amp;F$1,data!$A:$T,MATCH($B$2,data!$1:$1,FALSE),FALSE)</f>
        <v>8190</v>
      </c>
      <c r="G11" s="1">
        <f>VLOOKUP($D11&amp;"-"&amp;$B$1&amp;"-"&amp;G$1,data!$A:$T,MATCH($B$2,data!$1:$1,FALSE),FALSE)</f>
        <v>12</v>
      </c>
      <c r="H11" s="1">
        <f>VLOOKUP($D11&amp;"-"&amp;$B$1&amp;"-"&amp;H$1,data!$A:$T,MATCH($B$2,data!$1:$1,FALSE),FALSE)</f>
        <v>27</v>
      </c>
      <c r="I11" s="1">
        <f>VLOOKUP($D11&amp;"-"&amp;$B$1&amp;"-"&amp;I$1,data!$A:$T,MATCH($B$2,data!$1:$1,FALSE),FALSE)</f>
        <v>8190</v>
      </c>
    </row>
    <row r="12" spans="1:9">
      <c r="D12" s="5"/>
      <c r="E12" s="6"/>
      <c r="F12" s="6"/>
      <c r="G12" s="6"/>
      <c r="H12" s="6"/>
      <c r="I12" s="6"/>
    </row>
    <row r="13" spans="1:9">
      <c r="D13" s="5"/>
      <c r="E13" s="6"/>
      <c r="F13" s="6"/>
      <c r="G13" s="6"/>
      <c r="H13" s="6"/>
      <c r="I13" s="6"/>
    </row>
    <row r="14" spans="1:9">
      <c r="D14" s="5"/>
      <c r="E14" s="6"/>
      <c r="F14" s="6"/>
      <c r="G14" s="6"/>
      <c r="H14" s="6"/>
      <c r="I14" s="6"/>
    </row>
    <row r="15" spans="1:9">
      <c r="D15" s="5"/>
      <c r="E15" s="6"/>
      <c r="F15" s="6"/>
      <c r="G15" s="6"/>
      <c r="H15" s="6"/>
      <c r="I15" s="6"/>
    </row>
    <row r="16" spans="1:9">
      <c r="D16" s="5"/>
      <c r="E16" s="6"/>
      <c r="F16" s="6"/>
      <c r="G16" s="6"/>
      <c r="H16" s="6"/>
      <c r="I16" s="6"/>
    </row>
    <row r="17" spans="4:9">
      <c r="D17" s="5"/>
      <c r="E17" s="6"/>
      <c r="F17" s="6"/>
      <c r="G17" s="6"/>
      <c r="H17" s="6"/>
      <c r="I17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7DCF9-C2E2-4D56-AFA0-632CEF9AD18D}">
  <dimension ref="A1:I17"/>
  <sheetViews>
    <sheetView workbookViewId="0">
      <selection activeCell="H15" sqref="H15"/>
    </sheetView>
  </sheetViews>
  <sheetFormatPr defaultRowHeight="15.5"/>
  <cols>
    <col min="1" max="1" width="8.9140625" bestFit="1" customWidth="1"/>
    <col min="2" max="2" width="14.58203125" bestFit="1" customWidth="1"/>
    <col min="4" max="4" width="4.75" style="4" bestFit="1" customWidth="1"/>
    <col min="5" max="5" width="4.75" bestFit="1" customWidth="1"/>
    <col min="6" max="6" width="6.25" style="10" bestFit="1" customWidth="1"/>
    <col min="7" max="7" width="4.25" style="10" bestFit="1" customWidth="1"/>
    <col min="8" max="8" width="5.5" style="10" bestFit="1" customWidth="1"/>
    <col min="9" max="9" width="6.25" style="10" bestFit="1" customWidth="1"/>
  </cols>
  <sheetData>
    <row r="1" spans="1:9">
      <c r="A1" t="s">
        <v>2</v>
      </c>
      <c r="B1" s="2">
        <v>0.1</v>
      </c>
      <c r="D1" s="3" t="s">
        <v>1</v>
      </c>
      <c r="E1" s="3" t="s">
        <v>8</v>
      </c>
      <c r="F1" s="8" t="s">
        <v>20</v>
      </c>
      <c r="G1" s="8" t="s">
        <v>21</v>
      </c>
      <c r="H1" s="8" t="s">
        <v>22</v>
      </c>
      <c r="I1" s="8" t="s">
        <v>23</v>
      </c>
    </row>
    <row r="2" spans="1:9">
      <c r="A2" t="s">
        <v>9</v>
      </c>
      <c r="B2" s="2" t="s">
        <v>25</v>
      </c>
      <c r="D2">
        <v>15</v>
      </c>
      <c r="E2">
        <v>4</v>
      </c>
      <c r="F2" s="7">
        <f>VLOOKUP($D2&amp;"-"&amp;$B$1&amp;"-"&amp;F$1,data!$A:$T,MATCH($B$2,data!$1:$1,FALSE),FALSE)</f>
        <v>7</v>
      </c>
      <c r="G2" s="7">
        <f>VLOOKUP($D2&amp;"-"&amp;$B$1&amp;"-"&amp;G$1,data!$A:$T,MATCH($B$2,data!$1:$1,FALSE),FALSE)</f>
        <v>2.26667</v>
      </c>
      <c r="H2" s="7">
        <f>VLOOKUP($D2&amp;"-"&amp;$B$1&amp;"-"&amp;H$1,data!$A:$T,MATCH($B$2,data!$1:$1,FALSE),FALSE)</f>
        <v>3.0666699999999998</v>
      </c>
      <c r="I2" s="7">
        <f>VLOOKUP($D2&amp;"-"&amp;$B$1&amp;"-"&amp;I$1,data!$A:$T,MATCH($B$2,data!$1:$1,FALSE),FALSE)</f>
        <v>7</v>
      </c>
    </row>
    <row r="3" spans="1:9">
      <c r="D3">
        <v>31</v>
      </c>
      <c r="E3">
        <v>5</v>
      </c>
      <c r="F3" s="7">
        <f>VLOOKUP($D3&amp;"-"&amp;$B$1&amp;"-"&amp;F$1,data!$A:$T,MATCH($B$2,data!$1:$1,FALSE),FALSE)</f>
        <v>15</v>
      </c>
      <c r="G3" s="7">
        <f>VLOOKUP($D3&amp;"-"&amp;$B$1&amp;"-"&amp;G$1,data!$A:$T,MATCH($B$2,data!$1:$1,FALSE),FALSE)</f>
        <v>3.1612900000000002</v>
      </c>
      <c r="H3" s="7">
        <f>VLOOKUP($D3&amp;"-"&amp;$B$1&amp;"-"&amp;H$1,data!$A:$T,MATCH($B$2,data!$1:$1,FALSE),FALSE)</f>
        <v>4.4193499999999997</v>
      </c>
      <c r="I3" s="7">
        <f>VLOOKUP($D3&amp;"-"&amp;$B$1&amp;"-"&amp;I$1,data!$A:$T,MATCH($B$2,data!$1:$1,FALSE),FALSE)</f>
        <v>15</v>
      </c>
    </row>
    <row r="4" spans="1:9">
      <c r="D4">
        <v>63</v>
      </c>
      <c r="E4">
        <v>6</v>
      </c>
      <c r="F4" s="7">
        <f>VLOOKUP($D4&amp;"-"&amp;$B$1&amp;"-"&amp;F$1,data!$A:$T,MATCH($B$2,data!$1:$1,FALSE),FALSE)</f>
        <v>31</v>
      </c>
      <c r="G4" s="7">
        <f>VLOOKUP($D4&amp;"-"&amp;$B$1&amp;"-"&amp;G$1,data!$A:$T,MATCH($B$2,data!$1:$1,FALSE),FALSE)</f>
        <v>4.0952400000000004</v>
      </c>
      <c r="H4" s="7">
        <f>VLOOKUP($D4&amp;"-"&amp;$B$1&amp;"-"&amp;H$1,data!$A:$T,MATCH($B$2,data!$1:$1,FALSE),FALSE)</f>
        <v>5.88889</v>
      </c>
      <c r="I4" s="7">
        <f>VLOOKUP($D4&amp;"-"&amp;$B$1&amp;"-"&amp;I$1,data!$A:$T,MATCH($B$2,data!$1:$1,FALSE),FALSE)</f>
        <v>31</v>
      </c>
    </row>
    <row r="5" spans="1:9">
      <c r="D5">
        <v>127</v>
      </c>
      <c r="E5">
        <v>7</v>
      </c>
      <c r="F5" s="7">
        <f>VLOOKUP($D5&amp;"-"&amp;$B$1&amp;"-"&amp;F$1,data!$A:$T,MATCH($B$2,data!$1:$1,FALSE),FALSE)</f>
        <v>63</v>
      </c>
      <c r="G5" s="7">
        <f>VLOOKUP($D5&amp;"-"&amp;$B$1&amp;"-"&amp;G$1,data!$A:$T,MATCH($B$2,data!$1:$1,FALSE),FALSE)</f>
        <v>5.0551199999999996</v>
      </c>
      <c r="H5" s="7">
        <f>VLOOKUP($D5&amp;"-"&amp;$B$1&amp;"-"&amp;H$1,data!$A:$T,MATCH($B$2,data!$1:$1,FALSE),FALSE)</f>
        <v>8.3937000000000008</v>
      </c>
      <c r="I5" s="7">
        <f>VLOOKUP($D5&amp;"-"&amp;$B$1&amp;"-"&amp;I$1,data!$A:$T,MATCH($B$2,data!$1:$1,FALSE),FALSE)</f>
        <v>63</v>
      </c>
    </row>
    <row r="6" spans="1:9">
      <c r="D6">
        <v>255</v>
      </c>
      <c r="E6">
        <v>8</v>
      </c>
      <c r="F6" s="7">
        <f>VLOOKUP($D6&amp;"-"&amp;$B$1&amp;"-"&amp;F$1,data!$A:$T,MATCH($B$2,data!$1:$1,FALSE),FALSE)</f>
        <v>127</v>
      </c>
      <c r="G6" s="7">
        <f>VLOOKUP($D6&amp;"-"&amp;$B$1&amp;"-"&amp;G$1,data!$A:$T,MATCH($B$2,data!$1:$1,FALSE),FALSE)</f>
        <v>6.0313699999999999</v>
      </c>
      <c r="H6" s="7">
        <f>VLOOKUP($D6&amp;"-"&amp;$B$1&amp;"-"&amp;H$1,data!$A:$T,MATCH($B$2,data!$1:$1,FALSE),FALSE)</f>
        <v>10.964700000000001</v>
      </c>
      <c r="I6" s="7">
        <f>VLOOKUP($D6&amp;"-"&amp;$B$1&amp;"-"&amp;I$1,data!$A:$T,MATCH($B$2,data!$1:$1,FALSE),FALSE)</f>
        <v>127</v>
      </c>
    </row>
    <row r="7" spans="1:9">
      <c r="D7">
        <v>511</v>
      </c>
      <c r="E7">
        <v>9</v>
      </c>
      <c r="F7" s="7">
        <f>VLOOKUP($D7&amp;"-"&amp;$B$1&amp;"-"&amp;F$1,data!$A:$T,MATCH($B$2,data!$1:$1,FALSE),FALSE)</f>
        <v>255</v>
      </c>
      <c r="G7" s="7">
        <f>VLOOKUP($D7&amp;"-"&amp;$B$1&amp;"-"&amp;G$1,data!$A:$T,MATCH($B$2,data!$1:$1,FALSE),FALSE)</f>
        <v>7.0176100000000003</v>
      </c>
      <c r="H7" s="7">
        <f>VLOOKUP($D7&amp;"-"&amp;$B$1&amp;"-"&amp;H$1,data!$A:$T,MATCH($B$2,data!$1:$1,FALSE),FALSE)</f>
        <v>14.0646</v>
      </c>
      <c r="I7" s="7">
        <f>VLOOKUP($D7&amp;"-"&amp;$B$1&amp;"-"&amp;I$1,data!$A:$T,MATCH($B$2,data!$1:$1,FALSE),FALSE)</f>
        <v>255</v>
      </c>
    </row>
    <row r="8" spans="1:9">
      <c r="D8">
        <v>1023</v>
      </c>
      <c r="E8">
        <v>10</v>
      </c>
      <c r="F8" s="7">
        <f>VLOOKUP($D8&amp;"-"&amp;$B$1&amp;"-"&amp;F$1,data!$A:$T,MATCH($B$2,data!$1:$1,FALSE),FALSE)</f>
        <v>511</v>
      </c>
      <c r="G8" s="7">
        <f>VLOOKUP($D8&amp;"-"&amp;$B$1&amp;"-"&amp;G$1,data!$A:$T,MATCH($B$2,data!$1:$1,FALSE),FALSE)</f>
        <v>8.0097799999999992</v>
      </c>
      <c r="H8" s="7">
        <f>VLOOKUP($D8&amp;"-"&amp;$B$1&amp;"-"&amp;H$1,data!$A:$T,MATCH($B$2,data!$1:$1,FALSE),FALSE)</f>
        <v>17.3949</v>
      </c>
      <c r="I8" s="7">
        <f>VLOOKUP($D8&amp;"-"&amp;$B$1&amp;"-"&amp;I$1,data!$A:$T,MATCH($B$2,data!$1:$1,FALSE),FALSE)</f>
        <v>511</v>
      </c>
    </row>
    <row r="9" spans="1:9">
      <c r="D9">
        <v>2047</v>
      </c>
      <c r="E9">
        <v>11</v>
      </c>
      <c r="F9" s="7">
        <f>VLOOKUP($D9&amp;"-"&amp;$B$1&amp;"-"&amp;F$1,data!$A:$T,MATCH($B$2,data!$1:$1,FALSE),FALSE)</f>
        <v>1023</v>
      </c>
      <c r="G9" s="7">
        <f>VLOOKUP($D9&amp;"-"&amp;$B$1&amp;"-"&amp;G$1,data!$A:$T,MATCH($B$2,data!$1:$1,FALSE),FALSE)</f>
        <v>9.0053699999999992</v>
      </c>
      <c r="H9" s="7">
        <f>VLOOKUP($D9&amp;"-"&amp;$B$1&amp;"-"&amp;H$1,data!$A:$T,MATCH($B$2,data!$1:$1,FALSE),FALSE)</f>
        <v>20.3659</v>
      </c>
      <c r="I9" s="7">
        <f>VLOOKUP($D9&amp;"-"&amp;$B$1&amp;"-"&amp;I$1,data!$A:$T,MATCH($B$2,data!$1:$1,FALSE),FALSE)</f>
        <v>1023</v>
      </c>
    </row>
    <row r="10" spans="1:9">
      <c r="D10">
        <v>4095</v>
      </c>
      <c r="E10">
        <v>12</v>
      </c>
      <c r="F10" s="7">
        <f>VLOOKUP($D10&amp;"-"&amp;$B$1&amp;"-"&amp;F$1,data!$A:$T,MATCH($B$2,data!$1:$1,FALSE),FALSE)</f>
        <v>2047</v>
      </c>
      <c r="G10" s="7">
        <f>VLOOKUP($D10&amp;"-"&amp;$B$1&amp;"-"&amp;G$1,data!$A:$T,MATCH($B$2,data!$1:$1,FALSE),FALSE)</f>
        <v>10.0029</v>
      </c>
      <c r="H10" s="7">
        <f>VLOOKUP($D10&amp;"-"&amp;$B$1&amp;"-"&amp;H$1,data!$A:$T,MATCH($B$2,data!$1:$1,FALSE),FALSE)</f>
        <v>22.958500000000001</v>
      </c>
      <c r="I10" s="7">
        <f>VLOOKUP($D10&amp;"-"&amp;$B$1&amp;"-"&amp;I$1,data!$A:$T,MATCH($B$2,data!$1:$1,FALSE),FALSE)</f>
        <v>2047</v>
      </c>
    </row>
    <row r="11" spans="1:9">
      <c r="D11">
        <v>8191</v>
      </c>
      <c r="E11">
        <v>13</v>
      </c>
      <c r="F11" s="7">
        <f>VLOOKUP($D11&amp;"-"&amp;$B$1&amp;"-"&amp;F$1,data!$A:$T,MATCH($B$2,data!$1:$1,FALSE),FALSE)</f>
        <v>4094.85</v>
      </c>
      <c r="G11" s="7">
        <f>VLOOKUP($D11&amp;"-"&amp;$B$1&amp;"-"&amp;G$1,data!$A:$T,MATCH($B$2,data!$1:$1,FALSE),FALSE)</f>
        <v>11.0016</v>
      </c>
      <c r="H11" s="7">
        <f>VLOOKUP($D11&amp;"-"&amp;$B$1&amp;"-"&amp;H$1,data!$A:$T,MATCH($B$2,data!$1:$1,FALSE),FALSE)</f>
        <v>24.5989</v>
      </c>
      <c r="I11" s="7">
        <f>VLOOKUP($D11&amp;"-"&amp;$B$1&amp;"-"&amp;I$1,data!$A:$T,MATCH($B$2,data!$1:$1,FALSE),FALSE)</f>
        <v>4094.85</v>
      </c>
    </row>
    <row r="12" spans="1:9">
      <c r="D12" s="5"/>
      <c r="E12" s="6"/>
      <c r="F12" s="9"/>
      <c r="G12" s="9"/>
      <c r="H12" s="9"/>
      <c r="I12" s="9"/>
    </row>
    <row r="13" spans="1:9">
      <c r="D13" s="5"/>
      <c r="E13" s="6"/>
      <c r="F13" s="9"/>
      <c r="G13" s="9"/>
      <c r="H13" s="9"/>
      <c r="I13" s="9"/>
    </row>
    <row r="14" spans="1:9">
      <c r="D14" s="5"/>
      <c r="E14" s="6"/>
      <c r="F14" s="9"/>
      <c r="G14" s="9"/>
      <c r="H14" s="9"/>
      <c r="I14" s="9"/>
    </row>
    <row r="15" spans="1:9">
      <c r="D15" s="5"/>
      <c r="E15" s="6"/>
      <c r="F15" s="9"/>
      <c r="G15" s="9"/>
      <c r="H15" s="9"/>
      <c r="I15" s="9"/>
    </row>
    <row r="16" spans="1:9">
      <c r="D16" s="5"/>
      <c r="E16" s="6"/>
      <c r="F16" s="9"/>
      <c r="G16" s="9"/>
      <c r="H16" s="9"/>
      <c r="I16" s="9"/>
    </row>
    <row r="17" spans="4:9">
      <c r="D17" s="5"/>
      <c r="E17" s="6"/>
      <c r="F17" s="9"/>
      <c r="G17" s="9"/>
      <c r="H17" s="9"/>
      <c r="I17" s="9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8D7A-C9EA-4B06-9A51-4CBB10D5A103}">
  <dimension ref="A1:I17"/>
  <sheetViews>
    <sheetView workbookViewId="0">
      <selection activeCell="F19" sqref="F19"/>
    </sheetView>
  </sheetViews>
  <sheetFormatPr defaultRowHeight="15.5"/>
  <cols>
    <col min="1" max="1" width="8.9140625" bestFit="1" customWidth="1"/>
    <col min="2" max="2" width="14.6640625" bestFit="1" customWidth="1"/>
    <col min="4" max="4" width="4.75" style="4" bestFit="1" customWidth="1"/>
    <col min="5" max="6" width="4.75" bestFit="1" customWidth="1"/>
    <col min="7" max="7" width="3.9140625" bestFit="1" customWidth="1"/>
    <col min="8" max="8" width="5.5" bestFit="1" customWidth="1"/>
    <col min="9" max="9" width="5.1640625" bestFit="1" customWidth="1"/>
  </cols>
  <sheetData>
    <row r="1" spans="1:9">
      <c r="A1" t="s">
        <v>2</v>
      </c>
      <c r="B1" s="2">
        <v>0.1</v>
      </c>
      <c r="D1" s="3" t="s">
        <v>1</v>
      </c>
      <c r="E1" s="3" t="s">
        <v>8</v>
      </c>
      <c r="F1" s="3" t="s">
        <v>20</v>
      </c>
      <c r="G1" s="3" t="s">
        <v>21</v>
      </c>
      <c r="H1" s="3" t="s">
        <v>22</v>
      </c>
      <c r="I1" s="3" t="s">
        <v>23</v>
      </c>
    </row>
    <row r="2" spans="1:9">
      <c r="A2" t="s">
        <v>9</v>
      </c>
      <c r="B2" s="2" t="s">
        <v>6</v>
      </c>
      <c r="D2">
        <v>15</v>
      </c>
      <c r="E2">
        <v>4</v>
      </c>
      <c r="F2" s="1">
        <f>VLOOKUP($D2&amp;"-"&amp;$B$1&amp;"-"&amp;F$1,data!$A:$R,MATCH($B$2,data!$1:$1,FALSE),FALSE)</f>
        <v>15</v>
      </c>
      <c r="G2" s="1">
        <f>VLOOKUP($D2&amp;"-"&amp;$B$1&amp;"-"&amp;G$1,data!$A:$R,MATCH($B$2,data!$1:$1,FALSE),FALSE)</f>
        <v>7</v>
      </c>
      <c r="H2" s="1">
        <f>VLOOKUP($D2&amp;"-"&amp;$B$1&amp;"-"&amp;H$1,data!$A:$R,MATCH($B$2,data!$1:$1,FALSE),FALSE)</f>
        <v>4</v>
      </c>
      <c r="I2" s="1">
        <f>VLOOKUP($D2&amp;"-"&amp;$B$1&amp;"-"&amp;I$1,data!$A:$R,MATCH($B$2,data!$1:$1,FALSE),FALSE)</f>
        <v>2</v>
      </c>
    </row>
    <row r="3" spans="1:9">
      <c r="D3">
        <v>31</v>
      </c>
      <c r="E3">
        <v>5</v>
      </c>
      <c r="F3" s="1">
        <f>VLOOKUP($D3&amp;"-"&amp;$B$1&amp;"-"&amp;F$1,data!$A:$R,MATCH($B$2,data!$1:$1,FALSE),FALSE)</f>
        <v>31</v>
      </c>
      <c r="G3" s="1">
        <f>VLOOKUP($D3&amp;"-"&amp;$B$1&amp;"-"&amp;G$1,data!$A:$R,MATCH($B$2,data!$1:$1,FALSE),FALSE)</f>
        <v>9</v>
      </c>
      <c r="H3" s="1">
        <f>VLOOKUP($D3&amp;"-"&amp;$B$1&amp;"-"&amp;H$1,data!$A:$R,MATCH($B$2,data!$1:$1,FALSE),FALSE)</f>
        <v>6</v>
      </c>
      <c r="I3" s="1">
        <f>VLOOKUP($D3&amp;"-"&amp;$B$1&amp;"-"&amp;I$1,data!$A:$R,MATCH($B$2,data!$1:$1,FALSE),FALSE)</f>
        <v>2</v>
      </c>
    </row>
    <row r="4" spans="1:9">
      <c r="D4">
        <v>63</v>
      </c>
      <c r="E4">
        <v>6</v>
      </c>
      <c r="F4" s="1">
        <f>VLOOKUP($D4&amp;"-"&amp;$B$1&amp;"-"&amp;F$1,data!$A:$R,MATCH($B$2,data!$1:$1,FALSE),FALSE)</f>
        <v>63</v>
      </c>
      <c r="G4" s="1">
        <f>VLOOKUP($D4&amp;"-"&amp;$B$1&amp;"-"&amp;G$1,data!$A:$R,MATCH($B$2,data!$1:$1,FALSE),FALSE)</f>
        <v>11</v>
      </c>
      <c r="H4" s="1">
        <f>VLOOKUP($D4&amp;"-"&amp;$B$1&amp;"-"&amp;H$1,data!$A:$R,MATCH($B$2,data!$1:$1,FALSE),FALSE)</f>
        <v>8</v>
      </c>
      <c r="I4" s="1">
        <f>VLOOKUP($D4&amp;"-"&amp;$B$1&amp;"-"&amp;I$1,data!$A:$R,MATCH($B$2,data!$1:$1,FALSE),FALSE)</f>
        <v>2</v>
      </c>
    </row>
    <row r="5" spans="1:9">
      <c r="D5">
        <v>127</v>
      </c>
      <c r="E5">
        <v>7</v>
      </c>
      <c r="F5" s="1">
        <f>VLOOKUP($D5&amp;"-"&amp;$B$1&amp;"-"&amp;F$1,data!$A:$R,MATCH($B$2,data!$1:$1,FALSE),FALSE)</f>
        <v>127</v>
      </c>
      <c r="G5" s="1">
        <f>VLOOKUP($D5&amp;"-"&amp;$B$1&amp;"-"&amp;G$1,data!$A:$R,MATCH($B$2,data!$1:$1,FALSE),FALSE)</f>
        <v>13</v>
      </c>
      <c r="H5" s="1">
        <f>VLOOKUP($D5&amp;"-"&amp;$B$1&amp;"-"&amp;H$1,data!$A:$R,MATCH($B$2,data!$1:$1,FALSE),FALSE)</f>
        <v>10</v>
      </c>
      <c r="I5" s="1">
        <f>VLOOKUP($D5&amp;"-"&amp;$B$1&amp;"-"&amp;I$1,data!$A:$R,MATCH($B$2,data!$1:$1,FALSE),FALSE)</f>
        <v>2</v>
      </c>
    </row>
    <row r="6" spans="1:9">
      <c r="D6">
        <v>255</v>
      </c>
      <c r="E6">
        <v>8</v>
      </c>
      <c r="F6" s="1">
        <f>VLOOKUP($D6&amp;"-"&amp;$B$1&amp;"-"&amp;F$1,data!$A:$R,MATCH($B$2,data!$1:$1,FALSE),FALSE)</f>
        <v>255</v>
      </c>
      <c r="G6" s="1">
        <f>VLOOKUP($D6&amp;"-"&amp;$B$1&amp;"-"&amp;G$1,data!$A:$R,MATCH($B$2,data!$1:$1,FALSE),FALSE)</f>
        <v>15</v>
      </c>
      <c r="H6" s="1">
        <f>VLOOKUP($D6&amp;"-"&amp;$B$1&amp;"-"&amp;H$1,data!$A:$R,MATCH($B$2,data!$1:$1,FALSE),FALSE)</f>
        <v>13</v>
      </c>
      <c r="I6" s="1">
        <f>VLOOKUP($D6&amp;"-"&amp;$B$1&amp;"-"&amp;I$1,data!$A:$R,MATCH($B$2,data!$1:$1,FALSE),FALSE)</f>
        <v>2</v>
      </c>
    </row>
    <row r="7" spans="1:9">
      <c r="D7">
        <v>511</v>
      </c>
      <c r="E7">
        <v>9</v>
      </c>
      <c r="F7" s="1">
        <f>VLOOKUP($D7&amp;"-"&amp;$B$1&amp;"-"&amp;F$1,data!$A:$R,MATCH($B$2,data!$1:$1,FALSE),FALSE)</f>
        <v>511</v>
      </c>
      <c r="G7" s="1">
        <f>VLOOKUP($D7&amp;"-"&amp;$B$1&amp;"-"&amp;G$1,data!$A:$R,MATCH($B$2,data!$1:$1,FALSE),FALSE)</f>
        <v>17</v>
      </c>
      <c r="H7" s="1">
        <f>VLOOKUP($D7&amp;"-"&amp;$B$1&amp;"-"&amp;H$1,data!$A:$R,MATCH($B$2,data!$1:$1,FALSE),FALSE)</f>
        <v>13</v>
      </c>
      <c r="I7" s="1">
        <f>VLOOKUP($D7&amp;"-"&amp;$B$1&amp;"-"&amp;I$1,data!$A:$R,MATCH($B$2,data!$1:$1,FALSE),FALSE)</f>
        <v>2</v>
      </c>
    </row>
    <row r="8" spans="1:9">
      <c r="D8">
        <v>1023</v>
      </c>
      <c r="E8">
        <v>10</v>
      </c>
      <c r="F8" s="1">
        <f>VLOOKUP($D8&amp;"-"&amp;$B$1&amp;"-"&amp;F$1,data!$A:$R,MATCH($B$2,data!$1:$1,FALSE),FALSE)</f>
        <v>1023</v>
      </c>
      <c r="G8" s="1">
        <f>VLOOKUP($D8&amp;"-"&amp;$B$1&amp;"-"&amp;G$1,data!$A:$R,MATCH($B$2,data!$1:$1,FALSE),FALSE)</f>
        <v>19</v>
      </c>
      <c r="H8" s="1">
        <f>VLOOKUP($D8&amp;"-"&amp;$B$1&amp;"-"&amp;H$1,data!$A:$R,MATCH($B$2,data!$1:$1,FALSE),FALSE)</f>
        <v>13</v>
      </c>
      <c r="I8" s="1">
        <f>VLOOKUP($D8&amp;"-"&amp;$B$1&amp;"-"&amp;I$1,data!$A:$R,MATCH($B$2,data!$1:$1,FALSE),FALSE)</f>
        <v>2</v>
      </c>
    </row>
    <row r="9" spans="1:9">
      <c r="D9">
        <v>2047</v>
      </c>
      <c r="E9">
        <v>11</v>
      </c>
      <c r="F9" s="1">
        <f>VLOOKUP($D9&amp;"-"&amp;$B$1&amp;"-"&amp;F$1,data!$A:$R,MATCH($B$2,data!$1:$1,FALSE),FALSE)</f>
        <v>2047</v>
      </c>
      <c r="G9" s="1">
        <f>VLOOKUP($D9&amp;"-"&amp;$B$1&amp;"-"&amp;G$1,data!$A:$R,MATCH($B$2,data!$1:$1,FALSE),FALSE)</f>
        <v>21</v>
      </c>
      <c r="H9" s="1">
        <f>VLOOKUP($D9&amp;"-"&amp;$B$1&amp;"-"&amp;H$1,data!$A:$R,MATCH($B$2,data!$1:$1,FALSE),FALSE)</f>
        <v>16</v>
      </c>
      <c r="I9" s="1">
        <f>VLOOKUP($D9&amp;"-"&amp;$B$1&amp;"-"&amp;I$1,data!$A:$R,MATCH($B$2,data!$1:$1,FALSE),FALSE)</f>
        <v>2</v>
      </c>
    </row>
    <row r="10" spans="1:9">
      <c r="D10">
        <v>4095</v>
      </c>
      <c r="E10">
        <v>12</v>
      </c>
      <c r="F10" s="1">
        <f>VLOOKUP($D10&amp;"-"&amp;$B$1&amp;"-"&amp;F$1,data!$A:$R,MATCH($B$2,data!$1:$1,FALSE),FALSE)</f>
        <v>4095</v>
      </c>
      <c r="G10" s="1">
        <f>VLOOKUP($D10&amp;"-"&amp;$B$1&amp;"-"&amp;G$1,data!$A:$R,MATCH($B$2,data!$1:$1,FALSE),FALSE)</f>
        <v>23</v>
      </c>
      <c r="H10" s="1">
        <f>VLOOKUP($D10&amp;"-"&amp;$B$1&amp;"-"&amp;H$1,data!$A:$R,MATCH($B$2,data!$1:$1,FALSE),FALSE)</f>
        <v>18</v>
      </c>
      <c r="I10" s="1">
        <f>VLOOKUP($D10&amp;"-"&amp;$B$1&amp;"-"&amp;I$1,data!$A:$R,MATCH($B$2,data!$1:$1,FALSE),FALSE)</f>
        <v>2</v>
      </c>
    </row>
    <row r="11" spans="1:9">
      <c r="D11">
        <v>8191</v>
      </c>
      <c r="E11">
        <v>13</v>
      </c>
      <c r="F11" s="1">
        <f>VLOOKUP($D11&amp;"-"&amp;$B$1&amp;"-"&amp;F$1,data!$A:$R,MATCH($B$2,data!$1:$1,FALSE),FALSE)</f>
        <v>8191</v>
      </c>
      <c r="G11" s="1">
        <f>VLOOKUP($D11&amp;"-"&amp;$B$1&amp;"-"&amp;G$1,data!$A:$R,MATCH($B$2,data!$1:$1,FALSE),FALSE)</f>
        <v>25</v>
      </c>
      <c r="H11" s="1">
        <f>VLOOKUP($D11&amp;"-"&amp;$B$1&amp;"-"&amp;H$1,data!$A:$R,MATCH($B$2,data!$1:$1,FALSE),FALSE)</f>
        <v>22</v>
      </c>
      <c r="I11" s="1">
        <f>VLOOKUP($D11&amp;"-"&amp;$B$1&amp;"-"&amp;I$1,data!$A:$R,MATCH($B$2,data!$1:$1,FALSE),FALSE)</f>
        <v>2</v>
      </c>
    </row>
    <row r="12" spans="1:9">
      <c r="D12" s="5"/>
      <c r="E12" s="6"/>
      <c r="F12" s="6"/>
      <c r="G12" s="6"/>
      <c r="H12" s="6"/>
      <c r="I12" s="6"/>
    </row>
    <row r="13" spans="1:9">
      <c r="D13" s="5"/>
      <c r="E13" s="6"/>
      <c r="F13" s="6"/>
      <c r="G13" s="6"/>
      <c r="H13" s="6"/>
      <c r="I13" s="6"/>
    </row>
    <row r="14" spans="1:9">
      <c r="D14" s="5"/>
      <c r="E14" s="6"/>
      <c r="F14" s="6"/>
      <c r="G14" s="6"/>
      <c r="H14" s="6"/>
      <c r="I14" s="6"/>
    </row>
    <row r="15" spans="1:9">
      <c r="D15" s="5"/>
      <c r="E15" s="6"/>
      <c r="F15" s="6"/>
      <c r="G15" s="6"/>
      <c r="H15" s="6"/>
      <c r="I15" s="6"/>
    </row>
    <row r="16" spans="1:9">
      <c r="D16" s="5"/>
      <c r="E16" s="6"/>
      <c r="F16" s="6"/>
      <c r="G16" s="6"/>
      <c r="H16" s="6"/>
      <c r="I16" s="6"/>
    </row>
    <row r="17" spans="4:9">
      <c r="D17" s="5"/>
      <c r="E17" s="6"/>
      <c r="F17" s="6"/>
      <c r="G17" s="6"/>
      <c r="H17" s="6"/>
      <c r="I17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395E1-EAA9-40E9-8DD6-5D2AB9B80984}">
  <dimension ref="A1:I17"/>
  <sheetViews>
    <sheetView workbookViewId="0">
      <selection activeCell="H12" sqref="H12"/>
    </sheetView>
  </sheetViews>
  <sheetFormatPr defaultRowHeight="15.5"/>
  <cols>
    <col min="1" max="1" width="8.9140625" bestFit="1" customWidth="1"/>
    <col min="2" max="2" width="16.58203125" bestFit="1" customWidth="1"/>
    <col min="4" max="4" width="4.75" style="4" bestFit="1" customWidth="1"/>
    <col min="5" max="5" width="4.75" bestFit="1" customWidth="1"/>
    <col min="6" max="6" width="6.25" style="10" bestFit="1" customWidth="1"/>
    <col min="7" max="7" width="4.25" style="10" bestFit="1" customWidth="1"/>
    <col min="8" max="8" width="5.5" style="10" bestFit="1" customWidth="1"/>
    <col min="9" max="9" width="5.1640625" style="10" bestFit="1" customWidth="1"/>
  </cols>
  <sheetData>
    <row r="1" spans="1:9">
      <c r="A1" t="s">
        <v>2</v>
      </c>
      <c r="B1" s="2">
        <v>0.1</v>
      </c>
      <c r="D1" s="3" t="s">
        <v>1</v>
      </c>
      <c r="E1" s="3" t="s">
        <v>8</v>
      </c>
      <c r="F1" s="8" t="s">
        <v>20</v>
      </c>
      <c r="G1" s="8" t="s">
        <v>21</v>
      </c>
      <c r="H1" s="8" t="s">
        <v>22</v>
      </c>
      <c r="I1" s="8" t="s">
        <v>23</v>
      </c>
    </row>
    <row r="2" spans="1:9">
      <c r="A2" t="s">
        <v>9</v>
      </c>
      <c r="B2" s="2" t="s">
        <v>7</v>
      </c>
      <c r="D2">
        <v>15</v>
      </c>
      <c r="E2">
        <v>4</v>
      </c>
      <c r="F2" s="7">
        <f>VLOOKUP($D2&amp;"-"&amp;$B$1&amp;"-"&amp;F$1,data!$A:$R,MATCH($B$2,data!$1:$1,FALSE),FALSE)</f>
        <v>8</v>
      </c>
      <c r="G2" s="7">
        <f>VLOOKUP($D2&amp;"-"&amp;$B$1&amp;"-"&amp;G$1,data!$A:$R,MATCH($B$2,data!$1:$1,FALSE),FALSE)</f>
        <v>4.6666699999999999</v>
      </c>
      <c r="H2" s="7">
        <f>VLOOKUP($D2&amp;"-"&amp;$B$1&amp;"-"&amp;H$1,data!$A:$R,MATCH($B$2,data!$1:$1,FALSE),FALSE)</f>
        <v>2.9333300000000002</v>
      </c>
      <c r="I2" s="7">
        <f>VLOOKUP($D2&amp;"-"&amp;$B$1&amp;"-"&amp;I$1,data!$A:$R,MATCH($B$2,data!$1:$1,FALSE),FALSE)</f>
        <v>1.93333</v>
      </c>
    </row>
    <row r="3" spans="1:9">
      <c r="D3">
        <v>31</v>
      </c>
      <c r="E3">
        <v>5</v>
      </c>
      <c r="F3" s="7">
        <f>VLOOKUP($D3&amp;"-"&amp;$B$1&amp;"-"&amp;F$1,data!$A:$R,MATCH($B$2,data!$1:$1,FALSE),FALSE)</f>
        <v>16</v>
      </c>
      <c r="G3" s="7">
        <f>VLOOKUP($D3&amp;"-"&amp;$B$1&amp;"-"&amp;G$1,data!$A:$R,MATCH($B$2,data!$1:$1,FALSE),FALSE)</f>
        <v>6.0967700000000002</v>
      </c>
      <c r="H3" s="7">
        <f>VLOOKUP($D3&amp;"-"&amp;$B$1&amp;"-"&amp;H$1,data!$A:$R,MATCH($B$2,data!$1:$1,FALSE),FALSE)</f>
        <v>3.5806499999999999</v>
      </c>
      <c r="I3" s="7">
        <f>VLOOKUP($D3&amp;"-"&amp;$B$1&amp;"-"&amp;I$1,data!$A:$R,MATCH($B$2,data!$1:$1,FALSE),FALSE)</f>
        <v>1.96774</v>
      </c>
    </row>
    <row r="4" spans="1:9">
      <c r="D4">
        <v>63</v>
      </c>
      <c r="E4">
        <v>6</v>
      </c>
      <c r="F4" s="7">
        <f>VLOOKUP($D4&amp;"-"&amp;$B$1&amp;"-"&amp;F$1,data!$A:$R,MATCH($B$2,data!$1:$1,FALSE),FALSE)</f>
        <v>32</v>
      </c>
      <c r="G4" s="7">
        <f>VLOOKUP($D4&amp;"-"&amp;$B$1&amp;"-"&amp;G$1,data!$A:$R,MATCH($B$2,data!$1:$1,FALSE),FALSE)</f>
        <v>7.5555599999999998</v>
      </c>
      <c r="H4" s="7">
        <f>VLOOKUP($D4&amp;"-"&amp;$B$1&amp;"-"&amp;H$1,data!$A:$R,MATCH($B$2,data!$1:$1,FALSE),FALSE)</f>
        <v>4.6349200000000002</v>
      </c>
      <c r="I4" s="7">
        <f>VLOOKUP($D4&amp;"-"&amp;$B$1&amp;"-"&amp;I$1,data!$A:$R,MATCH($B$2,data!$1:$1,FALSE),FALSE)</f>
        <v>1.9841299999999999</v>
      </c>
    </row>
    <row r="5" spans="1:9">
      <c r="D5">
        <v>127</v>
      </c>
      <c r="E5">
        <v>7</v>
      </c>
      <c r="F5" s="7">
        <f>VLOOKUP($D5&amp;"-"&amp;$B$1&amp;"-"&amp;F$1,data!$A:$R,MATCH($B$2,data!$1:$1,FALSE),FALSE)</f>
        <v>64</v>
      </c>
      <c r="G5" s="7">
        <f>VLOOKUP($D5&amp;"-"&amp;$B$1&amp;"-"&amp;G$1,data!$A:$R,MATCH($B$2,data!$1:$1,FALSE),FALSE)</f>
        <v>9.0314999999999994</v>
      </c>
      <c r="H5" s="7">
        <f>VLOOKUP($D5&amp;"-"&amp;$B$1&amp;"-"&amp;H$1,data!$A:$R,MATCH($B$2,data!$1:$1,FALSE),FALSE)</f>
        <v>5.1810999999999998</v>
      </c>
      <c r="I5" s="7">
        <f>VLOOKUP($D5&amp;"-"&amp;$B$1&amp;"-"&amp;I$1,data!$A:$R,MATCH($B$2,data!$1:$1,FALSE),FALSE)</f>
        <v>1.99213</v>
      </c>
    </row>
    <row r="6" spans="1:9">
      <c r="D6">
        <v>255</v>
      </c>
      <c r="E6">
        <v>8</v>
      </c>
      <c r="F6" s="7">
        <f>VLOOKUP($D6&amp;"-"&amp;$B$1&amp;"-"&amp;F$1,data!$A:$R,MATCH($B$2,data!$1:$1,FALSE),FALSE)</f>
        <v>128</v>
      </c>
      <c r="G6" s="7">
        <f>VLOOKUP($D6&amp;"-"&amp;$B$1&amp;"-"&amp;G$1,data!$A:$R,MATCH($B$2,data!$1:$1,FALSE),FALSE)</f>
        <v>10.5176</v>
      </c>
      <c r="H6" s="7">
        <f>VLOOKUP($D6&amp;"-"&amp;$B$1&amp;"-"&amp;H$1,data!$A:$R,MATCH($B$2,data!$1:$1,FALSE),FALSE)</f>
        <v>5.8078399999999997</v>
      </c>
      <c r="I6" s="7">
        <f>VLOOKUP($D6&amp;"-"&amp;$B$1&amp;"-"&amp;I$1,data!$A:$R,MATCH($B$2,data!$1:$1,FALSE),FALSE)</f>
        <v>1.9960800000000001</v>
      </c>
    </row>
    <row r="7" spans="1:9">
      <c r="D7">
        <v>511</v>
      </c>
      <c r="E7">
        <v>9</v>
      </c>
      <c r="F7" s="7">
        <f>VLOOKUP($D7&amp;"-"&amp;$B$1&amp;"-"&amp;F$1,data!$A:$R,MATCH($B$2,data!$1:$1,FALSE),FALSE)</f>
        <v>256</v>
      </c>
      <c r="G7" s="7">
        <f>VLOOKUP($D7&amp;"-"&amp;$B$1&amp;"-"&amp;G$1,data!$A:$R,MATCH($B$2,data!$1:$1,FALSE),FALSE)</f>
        <v>12.0098</v>
      </c>
      <c r="H7" s="7">
        <f>VLOOKUP($D7&amp;"-"&amp;$B$1&amp;"-"&amp;H$1,data!$A:$R,MATCH($B$2,data!$1:$1,FALSE),FALSE)</f>
        <v>6.5929599999999997</v>
      </c>
      <c r="I7" s="7">
        <f>VLOOKUP($D7&amp;"-"&amp;$B$1&amp;"-"&amp;I$1,data!$A:$R,MATCH($B$2,data!$1:$1,FALSE),FALSE)</f>
        <v>1.99804</v>
      </c>
    </row>
    <row r="8" spans="1:9">
      <c r="D8">
        <v>1023</v>
      </c>
      <c r="E8">
        <v>10</v>
      </c>
      <c r="F8" s="7">
        <f>VLOOKUP($D8&amp;"-"&amp;$B$1&amp;"-"&amp;F$1,data!$A:$R,MATCH($B$2,data!$1:$1,FALSE),FALSE)</f>
        <v>512</v>
      </c>
      <c r="G8" s="7">
        <f>VLOOKUP($D8&amp;"-"&amp;$B$1&amp;"-"&amp;G$1,data!$A:$R,MATCH($B$2,data!$1:$1,FALSE),FALSE)</f>
        <v>13.5054</v>
      </c>
      <c r="H8" s="7">
        <f>VLOOKUP($D8&amp;"-"&amp;$B$1&amp;"-"&amp;H$1,data!$A:$R,MATCH($B$2,data!$1:$1,FALSE),FALSE)</f>
        <v>6.8641300000000003</v>
      </c>
      <c r="I8" s="7">
        <f>VLOOKUP($D8&amp;"-"&amp;$B$1&amp;"-"&amp;I$1,data!$A:$R,MATCH($B$2,data!$1:$1,FALSE),FALSE)</f>
        <v>1.99902</v>
      </c>
    </row>
    <row r="9" spans="1:9">
      <c r="D9">
        <v>2047</v>
      </c>
      <c r="E9">
        <v>11</v>
      </c>
      <c r="F9" s="7">
        <f>VLOOKUP($D9&amp;"-"&amp;$B$1&amp;"-"&amp;F$1,data!$A:$R,MATCH($B$2,data!$1:$1,FALSE),FALSE)</f>
        <v>1024</v>
      </c>
      <c r="G9" s="7">
        <f>VLOOKUP($D9&amp;"-"&amp;$B$1&amp;"-"&amp;G$1,data!$A:$R,MATCH($B$2,data!$1:$1,FALSE),FALSE)</f>
        <v>15.0029</v>
      </c>
      <c r="H9" s="7">
        <f>VLOOKUP($D9&amp;"-"&amp;$B$1&amp;"-"&amp;H$1,data!$A:$R,MATCH($B$2,data!$1:$1,FALSE),FALSE)</f>
        <v>8.1289700000000007</v>
      </c>
      <c r="I9" s="7">
        <f>VLOOKUP($D9&amp;"-"&amp;$B$1&amp;"-"&amp;I$1,data!$A:$R,MATCH($B$2,data!$1:$1,FALSE),FALSE)</f>
        <v>1.9995099999999999</v>
      </c>
    </row>
    <row r="10" spans="1:9">
      <c r="D10">
        <v>4095</v>
      </c>
      <c r="E10">
        <v>12</v>
      </c>
      <c r="F10" s="7">
        <f>VLOOKUP($D10&amp;"-"&amp;$B$1&amp;"-"&amp;F$1,data!$A:$R,MATCH($B$2,data!$1:$1,FALSE),FALSE)</f>
        <v>2048</v>
      </c>
      <c r="G10" s="7">
        <f>VLOOKUP($D10&amp;"-"&amp;$B$1&amp;"-"&amp;G$1,data!$A:$R,MATCH($B$2,data!$1:$1,FALSE),FALSE)</f>
        <v>16.5016</v>
      </c>
      <c r="H10" s="7">
        <f>VLOOKUP($D10&amp;"-"&amp;$B$1&amp;"-"&amp;H$1,data!$A:$R,MATCH($B$2,data!$1:$1,FALSE),FALSE)</f>
        <v>8.3379700000000003</v>
      </c>
      <c r="I10" s="7">
        <f>VLOOKUP($D10&amp;"-"&amp;$B$1&amp;"-"&amp;I$1,data!$A:$R,MATCH($B$2,data!$1:$1,FALSE),FALSE)</f>
        <v>1.99976</v>
      </c>
    </row>
    <row r="11" spans="1:9">
      <c r="D11">
        <v>8191</v>
      </c>
      <c r="E11">
        <v>13</v>
      </c>
      <c r="F11" s="7">
        <f>VLOOKUP($D11&amp;"-"&amp;$B$1&amp;"-"&amp;F$1,data!$A:$R,MATCH($B$2,data!$1:$1,FALSE),FALSE)</f>
        <v>4096.3500000000004</v>
      </c>
      <c r="G11" s="7">
        <f>VLOOKUP($D11&amp;"-"&amp;$B$1&amp;"-"&amp;G$1,data!$A:$R,MATCH($B$2,data!$1:$1,FALSE),FALSE)</f>
        <v>18.000900000000001</v>
      </c>
      <c r="H11" s="7">
        <f>VLOOKUP($D11&amp;"-"&amp;$B$1&amp;"-"&amp;H$1,data!$A:$R,MATCH($B$2,data!$1:$1,FALSE),FALSE)</f>
        <v>9.5802700000000005</v>
      </c>
      <c r="I11" s="7">
        <f>VLOOKUP($D11&amp;"-"&amp;$B$1&amp;"-"&amp;I$1,data!$A:$R,MATCH($B$2,data!$1:$1,FALSE),FALSE)</f>
        <v>1.9998800000000001</v>
      </c>
    </row>
    <row r="12" spans="1:9">
      <c r="D12" s="5"/>
      <c r="E12" s="6"/>
      <c r="F12" s="9"/>
      <c r="G12" s="9"/>
      <c r="H12" s="9"/>
      <c r="I12" s="9"/>
    </row>
    <row r="13" spans="1:9">
      <c r="D13" s="5"/>
      <c r="E13" s="6"/>
      <c r="F13" s="9"/>
      <c r="G13" s="9"/>
      <c r="H13" s="9"/>
      <c r="I13" s="9"/>
    </row>
    <row r="14" spans="1:9">
      <c r="D14" s="5"/>
      <c r="E14" s="6"/>
      <c r="F14" s="9"/>
      <c r="G14" s="9"/>
      <c r="H14" s="9"/>
      <c r="I14" s="9"/>
    </row>
    <row r="15" spans="1:9">
      <c r="D15" s="5"/>
      <c r="E15" s="6"/>
      <c r="F15" s="9"/>
      <c r="G15" s="9"/>
      <c r="H15" s="9"/>
      <c r="I15" s="9"/>
    </row>
    <row r="16" spans="1:9">
      <c r="D16" s="5"/>
      <c r="E16" s="6"/>
      <c r="F16" s="9"/>
      <c r="G16" s="9"/>
      <c r="H16" s="9"/>
      <c r="I16" s="9"/>
    </row>
    <row r="17" spans="4:9">
      <c r="D17" s="5"/>
      <c r="E17" s="6"/>
      <c r="F17" s="9"/>
      <c r="G17" s="9"/>
      <c r="H17" s="9"/>
      <c r="I17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text</vt:lpstr>
      <vt:lpstr>data</vt:lpstr>
      <vt:lpstr>build_w</vt:lpstr>
      <vt:lpstr>build_a</vt:lpstr>
      <vt:lpstr>height0_w</vt:lpstr>
      <vt:lpstr>height0_a</vt:lpstr>
      <vt:lpstr>destroy_w</vt:lpstr>
      <vt:lpstr>destroy_a</vt:lpstr>
      <vt:lpstr>data!result_1</vt:lpstr>
      <vt:lpstr>data!result_2</vt:lpstr>
      <vt:lpstr>text!result_2</vt:lpstr>
      <vt:lpstr>data!result_3</vt:lpstr>
      <vt:lpstr>data!result_4</vt:lpstr>
      <vt:lpstr>data!result_5</vt:lpstr>
      <vt:lpstr>data!result_6</vt:lpstr>
      <vt:lpstr>data!result_7</vt:lpstr>
      <vt:lpstr>data!result_8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2018-04-29T04:17:12Z</cp:lastPrinted>
  <dcterms:created xsi:type="dcterms:W3CDTF">2018-04-28T03:01:36Z</dcterms:created>
  <dcterms:modified xsi:type="dcterms:W3CDTF">2018-05-24T08:48:42Z</dcterms:modified>
</cp:coreProperties>
</file>