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imero A" sheetId="1" state="visible" r:id="rId3"/>
    <sheet name="Primero B" sheetId="2" state="visible" r:id="rId4"/>
    <sheet name="Primero C" sheetId="3" state="visible" r:id="rId5"/>
    <sheet name="Primero D" sheetId="4" state="visible" r:id="rId6"/>
    <sheet name="Primero E" sheetId="5" state="visible" r:id="rId7"/>
    <sheet name="Primero F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<sst xmlns="http://schemas.openxmlformats.org/spreadsheetml/2006/main" count="589" uniqueCount="544">
  <si>
    <t xml:space="preserve">NOMBRE</t>
  </si>
  <si>
    <t xml:space="preserve">contraseña</t>
  </si>
  <si>
    <t xml:space="preserve">Carol</t>
  </si>
  <si>
    <t xml:space="preserve">Album</t>
  </si>
  <si>
    <t xml:space="preserve">Promedio sin</t>
  </si>
  <si>
    <t xml:space="preserve">Ant</t>
  </si>
  <si>
    <t xml:space="preserve">1eras</t>
  </si>
  <si>
    <t xml:space="preserve">2das</t>
  </si>
  <si>
    <t xml:space="preserve">Tot</t>
  </si>
  <si>
    <t xml:space="preserve">Promedio total</t>
  </si>
  <si>
    <t xml:space="preserve">ACERO CANO MAYA DAPHNE</t>
  </si>
  <si>
    <t xml:space="preserve">Abundant1!</t>
  </si>
  <si>
    <t xml:space="preserve">AGUILAR ORTIZ MARIA JOSE</t>
  </si>
  <si>
    <t xml:space="preserve">Absolute2!</t>
  </si>
  <si>
    <t xml:space="preserve">ALVARADO CONTRERAS FERNANDA YAEL</t>
  </si>
  <si>
    <t xml:space="preserve">Abortion3!</t>
  </si>
  <si>
    <t xml:space="preserve">ARELLANO LOZANO MARIA FERNANDA</t>
  </si>
  <si>
    <t xml:space="preserve">Abstract4!</t>
  </si>
  <si>
    <t xml:space="preserve">AYALA HELGUERA LUIS ARTURO</t>
  </si>
  <si>
    <t xml:space="preserve">Accented5!</t>
  </si>
  <si>
    <t xml:space="preserve">BRAVO RAMIREZ ALISON NAFTALY</t>
  </si>
  <si>
    <t xml:space="preserve">Accuracy6!</t>
  </si>
  <si>
    <t xml:space="preserve">CABRERA SANCHEZ MATEO</t>
  </si>
  <si>
    <t xml:space="preserve">Activity7!</t>
  </si>
  <si>
    <t xml:space="preserve">CALVO CHAVARRIA MAYTE CAELI</t>
  </si>
  <si>
    <t xml:space="preserve">Addition8!</t>
  </si>
  <si>
    <t xml:space="preserve">CASAÑAS MORALES OMAR SEBASTIAN</t>
  </si>
  <si>
    <t xml:space="preserve">Advanced9!</t>
  </si>
  <si>
    <t xml:space="preserve">COLIN GARCIA LEAH REBECCA</t>
  </si>
  <si>
    <t xml:space="preserve">Admitted10!</t>
  </si>
  <si>
    <t xml:space="preserve">CORTES GONZALEZ OWEN MANUEL</t>
  </si>
  <si>
    <t xml:space="preserve">Adoption11!</t>
  </si>
  <si>
    <t xml:space="preserve">DELGADO MARTINEZ ANGEL LEONEL</t>
  </si>
  <si>
    <t xml:space="preserve">Advisedly12!</t>
  </si>
  <si>
    <t xml:space="preserve">DIAZ LUCAS SILVIA ANDREA</t>
  </si>
  <si>
    <t xml:space="preserve">Advocate13!</t>
  </si>
  <si>
    <t xml:space="preserve">FABRE BAEZ ARTURO DAMIAN</t>
  </si>
  <si>
    <t xml:space="preserve">Aesthetic14!</t>
  </si>
  <si>
    <t xml:space="preserve">FERRUSQUILLA HERNANDEZ EIDHAN SINUHE</t>
  </si>
  <si>
    <t xml:space="preserve">Affinity15!</t>
  </si>
  <si>
    <t xml:space="preserve">FLORES LEYVA MONSERRAT GUADALUPE</t>
  </si>
  <si>
    <t xml:space="preserve">Agitated16!</t>
  </si>
  <si>
    <t xml:space="preserve">GARCIA DIAZ MANUEL</t>
  </si>
  <si>
    <t xml:space="preserve">Aircraft17!</t>
  </si>
  <si>
    <t xml:space="preserve">GARCIA HERNANDEZ ALISON ANGELINA</t>
  </si>
  <si>
    <t xml:space="preserve">Alarming18!</t>
  </si>
  <si>
    <t xml:space="preserve">GARCIA VILLEGAS ABNER SANTIAGO</t>
  </si>
  <si>
    <t xml:space="preserve">Airdrop19!</t>
  </si>
  <si>
    <t xml:space="preserve">GUERRA SANDOVAL EVELYN RENATA</t>
  </si>
  <si>
    <t xml:space="preserve">Allegory20!</t>
  </si>
  <si>
    <t xml:space="preserve">GUTIERREZ SANCHEZ ASTRID DANAE</t>
  </si>
  <si>
    <t xml:space="preserve">Allusion21!</t>
  </si>
  <si>
    <t xml:space="preserve">HERNANDEZ DIEGO LUCIA FERNANDA</t>
  </si>
  <si>
    <t xml:space="preserve">Amazing22!</t>
  </si>
  <si>
    <t xml:space="preserve">HERNANDEZ URRUTIA ALEXIS IBRAHIN</t>
  </si>
  <si>
    <t xml:space="preserve">Ambition23!</t>
  </si>
  <si>
    <t xml:space="preserve">HERNANDEZ VALLE MEREDITH FERNANDA</t>
  </si>
  <si>
    <t xml:space="preserve">Ambrosia24!</t>
  </si>
  <si>
    <t xml:space="preserve">JUAREZ CARDENAS EVELYN GUADALUPE</t>
  </si>
  <si>
    <t xml:space="preserve">Analysis25!</t>
  </si>
  <si>
    <t xml:space="preserve">JUAREZ CASTRO ANGEL MARTIN</t>
  </si>
  <si>
    <t xml:space="preserve">Ancestry26!</t>
  </si>
  <si>
    <t xml:space="preserve">LOPEZ MARTINEZ SARA FERNANDA</t>
  </si>
  <si>
    <t xml:space="preserve">Angerful27!</t>
  </si>
  <si>
    <t xml:space="preserve">LOPEZ PAZ JONATHAN SAID</t>
  </si>
  <si>
    <t xml:space="preserve">Announce28!</t>
  </si>
  <si>
    <t xml:space="preserve">MONTES DE OCA ELIAS JOEL</t>
  </si>
  <si>
    <t xml:space="preserve">Annoying29!</t>
  </si>
  <si>
    <t xml:space="preserve">MORALES BUENDIA DYLAN JESUS</t>
  </si>
  <si>
    <t xml:space="preserve">Anointed30!</t>
  </si>
  <si>
    <t xml:space="preserve">NAVARRETE FLORES REGINA PAOLA</t>
  </si>
  <si>
    <t xml:space="preserve">Answered31!</t>
  </si>
  <si>
    <t xml:space="preserve">ORTEGA SANCHEZ SOFIA JIREH</t>
  </si>
  <si>
    <t xml:space="preserve">Apartment32!</t>
  </si>
  <si>
    <t xml:space="preserve">PEREZ JIMENEZ SANTIAGO</t>
  </si>
  <si>
    <t xml:space="preserve">Apology33!</t>
  </si>
  <si>
    <t xml:space="preserve">PEREZ OCHOA VIVIANA JOSSET</t>
  </si>
  <si>
    <t xml:space="preserve">Apparent34!</t>
  </si>
  <si>
    <t xml:space="preserve">RAMIREZ CASTILLO XARENI</t>
  </si>
  <si>
    <t xml:space="preserve">Approval35!</t>
  </si>
  <si>
    <t xml:space="preserve">RAMIREZ MORALES JOSE JULIO</t>
  </si>
  <si>
    <t xml:space="preserve">Argument36!</t>
  </si>
  <si>
    <t xml:space="preserve">RIVERA MORALES ASTRID</t>
  </si>
  <si>
    <t xml:space="preserve">Artistic37!</t>
  </si>
  <si>
    <t xml:space="preserve">ROCHA HERNANDEZ EWAN SAID</t>
  </si>
  <si>
    <t xml:space="preserve">Assembly38!</t>
  </si>
  <si>
    <t xml:space="preserve">ROMERO DOMINGUEZ MIGUEL EMILIO</t>
  </si>
  <si>
    <t xml:space="preserve">Assigned39!</t>
  </si>
  <si>
    <t xml:space="preserve">ROSAS ELGUERA KARLA YAREDLY</t>
  </si>
  <si>
    <t xml:space="preserve">Assorted40!</t>
  </si>
  <si>
    <t xml:space="preserve">SALAZAR MORALES MIGUEL ARMANDO</t>
  </si>
  <si>
    <t xml:space="preserve">Attached41!</t>
  </si>
  <si>
    <t xml:space="preserve">SERRANO MARTINEZ ANGELICA DANIELA</t>
  </si>
  <si>
    <t xml:space="preserve">Attacked42!</t>
  </si>
  <si>
    <t xml:space="preserve">TECUANHUEHUE ORTEGA QUETZALI</t>
  </si>
  <si>
    <t xml:space="preserve">Audience43!</t>
  </si>
  <si>
    <t xml:space="preserve">VILLEGAS PEDRERO MARIA FERNANDA</t>
  </si>
  <si>
    <t xml:space="preserve">Available44!</t>
  </si>
  <si>
    <t xml:space="preserve">Balance45!</t>
  </si>
  <si>
    <t xml:space="preserve">ACEVEDO CHAVEZ ZOE</t>
  </si>
  <si>
    <t xml:space="preserve">Ballooned1#</t>
  </si>
  <si>
    <t xml:space="preserve">ALVAREZ BAUTISTA DIEGO OSVALDO</t>
  </si>
  <si>
    <t xml:space="preserve">Banished2#</t>
  </si>
  <si>
    <t xml:space="preserve">ALVAREZ ORTEGA KARLA RENATA</t>
  </si>
  <si>
    <t xml:space="preserve">Baseline3#</t>
  </si>
  <si>
    <t xml:space="preserve">ARMENTA MORALES SURE</t>
  </si>
  <si>
    <t xml:space="preserve">Behavior4#</t>
  </si>
  <si>
    <t xml:space="preserve">BAUTISTA GONZALEZ LUZ AMAYA</t>
  </si>
  <si>
    <t xml:space="preserve">Believer5#</t>
  </si>
  <si>
    <t xml:space="preserve">BERNAL BAEZ LEONARDO KALET</t>
  </si>
  <si>
    <t xml:space="preserve">Bizarre6#</t>
  </si>
  <si>
    <t xml:space="preserve">CAMACHO CORONA DALIA</t>
  </si>
  <si>
    <t xml:space="preserve">Blinding7#</t>
  </si>
  <si>
    <t xml:space="preserve">CARBAJAL MENDOZA DIEGO ALAIN</t>
  </si>
  <si>
    <t xml:space="preserve">Blueprint8#</t>
  </si>
  <si>
    <t xml:space="preserve">CORDERO VALLE KENIA</t>
  </si>
  <si>
    <t xml:space="preserve">Blushing9#</t>
  </si>
  <si>
    <t xml:space="preserve">CORREA SILVA SANTIAGO</t>
  </si>
  <si>
    <t xml:space="preserve">Boldness10#</t>
  </si>
  <si>
    <t xml:space="preserve">DEL VALLE ROMERO ARIEL</t>
  </si>
  <si>
    <t xml:space="preserve">Breaking11#</t>
  </si>
  <si>
    <t xml:space="preserve">DIAZ PASTEN PAULA IXCHEL</t>
  </si>
  <si>
    <t xml:space="preserve">Briefing12#</t>
  </si>
  <si>
    <t xml:space="preserve">FERRER HERNANDEZ CHRYSTIAN</t>
  </si>
  <si>
    <t xml:space="preserve">Building13#</t>
  </si>
  <si>
    <t xml:space="preserve">FRIAS BAUTISTA CORALINE EVOLET</t>
  </si>
  <si>
    <t xml:space="preserve">Bullfrog14#</t>
  </si>
  <si>
    <t xml:space="preserve">GARCIA FLORES SANTIAGO ALFONSO</t>
  </si>
  <si>
    <t xml:space="preserve">Burglar15#</t>
  </si>
  <si>
    <t xml:space="preserve">GOMEZ LOPEZ AIRAM ADLIH</t>
  </si>
  <si>
    <t xml:space="preserve">Caboodle16#</t>
  </si>
  <si>
    <t xml:space="preserve">GUTIERREZ MARTINEZ DULCE MARIA</t>
  </si>
  <si>
    <t xml:space="preserve">Campaign17#</t>
  </si>
  <si>
    <t xml:space="preserve">HERNANDEZ ELGUERA LESLIE</t>
  </si>
  <si>
    <t xml:space="preserve">Capacity18#</t>
  </si>
  <si>
    <t xml:space="preserve">HERNANDEZ HERNANDEZ VICTOR MICHEL</t>
  </si>
  <si>
    <t xml:space="preserve">Capsule19#</t>
  </si>
  <si>
    <t xml:space="preserve">HERNANDEZ LUNA VALENTINA</t>
  </si>
  <si>
    <t xml:space="preserve">Carefree20#</t>
  </si>
  <si>
    <t xml:space="preserve">HILARIO VAZQUEZ AILEEN JOANA</t>
  </si>
  <si>
    <t xml:space="preserve">Carriage21#</t>
  </si>
  <si>
    <t xml:space="preserve">HUERTA CAMPOS SOFIA</t>
  </si>
  <si>
    <t xml:space="preserve">Casually22#</t>
  </si>
  <si>
    <t xml:space="preserve">JIMENEZ TURCIO DIEGO ANTONIO</t>
  </si>
  <si>
    <t xml:space="preserve">Catalyst23#</t>
  </si>
  <si>
    <t xml:space="preserve">LEON VAZQUEZ PAULINA</t>
  </si>
  <si>
    <t xml:space="preserve">Ceremony24#</t>
  </si>
  <si>
    <t xml:space="preserve">LOPEZ CRUZ ALISON GERALDINE</t>
  </si>
  <si>
    <t xml:space="preserve">Champion25#</t>
  </si>
  <si>
    <t xml:space="preserve">MEZA MARTINEZ KELLY SHESID</t>
  </si>
  <si>
    <t xml:space="preserve">Changing26#</t>
  </si>
  <si>
    <t xml:space="preserve">MORA RODRIGUEZ SAMUEL ALONSO</t>
  </si>
  <si>
    <t xml:space="preserve">Charming27#</t>
  </si>
  <si>
    <t xml:space="preserve">MORALES PEREZ HAYDEE DESIREE</t>
  </si>
  <si>
    <t xml:space="preserve">Checklist28#</t>
  </si>
  <si>
    <t xml:space="preserve">MUÑOZ ORTEGA FERDINAND GAEL</t>
  </si>
  <si>
    <t xml:space="preserve">Chemical29#</t>
  </si>
  <si>
    <t xml:space="preserve">OLARTE MILLAN JONATHAN EMIL</t>
  </si>
  <si>
    <t xml:space="preserve">Chewable30#</t>
  </si>
  <si>
    <t xml:space="preserve">OLVERA ARELLANO ROMINA ALITZEL</t>
  </si>
  <si>
    <t xml:space="preserve">Childhood31#</t>
  </si>
  <si>
    <t xml:space="preserve">PACHECO HERRERA JAZIEL</t>
  </si>
  <si>
    <t xml:space="preserve">Climbing32#</t>
  </si>
  <si>
    <t xml:space="preserve">PAEZ TEJEDA ILIAN PAOLA</t>
  </si>
  <si>
    <t xml:space="preserve">Clueless33#</t>
  </si>
  <si>
    <t xml:space="preserve">PEREZ VAZQUEZ VANESSA</t>
  </si>
  <si>
    <t xml:space="preserve">Clusters34#</t>
  </si>
  <si>
    <t xml:space="preserve">RAMIREZ FIGUEROA PABLO ARTURO</t>
  </si>
  <si>
    <t xml:space="preserve">Coasting35#</t>
  </si>
  <si>
    <t xml:space="preserve">RAMIREZ PEREZ MIREYA ADRIANA</t>
  </si>
  <si>
    <t xml:space="preserve">Collapse36#</t>
  </si>
  <si>
    <t xml:space="preserve">RODRIGUEZ NACHEZ DANIELA</t>
  </si>
  <si>
    <t xml:space="preserve">Colored37#</t>
  </si>
  <si>
    <t xml:space="preserve">RUIZ MENDOZA KARINA</t>
  </si>
  <si>
    <t xml:space="preserve">Coloring38#</t>
  </si>
  <si>
    <t xml:space="preserve">SALAZAR MARTINEZ ADRIAN KAREB</t>
  </si>
  <si>
    <t xml:space="preserve">Commands39#</t>
  </si>
  <si>
    <t xml:space="preserve">SANCHEZ REYES HECTOR JACINTO</t>
  </si>
  <si>
    <t xml:space="preserve">Commuter40#</t>
  </si>
  <si>
    <t xml:space="preserve">SOLANO ALCANTAR SOPHIA ANGELIQUE</t>
  </si>
  <si>
    <t xml:space="preserve">Complaint41#</t>
  </si>
  <si>
    <t xml:space="preserve">SUAREZ CARDENAS EDHER YAHEL</t>
  </si>
  <si>
    <t xml:space="preserve">Computer42#</t>
  </si>
  <si>
    <t xml:space="preserve">UBALDO NERI MAITE</t>
  </si>
  <si>
    <t xml:space="preserve">Concepts43#</t>
  </si>
  <si>
    <t xml:space="preserve">ZUÑIGA CASTELLANO JULIETA</t>
  </si>
  <si>
    <t xml:space="preserve">Concerns44#</t>
  </si>
  <si>
    <t xml:space="preserve">ACOSTA LOPEZ LUNA SOPHIA</t>
  </si>
  <si>
    <t xml:space="preserve">Confetti1%</t>
  </si>
  <si>
    <t xml:space="preserve">ALDAMA LUNA JONATHAN ESAU</t>
  </si>
  <si>
    <t xml:space="preserve">Confined2%</t>
  </si>
  <si>
    <t xml:space="preserve">AMAYA PEREZ BRISA YARETZI</t>
  </si>
  <si>
    <t xml:space="preserve">Confused3%</t>
  </si>
  <si>
    <t xml:space="preserve">ARROYO RAMIREZ ALONDRA CHARLIZE</t>
  </si>
  <si>
    <t xml:space="preserve">Congress4%</t>
  </si>
  <si>
    <t xml:space="preserve">BECERRA ACOSTA KYARA MIXARI</t>
  </si>
  <si>
    <t xml:space="preserve">Consider5%</t>
  </si>
  <si>
    <t xml:space="preserve">BECERRIL LEVARIO HECTOR ADRIAN</t>
  </si>
  <si>
    <t xml:space="preserve">Constant6%</t>
  </si>
  <si>
    <t xml:space="preserve">BOLAÑOS HERNANDEZ CRISTIAN OMAR</t>
  </si>
  <si>
    <t xml:space="preserve">Contempt7%</t>
  </si>
  <si>
    <t xml:space="preserve">CONSTANTINO CRUZ MANUEL ADRIAN</t>
  </si>
  <si>
    <t xml:space="preserve">Contract8%</t>
  </si>
  <si>
    <t xml:space="preserve">CORONADO CRISANTO JACQUELINE NATALI</t>
  </si>
  <si>
    <t xml:space="preserve">Contrast9%</t>
  </si>
  <si>
    <t xml:space="preserve">DE LA CRUZ BENITEZ ANGEL ALEJANDRO</t>
  </si>
  <si>
    <t xml:space="preserve">Continue10%</t>
  </si>
  <si>
    <t xml:space="preserve">ESCOBAR PEDRERO AYARI IXCHEL</t>
  </si>
  <si>
    <t xml:space="preserve">Critical11%</t>
  </si>
  <si>
    <t xml:space="preserve">ESPINOSA ESCOBAR YANN EMILIO</t>
  </si>
  <si>
    <t xml:space="preserve">Cultural12%</t>
  </si>
  <si>
    <t xml:space="preserve">EVANGELISTA GUILLEN JULIO CESAR</t>
  </si>
  <si>
    <t xml:space="preserve">Daughter13%</t>
  </si>
  <si>
    <t xml:space="preserve">FLORES GONZALEZ HECTOR MIGUEL</t>
  </si>
  <si>
    <t xml:space="preserve">Daylight14%</t>
  </si>
  <si>
    <t xml:space="preserve">GALICIA CAMACHO YOALI GUADALUPE</t>
  </si>
  <si>
    <t xml:space="preserve">Deadline15%</t>
  </si>
  <si>
    <t xml:space="preserve">GALLEGOS LARA ALEXIS GAEL</t>
  </si>
  <si>
    <t xml:space="preserve">Decipher16%</t>
  </si>
  <si>
    <t xml:space="preserve">GUZMAN CORNELIO LEILANI YETZALI</t>
  </si>
  <si>
    <t xml:space="preserve">Decision17%</t>
  </si>
  <si>
    <t xml:space="preserve">HERNANDEZ BARRON IAN EMILIANO</t>
  </si>
  <si>
    <t xml:space="preserve">Decorate18%</t>
  </si>
  <si>
    <t xml:space="preserve">JIMENEZ CHACON MEREDITH YARETH</t>
  </si>
  <si>
    <t xml:space="preserve">Defender19%</t>
  </si>
  <si>
    <t xml:space="preserve">JIMENEZ JUAREZ SAUL EDUARDO</t>
  </si>
  <si>
    <t xml:space="preserve">Deliverer20%</t>
  </si>
  <si>
    <t xml:space="preserve">LEON GALICIA JOSE EDUARDO</t>
  </si>
  <si>
    <t xml:space="preserve">Delusion21%</t>
  </si>
  <si>
    <t xml:space="preserve">LESCAS GOMEZ YARETZI</t>
  </si>
  <si>
    <t xml:space="preserve">Demerits22%</t>
  </si>
  <si>
    <t xml:space="preserve">LOZADA OCELOTL SEBASTIAN FRANCISCO</t>
  </si>
  <si>
    <t xml:space="preserve">Describe23%</t>
  </si>
  <si>
    <t xml:space="preserve">MARCELINO SIERRA ASHLEY</t>
  </si>
  <si>
    <t xml:space="preserve">Designer24%</t>
  </si>
  <si>
    <t xml:space="preserve">MEZA MORALES REGINA VICTORIA</t>
  </si>
  <si>
    <t xml:space="preserve">Detailed25%</t>
  </si>
  <si>
    <t xml:space="preserve">MOLINA AYALA JOSIAS ESTEBAN</t>
  </si>
  <si>
    <t xml:space="preserve">Detective26%</t>
  </si>
  <si>
    <t xml:space="preserve">MORALES ROSAS NAHOMI MAYLETH</t>
  </si>
  <si>
    <t xml:space="preserve">Developer27%</t>
  </si>
  <si>
    <t xml:space="preserve">MORENO RAMIREZ JOSE LUIS</t>
  </si>
  <si>
    <t xml:space="preserve">Dictator28%</t>
  </si>
  <si>
    <t xml:space="preserve">NERI LUNA BRUNO</t>
  </si>
  <si>
    <t xml:space="preserve">Dinosaur29%</t>
  </si>
  <si>
    <t xml:space="preserve">OLVERA ARELLANO ZOE YURITZI</t>
  </si>
  <si>
    <t xml:space="preserve">Direction30%</t>
  </si>
  <si>
    <t xml:space="preserve">OROPEZA SIERRA IKER SANTIAGO</t>
  </si>
  <si>
    <t xml:space="preserve">Disaster31%</t>
  </si>
  <si>
    <t xml:space="preserve">PALACIOS CLAVELLINA MELVA ODETTE</t>
  </si>
  <si>
    <t xml:space="preserve">Disclose32%</t>
  </si>
  <si>
    <t xml:space="preserve">PEREZ GOMEZ JANDI LILIANA</t>
  </si>
  <si>
    <t xml:space="preserve">Discount33%</t>
  </si>
  <si>
    <t xml:space="preserve">PINEDA OSORIO ALINA</t>
  </si>
  <si>
    <t xml:space="preserve">Disease34%</t>
  </si>
  <si>
    <t xml:space="preserve">RANGEL SANTANA EMELI SAMANTHA</t>
  </si>
  <si>
    <t xml:space="preserve">Disguise35%</t>
  </si>
  <si>
    <t xml:space="preserve">ROBLES REYES RODERIC TADEO</t>
  </si>
  <si>
    <t xml:space="preserve">Distance36%</t>
  </si>
  <si>
    <t xml:space="preserve">RODRIGUEZ PEREZ LUZ SOFIA</t>
  </si>
  <si>
    <t xml:space="preserve">Distinct37%</t>
  </si>
  <si>
    <t xml:space="preserve">RUFINO ARELLANO EMILIANO</t>
  </si>
  <si>
    <t xml:space="preserve">Diversity38%</t>
  </si>
  <si>
    <t xml:space="preserve">SANCHEZ HERNANDEZ JESUS ALEJANDRO</t>
  </si>
  <si>
    <t xml:space="preserve">Document39%</t>
  </si>
  <si>
    <t xml:space="preserve">SOSA ACEVEDO CRISTAL DAYANA</t>
  </si>
  <si>
    <t xml:space="preserve">Dominant40%</t>
  </si>
  <si>
    <t xml:space="preserve">SOTO GONZALEZ ERICK MATEO</t>
  </si>
  <si>
    <t xml:space="preserve">Doubtful41%</t>
  </si>
  <si>
    <t xml:space="preserve">VALDEZ BENITEZ NANCY DANAE</t>
  </si>
  <si>
    <t xml:space="preserve">Dramatic42%</t>
  </si>
  <si>
    <t xml:space="preserve">YAÑEZ CISNEROS RENATA</t>
  </si>
  <si>
    <t xml:space="preserve">Duration43%</t>
  </si>
  <si>
    <t xml:space="preserve">ZAVALETA FLORES HUMBERTO</t>
  </si>
  <si>
    <t xml:space="preserve">Dynamism44%</t>
  </si>
  <si>
    <t xml:space="preserve">CÁRDENAS SEVILLANO CAMILA</t>
  </si>
  <si>
    <t xml:space="preserve">Dystopia45%</t>
  </si>
  <si>
    <t xml:space="preserve">EX 2</t>
  </si>
  <si>
    <t xml:space="preserve">AGUIRRE TAPIA SANTIAGO</t>
  </si>
  <si>
    <t xml:space="preserve">Earnings1(</t>
  </si>
  <si>
    <t xml:space="preserve">ALMENDAREZ SANCHEZ MELISSA GUADALUPE</t>
  </si>
  <si>
    <t xml:space="preserve">Earthman2(</t>
  </si>
  <si>
    <t xml:space="preserve">AMACOSTA OLVERA IKER DAVID</t>
  </si>
  <si>
    <t xml:space="preserve">Educator3(</t>
  </si>
  <si>
    <t xml:space="preserve">ANGULO ALVAREZ ALISON</t>
  </si>
  <si>
    <t xml:space="preserve">Elevator4(</t>
  </si>
  <si>
    <t xml:space="preserve">ARROYO VERA STEPHANIE JAZMIN</t>
  </si>
  <si>
    <t xml:space="preserve">Embraced5(</t>
  </si>
  <si>
    <t xml:space="preserve">BAUTISTA IBARRA RODRIGO</t>
  </si>
  <si>
    <t xml:space="preserve">Emerging6(</t>
  </si>
  <si>
    <t xml:space="preserve">BERMUDEZ ZUÑIGA AMERICA YAMILE</t>
  </si>
  <si>
    <t xml:space="preserve">Emotional7(</t>
  </si>
  <si>
    <t xml:space="preserve">CANO OLVERA SEBASTIAN GAEL</t>
  </si>
  <si>
    <t xml:space="preserve">Empirics8(</t>
  </si>
  <si>
    <t xml:space="preserve">CARDENAS ALANIS AZAEL MAURICIO</t>
  </si>
  <si>
    <t xml:space="preserve">Employee9(</t>
  </si>
  <si>
    <t xml:space="preserve">CARRILLO MOSCO MELANI DANAE</t>
  </si>
  <si>
    <t xml:space="preserve">Employer10(</t>
  </si>
  <si>
    <t xml:space="preserve">CIPRES PEREZ SANTIAGO ADAEL</t>
  </si>
  <si>
    <t xml:space="preserve">Emporium11(</t>
  </si>
  <si>
    <t xml:space="preserve">CORREA PATIÑO MEZTLI</t>
  </si>
  <si>
    <t xml:space="preserve">Enduring12(</t>
  </si>
  <si>
    <t xml:space="preserve">DE JESUS CAMARGO SEBASTIAN</t>
  </si>
  <si>
    <t xml:space="preserve">Engineer13(</t>
  </si>
  <si>
    <t xml:space="preserve">ESCORCIA SERRANO ITZAL VALENTINA</t>
  </si>
  <si>
    <t xml:space="preserve">Enhancer14(</t>
  </si>
  <si>
    <t xml:space="preserve">ESTRADA HERAS EDER GAEL</t>
  </si>
  <si>
    <t xml:space="preserve">Entrance15(</t>
  </si>
  <si>
    <t xml:space="preserve">FLORES MARTINEZ ITZAE ALEJANDRO</t>
  </si>
  <si>
    <t xml:space="preserve">Equality16(</t>
  </si>
  <si>
    <t xml:space="preserve">GONZALEZ CRUZ KENIA NAOMI</t>
  </si>
  <si>
    <t xml:space="preserve">Equation17(</t>
  </si>
  <si>
    <t xml:space="preserve">GRANADOS RIVAS IAN EMILIANO</t>
  </si>
  <si>
    <t xml:space="preserve">Equipped18(</t>
  </si>
  <si>
    <t xml:space="preserve">GUZMAN CORNELIO ITZI YAMILET</t>
  </si>
  <si>
    <t xml:space="preserve">Escaping19(</t>
  </si>
  <si>
    <t xml:space="preserve">HERNANDEZ MARTINEZ MONTSERRAT</t>
  </si>
  <si>
    <t xml:space="preserve">Estimate20(</t>
  </si>
  <si>
    <t xml:space="preserve">ITURBE GONZALEZ MATEO</t>
  </si>
  <si>
    <t xml:space="preserve">Evenings21(</t>
  </si>
  <si>
    <t xml:space="preserve">JIMENEZ JAIMES DANIELA</t>
  </si>
  <si>
    <t xml:space="preserve">Everyone22(</t>
  </si>
  <si>
    <t xml:space="preserve">LEDO MARTINEZ IKER ALFONSO</t>
  </si>
  <si>
    <t xml:space="preserve">Everyday23(</t>
  </si>
  <si>
    <t xml:space="preserve">LIMA PORTELA KARLA MARIANA</t>
  </si>
  <si>
    <t xml:space="preserve">Evidence24(</t>
  </si>
  <si>
    <t xml:space="preserve">LOMELI TREJO IAN JOSHUA</t>
  </si>
  <si>
    <t xml:space="preserve">Exciting25(</t>
  </si>
  <si>
    <t xml:space="preserve">MARTINEZ FLORES LUIS OSCAR</t>
  </si>
  <si>
    <t xml:space="preserve">Existing26(</t>
  </si>
  <si>
    <t xml:space="preserve">MONTAÑO MAYA PAULINA</t>
  </si>
  <si>
    <t xml:space="preserve">Explorer27(</t>
  </si>
  <si>
    <t xml:space="preserve">MORELOS DE LOS ANGELES ANGEL ANDRES</t>
  </si>
  <si>
    <t xml:space="preserve">Exposure28(</t>
  </si>
  <si>
    <t xml:space="preserve">MOSCO ALVARADO YARA DANAE</t>
  </si>
  <si>
    <t xml:space="preserve">Extended29(</t>
  </si>
  <si>
    <t xml:space="preserve">OROPEZA FABIAN JENNIFER DAYANA</t>
  </si>
  <si>
    <t xml:space="preserve">Exterior30(</t>
  </si>
  <si>
    <t xml:space="preserve">PEREZ ALEJO JOSELINE</t>
  </si>
  <si>
    <t xml:space="preserve">Faithful31(</t>
  </si>
  <si>
    <t xml:space="preserve">PIZAÑA RIVERA DERECK RAFAEL</t>
  </si>
  <si>
    <t xml:space="preserve">Families32(</t>
  </si>
  <si>
    <t xml:space="preserve">QUIROZ RAMIREZ KARINA ABRIL</t>
  </si>
  <si>
    <t xml:space="preserve">Favorite33(</t>
  </si>
  <si>
    <t xml:space="preserve">REYES OCELOTL TANIA YATZIRI</t>
  </si>
  <si>
    <t xml:space="preserve">Feedback34(</t>
  </si>
  <si>
    <t xml:space="preserve">ROBLEDO OLVERA SANTIAGO EMILIANO</t>
  </si>
  <si>
    <t xml:space="preserve">Festival35(</t>
  </si>
  <si>
    <t xml:space="preserve">RODRIGUEZ SOLIS BRITTANY DANNAE</t>
  </si>
  <si>
    <t xml:space="preserve">Firewood36(</t>
  </si>
  <si>
    <t xml:space="preserve">ROSAS MANJARREZ MARCO DAMIAN</t>
  </si>
  <si>
    <t xml:space="preserve">Flexible37(</t>
  </si>
  <si>
    <t xml:space="preserve">SANCHEZ AVALOS NATALIA</t>
  </si>
  <si>
    <t xml:space="preserve">Floating38(</t>
  </si>
  <si>
    <t xml:space="preserve">SANCHEZ GRANADOS NAHIM ALEXANDER</t>
  </si>
  <si>
    <t xml:space="preserve">Follower39(</t>
  </si>
  <si>
    <t xml:space="preserve">SERVIN HIDALGO MATEO IÑAKI</t>
  </si>
  <si>
    <t xml:space="preserve">Footstep40(</t>
  </si>
  <si>
    <t xml:space="preserve">TABA MORALES ARIADNA MARIEL</t>
  </si>
  <si>
    <t xml:space="preserve">Forecast41(</t>
  </si>
  <si>
    <t xml:space="preserve">VANEGAS BRICEÑO DORIAN MARIEL</t>
  </si>
  <si>
    <t xml:space="preserve">Forehead42(</t>
  </si>
  <si>
    <t xml:space="preserve">VEGA MANCILLA MATEO ALEJANDRO</t>
  </si>
  <si>
    <t xml:space="preserve">Forgiven43(</t>
  </si>
  <si>
    <t xml:space="preserve">VILLALBA QUEZADA FERNANDO</t>
  </si>
  <si>
    <t xml:space="preserve">Forsaken44(</t>
  </si>
  <si>
    <t xml:space="preserve">Fortress45(</t>
  </si>
  <si>
    <t xml:space="preserve">ACEVEDO RAMIREZ ANGEL GIBRAN</t>
  </si>
  <si>
    <t xml:space="preserve">Fountain1)</t>
  </si>
  <si>
    <t xml:space="preserve">AGUILAR OCAMPO ALAN JOSUE</t>
  </si>
  <si>
    <t xml:space="preserve">Freedom2)</t>
  </si>
  <si>
    <t xml:space="preserve">ALCALÁ CORONEL IKER TRISTAN</t>
  </si>
  <si>
    <t xml:space="preserve">Frontier3)</t>
  </si>
  <si>
    <t xml:space="preserve">ALONSO CALDERON SOMER MADAI</t>
  </si>
  <si>
    <t xml:space="preserve">Function4)</t>
  </si>
  <si>
    <t xml:space="preserve">ANTONIO HERRERA IVONNE AIDE</t>
  </si>
  <si>
    <t xml:space="preserve">Gardener5)</t>
  </si>
  <si>
    <t xml:space="preserve">AVILA GARCIA BARBARA YOLOTZIN</t>
  </si>
  <si>
    <t xml:space="preserve">Gathered6)</t>
  </si>
  <si>
    <t xml:space="preserve">BARRON CEDILLO ITZAE</t>
  </si>
  <si>
    <t xml:space="preserve">General7)</t>
  </si>
  <si>
    <t xml:space="preserve">BONILLA FABILA MIA CITLALLI</t>
  </si>
  <si>
    <t xml:space="preserve">Generous8)</t>
  </si>
  <si>
    <t xml:space="preserve">CALOCH JARAMILLO JOEL DAVID</t>
  </si>
  <si>
    <t xml:space="preserve">Gesture9)</t>
  </si>
  <si>
    <t xml:space="preserve">CARMONA CHING ANGELO TADEO</t>
  </si>
  <si>
    <t xml:space="preserve">Gigantic10)</t>
  </si>
  <si>
    <t xml:space="preserve">CORTES PUEBLA SIRA LORETTO</t>
  </si>
  <si>
    <t xml:space="preserve">Giraffes11)</t>
  </si>
  <si>
    <t xml:space="preserve">DAVALOS MARTINEZ OSVALDO</t>
  </si>
  <si>
    <t xml:space="preserve">Glorious12)</t>
  </si>
  <si>
    <t xml:space="preserve">ESPARZA VALERA ANGEL SANTIAGO</t>
  </si>
  <si>
    <t xml:space="preserve">Glowing13)</t>
  </si>
  <si>
    <t xml:space="preserve">ESTEVES AVILES KAMILA ITZEL</t>
  </si>
  <si>
    <t xml:space="preserve">Governing14)</t>
  </si>
  <si>
    <t xml:space="preserve">FLORES CASTRO ENRIQUE</t>
  </si>
  <si>
    <t xml:space="preserve">Graduate15)</t>
  </si>
  <si>
    <t xml:space="preserve">GALICIA MIRANDA EMILI JAQUELINE</t>
  </si>
  <si>
    <t xml:space="preserve">Grateful16)</t>
  </si>
  <si>
    <t xml:space="preserve">GONZALEZ FLORES ROMINA MARIANA</t>
  </si>
  <si>
    <t xml:space="preserve">Guardian17)</t>
  </si>
  <si>
    <t xml:space="preserve">GONZALEZ MELCHOR BRYAN</t>
  </si>
  <si>
    <t xml:space="preserve">Habitate18)</t>
  </si>
  <si>
    <t xml:space="preserve">GUZMAN SANCHEZ ELIZABETH HADASA</t>
  </si>
  <si>
    <t xml:space="preserve">Harmony19)</t>
  </si>
  <si>
    <t xml:space="preserve">HERNANDEZ RODRIGUEZ ANGELICA DARIANA</t>
  </si>
  <si>
    <t xml:space="preserve">Hastened20)</t>
  </si>
  <si>
    <t xml:space="preserve">JIMENEZ RODRIGUEZ SAID</t>
  </si>
  <si>
    <t xml:space="preserve">Headache21)</t>
  </si>
  <si>
    <t xml:space="preserve">JIMENEZ SALAZAR GRECIA CAMILA</t>
  </si>
  <si>
    <t xml:space="preserve">Healing22)</t>
  </si>
  <si>
    <t xml:space="preserve">LARA SANCHEZ JOSE FRANCISCO</t>
  </si>
  <si>
    <t xml:space="preserve">Hesitant23)</t>
  </si>
  <si>
    <t xml:space="preserve">LOPEZ BARRETO YOALY SHADANY</t>
  </si>
  <si>
    <t xml:space="preserve">Highlight24)</t>
  </si>
  <si>
    <t xml:space="preserve">MARTINEZ ALVAREZ JUAN ANTONIO</t>
  </si>
  <si>
    <t xml:space="preserve">Homeland25)</t>
  </si>
  <si>
    <t xml:space="preserve">MARTINEZ MENA CARLA CAMILA</t>
  </si>
  <si>
    <t xml:space="preserve">Honoring26)</t>
  </si>
  <si>
    <t xml:space="preserve">MORALES CRUZ LIZETH</t>
  </si>
  <si>
    <t xml:space="preserve">Hospital27)</t>
  </si>
  <si>
    <t xml:space="preserve">MORALES SANTES LUIS GUADALUPE</t>
  </si>
  <si>
    <t xml:space="preserve">Humanity28)</t>
  </si>
  <si>
    <t xml:space="preserve">MUNGUIA RODRIGUEZ XIMENA</t>
  </si>
  <si>
    <t xml:space="preserve">Hurricane29)</t>
  </si>
  <si>
    <t xml:space="preserve">NERIA NERIA PAULO CESAR</t>
  </si>
  <si>
    <t xml:space="preserve">Identity30)</t>
  </si>
  <si>
    <t xml:space="preserve">OROZCO CAMPOS RENATA</t>
  </si>
  <si>
    <t xml:space="preserve">Illusion31)</t>
  </si>
  <si>
    <t xml:space="preserve">PEREZ ALFONZO DANIELA</t>
  </si>
  <si>
    <t xml:space="preserve">Immediate32)</t>
  </si>
  <si>
    <t xml:space="preserve">PINEDA TORRES DANTE DARIO</t>
  </si>
  <si>
    <t xml:space="preserve">Informed33)</t>
  </si>
  <si>
    <t xml:space="preserve">REYES PADILLA ANGEL DAMIAN</t>
  </si>
  <si>
    <t xml:space="preserve">Inherent34)</t>
  </si>
  <si>
    <t xml:space="preserve">REYES VALDEZ MARIA FERNANDA</t>
  </si>
  <si>
    <t xml:space="preserve">Innocent35)</t>
  </si>
  <si>
    <t xml:space="preserve">ROJAS VIELMA KAMILA NATALI</t>
  </si>
  <si>
    <t xml:space="preserve">Inspired36)</t>
  </si>
  <si>
    <t xml:space="preserve">SALINAS BARTOLO ADAN</t>
  </si>
  <si>
    <t xml:space="preserve">Integrity37)</t>
  </si>
  <si>
    <t xml:space="preserve">SANDOVAL FUENTES KATE STEPHANY</t>
  </si>
  <si>
    <t xml:space="preserve">Internet38)</t>
  </si>
  <si>
    <t xml:space="preserve">SEGURA CASTAÑEDA ROMEO</t>
  </si>
  <si>
    <t xml:space="preserve">Involved39)</t>
  </si>
  <si>
    <t xml:space="preserve">TORRES LOPEZ MILAGROS YULIANA</t>
  </si>
  <si>
    <t xml:space="preserve">Journey40)</t>
  </si>
  <si>
    <t xml:space="preserve">VAZQUEZ ISAURO ANGEL ARTURO</t>
  </si>
  <si>
    <t xml:space="preserve">Jubilant41)</t>
  </si>
  <si>
    <t xml:space="preserve">VELAZQUEZ MONTIEL DULCE MARIANA</t>
  </si>
  <si>
    <t xml:space="preserve">Junction42)</t>
  </si>
  <si>
    <t xml:space="preserve">ORTEGA HERNANDEZ YOMAR TADEO</t>
  </si>
  <si>
    <t xml:space="preserve">Judgment43)</t>
  </si>
  <si>
    <t xml:space="preserve">EX 2.5</t>
  </si>
  <si>
    <t xml:space="preserve">JIMENEZ RODRIGUEZ JACOB ISAAC</t>
  </si>
  <si>
    <t xml:space="preserve">Jubilant44)</t>
  </si>
  <si>
    <t xml:space="preserve">AGUILAR MARQUEZ JOSE GABRIEL</t>
  </si>
  <si>
    <t xml:space="preserve">Language1?</t>
  </si>
  <si>
    <t xml:space="preserve">ALONSO CALDERON ZOE MAGDIEL</t>
  </si>
  <si>
    <t xml:space="preserve">Landlord2?</t>
  </si>
  <si>
    <t xml:space="preserve">APARICIO AGUILAR AILYN</t>
  </si>
  <si>
    <t xml:space="preserve">Laughing3?</t>
  </si>
  <si>
    <t xml:space="preserve">AVILA RAMIREZ SOPHIA MERIAN</t>
  </si>
  <si>
    <t xml:space="preserve">Learning4?</t>
  </si>
  <si>
    <t xml:space="preserve">BARON MENDEZ ALISON MICHELLE</t>
  </si>
  <si>
    <t xml:space="preserve">Liberate5?</t>
  </si>
  <si>
    <t xml:space="preserve">BUENDIA PAREDES CAMILA YARETZI</t>
  </si>
  <si>
    <t xml:space="preserve">Lifetime6?</t>
  </si>
  <si>
    <t xml:space="preserve">CALDERON NAVARRETE BRYAN SAID</t>
  </si>
  <si>
    <t xml:space="preserve">Lighting7?</t>
  </si>
  <si>
    <t xml:space="preserve">CASTELAN FLORES ASTRID ILIAN</t>
  </si>
  <si>
    <t xml:space="preserve">Location8?</t>
  </si>
  <si>
    <t xml:space="preserve">CASTRO FIGUEROA OMAN DAVID</t>
  </si>
  <si>
    <t xml:space="preserve">Magazine9?</t>
  </si>
  <si>
    <t xml:space="preserve">CHAVEZ PICENO MIRANDA NARUMI</t>
  </si>
  <si>
    <t xml:space="preserve">Majestic10?</t>
  </si>
  <si>
    <t xml:space="preserve">CRISPIN NERIA ALEXA ZOE</t>
  </si>
  <si>
    <t xml:space="preserve">Manual11?</t>
  </si>
  <si>
    <t xml:space="preserve">CRUZ CRUZ VICTOR GAEL</t>
  </si>
  <si>
    <t xml:space="preserve">Margarine12?</t>
  </si>
  <si>
    <t xml:space="preserve">DELGADO PEREZ FRANCISCO MANUEL</t>
  </si>
  <si>
    <t xml:space="preserve">Material13?</t>
  </si>
  <si>
    <t xml:space="preserve">DIAZ JUAREZ MARIANA</t>
  </si>
  <si>
    <t xml:space="preserve">Maximum14?</t>
  </si>
  <si>
    <t xml:space="preserve">FELICIANO MARTINEZ JUSTINE SHANTEL</t>
  </si>
  <si>
    <t xml:space="preserve">Medicate15?</t>
  </si>
  <si>
    <t xml:space="preserve">FIERRO GARIBAY ANUAR AKEMI</t>
  </si>
  <si>
    <t xml:space="preserve">Meditate16?</t>
  </si>
  <si>
    <t xml:space="preserve">GOMEZ MARTINEZ MARIANO</t>
  </si>
  <si>
    <t xml:space="preserve">Memories17?</t>
  </si>
  <si>
    <t xml:space="preserve">GONZALEZ ESTRADA KEVIN URIEL</t>
  </si>
  <si>
    <t xml:space="preserve">Merchant18?</t>
  </si>
  <si>
    <t xml:space="preserve">GONZALEZ JORDAN JADE</t>
  </si>
  <si>
    <t xml:space="preserve">Militant19?</t>
  </si>
  <si>
    <t xml:space="preserve">HERNANDEZ DE JESUS ZOE CAMILA</t>
  </si>
  <si>
    <t xml:space="preserve">Minimize20?</t>
  </si>
  <si>
    <t xml:space="preserve">HERNANDEZ RUIZ SHERLYN</t>
  </si>
  <si>
    <t xml:space="preserve">Misplace21?</t>
  </si>
  <si>
    <t xml:space="preserve">HIDALGO GUARNEROS DAVID SANTIAGO</t>
  </si>
  <si>
    <t xml:space="preserve">Moderate22?</t>
  </si>
  <si>
    <t xml:space="preserve">LEON MEDINA REGINA</t>
  </si>
  <si>
    <t xml:space="preserve">Movement23?</t>
  </si>
  <si>
    <t xml:space="preserve">LOPEZ BAUTISTA KEVIN NOE</t>
  </si>
  <si>
    <t xml:space="preserve">Narrator24?</t>
  </si>
  <si>
    <t xml:space="preserve">LOPEZ FLORES KYRIA</t>
  </si>
  <si>
    <t xml:space="preserve">National25?</t>
  </si>
  <si>
    <t xml:space="preserve">MARIN HERNANDEZ DEMIAN ALEXANDER</t>
  </si>
  <si>
    <t xml:space="preserve">Navigate26?</t>
  </si>
  <si>
    <t xml:space="preserve">MORALES ESCOBEDO VALENTINO</t>
  </si>
  <si>
    <t xml:space="preserve">Nearing27?</t>
  </si>
  <si>
    <t xml:space="preserve">MORALES FLORES PARIS ITALIVY</t>
  </si>
  <si>
    <t xml:space="preserve">Neighbor28?</t>
  </si>
  <si>
    <t xml:space="preserve">MURRIETA ALBERTO KAREN SHERLYN</t>
  </si>
  <si>
    <t xml:space="preserve">Neutral29?</t>
  </si>
  <si>
    <t xml:space="preserve">NERI ORTEGA ANGEL DE JESUS ALTAIR</t>
  </si>
  <si>
    <t xml:space="preserve">Northern30?</t>
  </si>
  <si>
    <t xml:space="preserve">OROZCO GARDUÑO ALEJANDRA AZUL</t>
  </si>
  <si>
    <t xml:space="preserve">Numerous31?</t>
  </si>
  <si>
    <t xml:space="preserve">PEREZ COLOME EILEEN YONATZIN</t>
  </si>
  <si>
    <t xml:space="preserve">Obscured32?</t>
  </si>
  <si>
    <t xml:space="preserve">RAMIREZ CASTILLO DANNA CAMILA</t>
  </si>
  <si>
    <t xml:space="preserve">Observer33?</t>
  </si>
  <si>
    <t xml:space="preserve">RAZCON NUÑEZ DIEGO SEBASTIAN</t>
  </si>
  <si>
    <t xml:space="preserve">Ownership34?</t>
  </si>
  <si>
    <t xml:space="preserve">RINCON ORTEGA PALOMA</t>
  </si>
  <si>
    <t xml:space="preserve">Overuse35?</t>
  </si>
  <si>
    <t xml:space="preserve">ROMERO ALONSO REINA VICTORIA</t>
  </si>
  <si>
    <t xml:space="preserve">Officers36?</t>
  </si>
  <si>
    <t xml:space="preserve">ROMERO PEREZ SEBASTIAN</t>
  </si>
  <si>
    <t xml:space="preserve">Official37?</t>
  </si>
  <si>
    <t xml:space="preserve">SALAZAR TAVERA LUCCA</t>
  </si>
  <si>
    <t xml:space="preserve">Ominous38?</t>
  </si>
  <si>
    <t xml:space="preserve">SANTOYO SANTIAGO BILLY ANDRE</t>
  </si>
  <si>
    <t xml:space="preserve">Opening39?</t>
  </si>
  <si>
    <t xml:space="preserve">SAUCEDO HERNANDEZ TONANTZIN ELIZABETH</t>
  </si>
  <si>
    <t xml:space="preserve">Operator40?</t>
  </si>
  <si>
    <t xml:space="preserve">TRUJILLO MEDINA BRENDA GERALDI</t>
  </si>
  <si>
    <t xml:space="preserve">Opposing41?</t>
  </si>
  <si>
    <t xml:space="preserve">VARGAS DELGADILLO BRUNO MATIAS</t>
  </si>
  <si>
    <t xml:space="preserve">Optimism42?</t>
  </si>
  <si>
    <t xml:space="preserve">VILLALOBOS MEDINA JANETH</t>
  </si>
  <si>
    <t xml:space="preserve">Outdated43?</t>
  </si>
  <si>
    <t xml:space="preserve">Outgoing44?</t>
  </si>
  <si>
    <t xml:space="preserve">Overcome45?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</si>
</sst>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u val="single"/>
      <sz val="10"/>
      <color theme="1"/>
      <name val="Arial"/>
      <family val="0"/>
      <charset val="1"/>
    </font>
    <font>
      <b val="true"/>
      <sz val="5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theme="1"/>
      <name val="Arial"/>
      <family val="0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8.25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4" t="s">
        <v>3</v>
      </c>
      <c r="F1" s="5"/>
      <c r="G1" s="5"/>
      <c r="H1" s="6" t="s">
        <v>4</v>
      </c>
      <c r="I1" s="7" t="s">
        <v>5</v>
      </c>
      <c r="J1" s="7" t="s">
        <v>6</v>
      </c>
      <c r="K1" s="7" t="s">
        <v>7</v>
      </c>
      <c r="L1" s="6" t="s">
        <v>8</v>
      </c>
      <c r="M1" s="8" t="s">
        <v>9</v>
      </c>
      <c r="N1" s="6"/>
      <c r="O1" s="9"/>
      <c r="P1" s="6"/>
      <c r="Q1" s="10"/>
      <c r="R1" s="6"/>
      <c r="S1" s="6"/>
      <c r="T1" s="6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12" t="s">
        <v>10</v>
      </c>
      <c r="C2" s="13" t="s">
        <v>11</v>
      </c>
      <c r="D2" s="14" t="n">
        <f aca="false">3.5+5</f>
        <v>8.5</v>
      </c>
      <c r="E2" s="15"/>
      <c r="F2" s="16"/>
      <c r="G2" s="16"/>
      <c r="H2" s="17" t="n">
        <f aca="false">AVERAGE(D2:G2)</f>
        <v>8.5</v>
      </c>
      <c r="I2" s="18" t="n">
        <v>0</v>
      </c>
      <c r="J2" s="18"/>
      <c r="K2" s="18"/>
      <c r="L2" s="17" t="n">
        <f aca="false">SUM(I2:K2)</f>
        <v>0</v>
      </c>
      <c r="M2" s="19" t="n">
        <f aca="false">SUM(H2,L2)</f>
        <v>8.5</v>
      </c>
      <c r="N2" s="15" t="n">
        <f aca="false">ROUND(M2,1)</f>
        <v>8.5</v>
      </c>
      <c r="O2" s="20" t="n">
        <f aca="false">IF(N2&lt;5.5,"R",IF(N2&gt;9.45,10,ROUND(N2,0)))</f>
        <v>9</v>
      </c>
      <c r="P2" s="21"/>
      <c r="Q2" s="22"/>
      <c r="R2" s="23"/>
      <c r="S2" s="24"/>
      <c r="T2" s="24"/>
      <c r="U2" s="24"/>
      <c r="V2" s="24"/>
      <c r="W2" s="24"/>
      <c r="X2" s="24"/>
      <c r="Y2" s="24"/>
      <c r="Z2" s="24"/>
      <c r="AA2" s="24"/>
      <c r="AB2" s="25"/>
      <c r="AC2" s="22"/>
    </row>
    <row r="3" customFormat="false" ht="15" hidden="false" customHeight="false" outlineLevel="0" collapsed="false">
      <c r="A3" s="26" t="n">
        <v>2</v>
      </c>
      <c r="B3" s="27" t="s">
        <v>12</v>
      </c>
      <c r="C3" s="13" t="s">
        <v>13</v>
      </c>
      <c r="D3" s="14" t="n">
        <f aca="false">5+5</f>
        <v>10</v>
      </c>
      <c r="E3" s="28"/>
      <c r="F3" s="28"/>
      <c r="G3" s="29"/>
      <c r="H3" s="17" t="n">
        <f aca="false">AVERAGE(D3:G3)</f>
        <v>10</v>
      </c>
      <c r="I3" s="30" t="n">
        <v>0</v>
      </c>
      <c r="J3" s="31"/>
      <c r="K3" s="32"/>
      <c r="L3" s="17" t="n">
        <f aca="false">SUM(I3:K3)</f>
        <v>0</v>
      </c>
      <c r="M3" s="19" t="n">
        <f aca="false">SUM(H3,L3)</f>
        <v>10</v>
      </c>
      <c r="N3" s="15" t="n">
        <f aca="false">ROUND(M3,1)</f>
        <v>10</v>
      </c>
      <c r="O3" s="20" t="n">
        <f aca="false">IF(N3&lt;5.5,"R",IF(N3&gt;9.45,10,ROUND(N3,0)))</f>
        <v>10</v>
      </c>
      <c r="P3" s="33"/>
      <c r="Q3" s="34"/>
      <c r="R3" s="35"/>
      <c r="S3" s="24"/>
      <c r="T3" s="5"/>
      <c r="U3" s="5"/>
      <c r="V3" s="5"/>
      <c r="W3" s="5"/>
      <c r="X3" s="5"/>
      <c r="Y3" s="5"/>
      <c r="Z3" s="5"/>
      <c r="AA3" s="5"/>
      <c r="AB3" s="36"/>
      <c r="AC3" s="37"/>
    </row>
    <row r="4" customFormat="false" ht="15" hidden="false" customHeight="false" outlineLevel="0" collapsed="false">
      <c r="A4" s="26" t="n">
        <v>3</v>
      </c>
      <c r="B4" s="37" t="s">
        <v>14</v>
      </c>
      <c r="C4" s="13" t="s">
        <v>15</v>
      </c>
      <c r="D4" s="14" t="n">
        <f aca="false">5+5</f>
        <v>10</v>
      </c>
      <c r="E4" s="38"/>
      <c r="F4" s="39"/>
      <c r="G4" s="39"/>
      <c r="H4" s="17" t="n">
        <f aca="false">AVERAGE(D4:G4)</f>
        <v>10</v>
      </c>
      <c r="I4" s="18" t="n">
        <v>0</v>
      </c>
      <c r="J4" s="40"/>
      <c r="K4" s="18"/>
      <c r="L4" s="17" t="n">
        <f aca="false">SUM(I4:K4)</f>
        <v>0</v>
      </c>
      <c r="M4" s="19" t="n">
        <f aca="false">SUM(H4,L4)</f>
        <v>10</v>
      </c>
      <c r="N4" s="15" t="n">
        <f aca="false">ROUND(M4,1)</f>
        <v>10</v>
      </c>
      <c r="O4" s="20" t="n">
        <f aca="false">IF(N4&lt;5.5,"R",IF(N4&gt;9.45,10,ROUND(N4,0)))</f>
        <v>10</v>
      </c>
      <c r="P4" s="33"/>
      <c r="Q4" s="34"/>
      <c r="R4" s="35"/>
      <c r="S4" s="24"/>
      <c r="T4" s="5"/>
      <c r="U4" s="5"/>
      <c r="V4" s="5"/>
      <c r="W4" s="5"/>
      <c r="X4" s="5"/>
      <c r="Y4" s="5"/>
      <c r="Z4" s="5"/>
      <c r="AA4" s="5"/>
      <c r="AB4" s="36"/>
      <c r="AC4" s="37"/>
    </row>
    <row r="5" customFormat="false" ht="15" hidden="false" customHeight="false" outlineLevel="0" collapsed="false">
      <c r="A5" s="11" t="n">
        <v>4</v>
      </c>
      <c r="B5" s="37" t="s">
        <v>16</v>
      </c>
      <c r="C5" s="13" t="s">
        <v>17</v>
      </c>
      <c r="D5" s="14" t="n">
        <f aca="false">3+5</f>
        <v>8</v>
      </c>
      <c r="E5" s="38"/>
      <c r="F5" s="39"/>
      <c r="G5" s="39"/>
      <c r="H5" s="17" t="n">
        <f aca="false">AVERAGE(D5:G5)</f>
        <v>8</v>
      </c>
      <c r="I5" s="18" t="n">
        <v>0.9</v>
      </c>
      <c r="J5" s="40"/>
      <c r="K5" s="18"/>
      <c r="L5" s="17" t="n">
        <f aca="false">SUM(I5:K5)</f>
        <v>0.9</v>
      </c>
      <c r="M5" s="19" t="n">
        <f aca="false">SUM(H5,L5)</f>
        <v>8.9</v>
      </c>
      <c r="N5" s="15" t="n">
        <f aca="false">ROUND(M5,1)</f>
        <v>8.9</v>
      </c>
      <c r="O5" s="20" t="n">
        <f aca="false">IF(N5&lt;5.5,"R",IF(N5&gt;9.45,10,ROUND(N5,0)))</f>
        <v>9</v>
      </c>
      <c r="P5" s="33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41" t="s">
        <v>18</v>
      </c>
      <c r="C6" s="13" t="s">
        <v>19</v>
      </c>
      <c r="D6" s="14" t="n">
        <f aca="false">4+5</f>
        <v>9</v>
      </c>
      <c r="E6" s="38"/>
      <c r="F6" s="38"/>
      <c r="G6" s="38"/>
      <c r="H6" s="17" t="n">
        <f aca="false">AVERAGE(D6:G6)</f>
        <v>9</v>
      </c>
      <c r="I6" s="18" t="n">
        <v>0</v>
      </c>
      <c r="J6" s="40"/>
      <c r="K6" s="18"/>
      <c r="L6" s="17" t="n">
        <f aca="false">SUM(I6:K6)</f>
        <v>0</v>
      </c>
      <c r="M6" s="19" t="n">
        <f aca="false">SUM(H6,L6)</f>
        <v>9</v>
      </c>
      <c r="N6" s="15" t="n">
        <f aca="false">ROUND(M6,1)</f>
        <v>9</v>
      </c>
      <c r="O6" s="20" t="n">
        <f aca="false">IF(N6&lt;5.5,"R",IF(N6&gt;9.45,10,ROUND(N6,0)))</f>
        <v>9</v>
      </c>
      <c r="P6" s="42"/>
      <c r="Q6" s="43"/>
      <c r="R6" s="44"/>
      <c r="S6" s="24"/>
      <c r="T6" s="45"/>
      <c r="U6" s="45"/>
      <c r="V6" s="45"/>
      <c r="W6" s="45"/>
      <c r="X6" s="45"/>
      <c r="Y6" s="45"/>
      <c r="Z6" s="45"/>
      <c r="AA6" s="45"/>
      <c r="AB6" s="46"/>
      <c r="AC6" s="47"/>
    </row>
    <row r="7" customFormat="false" ht="15" hidden="false" customHeight="false" outlineLevel="0" collapsed="false">
      <c r="A7" s="26" t="n">
        <v>6</v>
      </c>
      <c r="B7" s="27" t="s">
        <v>20</v>
      </c>
      <c r="C7" s="13" t="s">
        <v>21</v>
      </c>
      <c r="D7" s="14" t="n">
        <f aca="false">5+5</f>
        <v>10</v>
      </c>
      <c r="E7" s="28"/>
      <c r="F7" s="28"/>
      <c r="G7" s="28"/>
      <c r="H7" s="48" t="n">
        <f aca="false">AVERAGE(D7:G7)</f>
        <v>10</v>
      </c>
      <c r="I7" s="30" t="n">
        <v>0</v>
      </c>
      <c r="J7" s="30"/>
      <c r="K7" s="30"/>
      <c r="L7" s="49" t="n">
        <f aca="false">SUM(I7:K7)</f>
        <v>0</v>
      </c>
      <c r="M7" s="50" t="n">
        <f aca="false">SUM(H7,L7)</f>
        <v>10</v>
      </c>
      <c r="N7" s="29" t="n">
        <f aca="false">ROUND(M7,1)</f>
        <v>10</v>
      </c>
      <c r="O7" s="20" t="n">
        <f aca="false">IF(N7&lt;5.5,"R",IF(N7&gt;9.45,10,ROUND(N7,0)))</f>
        <v>10</v>
      </c>
      <c r="P7" s="33"/>
      <c r="Q7" s="34"/>
      <c r="R7" s="35"/>
      <c r="S7" s="24"/>
      <c r="T7" s="5"/>
      <c r="U7" s="5"/>
      <c r="V7" s="5"/>
      <c r="W7" s="5"/>
      <c r="X7" s="5"/>
      <c r="Y7" s="5"/>
      <c r="Z7" s="5"/>
      <c r="AA7" s="5"/>
      <c r="AB7" s="36"/>
      <c r="AC7" s="37"/>
    </row>
    <row r="8" customFormat="false" ht="15" hidden="false" customHeight="false" outlineLevel="0" collapsed="false">
      <c r="A8" s="11" t="n">
        <v>7</v>
      </c>
      <c r="B8" s="37" t="s">
        <v>22</v>
      </c>
      <c r="C8" s="13" t="s">
        <v>23</v>
      </c>
      <c r="D8" s="14" t="n">
        <f aca="false">0+5</f>
        <v>5</v>
      </c>
      <c r="E8" s="51"/>
      <c r="F8" s="52"/>
      <c r="G8" s="52"/>
      <c r="H8" s="17" t="n">
        <f aca="false">AVERAGE(D8:G8)</f>
        <v>5</v>
      </c>
      <c r="I8" s="18" t="n">
        <v>0</v>
      </c>
      <c r="J8" s="53"/>
      <c r="K8" s="18"/>
      <c r="L8" s="17" t="n">
        <f aca="false">SUM(I8:K8)</f>
        <v>0</v>
      </c>
      <c r="M8" s="19" t="n">
        <f aca="false">SUM(H8,L8)</f>
        <v>5</v>
      </c>
      <c r="N8" s="15" t="n">
        <f aca="false">ROUND(M8,1)</f>
        <v>5</v>
      </c>
      <c r="O8" s="20" t="str">
        <f aca="false">IF(N8&lt;5.5,"R",IF(N8&gt;9.45,10,ROUND(N8,0)))</f>
        <v>R</v>
      </c>
      <c r="P8" s="42"/>
      <c r="Q8" s="43"/>
      <c r="R8" s="44"/>
      <c r="S8" s="24"/>
      <c r="T8" s="45"/>
      <c r="U8" s="45"/>
      <c r="V8" s="45"/>
      <c r="W8" s="45"/>
      <c r="X8" s="45"/>
      <c r="Y8" s="45"/>
      <c r="Z8" s="45"/>
      <c r="AA8" s="45"/>
      <c r="AB8" s="46"/>
      <c r="AC8" s="47"/>
    </row>
    <row r="9" customFormat="false" ht="15" hidden="false" customHeight="false" outlineLevel="0" collapsed="false">
      <c r="A9" s="26" t="n">
        <v>8</v>
      </c>
      <c r="B9" s="37" t="s">
        <v>24</v>
      </c>
      <c r="C9" s="13" t="s">
        <v>25</v>
      </c>
      <c r="D9" s="14" t="n">
        <f aca="false">0+5</f>
        <v>5</v>
      </c>
      <c r="E9" s="38"/>
      <c r="F9" s="38"/>
      <c r="G9" s="38"/>
      <c r="H9" s="17" t="n">
        <f aca="false">AVERAGE(D9:G9)</f>
        <v>5</v>
      </c>
      <c r="I9" s="18" t="n">
        <v>0</v>
      </c>
      <c r="J9" s="40"/>
      <c r="K9" s="18"/>
      <c r="L9" s="17" t="n">
        <f aca="false">SUM(I9:K9)</f>
        <v>0</v>
      </c>
      <c r="M9" s="19" t="n">
        <f aca="false">SUM(H9,L9)</f>
        <v>5</v>
      </c>
      <c r="N9" s="15" t="n">
        <f aca="false">ROUND(M9,1)</f>
        <v>5</v>
      </c>
      <c r="O9" s="20" t="str">
        <f aca="false">IF(N9&lt;5.5,"R",IF(N9&gt;9.45,10,ROUND(N9,0)))</f>
        <v>R</v>
      </c>
      <c r="P9" s="54"/>
      <c r="Q9" s="55"/>
      <c r="R9" s="56"/>
      <c r="S9" s="24"/>
      <c r="T9" s="57"/>
      <c r="U9" s="57"/>
      <c r="V9" s="57"/>
      <c r="W9" s="57"/>
      <c r="X9" s="57"/>
      <c r="Y9" s="57"/>
      <c r="Z9" s="57"/>
      <c r="AA9" s="57"/>
      <c r="AB9" s="58"/>
      <c r="AC9" s="12"/>
    </row>
    <row r="10" customFormat="false" ht="15" hidden="false" customHeight="false" outlineLevel="0" collapsed="false">
      <c r="A10" s="26" t="n">
        <v>9</v>
      </c>
      <c r="B10" s="37" t="s">
        <v>26</v>
      </c>
      <c r="C10" s="13" t="s">
        <v>27</v>
      </c>
      <c r="D10" s="14" t="n">
        <f aca="false">5+5</f>
        <v>10</v>
      </c>
      <c r="E10" s="51"/>
      <c r="F10" s="51"/>
      <c r="G10" s="51"/>
      <c r="H10" s="17" t="n">
        <f aca="false">AVERAGE(D10:G10)</f>
        <v>10</v>
      </c>
      <c r="I10" s="18" t="n">
        <v>0.6</v>
      </c>
      <c r="J10" s="53"/>
      <c r="K10" s="18"/>
      <c r="L10" s="17" t="n">
        <f aca="false">SUM(I10:K10)</f>
        <v>0.6</v>
      </c>
      <c r="M10" s="19" t="n">
        <f aca="false">SUM(H10,L10)</f>
        <v>10.6</v>
      </c>
      <c r="N10" s="15" t="n">
        <f aca="false">ROUND(M10,1)</f>
        <v>10.6</v>
      </c>
      <c r="O10" s="20" t="n">
        <f aca="false">IF(N10&lt;5.5,"R",IF(N10&gt;9.45,10,ROUND(N10,0)))</f>
        <v>10</v>
      </c>
      <c r="P10" s="33"/>
      <c r="Q10" s="34"/>
      <c r="R10" s="35"/>
      <c r="S10" s="24"/>
      <c r="T10" s="5"/>
      <c r="U10" s="5"/>
      <c r="V10" s="5"/>
      <c r="W10" s="5"/>
      <c r="X10" s="5"/>
      <c r="Y10" s="5"/>
      <c r="Z10" s="5"/>
      <c r="AA10" s="5"/>
      <c r="AB10" s="36"/>
      <c r="AC10" s="37"/>
    </row>
    <row r="11" customFormat="false" ht="15" hidden="false" customHeight="false" outlineLevel="0" collapsed="false">
      <c r="A11" s="11" t="n">
        <v>10</v>
      </c>
      <c r="B11" s="37" t="s">
        <v>28</v>
      </c>
      <c r="C11" s="13" t="s">
        <v>29</v>
      </c>
      <c r="D11" s="14" t="n">
        <f aca="false">5+5</f>
        <v>10</v>
      </c>
      <c r="E11" s="59"/>
      <c r="F11" s="59"/>
      <c r="G11" s="59"/>
      <c r="H11" s="17" t="n">
        <f aca="false">AVERAGE(D11:G11)</f>
        <v>10</v>
      </c>
      <c r="I11" s="18" t="n">
        <v>1</v>
      </c>
      <c r="J11" s="60"/>
      <c r="K11" s="18"/>
      <c r="L11" s="17" t="n">
        <f aca="false">SUM(I11:K11)</f>
        <v>1</v>
      </c>
      <c r="M11" s="19" t="n">
        <f aca="false">SUM(H11,L11)</f>
        <v>11</v>
      </c>
      <c r="N11" s="15" t="n">
        <f aca="false">ROUND(M11,1)</f>
        <v>11</v>
      </c>
      <c r="O11" s="20" t="n">
        <f aca="false">IF(N11&lt;5.5,"R",IF(N11&gt;9.45,10,ROUND(N11,0)))</f>
        <v>10</v>
      </c>
      <c r="P11" s="33"/>
      <c r="Q11" s="34"/>
      <c r="R11" s="35"/>
      <c r="S11" s="24"/>
      <c r="T11" s="5"/>
      <c r="U11" s="5"/>
      <c r="V11" s="5"/>
      <c r="W11" s="5"/>
      <c r="X11" s="5"/>
      <c r="Y11" s="5"/>
      <c r="Z11" s="5"/>
      <c r="AA11" s="5"/>
      <c r="AB11" s="36"/>
      <c r="AC11" s="37"/>
    </row>
    <row r="12" customFormat="false" ht="15" hidden="false" customHeight="false" outlineLevel="0" collapsed="false">
      <c r="A12" s="26" t="n">
        <v>11</v>
      </c>
      <c r="B12" s="37" t="s">
        <v>30</v>
      </c>
      <c r="C12" s="13" t="s">
        <v>31</v>
      </c>
      <c r="D12" s="14" t="n">
        <f aca="false">4+5</f>
        <v>9</v>
      </c>
      <c r="E12" s="38"/>
      <c r="F12" s="38"/>
      <c r="G12" s="38"/>
      <c r="H12" s="17" t="n">
        <f aca="false">AVERAGE(D12:G12)</f>
        <v>9</v>
      </c>
      <c r="I12" s="18" t="n">
        <v>0.6</v>
      </c>
      <c r="J12" s="40"/>
      <c r="K12" s="18"/>
      <c r="L12" s="17" t="n">
        <f aca="false">SUM(I12:K12)</f>
        <v>0.6</v>
      </c>
      <c r="M12" s="19" t="n">
        <f aca="false">SUM(H12,L12)</f>
        <v>9.6</v>
      </c>
      <c r="N12" s="15" t="n">
        <f aca="false">ROUND(M12,1)</f>
        <v>9.6</v>
      </c>
      <c r="O12" s="20" t="n">
        <f aca="false">IF(N12&lt;5.5,"R",IF(N12&gt;9.45,10,ROUND(N12,0)))</f>
        <v>10</v>
      </c>
      <c r="P12" s="33"/>
      <c r="Q12" s="34"/>
      <c r="R12" s="35"/>
      <c r="S12" s="24"/>
      <c r="T12" s="5"/>
      <c r="U12" s="5"/>
      <c r="V12" s="5"/>
      <c r="W12" s="5"/>
      <c r="X12" s="5"/>
      <c r="Y12" s="5"/>
      <c r="Z12" s="5"/>
      <c r="AA12" s="5"/>
      <c r="AB12" s="36"/>
      <c r="AC12" s="37"/>
    </row>
    <row r="13" customFormat="false" ht="15" hidden="false" customHeight="false" outlineLevel="0" collapsed="false">
      <c r="A13" s="26" t="n">
        <v>12</v>
      </c>
      <c r="B13" s="37" t="s">
        <v>32</v>
      </c>
      <c r="C13" s="13" t="s">
        <v>33</v>
      </c>
      <c r="D13" s="14" t="n">
        <f aca="false">4.5+5</f>
        <v>9.5</v>
      </c>
      <c r="E13" s="38"/>
      <c r="F13" s="38"/>
      <c r="G13" s="38"/>
      <c r="H13" s="17" t="n">
        <f aca="false">AVERAGE(D13:G13)</f>
        <v>9.5</v>
      </c>
      <c r="I13" s="18" t="n">
        <v>1.2</v>
      </c>
      <c r="J13" s="40"/>
      <c r="K13" s="18"/>
      <c r="L13" s="17" t="n">
        <f aca="false">SUM(I13:K13)</f>
        <v>1.2</v>
      </c>
      <c r="M13" s="19" t="n">
        <f aca="false">SUM(H13,L13)</f>
        <v>10.7</v>
      </c>
      <c r="N13" s="15" t="n">
        <f aca="false">ROUND(M13,1)</f>
        <v>10.7</v>
      </c>
      <c r="O13" s="20" t="n">
        <f aca="false">IF(N13&lt;5.5,"R",IF(N13&gt;9.45,10,ROUND(N13,0)))</f>
        <v>10</v>
      </c>
      <c r="P13" s="42"/>
      <c r="Q13" s="43"/>
      <c r="R13" s="44"/>
      <c r="S13" s="24"/>
      <c r="T13" s="45"/>
      <c r="U13" s="45"/>
      <c r="V13" s="45"/>
      <c r="W13" s="45"/>
      <c r="X13" s="45"/>
      <c r="Y13" s="45"/>
      <c r="Z13" s="45"/>
      <c r="AA13" s="45"/>
      <c r="AB13" s="46"/>
      <c r="AC13" s="47"/>
    </row>
    <row r="14" customFormat="false" ht="15" hidden="false" customHeight="false" outlineLevel="0" collapsed="false">
      <c r="A14" s="11" t="n">
        <v>13</v>
      </c>
      <c r="B14" s="37" t="s">
        <v>34</v>
      </c>
      <c r="C14" s="13" t="s">
        <v>35</v>
      </c>
      <c r="D14" s="14" t="n">
        <f aca="false">5+5</f>
        <v>10</v>
      </c>
      <c r="E14" s="38"/>
      <c r="F14" s="38"/>
      <c r="G14" s="38"/>
      <c r="H14" s="17" t="n">
        <f aca="false">AVERAGE(D14:G14)</f>
        <v>10</v>
      </c>
      <c r="I14" s="18" t="n">
        <v>0</v>
      </c>
      <c r="J14" s="40"/>
      <c r="K14" s="18"/>
      <c r="L14" s="17" t="n">
        <f aca="false">SUM(I14:K14)</f>
        <v>0</v>
      </c>
      <c r="M14" s="19" t="n">
        <f aca="false">SUM(H14,L14)</f>
        <v>10</v>
      </c>
      <c r="N14" s="15" t="n">
        <f aca="false">ROUND(M14,1)</f>
        <v>10</v>
      </c>
      <c r="O14" s="20" t="n">
        <f aca="false">IF(N14&lt;5.5,"R",IF(N14&gt;9.45,10,ROUND(N14,0)))</f>
        <v>10</v>
      </c>
      <c r="P14" s="42"/>
      <c r="Q14" s="43"/>
      <c r="R14" s="44"/>
      <c r="S14" s="24"/>
      <c r="T14" s="45"/>
      <c r="U14" s="45"/>
      <c r="V14" s="45"/>
      <c r="W14" s="45"/>
      <c r="X14" s="45"/>
      <c r="Y14" s="45"/>
      <c r="Z14" s="45"/>
      <c r="AA14" s="45"/>
      <c r="AB14" s="46"/>
      <c r="AC14" s="47"/>
    </row>
    <row r="15" customFormat="false" ht="15" hidden="false" customHeight="false" outlineLevel="0" collapsed="false">
      <c r="A15" s="26" t="n">
        <v>14</v>
      </c>
      <c r="B15" s="27" t="s">
        <v>36</v>
      </c>
      <c r="C15" s="13" t="s">
        <v>37</v>
      </c>
      <c r="D15" s="14" t="n">
        <f aca="false">3.5+5</f>
        <v>8.5</v>
      </c>
      <c r="E15" s="28"/>
      <c r="F15" s="28"/>
      <c r="G15" s="28"/>
      <c r="H15" s="48" t="n">
        <f aca="false">AVERAGE(D15:G15)</f>
        <v>8.5</v>
      </c>
      <c r="I15" s="30" t="n">
        <v>0.85</v>
      </c>
      <c r="J15" s="30"/>
      <c r="K15" s="30"/>
      <c r="L15" s="49" t="n">
        <f aca="false">SUM(I15:K15)</f>
        <v>0.85</v>
      </c>
      <c r="M15" s="50" t="n">
        <f aca="false">SUM(H15,L15)</f>
        <v>9.35</v>
      </c>
      <c r="N15" s="29" t="n">
        <f aca="false">ROUND(M15,1)</f>
        <v>9.4</v>
      </c>
      <c r="O15" s="20" t="n">
        <f aca="false">IF(N15&lt;5.5,"R",IF(N15&gt;9.45,10,ROUND(N15,0)))</f>
        <v>9</v>
      </c>
      <c r="P15" s="54"/>
      <c r="Q15" s="55"/>
      <c r="R15" s="56"/>
      <c r="S15" s="24"/>
      <c r="T15" s="57"/>
      <c r="U15" s="57"/>
      <c r="V15" s="57"/>
      <c r="W15" s="57"/>
      <c r="X15" s="57"/>
      <c r="Y15" s="57"/>
      <c r="Z15" s="57"/>
      <c r="AA15" s="57"/>
      <c r="AB15" s="58"/>
      <c r="AC15" s="12"/>
    </row>
    <row r="16" customFormat="false" ht="15" hidden="false" customHeight="false" outlineLevel="0" collapsed="false">
      <c r="A16" s="26" t="n">
        <v>15</v>
      </c>
      <c r="B16" s="47" t="s">
        <v>38</v>
      </c>
      <c r="C16" s="13" t="s">
        <v>39</v>
      </c>
      <c r="D16" s="14" t="n">
        <f aca="false">2.5+5</f>
        <v>7.5</v>
      </c>
      <c r="E16" s="51"/>
      <c r="F16" s="51"/>
      <c r="G16" s="51"/>
      <c r="H16" s="17" t="n">
        <f aca="false">AVERAGE(D16:G16)</f>
        <v>7.5</v>
      </c>
      <c r="I16" s="18" t="n">
        <v>0.4</v>
      </c>
      <c r="J16" s="53"/>
      <c r="K16" s="18"/>
      <c r="L16" s="17" t="n">
        <f aca="false">SUM(I16:K16)</f>
        <v>0.4</v>
      </c>
      <c r="M16" s="19" t="n">
        <f aca="false">SUM(H16,L16)</f>
        <v>7.9</v>
      </c>
      <c r="N16" s="15" t="n">
        <f aca="false">ROUND(M16,1)</f>
        <v>7.9</v>
      </c>
      <c r="O16" s="20" t="n">
        <f aca="false">IF(N16&lt;5.5,"R",IF(N16&gt;9.45,10,ROUND(N16,0)))</f>
        <v>8</v>
      </c>
      <c r="P16" s="33"/>
      <c r="Q16" s="34"/>
      <c r="R16" s="35"/>
      <c r="S16" s="24"/>
      <c r="T16" s="5"/>
      <c r="U16" s="5"/>
      <c r="V16" s="5"/>
      <c r="W16" s="5"/>
      <c r="X16" s="5"/>
      <c r="Y16" s="5"/>
      <c r="Z16" s="5"/>
      <c r="AA16" s="5"/>
      <c r="AB16" s="36"/>
      <c r="AC16" s="37"/>
    </row>
    <row r="17" customFormat="false" ht="15" hidden="false" customHeight="false" outlineLevel="0" collapsed="false">
      <c r="A17" s="11" t="n">
        <v>16</v>
      </c>
      <c r="B17" s="37" t="s">
        <v>40</v>
      </c>
      <c r="C17" s="13" t="s">
        <v>41</v>
      </c>
      <c r="D17" s="14" t="n">
        <f aca="false">2+5</f>
        <v>7</v>
      </c>
      <c r="E17" s="51"/>
      <c r="F17" s="51"/>
      <c r="G17" s="51"/>
      <c r="H17" s="17" t="n">
        <f aca="false">AVERAGE(D17:G17)</f>
        <v>7</v>
      </c>
      <c r="I17" s="18" t="n">
        <v>0</v>
      </c>
      <c r="J17" s="53"/>
      <c r="K17" s="28"/>
      <c r="L17" s="17" t="n">
        <f aca="false">SUM(I17:K17)</f>
        <v>0</v>
      </c>
      <c r="M17" s="19" t="n">
        <f aca="false">SUM(H17,L17)</f>
        <v>7</v>
      </c>
      <c r="N17" s="15" t="n">
        <f aca="false">ROUND(M17,1)</f>
        <v>7</v>
      </c>
      <c r="O17" s="20" t="n">
        <f aca="false">IF(N17&lt;5.5,"R",IF(N17&gt;9.45,10,ROUND(N17,0)))</f>
        <v>7</v>
      </c>
      <c r="P17" s="33"/>
      <c r="Q17" s="34"/>
      <c r="R17" s="35"/>
      <c r="S17" s="24"/>
      <c r="T17" s="5"/>
      <c r="U17" s="5"/>
      <c r="V17" s="5"/>
      <c r="W17" s="5"/>
      <c r="X17" s="5"/>
      <c r="Y17" s="5"/>
      <c r="Z17" s="5"/>
      <c r="AA17" s="5"/>
      <c r="AB17" s="36"/>
      <c r="AC17" s="37"/>
    </row>
    <row r="18" customFormat="false" ht="15" hidden="false" customHeight="false" outlineLevel="0" collapsed="false">
      <c r="A18" s="26" t="n">
        <v>17</v>
      </c>
      <c r="B18" s="27" t="s">
        <v>42</v>
      </c>
      <c r="C18" s="13" t="s">
        <v>43</v>
      </c>
      <c r="D18" s="14" t="n">
        <f aca="false">4+5</f>
        <v>9</v>
      </c>
      <c r="E18" s="28"/>
      <c r="F18" s="29"/>
      <c r="G18" s="29"/>
      <c r="H18" s="17" t="n">
        <f aca="false">AVERAGE(D18:G18)</f>
        <v>9</v>
      </c>
      <c r="I18" s="30" t="n">
        <v>0</v>
      </c>
      <c r="J18" s="30"/>
      <c r="K18" s="32"/>
      <c r="L18" s="17" t="n">
        <f aca="false">SUM(I18:K18)</f>
        <v>0</v>
      </c>
      <c r="M18" s="19" t="n">
        <f aca="false">SUM(H18,L18)</f>
        <v>9</v>
      </c>
      <c r="N18" s="15" t="n">
        <f aca="false">ROUND(M18,1)</f>
        <v>9</v>
      </c>
      <c r="O18" s="20" t="n">
        <f aca="false">IF(N18&lt;5.5,"R",IF(N18&gt;9.45,10,ROUND(N18,0)))</f>
        <v>9</v>
      </c>
      <c r="P18" s="33"/>
      <c r="Q18" s="34"/>
      <c r="R18" s="35"/>
      <c r="S18" s="24"/>
      <c r="T18" s="5"/>
      <c r="U18" s="5"/>
      <c r="V18" s="5"/>
      <c r="W18" s="5"/>
      <c r="X18" s="5"/>
      <c r="Y18" s="5"/>
      <c r="Z18" s="5"/>
      <c r="AA18" s="5"/>
      <c r="AB18" s="36"/>
      <c r="AC18" s="37"/>
    </row>
    <row r="19" customFormat="false" ht="15" hidden="false" customHeight="false" outlineLevel="0" collapsed="false">
      <c r="A19" s="26" t="n">
        <v>18</v>
      </c>
      <c r="B19" s="37" t="s">
        <v>44</v>
      </c>
      <c r="C19" s="13" t="s">
        <v>45</v>
      </c>
      <c r="D19" s="14" t="n">
        <f aca="false">4+5</f>
        <v>9</v>
      </c>
      <c r="E19" s="59"/>
      <c r="F19" s="59"/>
      <c r="G19" s="59"/>
      <c r="H19" s="17" t="n">
        <f aca="false">AVERAGE(D19:G19)</f>
        <v>9</v>
      </c>
      <c r="I19" s="18" t="n">
        <v>0.55</v>
      </c>
      <c r="J19" s="60"/>
      <c r="K19" s="18"/>
      <c r="L19" s="17" t="n">
        <f aca="false">SUM(I19:K19)</f>
        <v>0.55</v>
      </c>
      <c r="M19" s="19" t="n">
        <f aca="false">SUM(H19,L19)</f>
        <v>9.55</v>
      </c>
      <c r="N19" s="15" t="n">
        <f aca="false">ROUND(M19,1)</f>
        <v>9.6</v>
      </c>
      <c r="O19" s="20" t="n">
        <f aca="false">IF(N19&lt;5.5,"R",IF(N19&gt;9.45,10,ROUND(N19,0)))</f>
        <v>10</v>
      </c>
      <c r="P19" s="42"/>
      <c r="Q19" s="43"/>
      <c r="R19" s="44"/>
      <c r="S19" s="24"/>
      <c r="T19" s="45"/>
      <c r="U19" s="45"/>
      <c r="V19" s="45"/>
      <c r="W19" s="45"/>
      <c r="X19" s="45"/>
      <c r="Y19" s="45"/>
      <c r="Z19" s="45"/>
      <c r="AA19" s="45"/>
      <c r="AB19" s="46"/>
      <c r="AC19" s="47"/>
    </row>
    <row r="20" customFormat="false" ht="15" hidden="false" customHeight="false" outlineLevel="0" collapsed="false">
      <c r="A20" s="11" t="n">
        <v>19</v>
      </c>
      <c r="B20" s="37" t="s">
        <v>46</v>
      </c>
      <c r="C20" s="13" t="s">
        <v>47</v>
      </c>
      <c r="D20" s="14" t="n">
        <f aca="false">0+5</f>
        <v>5</v>
      </c>
      <c r="E20" s="38"/>
      <c r="F20" s="38"/>
      <c r="G20" s="38"/>
      <c r="H20" s="17" t="n">
        <f aca="false">AVERAGE(D20:G20)</f>
        <v>5</v>
      </c>
      <c r="I20" s="18" t="n">
        <v>0.45</v>
      </c>
      <c r="J20" s="40"/>
      <c r="K20" s="18"/>
      <c r="L20" s="17" t="n">
        <f aca="false">SUM(I20:K20)</f>
        <v>0.45</v>
      </c>
      <c r="M20" s="19" t="n">
        <f aca="false">SUM(H20,L20)</f>
        <v>5.45</v>
      </c>
      <c r="N20" s="15" t="n">
        <f aca="false">ROUND(M20,1)</f>
        <v>5.5</v>
      </c>
      <c r="O20" s="20" t="n">
        <f aca="false">IF(N20&lt;5.5,"R",IF(N20&gt;9.45,10,ROUND(N20,0)))</f>
        <v>6</v>
      </c>
      <c r="P20" s="54"/>
      <c r="Q20" s="55"/>
      <c r="R20" s="56"/>
      <c r="S20" s="24"/>
      <c r="T20" s="57"/>
      <c r="U20" s="57"/>
      <c r="V20" s="57"/>
      <c r="W20" s="57"/>
      <c r="X20" s="57"/>
      <c r="Y20" s="57"/>
      <c r="Z20" s="57"/>
      <c r="AA20" s="57"/>
      <c r="AB20" s="58"/>
      <c r="AC20" s="12"/>
    </row>
    <row r="21" customFormat="false" ht="15" hidden="false" customHeight="false" outlineLevel="0" collapsed="false">
      <c r="A21" s="26" t="n">
        <v>20</v>
      </c>
      <c r="B21" s="37" t="s">
        <v>48</v>
      </c>
      <c r="C21" s="13" t="s">
        <v>49</v>
      </c>
      <c r="D21" s="14" t="n">
        <f aca="false">2+5</f>
        <v>7</v>
      </c>
      <c r="E21" s="38"/>
      <c r="F21" s="38"/>
      <c r="G21" s="38"/>
      <c r="H21" s="17" t="n">
        <f aca="false">AVERAGE(D21:G21)</f>
        <v>7</v>
      </c>
      <c r="I21" s="18" t="n">
        <v>0.95</v>
      </c>
      <c r="J21" s="40"/>
      <c r="K21" s="18"/>
      <c r="L21" s="17" t="n">
        <f aca="false">SUM(I21:K21)</f>
        <v>0.95</v>
      </c>
      <c r="M21" s="19" t="n">
        <f aca="false">SUM(H21,L21)</f>
        <v>7.95</v>
      </c>
      <c r="N21" s="15" t="n">
        <f aca="false">ROUND(M21,1)</f>
        <v>8</v>
      </c>
      <c r="O21" s="20" t="n">
        <f aca="false">IF(N21&lt;5.5,"R",IF(N21&gt;9.45,10,ROUND(N21,0)))</f>
        <v>8</v>
      </c>
      <c r="P21" s="33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27" t="s">
        <v>50</v>
      </c>
      <c r="C22" s="13" t="s">
        <v>51</v>
      </c>
      <c r="D22" s="14" t="n">
        <f aca="false">4+5</f>
        <v>9</v>
      </c>
      <c r="E22" s="28"/>
      <c r="F22" s="28"/>
      <c r="G22" s="28"/>
      <c r="H22" s="48" t="n">
        <f aca="false">AVERAGE(D22:G22)</f>
        <v>9</v>
      </c>
      <c r="I22" s="30" t="n">
        <v>0</v>
      </c>
      <c r="J22" s="30"/>
      <c r="K22" s="30"/>
      <c r="L22" s="49" t="n">
        <f aca="false">SUM(I22:K22)</f>
        <v>0</v>
      </c>
      <c r="M22" s="50" t="n">
        <f aca="false">SUM(H22,L22)</f>
        <v>9</v>
      </c>
      <c r="N22" s="29" t="n">
        <f aca="false">ROUND(M22,1)</f>
        <v>9</v>
      </c>
      <c r="O22" s="20" t="n">
        <f aca="false">IF(N22&lt;5.5,"R",IF(N22&gt;9.45,10,ROUND(N22,0)))</f>
        <v>9</v>
      </c>
      <c r="P22" s="33"/>
      <c r="Q22" s="34"/>
      <c r="R22" s="35"/>
      <c r="S22" s="24"/>
      <c r="T22" s="5"/>
      <c r="U22" s="5"/>
      <c r="V22" s="5"/>
      <c r="W22" s="5"/>
      <c r="X22" s="5"/>
      <c r="Y22" s="5"/>
      <c r="Z22" s="5"/>
      <c r="AA22" s="5"/>
      <c r="AB22" s="36"/>
      <c r="AC22" s="37"/>
    </row>
    <row r="23" customFormat="false" ht="15" hidden="false" customHeight="false" outlineLevel="0" collapsed="false">
      <c r="A23" s="11" t="n">
        <v>22</v>
      </c>
      <c r="B23" s="37" t="s">
        <v>52</v>
      </c>
      <c r="C23" s="13" t="s">
        <v>53</v>
      </c>
      <c r="D23" s="14" t="n">
        <f aca="false">5+5</f>
        <v>10</v>
      </c>
      <c r="E23" s="38"/>
      <c r="F23" s="38"/>
      <c r="G23" s="38"/>
      <c r="H23" s="17" t="n">
        <f aca="false">AVERAGE(D23:G23)</f>
        <v>10</v>
      </c>
      <c r="I23" s="18" t="n">
        <v>0.9</v>
      </c>
      <c r="J23" s="40"/>
      <c r="K23" s="18"/>
      <c r="L23" s="17" t="n">
        <f aca="false">SUM(I23:K23)</f>
        <v>0.9</v>
      </c>
      <c r="M23" s="19" t="n">
        <f aca="false">SUM(H23,L23)</f>
        <v>10.9</v>
      </c>
      <c r="N23" s="15" t="n">
        <f aca="false">ROUND(M23,1)</f>
        <v>10.9</v>
      </c>
      <c r="O23" s="20" t="n">
        <f aca="false">IF(N23&lt;5.5,"R",IF(N23&gt;9.45,10,ROUND(N23,0)))</f>
        <v>10</v>
      </c>
      <c r="P23" s="33"/>
      <c r="Q23" s="34"/>
      <c r="R23" s="35"/>
      <c r="S23" s="24"/>
      <c r="T23" s="5"/>
      <c r="U23" s="5"/>
      <c r="V23" s="5"/>
      <c r="W23" s="5"/>
      <c r="X23" s="5"/>
      <c r="Y23" s="5"/>
      <c r="Z23" s="5"/>
      <c r="AA23" s="5"/>
      <c r="AB23" s="36"/>
      <c r="AC23" s="37"/>
    </row>
    <row r="24" customFormat="false" ht="15" hidden="false" customHeight="false" outlineLevel="0" collapsed="false">
      <c r="A24" s="26" t="n">
        <v>23</v>
      </c>
      <c r="B24" s="37" t="s">
        <v>54</v>
      </c>
      <c r="C24" s="13" t="s">
        <v>55</v>
      </c>
      <c r="D24" s="14" t="n">
        <f aca="false">4+5</f>
        <v>9</v>
      </c>
      <c r="E24" s="51"/>
      <c r="F24" s="51"/>
      <c r="G24" s="51"/>
      <c r="H24" s="17" t="n">
        <f aca="false">AVERAGE(D24:G24)</f>
        <v>9</v>
      </c>
      <c r="I24" s="18" t="n">
        <v>0.6</v>
      </c>
      <c r="J24" s="53"/>
      <c r="K24" s="18"/>
      <c r="L24" s="17" t="n">
        <f aca="false">SUM(I24:K24)</f>
        <v>0.6</v>
      </c>
      <c r="M24" s="19" t="n">
        <f aca="false">SUM(H24,L24)</f>
        <v>9.6</v>
      </c>
      <c r="N24" s="15" t="n">
        <f aca="false">ROUND(M24,1)</f>
        <v>9.6</v>
      </c>
      <c r="O24" s="20" t="n">
        <f aca="false">IF(N24&lt;5.5,"R",IF(N24&gt;9.45,10,ROUND(N24,0)))</f>
        <v>10</v>
      </c>
      <c r="P24" s="33"/>
      <c r="Q24" s="34"/>
      <c r="R24" s="35"/>
      <c r="S24" s="24"/>
      <c r="T24" s="5"/>
      <c r="U24" s="5"/>
      <c r="V24" s="5"/>
      <c r="W24" s="5"/>
      <c r="X24" s="5"/>
      <c r="Y24" s="5"/>
      <c r="Z24" s="5"/>
      <c r="AA24" s="5"/>
      <c r="AB24" s="36"/>
      <c r="AC24" s="37"/>
    </row>
    <row r="25" customFormat="false" ht="15" hidden="false" customHeight="false" outlineLevel="0" collapsed="false">
      <c r="A25" s="26" t="n">
        <v>24</v>
      </c>
      <c r="B25" s="37" t="s">
        <v>56</v>
      </c>
      <c r="C25" s="13" t="s">
        <v>57</v>
      </c>
      <c r="D25" s="14" t="n">
        <f aca="false">3.5+5</f>
        <v>8.5</v>
      </c>
      <c r="E25" s="59"/>
      <c r="F25" s="59"/>
      <c r="G25" s="59"/>
      <c r="H25" s="17" t="n">
        <f aca="false">AVERAGE(D25:G25)</f>
        <v>8.5</v>
      </c>
      <c r="I25" s="18" t="n">
        <v>0.6</v>
      </c>
      <c r="J25" s="60"/>
      <c r="K25" s="18"/>
      <c r="L25" s="17" t="n">
        <f aca="false">SUM(I25:K25)</f>
        <v>0.6</v>
      </c>
      <c r="M25" s="19" t="n">
        <f aca="false">SUM(H25,L25)</f>
        <v>9.1</v>
      </c>
      <c r="N25" s="15" t="n">
        <f aca="false">ROUND(M25,1)</f>
        <v>9.1</v>
      </c>
      <c r="O25" s="20" t="n">
        <f aca="false">IF(N25&lt;5.5,"R",IF(N25&gt;9.45,10,ROUND(N25,0)))</f>
        <v>9</v>
      </c>
      <c r="P25" s="61"/>
      <c r="Q25" s="55"/>
      <c r="R25" s="62"/>
      <c r="S25" s="24"/>
      <c r="T25" s="57"/>
      <c r="U25" s="57"/>
      <c r="V25" s="57"/>
      <c r="W25" s="57"/>
      <c r="X25" s="57"/>
      <c r="Y25" s="57"/>
      <c r="Z25" s="57"/>
      <c r="AA25" s="57"/>
      <c r="AB25" s="63"/>
      <c r="AC25" s="12"/>
    </row>
    <row r="26" customFormat="false" ht="15" hidden="false" customHeight="false" outlineLevel="0" collapsed="false">
      <c r="A26" s="11" t="n">
        <v>25</v>
      </c>
      <c r="B26" s="37" t="s">
        <v>58</v>
      </c>
      <c r="C26" s="13" t="s">
        <v>59</v>
      </c>
      <c r="D26" s="14" t="n">
        <f aca="false">2.5+5</f>
        <v>7.5</v>
      </c>
      <c r="E26" s="38"/>
      <c r="F26" s="38"/>
      <c r="G26" s="38"/>
      <c r="H26" s="17" t="n">
        <f aca="false">AVERAGE(D26:G26)</f>
        <v>7.5</v>
      </c>
      <c r="I26" s="18" t="n">
        <v>0.25</v>
      </c>
      <c r="J26" s="40"/>
      <c r="K26" s="18"/>
      <c r="L26" s="17" t="n">
        <f aca="false">SUM(I26:K26)</f>
        <v>0.25</v>
      </c>
      <c r="M26" s="19" t="n">
        <f aca="false">SUM(H26,L26)</f>
        <v>7.75</v>
      </c>
      <c r="N26" s="15" t="n">
        <f aca="false">ROUND(M26,1)</f>
        <v>7.8</v>
      </c>
      <c r="O26" s="20" t="n">
        <f aca="false">IF(N26&lt;5.5,"R",IF(N26&gt;9.45,10,ROUND(N26,0)))</f>
        <v>8</v>
      </c>
      <c r="P26" s="64"/>
      <c r="Q26" s="34"/>
      <c r="R26" s="65"/>
      <c r="S26" s="24"/>
      <c r="T26" s="5"/>
      <c r="U26" s="5"/>
      <c r="V26" s="5"/>
      <c r="W26" s="5"/>
      <c r="X26" s="5"/>
      <c r="Y26" s="5"/>
      <c r="Z26" s="5"/>
      <c r="AA26" s="5"/>
      <c r="AB26" s="66"/>
      <c r="AC26" s="37"/>
    </row>
    <row r="27" customFormat="false" ht="15" hidden="false" customHeight="false" outlineLevel="0" collapsed="false">
      <c r="A27" s="26" t="n">
        <v>26</v>
      </c>
      <c r="B27" s="37" t="s">
        <v>60</v>
      </c>
      <c r="C27" s="13" t="s">
        <v>61</v>
      </c>
      <c r="D27" s="14" t="n">
        <f aca="false">3+3</f>
        <v>6</v>
      </c>
      <c r="E27" s="38"/>
      <c r="F27" s="38"/>
      <c r="G27" s="38"/>
      <c r="H27" s="17" t="n">
        <f aca="false">AVERAGE(D27:G27)</f>
        <v>6</v>
      </c>
      <c r="I27" s="18" t="n">
        <v>0</v>
      </c>
      <c r="J27" s="40"/>
      <c r="K27" s="18"/>
      <c r="L27" s="17" t="n">
        <f aca="false">SUM(I27:K27)</f>
        <v>0</v>
      </c>
      <c r="M27" s="19" t="n">
        <f aca="false">SUM(H27,L27)</f>
        <v>6</v>
      </c>
      <c r="N27" s="15" t="n">
        <f aca="false">ROUND(M27,1)</f>
        <v>6</v>
      </c>
      <c r="O27" s="20" t="n">
        <f aca="false">IF(N27&lt;5.5,"R",IF(N27&gt;9.45,10,ROUND(N27,0)))</f>
        <v>6</v>
      </c>
      <c r="P27" s="33"/>
      <c r="Q27" s="34"/>
      <c r="R27" s="35"/>
      <c r="S27" s="24"/>
      <c r="T27" s="5"/>
      <c r="U27" s="5"/>
      <c r="V27" s="5"/>
      <c r="W27" s="5"/>
      <c r="X27" s="5"/>
      <c r="Y27" s="5"/>
      <c r="Z27" s="5"/>
      <c r="AA27" s="5"/>
      <c r="AB27" s="36"/>
      <c r="AC27" s="37"/>
    </row>
    <row r="28" customFormat="false" ht="15" hidden="false" customHeight="false" outlineLevel="0" collapsed="false">
      <c r="A28" s="26" t="n">
        <v>27</v>
      </c>
      <c r="B28" s="37" t="s">
        <v>62</v>
      </c>
      <c r="C28" s="13" t="s">
        <v>63</v>
      </c>
      <c r="D28" s="14" t="n">
        <f aca="false">2.5+5</f>
        <v>7.5</v>
      </c>
      <c r="E28" s="38"/>
      <c r="F28" s="38"/>
      <c r="G28" s="38"/>
      <c r="H28" s="17" t="n">
        <f aca="false">AVERAGE(D28:G28)</f>
        <v>7.5</v>
      </c>
      <c r="I28" s="18" t="n">
        <v>0.15</v>
      </c>
      <c r="J28" s="40"/>
      <c r="K28" s="18"/>
      <c r="L28" s="17" t="n">
        <f aca="false">SUM(I28:K28)</f>
        <v>0.15</v>
      </c>
      <c r="M28" s="19" t="n">
        <f aca="false">SUM(H28,L28)</f>
        <v>7.65</v>
      </c>
      <c r="N28" s="15" t="n">
        <f aca="false">ROUND(M28,1)</f>
        <v>7.7</v>
      </c>
      <c r="O28" s="20" t="n">
        <f aca="false">IF(N28&lt;5.5,"R",IF(N28&gt;9.45,10,ROUND(N28,0)))</f>
        <v>8</v>
      </c>
      <c r="P28" s="33"/>
      <c r="Q28" s="34"/>
      <c r="R28" s="35"/>
      <c r="S28" s="24"/>
      <c r="T28" s="5"/>
      <c r="U28" s="5"/>
      <c r="V28" s="5"/>
      <c r="W28" s="5"/>
      <c r="X28" s="5"/>
      <c r="Y28" s="5"/>
      <c r="Z28" s="5"/>
      <c r="AA28" s="5"/>
      <c r="AB28" s="36"/>
      <c r="AC28" s="37"/>
    </row>
    <row r="29" customFormat="false" ht="15" hidden="false" customHeight="false" outlineLevel="0" collapsed="false">
      <c r="A29" s="11" t="n">
        <v>28</v>
      </c>
      <c r="B29" s="37" t="s">
        <v>64</v>
      </c>
      <c r="C29" s="13" t="s">
        <v>65</v>
      </c>
      <c r="D29" s="14" t="n">
        <f aca="false">3+5</f>
        <v>8</v>
      </c>
      <c r="E29" s="38"/>
      <c r="F29" s="38"/>
      <c r="G29" s="38"/>
      <c r="H29" s="17" t="n">
        <f aca="false">AVERAGE(D29:G29)</f>
        <v>8</v>
      </c>
      <c r="I29" s="18" t="n">
        <v>0</v>
      </c>
      <c r="J29" s="40"/>
      <c r="K29" s="18"/>
      <c r="L29" s="17" t="n">
        <f aca="false">SUM(I29:K29)</f>
        <v>0</v>
      </c>
      <c r="M29" s="19" t="n">
        <f aca="false">SUM(H29,L29)</f>
        <v>8</v>
      </c>
      <c r="N29" s="15" t="n">
        <f aca="false">ROUND(M29,1)</f>
        <v>8</v>
      </c>
      <c r="O29" s="20" t="n">
        <f aca="false">IF(N29&lt;5.5,"R",IF(N29&gt;9.45,10,ROUND(N29,0)))</f>
        <v>8</v>
      </c>
      <c r="P29" s="54"/>
      <c r="Q29" s="55"/>
      <c r="R29" s="56"/>
      <c r="S29" s="24"/>
      <c r="T29" s="57"/>
      <c r="U29" s="57"/>
      <c r="V29" s="57"/>
      <c r="W29" s="57"/>
      <c r="X29" s="57"/>
      <c r="Y29" s="57"/>
      <c r="Z29" s="57"/>
      <c r="AA29" s="57"/>
      <c r="AB29" s="58"/>
      <c r="AC29" s="12"/>
    </row>
    <row r="30" customFormat="false" ht="15" hidden="false" customHeight="false" outlineLevel="0" collapsed="false">
      <c r="A30" s="26" t="n">
        <v>29</v>
      </c>
      <c r="B30" s="27" t="s">
        <v>66</v>
      </c>
      <c r="C30" s="13" t="s">
        <v>67</v>
      </c>
      <c r="D30" s="14" t="n">
        <f aca="false">5+4</f>
        <v>9</v>
      </c>
      <c r="E30" s="28"/>
      <c r="F30" s="28"/>
      <c r="G30" s="28"/>
      <c r="H30" s="48" t="n">
        <f aca="false">AVERAGE(D30:G30)</f>
        <v>9</v>
      </c>
      <c r="I30" s="30" t="n">
        <v>0</v>
      </c>
      <c r="J30" s="30"/>
      <c r="K30" s="30"/>
      <c r="L30" s="49" t="n">
        <f aca="false">SUM(I30:K30)</f>
        <v>0</v>
      </c>
      <c r="M30" s="50" t="n">
        <f aca="false">SUM(H30,L30)</f>
        <v>9</v>
      </c>
      <c r="N30" s="29" t="n">
        <f aca="false">ROUND(M30,1)</f>
        <v>9</v>
      </c>
      <c r="O30" s="20" t="n">
        <f aca="false">IF(N30&lt;5.5,"R",IF(N30&gt;9.45,10,ROUND(N30,0)))</f>
        <v>9</v>
      </c>
      <c r="P30" s="33"/>
      <c r="Q30" s="34"/>
      <c r="R30" s="35"/>
      <c r="S30" s="24"/>
      <c r="T30" s="5"/>
      <c r="U30" s="5"/>
      <c r="V30" s="5"/>
      <c r="W30" s="5"/>
      <c r="X30" s="5"/>
      <c r="Y30" s="5"/>
      <c r="Z30" s="5"/>
      <c r="AA30" s="5"/>
      <c r="AB30" s="36"/>
      <c r="AC30" s="37"/>
    </row>
    <row r="31" customFormat="false" ht="15" hidden="false" customHeight="false" outlineLevel="0" collapsed="false">
      <c r="A31" s="26" t="n">
        <v>30</v>
      </c>
      <c r="B31" s="37" t="s">
        <v>68</v>
      </c>
      <c r="C31" s="13" t="s">
        <v>69</v>
      </c>
      <c r="D31" s="14" t="n">
        <f aca="false">0+5</f>
        <v>5</v>
      </c>
      <c r="E31" s="59"/>
      <c r="F31" s="59"/>
      <c r="G31" s="59"/>
      <c r="H31" s="17" t="n">
        <f aca="false">AVERAGE(D31:G31)</f>
        <v>5</v>
      </c>
      <c r="I31" s="18" t="n">
        <v>0</v>
      </c>
      <c r="J31" s="60"/>
      <c r="K31" s="18"/>
      <c r="L31" s="17" t="n">
        <f aca="false">SUM(I31:K31)</f>
        <v>0</v>
      </c>
      <c r="M31" s="19" t="n">
        <f aca="false">SUM(H31,L31)</f>
        <v>5</v>
      </c>
      <c r="N31" s="15" t="n">
        <f aca="false">ROUND(M31,1)</f>
        <v>5</v>
      </c>
      <c r="O31" s="20" t="str">
        <f aca="false">IF(N31&lt;5.5,"R",IF(N31&gt;9.45,10,ROUND(N31,0)))</f>
        <v>R</v>
      </c>
      <c r="P31" s="33"/>
      <c r="Q31" s="34"/>
      <c r="R31" s="35"/>
      <c r="S31" s="24"/>
      <c r="T31" s="5"/>
      <c r="U31" s="5"/>
      <c r="V31" s="5"/>
      <c r="W31" s="5"/>
      <c r="X31" s="5"/>
      <c r="Y31" s="5"/>
      <c r="Z31" s="5"/>
      <c r="AA31" s="5"/>
      <c r="AB31" s="36"/>
      <c r="AC31" s="37"/>
    </row>
    <row r="32" customFormat="false" ht="15" hidden="false" customHeight="false" outlineLevel="0" collapsed="false">
      <c r="A32" s="11" t="n">
        <v>31</v>
      </c>
      <c r="B32" s="37" t="s">
        <v>70</v>
      </c>
      <c r="C32" s="13" t="s">
        <v>71</v>
      </c>
      <c r="D32" s="14" t="n">
        <f aca="false">5+5</f>
        <v>10</v>
      </c>
      <c r="E32" s="38"/>
      <c r="F32" s="38"/>
      <c r="G32" s="38"/>
      <c r="H32" s="17" t="n">
        <f aca="false">AVERAGE(D32:G32)</f>
        <v>10</v>
      </c>
      <c r="I32" s="18" t="n">
        <v>0.5</v>
      </c>
      <c r="J32" s="40"/>
      <c r="K32" s="18"/>
      <c r="L32" s="17" t="n">
        <f aca="false">SUM(I32:K32)</f>
        <v>0.5</v>
      </c>
      <c r="M32" s="19" t="n">
        <f aca="false">SUM(H32,L32)</f>
        <v>10.5</v>
      </c>
      <c r="N32" s="15" t="n">
        <f aca="false">ROUND(M32,1)</f>
        <v>10.5</v>
      </c>
      <c r="O32" s="20" t="n">
        <f aca="false">IF(N32&lt;5.5,"R",IF(N32&gt;9.45,10,ROUND(N32,0)))</f>
        <v>10</v>
      </c>
      <c r="P32" s="33"/>
      <c r="Q32" s="34"/>
      <c r="R32" s="35"/>
      <c r="S32" s="24"/>
      <c r="T32" s="5"/>
      <c r="U32" s="5"/>
      <c r="V32" s="5"/>
      <c r="W32" s="5"/>
      <c r="X32" s="5"/>
      <c r="Y32" s="5"/>
      <c r="Z32" s="5"/>
      <c r="AA32" s="5"/>
      <c r="AB32" s="36"/>
      <c r="AC32" s="37"/>
    </row>
    <row r="33" customFormat="false" ht="15" hidden="false" customHeight="false" outlineLevel="0" collapsed="false">
      <c r="A33" s="26" t="n">
        <v>32</v>
      </c>
      <c r="B33" s="37" t="s">
        <v>72</v>
      </c>
      <c r="C33" s="13" t="s">
        <v>73</v>
      </c>
      <c r="D33" s="14" t="n">
        <f aca="false">5+5</f>
        <v>10</v>
      </c>
      <c r="E33" s="38"/>
      <c r="F33" s="38"/>
      <c r="G33" s="38"/>
      <c r="H33" s="17" t="n">
        <f aca="false">AVERAGE(D33:G33)</f>
        <v>10</v>
      </c>
      <c r="I33" s="18" t="n">
        <v>1.05</v>
      </c>
      <c r="J33" s="40"/>
      <c r="K33" s="18"/>
      <c r="L33" s="17" t="n">
        <f aca="false">SUM(I33:K33)</f>
        <v>1.05</v>
      </c>
      <c r="M33" s="19" t="n">
        <f aca="false">SUM(H33,L33)</f>
        <v>11.05</v>
      </c>
      <c r="N33" s="15" t="n">
        <f aca="false">ROUND(M33,1)</f>
        <v>11.1</v>
      </c>
      <c r="O33" s="20" t="n">
        <f aca="false">IF(N33&lt;5.5,"R",IF(N33&gt;9.45,10,ROUND(N33,0)))</f>
        <v>10</v>
      </c>
      <c r="P33" s="42"/>
      <c r="Q33" s="43"/>
      <c r="R33" s="44"/>
      <c r="S33" s="24"/>
      <c r="T33" s="45"/>
      <c r="U33" s="45"/>
      <c r="V33" s="45"/>
      <c r="W33" s="45"/>
      <c r="X33" s="45"/>
      <c r="Y33" s="45"/>
      <c r="Z33" s="45"/>
      <c r="AA33" s="45"/>
      <c r="AB33" s="46"/>
      <c r="AC33" s="47"/>
    </row>
    <row r="34" customFormat="false" ht="15" hidden="false" customHeight="false" outlineLevel="0" collapsed="false">
      <c r="A34" s="26" t="n">
        <v>33</v>
      </c>
      <c r="B34" s="37" t="s">
        <v>74</v>
      </c>
      <c r="C34" s="13" t="s">
        <v>75</v>
      </c>
      <c r="D34" s="14" t="n">
        <f aca="false">4.5+5</f>
        <v>9.5</v>
      </c>
      <c r="E34" s="38"/>
      <c r="F34" s="38"/>
      <c r="G34" s="38"/>
      <c r="H34" s="17" t="n">
        <f aca="false">AVERAGE(D34:G34)</f>
        <v>9.5</v>
      </c>
      <c r="I34" s="18" t="n">
        <v>0.85</v>
      </c>
      <c r="J34" s="40"/>
      <c r="K34" s="18"/>
      <c r="L34" s="17" t="n">
        <f aca="false">SUM(I34:K34)</f>
        <v>0.85</v>
      </c>
      <c r="M34" s="19" t="n">
        <f aca="false">SUM(H34,L34)</f>
        <v>10.35</v>
      </c>
      <c r="N34" s="15" t="n">
        <f aca="false">ROUND(M34,1)</f>
        <v>10.4</v>
      </c>
      <c r="O34" s="20" t="n">
        <f aca="false">IF(N34&lt;5.5,"R",IF(N34&gt;9.45,10,ROUND(N34,0)))</f>
        <v>10</v>
      </c>
      <c r="P34" s="54"/>
      <c r="Q34" s="55"/>
      <c r="R34" s="56"/>
      <c r="S34" s="24"/>
      <c r="T34" s="57"/>
      <c r="U34" s="57"/>
      <c r="V34" s="57"/>
      <c r="W34" s="57"/>
      <c r="X34" s="57"/>
      <c r="Y34" s="57"/>
      <c r="Z34" s="57"/>
      <c r="AA34" s="57"/>
      <c r="AB34" s="58"/>
      <c r="AC34" s="12"/>
    </row>
    <row r="35" customFormat="false" ht="15" hidden="false" customHeight="false" outlineLevel="0" collapsed="false">
      <c r="A35" s="11" t="n">
        <v>34</v>
      </c>
      <c r="B35" s="37" t="s">
        <v>76</v>
      </c>
      <c r="C35" s="13" t="s">
        <v>77</v>
      </c>
      <c r="D35" s="14" t="n">
        <f aca="false">5+5</f>
        <v>10</v>
      </c>
      <c r="E35" s="59"/>
      <c r="F35" s="59"/>
      <c r="G35" s="59"/>
      <c r="H35" s="17" t="n">
        <f aca="false">AVERAGE(D35:G35)</f>
        <v>10</v>
      </c>
      <c r="I35" s="18" t="n">
        <v>0</v>
      </c>
      <c r="J35" s="60"/>
      <c r="K35" s="18"/>
      <c r="L35" s="17" t="n">
        <f aca="false">SUM(I35:K35)</f>
        <v>0</v>
      </c>
      <c r="M35" s="19" t="n">
        <f aca="false">SUM(H35,L35)</f>
        <v>10</v>
      </c>
      <c r="N35" s="15" t="n">
        <f aca="false">ROUND(M35,1)</f>
        <v>10</v>
      </c>
      <c r="O35" s="20" t="n">
        <f aca="false">IF(N35&lt;5.5,"R",IF(N35&gt;9.45,10,ROUND(N35,0)))</f>
        <v>10</v>
      </c>
      <c r="P35" s="33"/>
      <c r="Q35" s="34"/>
      <c r="R35" s="35"/>
      <c r="S35" s="24"/>
      <c r="T35" s="5"/>
      <c r="U35" s="5"/>
      <c r="V35" s="5"/>
      <c r="W35" s="5"/>
      <c r="X35" s="5"/>
      <c r="Y35" s="5"/>
      <c r="Z35" s="5"/>
      <c r="AA35" s="5"/>
      <c r="AB35" s="36"/>
      <c r="AC35" s="37"/>
    </row>
    <row r="36" customFormat="false" ht="15" hidden="false" customHeight="false" outlineLevel="0" collapsed="false">
      <c r="A36" s="26" t="n">
        <v>35</v>
      </c>
      <c r="B36" s="37" t="s">
        <v>78</v>
      </c>
      <c r="C36" s="13" t="s">
        <v>79</v>
      </c>
      <c r="D36" s="14" t="n">
        <f aca="false">5+5</f>
        <v>10</v>
      </c>
      <c r="E36" s="38"/>
      <c r="F36" s="38"/>
      <c r="G36" s="38"/>
      <c r="H36" s="17" t="n">
        <f aca="false">AVERAGE(D36:G36)</f>
        <v>10</v>
      </c>
      <c r="I36" s="18" t="n">
        <v>0.8</v>
      </c>
      <c r="J36" s="40"/>
      <c r="K36" s="18"/>
      <c r="L36" s="17" t="n">
        <f aca="false">SUM(I36:K36)</f>
        <v>0.8</v>
      </c>
      <c r="M36" s="19" t="n">
        <f aca="false">SUM(H36,L36)</f>
        <v>10.8</v>
      </c>
      <c r="N36" s="15" t="n">
        <f aca="false">ROUND(M36,1)</f>
        <v>10.8</v>
      </c>
      <c r="O36" s="20" t="n">
        <f aca="false">IF(N36&lt;5.5,"R",IF(N36&gt;9.45,10,ROUND(N36,0)))</f>
        <v>10</v>
      </c>
      <c r="P36" s="33"/>
      <c r="Q36" s="34"/>
      <c r="R36" s="35"/>
      <c r="S36" s="24"/>
      <c r="T36" s="5"/>
      <c r="U36" s="5"/>
      <c r="V36" s="5"/>
      <c r="W36" s="5"/>
      <c r="X36" s="5"/>
      <c r="Y36" s="5"/>
      <c r="Z36" s="5"/>
      <c r="AA36" s="5"/>
      <c r="AB36" s="36"/>
      <c r="AC36" s="37"/>
    </row>
    <row r="37" customFormat="false" ht="15" hidden="false" customHeight="false" outlineLevel="0" collapsed="false">
      <c r="A37" s="26" t="n">
        <v>36</v>
      </c>
      <c r="B37" s="37" t="s">
        <v>80</v>
      </c>
      <c r="C37" s="13" t="s">
        <v>81</v>
      </c>
      <c r="D37" s="14" t="n">
        <f aca="false">2.5+5</f>
        <v>7.5</v>
      </c>
      <c r="E37" s="38"/>
      <c r="F37" s="38"/>
      <c r="G37" s="38"/>
      <c r="H37" s="17" t="n">
        <f aca="false">AVERAGE(D37:G37)</f>
        <v>7.5</v>
      </c>
      <c r="I37" s="18" t="n">
        <v>0</v>
      </c>
      <c r="J37" s="40"/>
      <c r="K37" s="18"/>
      <c r="L37" s="17" t="n">
        <f aca="false">SUM(I37:K37)</f>
        <v>0</v>
      </c>
      <c r="M37" s="19" t="n">
        <f aca="false">SUM(H37,L37)</f>
        <v>7.5</v>
      </c>
      <c r="N37" s="15" t="n">
        <f aca="false">ROUND(M37,1)</f>
        <v>7.5</v>
      </c>
      <c r="O37" s="20" t="n">
        <f aca="false">IF(N37&lt;5.5,"R",IF(N37&gt;9.45,10,ROUND(N37,0)))</f>
        <v>8</v>
      </c>
      <c r="P37" s="54"/>
      <c r="Q37" s="55"/>
      <c r="R37" s="56"/>
      <c r="S37" s="24"/>
      <c r="T37" s="57"/>
      <c r="U37" s="57"/>
      <c r="V37" s="57"/>
      <c r="W37" s="57"/>
      <c r="X37" s="57"/>
      <c r="Y37" s="57"/>
      <c r="Z37" s="57"/>
      <c r="AA37" s="57"/>
      <c r="AB37" s="58"/>
      <c r="AC37" s="12"/>
    </row>
    <row r="38" customFormat="false" ht="15" hidden="false" customHeight="false" outlineLevel="0" collapsed="false">
      <c r="A38" s="11" t="n">
        <v>37</v>
      </c>
      <c r="B38" s="37" t="s">
        <v>82</v>
      </c>
      <c r="C38" s="13" t="s">
        <v>83</v>
      </c>
      <c r="D38" s="14" t="n">
        <f aca="false">4.5+5</f>
        <v>9.5</v>
      </c>
      <c r="E38" s="38"/>
      <c r="F38" s="38"/>
      <c r="G38" s="38"/>
      <c r="H38" s="17" t="n">
        <f aca="false">AVERAGE(D38:G38)</f>
        <v>9.5</v>
      </c>
      <c r="I38" s="18" t="n">
        <v>0</v>
      </c>
      <c r="J38" s="40"/>
      <c r="K38" s="18"/>
      <c r="L38" s="17" t="n">
        <f aca="false">SUM(I38:K38)</f>
        <v>0</v>
      </c>
      <c r="M38" s="19" t="n">
        <f aca="false">SUM(H38,L38)</f>
        <v>9.5</v>
      </c>
      <c r="N38" s="15" t="n">
        <f aca="false">ROUND(M38,1)</f>
        <v>9.5</v>
      </c>
      <c r="O38" s="20" t="n">
        <f aca="false">IF(N38&lt;5.5,"R",IF(N38&gt;9.45,10,ROUND(N38,0)))</f>
        <v>10</v>
      </c>
      <c r="P38" s="28"/>
      <c r="Q38" s="28"/>
      <c r="R38" s="28"/>
      <c r="S38" s="24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customFormat="false" ht="15" hidden="false" customHeight="false" outlineLevel="0" collapsed="false">
      <c r="A39" s="26" t="n">
        <v>38</v>
      </c>
      <c r="B39" s="27" t="s">
        <v>84</v>
      </c>
      <c r="C39" s="13" t="s">
        <v>85</v>
      </c>
      <c r="D39" s="14" t="n">
        <f aca="false">4+5</f>
        <v>9</v>
      </c>
      <c r="E39" s="28"/>
      <c r="F39" s="28"/>
      <c r="G39" s="28"/>
      <c r="H39" s="48" t="n">
        <f aca="false">AVERAGE(D39:G39)</f>
        <v>9</v>
      </c>
      <c r="I39" s="30" t="n">
        <v>0</v>
      </c>
      <c r="J39" s="30"/>
      <c r="K39" s="30"/>
      <c r="L39" s="49" t="n">
        <f aca="false">SUM(I39:K39)</f>
        <v>0</v>
      </c>
      <c r="M39" s="50" t="n">
        <f aca="false">SUM(H39,L39)</f>
        <v>9</v>
      </c>
      <c r="N39" s="29" t="n">
        <f aca="false">ROUND(M39,1)</f>
        <v>9</v>
      </c>
      <c r="O39" s="20" t="n">
        <f aca="false">IF(N39&lt;5.5,"R",IF(N39&gt;9.45,10,ROUND(N39,0)))</f>
        <v>9</v>
      </c>
      <c r="P39" s="28"/>
      <c r="Q39" s="28"/>
      <c r="R39" s="28"/>
      <c r="S39" s="24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customFormat="false" ht="15" hidden="false" customHeight="false" outlineLevel="0" collapsed="false">
      <c r="A40" s="26" t="n">
        <v>39</v>
      </c>
      <c r="B40" s="37" t="s">
        <v>86</v>
      </c>
      <c r="C40" s="13" t="s">
        <v>87</v>
      </c>
      <c r="D40" s="14" t="n">
        <f aca="false">5+5</f>
        <v>10</v>
      </c>
      <c r="E40" s="51"/>
      <c r="F40" s="51"/>
      <c r="G40" s="51"/>
      <c r="H40" s="17" t="n">
        <f aca="false">AVERAGE(D40:G40)</f>
        <v>10</v>
      </c>
      <c r="I40" s="18" t="n">
        <v>0.85</v>
      </c>
      <c r="J40" s="53"/>
      <c r="K40" s="18"/>
      <c r="L40" s="17" t="n">
        <f aca="false">SUM(I40:K40)</f>
        <v>0.85</v>
      </c>
      <c r="M40" s="19" t="n">
        <f aca="false">SUM(H40,L40)</f>
        <v>10.85</v>
      </c>
      <c r="N40" s="15" t="n">
        <f aca="false">ROUND(M40,1)</f>
        <v>10.9</v>
      </c>
      <c r="O40" s="20" t="n">
        <f aca="false">IF(N40&lt;5.5,"R",IF(N40&gt;9.45,10,ROUND(N40,0)))</f>
        <v>10</v>
      </c>
      <c r="P40" s="28"/>
      <c r="Q40" s="28"/>
      <c r="R40" s="28"/>
      <c r="S40" s="24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customFormat="false" ht="15" hidden="false" customHeight="false" outlineLevel="0" collapsed="false">
      <c r="A41" s="11" t="n">
        <v>40</v>
      </c>
      <c r="B41" s="37" t="s">
        <v>88</v>
      </c>
      <c r="C41" s="13" t="s">
        <v>89</v>
      </c>
      <c r="D41" s="14" t="n">
        <f aca="false">4+5</f>
        <v>9</v>
      </c>
      <c r="E41" s="59"/>
      <c r="F41" s="59"/>
      <c r="G41" s="59"/>
      <c r="H41" s="17" t="n">
        <f aca="false">AVERAGE(D41:G41)</f>
        <v>9</v>
      </c>
      <c r="I41" s="18" t="n">
        <v>0</v>
      </c>
      <c r="J41" s="60"/>
      <c r="K41" s="18"/>
      <c r="L41" s="17" t="n">
        <f aca="false">SUM(I41:K41)</f>
        <v>0</v>
      </c>
      <c r="M41" s="19" t="n">
        <f aca="false">SUM(H41,L41)</f>
        <v>9</v>
      </c>
      <c r="N41" s="15" t="n">
        <f aca="false">ROUND(M41,1)</f>
        <v>9</v>
      </c>
      <c r="O41" s="20" t="n">
        <f aca="false">IF(N41&lt;5.5,"R",IF(N41&gt;9.45,10,ROUND(N41,0)))</f>
        <v>9</v>
      </c>
      <c r="P41" s="28"/>
      <c r="Q41" s="28"/>
      <c r="R41" s="28"/>
      <c r="S41" s="24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customFormat="false" ht="15" hidden="false" customHeight="false" outlineLevel="0" collapsed="false">
      <c r="A42" s="26" t="n">
        <v>41</v>
      </c>
      <c r="B42" s="37" t="s">
        <v>90</v>
      </c>
      <c r="C42" s="13" t="s">
        <v>91</v>
      </c>
      <c r="D42" s="14" t="n">
        <f aca="false">4+5</f>
        <v>9</v>
      </c>
      <c r="E42" s="38"/>
      <c r="F42" s="38"/>
      <c r="G42" s="38"/>
      <c r="H42" s="17" t="n">
        <f aca="false">AVERAGE(D42:G42)</f>
        <v>9</v>
      </c>
      <c r="I42" s="18" t="n">
        <v>0</v>
      </c>
      <c r="J42" s="40"/>
      <c r="K42" s="18"/>
      <c r="L42" s="17" t="n">
        <f aca="false">SUM(I42:K42)</f>
        <v>0</v>
      </c>
      <c r="M42" s="19" t="n">
        <f aca="false">SUM(H42,L42)</f>
        <v>9</v>
      </c>
      <c r="N42" s="15" t="n">
        <f aca="false">ROUND(M42,1)</f>
        <v>9</v>
      </c>
      <c r="O42" s="20" t="n">
        <f aca="false">IF(N42&lt;5.5,"R",IF(N42&gt;9.45,10,ROUND(N42,0)))</f>
        <v>9</v>
      </c>
      <c r="P42" s="28"/>
      <c r="Q42" s="28"/>
      <c r="R42" s="28"/>
      <c r="S42" s="24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customFormat="false" ht="15" hidden="false" customHeight="false" outlineLevel="0" collapsed="false">
      <c r="A43" s="26" t="n">
        <v>42</v>
      </c>
      <c r="B43" s="37" t="s">
        <v>92</v>
      </c>
      <c r="C43" s="13" t="s">
        <v>93</v>
      </c>
      <c r="D43" s="14" t="n">
        <f aca="false">5+5</f>
        <v>10</v>
      </c>
      <c r="E43" s="38"/>
      <c r="F43" s="38"/>
      <c r="G43" s="38"/>
      <c r="H43" s="17" t="n">
        <f aca="false">AVERAGE(D43:G43)</f>
        <v>10</v>
      </c>
      <c r="I43" s="18" t="n">
        <v>0.75</v>
      </c>
      <c r="J43" s="40"/>
      <c r="K43" s="18"/>
      <c r="L43" s="17" t="n">
        <f aca="false">SUM(I43:K43)</f>
        <v>0.75</v>
      </c>
      <c r="M43" s="19" t="n">
        <f aca="false">SUM(H43,L43)</f>
        <v>10.75</v>
      </c>
      <c r="N43" s="15" t="n">
        <f aca="false">ROUND(M43,1)</f>
        <v>10.8</v>
      </c>
      <c r="O43" s="20" t="n">
        <f aca="false">IF(N43&lt;5.5,"R",IF(N43&gt;9.45,10,ROUND(N43,0)))</f>
        <v>10</v>
      </c>
      <c r="P43" s="28"/>
      <c r="Q43" s="28"/>
      <c r="R43" s="28"/>
      <c r="S43" s="24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customFormat="false" ht="15" hidden="false" customHeight="false" outlineLevel="0" collapsed="false">
      <c r="A44" s="11" t="n">
        <v>43</v>
      </c>
      <c r="B44" s="27" t="s">
        <v>94</v>
      </c>
      <c r="C44" s="13" t="s">
        <v>95</v>
      </c>
      <c r="D44" s="14" t="n">
        <f aca="false">0+5</f>
        <v>5</v>
      </c>
      <c r="E44" s="28"/>
      <c r="F44" s="28"/>
      <c r="G44" s="28"/>
      <c r="H44" s="48" t="n">
        <f aca="false">AVERAGE(D44:G44)</f>
        <v>5</v>
      </c>
      <c r="I44" s="30" t="n">
        <v>0</v>
      </c>
      <c r="J44" s="30"/>
      <c r="K44" s="30"/>
      <c r="L44" s="49" t="n">
        <f aca="false">SUM(I44:K44)</f>
        <v>0</v>
      </c>
      <c r="M44" s="50" t="n">
        <f aca="false">SUM(H44,L44)</f>
        <v>5</v>
      </c>
      <c r="N44" s="29" t="n">
        <f aca="false">ROUND(M44,1)</f>
        <v>5</v>
      </c>
      <c r="O44" s="20" t="str">
        <f aca="false">IF(N44&lt;5.5,"R",IF(N44&gt;9.45,10,ROUND(N44,0)))</f>
        <v>R</v>
      </c>
      <c r="P44" s="28"/>
      <c r="Q44" s="28"/>
      <c r="R44" s="28"/>
      <c r="S44" s="24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customFormat="false" ht="15" hidden="false" customHeight="false" outlineLevel="0" collapsed="false">
      <c r="A45" s="26" t="n">
        <v>44</v>
      </c>
      <c r="B45" s="37" t="s">
        <v>96</v>
      </c>
      <c r="C45" s="37" t="s">
        <v>97</v>
      </c>
      <c r="D45" s="14" t="n">
        <f aca="false">5+5</f>
        <v>10</v>
      </c>
      <c r="E45" s="59"/>
      <c r="F45" s="59"/>
      <c r="G45" s="59"/>
      <c r="H45" s="17" t="n">
        <f aca="false">AVERAGE(D45:G45)</f>
        <v>10</v>
      </c>
      <c r="I45" s="18" t="n">
        <v>0.8</v>
      </c>
      <c r="J45" s="60"/>
      <c r="K45" s="18"/>
      <c r="L45" s="17" t="n">
        <f aca="false">SUM(I45:K45)</f>
        <v>0.8</v>
      </c>
      <c r="M45" s="19" t="n">
        <f aca="false">SUM(H45,L45)</f>
        <v>10.8</v>
      </c>
      <c r="N45" s="15" t="n">
        <f aca="false">ROUND(M45,1)</f>
        <v>10.8</v>
      </c>
      <c r="O45" s="20" t="n">
        <f aca="false">IF(N45&lt;5.5,"R",IF(N45&gt;9.45,10,ROUND(N45,0)))</f>
        <v>10</v>
      </c>
      <c r="P45" s="28"/>
      <c r="Q45" s="28"/>
      <c r="R45" s="28"/>
      <c r="S45" s="24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customFormat="false" ht="15" hidden="false" customHeight="false" outlineLevel="0" collapsed="false">
      <c r="A46" s="11" t="n">
        <v>45</v>
      </c>
      <c r="B46" s="28"/>
      <c r="C46" s="28" t="s">
        <v>98</v>
      </c>
      <c r="D46" s="28"/>
      <c r="E46" s="28"/>
      <c r="F46" s="28"/>
      <c r="G46" s="28"/>
      <c r="H46" s="49"/>
      <c r="I46" s="30"/>
      <c r="J46" s="30"/>
      <c r="K46" s="30"/>
      <c r="L46" s="49"/>
      <c r="M46" s="67"/>
      <c r="N46" s="49"/>
      <c r="O46" s="68"/>
      <c r="P46" s="49"/>
      <c r="Q46" s="49"/>
      <c r="R46" s="28"/>
      <c r="S46" s="24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5.75"/>
  </cols>
  <sheetData>
    <row r="1" customFormat="false" ht="15" hidden="false" customHeight="false" outlineLevel="0" collapsed="false">
      <c r="A1" s="1"/>
      <c r="B1" s="2" t="s">
        <v>0</v>
      </c>
      <c r="C1" s="69" t="s">
        <v>1</v>
      </c>
      <c r="D1" s="3" t="s">
        <v>2</v>
      </c>
      <c r="E1" s="4"/>
      <c r="F1" s="5"/>
      <c r="G1" s="5"/>
      <c r="H1" s="6" t="s">
        <v>4</v>
      </c>
      <c r="I1" s="7" t="s">
        <v>5</v>
      </c>
      <c r="J1" s="7" t="s">
        <v>6</v>
      </c>
      <c r="K1" s="7" t="s">
        <v>7</v>
      </c>
      <c r="L1" s="6" t="s">
        <v>8</v>
      </c>
      <c r="M1" s="8" t="s">
        <v>9</v>
      </c>
      <c r="N1" s="6"/>
      <c r="O1" s="9"/>
      <c r="P1" s="6"/>
      <c r="Q1" s="10"/>
      <c r="R1" s="6"/>
      <c r="S1" s="24"/>
      <c r="T1" s="6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12" t="s">
        <v>99</v>
      </c>
      <c r="C2" s="12" t="s">
        <v>100</v>
      </c>
      <c r="D2" s="70" t="n">
        <f aca="false">5+5</f>
        <v>10</v>
      </c>
      <c r="E2" s="59"/>
      <c r="F2" s="59"/>
      <c r="G2" s="59"/>
      <c r="H2" s="71" t="n">
        <f aca="false">AVERAGE(D2:G2)</f>
        <v>10</v>
      </c>
      <c r="I2" s="60" t="n">
        <v>0</v>
      </c>
      <c r="J2" s="60"/>
      <c r="K2" s="60"/>
      <c r="L2" s="71" t="n">
        <f aca="false">SUM(I2:K2)</f>
        <v>0</v>
      </c>
      <c r="M2" s="72" t="n">
        <f aca="false">SUM(H2,L2)</f>
        <v>10</v>
      </c>
      <c r="N2" s="59" t="n">
        <f aca="false">ROUND(M2,1)</f>
        <v>10</v>
      </c>
      <c r="O2" s="73" t="n">
        <f aca="false">IF(N2&lt;5.5,"R",IF(N2&gt;9.45,10,ROUND(N2,0)))</f>
        <v>10</v>
      </c>
      <c r="P2" s="58"/>
      <c r="Q2" s="12"/>
      <c r="R2" s="56"/>
      <c r="S2" s="24"/>
      <c r="T2" s="57"/>
      <c r="U2" s="57"/>
      <c r="V2" s="57"/>
      <c r="W2" s="57"/>
      <c r="X2" s="57"/>
      <c r="Y2" s="57"/>
      <c r="Z2" s="57"/>
      <c r="AA2" s="57"/>
      <c r="AB2" s="58"/>
      <c r="AC2" s="12"/>
    </row>
    <row r="3" customFormat="false" ht="15" hidden="false" customHeight="false" outlineLevel="0" collapsed="false">
      <c r="A3" s="26" t="n">
        <v>2</v>
      </c>
      <c r="B3" s="37" t="s">
        <v>101</v>
      </c>
      <c r="C3" s="37" t="s">
        <v>102</v>
      </c>
      <c r="D3" s="70" t="n">
        <f aca="false">4+5</f>
        <v>9</v>
      </c>
      <c r="E3" s="38"/>
      <c r="F3" s="38"/>
      <c r="G3" s="38"/>
      <c r="H3" s="71" t="n">
        <f aca="false">AVERAGE(D3:G3)</f>
        <v>9</v>
      </c>
      <c r="I3" s="60" t="n">
        <v>0.9</v>
      </c>
      <c r="J3" s="40"/>
      <c r="K3" s="60"/>
      <c r="L3" s="71" t="n">
        <f aca="false">SUM(I3:K3)</f>
        <v>0.9</v>
      </c>
      <c r="M3" s="72" t="n">
        <f aca="false">SUM(H3,L3)</f>
        <v>9.9</v>
      </c>
      <c r="N3" s="59" t="n">
        <f aca="false">ROUND(M3,1)</f>
        <v>9.9</v>
      </c>
      <c r="O3" s="73" t="n">
        <f aca="false">IF(N3&lt;5.5,"R",IF(N3&gt;9.45,10,ROUND(N3,0)))</f>
        <v>10</v>
      </c>
      <c r="P3" s="74"/>
      <c r="Q3" s="34"/>
      <c r="R3" s="35"/>
      <c r="S3" s="24"/>
      <c r="T3" s="5"/>
      <c r="U3" s="5"/>
      <c r="V3" s="5"/>
      <c r="W3" s="5"/>
      <c r="X3" s="5"/>
      <c r="Y3" s="5"/>
      <c r="Z3" s="5"/>
      <c r="AA3" s="5"/>
      <c r="AB3" s="36"/>
      <c r="AC3" s="37"/>
    </row>
    <row r="4" customFormat="false" ht="15" hidden="false" customHeight="false" outlineLevel="0" collapsed="false">
      <c r="A4" s="26" t="n">
        <v>3</v>
      </c>
      <c r="B4" s="41" t="s">
        <v>103</v>
      </c>
      <c r="C4" s="41" t="s">
        <v>104</v>
      </c>
      <c r="D4" s="70" t="n">
        <f aca="false">5+5</f>
        <v>10</v>
      </c>
      <c r="E4" s="15"/>
      <c r="F4" s="15"/>
      <c r="G4" s="15"/>
      <c r="H4" s="71" t="n">
        <f aca="false">AVERAGE(D4:G4)</f>
        <v>10</v>
      </c>
      <c r="I4" s="60" t="n">
        <v>0.45</v>
      </c>
      <c r="J4" s="18"/>
      <c r="K4" s="60"/>
      <c r="L4" s="71" t="n">
        <f aca="false">SUM(I4:K4)</f>
        <v>0.45</v>
      </c>
      <c r="M4" s="72" t="n">
        <f aca="false">SUM(H4,L4)</f>
        <v>10.45</v>
      </c>
      <c r="N4" s="59" t="n">
        <f aca="false">ROUND(M4,1)</f>
        <v>10.5</v>
      </c>
      <c r="O4" s="73" t="n">
        <f aca="false">IF(N4&lt;5.5,"R",IF(N4&gt;9.45,10,ROUND(N4,0)))</f>
        <v>10</v>
      </c>
      <c r="P4" s="75"/>
      <c r="Q4" s="76"/>
      <c r="R4" s="23"/>
      <c r="S4" s="24"/>
      <c r="T4" s="24"/>
      <c r="U4" s="24"/>
      <c r="V4" s="24"/>
      <c r="W4" s="24"/>
      <c r="X4" s="24"/>
      <c r="Y4" s="24"/>
      <c r="Z4" s="24"/>
      <c r="AA4" s="24"/>
      <c r="AB4" s="25"/>
      <c r="AC4" s="22"/>
    </row>
    <row r="5" customFormat="false" ht="15" hidden="false" customHeight="false" outlineLevel="0" collapsed="false">
      <c r="A5" s="11" t="n">
        <v>4</v>
      </c>
      <c r="B5" s="37" t="s">
        <v>105</v>
      </c>
      <c r="C5" s="37" t="s">
        <v>106</v>
      </c>
      <c r="D5" s="70" t="n">
        <f aca="false">4.5+5</f>
        <v>9.5</v>
      </c>
      <c r="E5" s="38"/>
      <c r="F5" s="38"/>
      <c r="G5" s="38"/>
      <c r="H5" s="71" t="n">
        <f aca="false">AVERAGE(D5:G5)</f>
        <v>9.5</v>
      </c>
      <c r="I5" s="60" t="n">
        <v>0.0499999999999998</v>
      </c>
      <c r="J5" s="40"/>
      <c r="K5" s="60"/>
      <c r="L5" s="71" t="n">
        <f aca="false">SUM(I5:K5)</f>
        <v>0.0499999999999998</v>
      </c>
      <c r="M5" s="72" t="n">
        <f aca="false">SUM(H5,L5)</f>
        <v>9.55</v>
      </c>
      <c r="N5" s="59" t="n">
        <f aca="false">ROUND(M5,1)</f>
        <v>9.6</v>
      </c>
      <c r="O5" s="73" t="n">
        <f aca="false">IF(N5&lt;5.5,"R",IF(N5&gt;9.45,10,ROUND(N5,0)))</f>
        <v>10</v>
      </c>
      <c r="P5" s="74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37" t="s">
        <v>107</v>
      </c>
      <c r="C6" s="37" t="s">
        <v>108</v>
      </c>
      <c r="D6" s="70" t="n">
        <f aca="false">5+5</f>
        <v>10</v>
      </c>
      <c r="E6" s="38"/>
      <c r="F6" s="38"/>
      <c r="G6" s="38"/>
      <c r="H6" s="71" t="n">
        <f aca="false">AVERAGE(D6:G6)</f>
        <v>10</v>
      </c>
      <c r="I6" s="60" t="n">
        <v>0.6</v>
      </c>
      <c r="J6" s="40"/>
      <c r="K6" s="60"/>
      <c r="L6" s="71" t="n">
        <f aca="false">SUM(I6:K6)</f>
        <v>0.6</v>
      </c>
      <c r="M6" s="72" t="n">
        <f aca="false">SUM(H6,L6)</f>
        <v>10.6</v>
      </c>
      <c r="N6" s="59" t="n">
        <f aca="false">ROUND(M6,1)</f>
        <v>10.6</v>
      </c>
      <c r="O6" s="73" t="n">
        <f aca="false">IF(N6&lt;5.5,"R",IF(N6&gt;9.45,10,ROUND(N6,0)))</f>
        <v>10</v>
      </c>
      <c r="P6" s="74"/>
      <c r="Q6" s="34"/>
      <c r="R6" s="35"/>
      <c r="S6" s="24"/>
      <c r="T6" s="5"/>
      <c r="U6" s="5"/>
      <c r="V6" s="5"/>
      <c r="W6" s="5"/>
      <c r="X6" s="5"/>
      <c r="Y6" s="5"/>
      <c r="Z6" s="5"/>
      <c r="AA6" s="5"/>
      <c r="AB6" s="36"/>
      <c r="AC6" s="37"/>
    </row>
    <row r="7" customFormat="false" ht="15" hidden="false" customHeight="false" outlineLevel="0" collapsed="false">
      <c r="A7" s="26" t="n">
        <v>6</v>
      </c>
      <c r="B7" s="37" t="s">
        <v>109</v>
      </c>
      <c r="C7" s="37" t="s">
        <v>110</v>
      </c>
      <c r="D7" s="70" t="n">
        <f aca="false">5+5</f>
        <v>10</v>
      </c>
      <c r="E7" s="51"/>
      <c r="F7" s="51"/>
      <c r="G7" s="52"/>
      <c r="H7" s="71" t="n">
        <f aca="false">AVERAGE(D7:G7)</f>
        <v>10</v>
      </c>
      <c r="I7" s="60" t="n">
        <v>0</v>
      </c>
      <c r="J7" s="77"/>
      <c r="K7" s="60"/>
      <c r="L7" s="71" t="n">
        <f aca="false">SUM(I7:K7)</f>
        <v>0</v>
      </c>
      <c r="M7" s="72" t="n">
        <f aca="false">SUM(H7,L7)</f>
        <v>10</v>
      </c>
      <c r="N7" s="59" t="n">
        <f aca="false">ROUND(M7,1)</f>
        <v>10</v>
      </c>
      <c r="O7" s="73" t="n">
        <f aca="false">IF(N7&lt;5.5,"R",IF(N7&gt;9.45,10,ROUND(N7,0)))</f>
        <v>10</v>
      </c>
      <c r="P7" s="78"/>
      <c r="Q7" s="43"/>
      <c r="R7" s="44"/>
      <c r="S7" s="24"/>
      <c r="T7" s="45"/>
      <c r="U7" s="45"/>
      <c r="V7" s="45"/>
      <c r="W7" s="45"/>
      <c r="X7" s="45"/>
      <c r="Y7" s="45"/>
      <c r="Z7" s="45"/>
      <c r="AA7" s="45"/>
      <c r="AB7" s="46"/>
      <c r="AC7" s="47"/>
    </row>
    <row r="8" customFormat="false" ht="15" hidden="false" customHeight="false" outlineLevel="0" collapsed="false">
      <c r="A8" s="11" t="n">
        <v>7</v>
      </c>
      <c r="B8" s="37" t="s">
        <v>111</v>
      </c>
      <c r="C8" s="37" t="s">
        <v>112</v>
      </c>
      <c r="D8" s="70" t="n">
        <f aca="false">5+5</f>
        <v>10</v>
      </c>
      <c r="E8" s="59"/>
      <c r="F8" s="59"/>
      <c r="G8" s="59"/>
      <c r="H8" s="71" t="n">
        <f aca="false">AVERAGE(D8:G8)</f>
        <v>10</v>
      </c>
      <c r="I8" s="60" t="n">
        <v>0.15</v>
      </c>
      <c r="J8" s="60"/>
      <c r="K8" s="60"/>
      <c r="L8" s="71" t="n">
        <f aca="false">SUM(I8:K8)</f>
        <v>0.15</v>
      </c>
      <c r="M8" s="72" t="n">
        <f aca="false">SUM(H8,L8)</f>
        <v>10.15</v>
      </c>
      <c r="N8" s="59" t="n">
        <f aca="false">ROUND(M8,1)</f>
        <v>10.2</v>
      </c>
      <c r="O8" s="73" t="n">
        <f aca="false">IF(N8&lt;5.5,"R",IF(N8&gt;9.45,10,ROUND(N8,0)))</f>
        <v>10</v>
      </c>
      <c r="P8" s="79"/>
      <c r="Q8" s="55"/>
      <c r="R8" s="56"/>
      <c r="S8" s="24"/>
      <c r="T8" s="57"/>
      <c r="U8" s="57"/>
      <c r="V8" s="57"/>
      <c r="W8" s="57"/>
      <c r="X8" s="57"/>
      <c r="Y8" s="57"/>
      <c r="Z8" s="57"/>
      <c r="AA8" s="57"/>
      <c r="AB8" s="58"/>
      <c r="AC8" s="12"/>
    </row>
    <row r="9" customFormat="false" ht="15" hidden="false" customHeight="false" outlineLevel="0" collapsed="false">
      <c r="A9" s="26" t="n">
        <v>8</v>
      </c>
      <c r="B9" s="37" t="s">
        <v>113</v>
      </c>
      <c r="C9" s="37" t="s">
        <v>114</v>
      </c>
      <c r="D9" s="70" t="n">
        <f aca="false">3+5</f>
        <v>8</v>
      </c>
      <c r="E9" s="15"/>
      <c r="F9" s="15"/>
      <c r="G9" s="15"/>
      <c r="H9" s="71" t="n">
        <f aca="false">AVERAGE(D9:G9)</f>
        <v>8</v>
      </c>
      <c r="I9" s="60" t="n">
        <v>0</v>
      </c>
      <c r="J9" s="18"/>
      <c r="K9" s="60"/>
      <c r="L9" s="71" t="n">
        <f aca="false">SUM(I9:K9)</f>
        <v>0</v>
      </c>
      <c r="M9" s="72" t="n">
        <f aca="false">SUM(H9,L9)</f>
        <v>8</v>
      </c>
      <c r="N9" s="59" t="n">
        <f aca="false">ROUND(M9,1)</f>
        <v>8</v>
      </c>
      <c r="O9" s="73" t="n">
        <f aca="false">IF(N9&lt;5.5,"R",IF(N9&gt;9.45,10,ROUND(N9,0)))</f>
        <v>8</v>
      </c>
      <c r="P9" s="75"/>
      <c r="Q9" s="76"/>
      <c r="R9" s="23"/>
      <c r="S9" s="24"/>
      <c r="T9" s="24"/>
      <c r="U9" s="24"/>
      <c r="V9" s="24"/>
      <c r="W9" s="24"/>
      <c r="X9" s="24"/>
      <c r="Y9" s="24"/>
      <c r="Z9" s="24"/>
      <c r="AA9" s="24"/>
      <c r="AB9" s="25"/>
      <c r="AC9" s="22"/>
    </row>
    <row r="10" customFormat="false" ht="15" hidden="false" customHeight="false" outlineLevel="0" collapsed="false">
      <c r="A10" s="26" t="n">
        <v>9</v>
      </c>
      <c r="B10" s="37" t="s">
        <v>115</v>
      </c>
      <c r="C10" s="37" t="s">
        <v>116</v>
      </c>
      <c r="D10" s="70" t="n">
        <f aca="false">5+5</f>
        <v>10</v>
      </c>
      <c r="E10" s="38"/>
      <c r="F10" s="38"/>
      <c r="G10" s="38"/>
      <c r="H10" s="71" t="n">
        <f aca="false">AVERAGE(D10:G10)</f>
        <v>10</v>
      </c>
      <c r="I10" s="60" t="n">
        <v>0.3</v>
      </c>
      <c r="J10" s="40"/>
      <c r="K10" s="60"/>
      <c r="L10" s="71" t="n">
        <f aca="false">SUM(I10:K10)</f>
        <v>0.3</v>
      </c>
      <c r="M10" s="72" t="n">
        <f aca="false">SUM(H10,L10)</f>
        <v>10.3</v>
      </c>
      <c r="N10" s="59" t="n">
        <f aca="false">ROUND(M10,1)</f>
        <v>10.3</v>
      </c>
      <c r="O10" s="73" t="n">
        <f aca="false">IF(N10&lt;5.5,"R",IF(N10&gt;9.45,10,ROUND(N10,0)))</f>
        <v>10</v>
      </c>
      <c r="P10" s="74"/>
      <c r="Q10" s="34"/>
      <c r="R10" s="35"/>
      <c r="S10" s="24"/>
      <c r="T10" s="5"/>
      <c r="U10" s="5"/>
      <c r="V10" s="5"/>
      <c r="W10" s="5"/>
      <c r="X10" s="5"/>
      <c r="Y10" s="5"/>
      <c r="Z10" s="5"/>
      <c r="AA10" s="5"/>
      <c r="AB10" s="36"/>
      <c r="AC10" s="37"/>
    </row>
    <row r="11" customFormat="false" ht="15" hidden="false" customHeight="false" outlineLevel="0" collapsed="false">
      <c r="A11" s="11" t="n">
        <v>10</v>
      </c>
      <c r="B11" s="37" t="s">
        <v>117</v>
      </c>
      <c r="C11" s="37" t="s">
        <v>118</v>
      </c>
      <c r="D11" s="70" t="n">
        <f aca="false">3+5</f>
        <v>8</v>
      </c>
      <c r="E11" s="38"/>
      <c r="F11" s="38"/>
      <c r="G11" s="38"/>
      <c r="H11" s="71" t="n">
        <f aca="false">AVERAGE(D11:G11)</f>
        <v>8</v>
      </c>
      <c r="I11" s="60" t="n">
        <v>0.45</v>
      </c>
      <c r="J11" s="40"/>
      <c r="K11" s="60"/>
      <c r="L11" s="71" t="n">
        <f aca="false">SUM(I11:K11)</f>
        <v>0.45</v>
      </c>
      <c r="M11" s="72" t="n">
        <f aca="false">SUM(H11,L11)</f>
        <v>8.45</v>
      </c>
      <c r="N11" s="59" t="n">
        <f aca="false">ROUND(M11,1)</f>
        <v>8.5</v>
      </c>
      <c r="O11" s="73" t="n">
        <f aca="false">IF(N11&lt;5.5,"R",IF(N11&gt;9.45,10,ROUND(N11,0)))</f>
        <v>9</v>
      </c>
      <c r="P11" s="74"/>
      <c r="Q11" s="34"/>
      <c r="R11" s="35"/>
      <c r="S11" s="24"/>
      <c r="T11" s="5"/>
      <c r="U11" s="5"/>
      <c r="V11" s="5"/>
      <c r="W11" s="5"/>
      <c r="X11" s="5"/>
      <c r="Y11" s="5"/>
      <c r="Z11" s="5"/>
      <c r="AA11" s="5"/>
      <c r="AB11" s="36"/>
      <c r="AC11" s="37"/>
    </row>
    <row r="12" customFormat="false" ht="15" hidden="false" customHeight="false" outlineLevel="0" collapsed="false">
      <c r="A12" s="26" t="n">
        <v>11</v>
      </c>
      <c r="B12" s="37" t="s">
        <v>119</v>
      </c>
      <c r="C12" s="37" t="s">
        <v>120</v>
      </c>
      <c r="D12" s="70" t="n">
        <f aca="false">0+5</f>
        <v>5</v>
      </c>
      <c r="E12" s="38"/>
      <c r="F12" s="38"/>
      <c r="G12" s="38"/>
      <c r="H12" s="71" t="n">
        <f aca="false">AVERAGE(D12:G12)</f>
        <v>5</v>
      </c>
      <c r="I12" s="60" t="n">
        <v>0.7</v>
      </c>
      <c r="J12" s="40"/>
      <c r="K12" s="60"/>
      <c r="L12" s="71" t="n">
        <f aca="false">SUM(I12:K12)</f>
        <v>0.7</v>
      </c>
      <c r="M12" s="72" t="n">
        <f aca="false">SUM(H12,L12)</f>
        <v>5.7</v>
      </c>
      <c r="N12" s="59" t="n">
        <f aca="false">ROUND(M12,1)</f>
        <v>5.7</v>
      </c>
      <c r="O12" s="73" t="n">
        <f aca="false">IF(N12&lt;5.5,"R",IF(N12&gt;9.45,10,ROUND(N12,0)))</f>
        <v>6</v>
      </c>
      <c r="P12" s="74"/>
      <c r="Q12" s="34"/>
      <c r="R12" s="35"/>
      <c r="S12" s="24"/>
      <c r="T12" s="5"/>
      <c r="U12" s="5"/>
      <c r="V12" s="5"/>
      <c r="W12" s="5"/>
      <c r="X12" s="5"/>
      <c r="Y12" s="5"/>
      <c r="Z12" s="5"/>
      <c r="AA12" s="5"/>
      <c r="AB12" s="36"/>
      <c r="AC12" s="37"/>
    </row>
    <row r="13" customFormat="false" ht="15" hidden="false" customHeight="false" outlineLevel="0" collapsed="false">
      <c r="A13" s="26" t="n">
        <v>12</v>
      </c>
      <c r="B13" s="37" t="s">
        <v>121</v>
      </c>
      <c r="C13" s="37" t="s">
        <v>122</v>
      </c>
      <c r="D13" s="70" t="n">
        <f aca="false">4+5</f>
        <v>9</v>
      </c>
      <c r="E13" s="51"/>
      <c r="F13" s="51"/>
      <c r="G13" s="51"/>
      <c r="H13" s="71" t="n">
        <f aca="false">AVERAGE(D13:G13)</f>
        <v>9</v>
      </c>
      <c r="I13" s="60" t="n">
        <v>0</v>
      </c>
      <c r="J13" s="53"/>
      <c r="K13" s="60"/>
      <c r="L13" s="71" t="n">
        <f aca="false">SUM(I13:K13)</f>
        <v>0</v>
      </c>
      <c r="M13" s="72" t="n">
        <f aca="false">SUM(H13,L13)</f>
        <v>9</v>
      </c>
      <c r="N13" s="59" t="n">
        <f aca="false">ROUND(M13,1)</f>
        <v>9</v>
      </c>
      <c r="O13" s="73" t="n">
        <f aca="false">IF(N13&lt;5.5,"R",IF(N13&gt;9.45,10,ROUND(N13,0)))</f>
        <v>9</v>
      </c>
      <c r="P13" s="78"/>
      <c r="Q13" s="43"/>
      <c r="R13" s="44"/>
      <c r="S13" s="24"/>
      <c r="T13" s="45"/>
      <c r="U13" s="45"/>
      <c r="V13" s="45"/>
      <c r="W13" s="45"/>
      <c r="X13" s="45"/>
      <c r="Y13" s="45"/>
      <c r="Z13" s="45"/>
      <c r="AA13" s="45"/>
      <c r="AB13" s="46"/>
      <c r="AC13" s="47"/>
    </row>
    <row r="14" customFormat="false" ht="15" hidden="false" customHeight="false" outlineLevel="0" collapsed="false">
      <c r="A14" s="11" t="n">
        <v>13</v>
      </c>
      <c r="B14" s="37" t="s">
        <v>123</v>
      </c>
      <c r="C14" s="37" t="s">
        <v>124</v>
      </c>
      <c r="D14" s="70" t="n">
        <f aca="false">3.5+5</f>
        <v>8.5</v>
      </c>
      <c r="E14" s="80"/>
      <c r="F14" s="80"/>
      <c r="G14" s="80"/>
      <c r="H14" s="71" t="n">
        <f aca="false">AVERAGE(D14:G14)</f>
        <v>8.5</v>
      </c>
      <c r="I14" s="60" t="n">
        <v>0</v>
      </c>
      <c r="J14" s="81"/>
      <c r="K14" s="60"/>
      <c r="L14" s="71" t="n">
        <f aca="false">SUM(I14:K14)</f>
        <v>0</v>
      </c>
      <c r="M14" s="72" t="n">
        <f aca="false">SUM(H14,L14)</f>
        <v>8.5</v>
      </c>
      <c r="N14" s="59" t="n">
        <f aca="false">ROUND(M14,1)</f>
        <v>8.5</v>
      </c>
      <c r="O14" s="73" t="n">
        <f aca="false">IF(N14&lt;5.5,"R",IF(N14&gt;9.45,10,ROUND(N14,0)))</f>
        <v>9</v>
      </c>
      <c r="P14" s="82"/>
      <c r="Q14" s="83"/>
      <c r="R14" s="84"/>
      <c r="S14" s="24"/>
      <c r="T14" s="85"/>
      <c r="U14" s="85"/>
      <c r="V14" s="85"/>
      <c r="W14" s="85"/>
      <c r="X14" s="85"/>
      <c r="Y14" s="85"/>
      <c r="Z14" s="85"/>
      <c r="AA14" s="85"/>
      <c r="AB14" s="86"/>
      <c r="AC14" s="87"/>
    </row>
    <row r="15" customFormat="false" ht="15" hidden="false" customHeight="false" outlineLevel="0" collapsed="false">
      <c r="A15" s="26" t="n">
        <v>14</v>
      </c>
      <c r="B15" s="37" t="s">
        <v>125</v>
      </c>
      <c r="C15" s="37" t="s">
        <v>126</v>
      </c>
      <c r="D15" s="70" t="n">
        <f aca="false">4+5</f>
        <v>9</v>
      </c>
      <c r="E15" s="38"/>
      <c r="F15" s="38"/>
      <c r="G15" s="38"/>
      <c r="H15" s="71" t="n">
        <f aca="false">AVERAGE(D15:G15)</f>
        <v>9</v>
      </c>
      <c r="I15" s="60" t="n">
        <v>0</v>
      </c>
      <c r="J15" s="40"/>
      <c r="K15" s="60"/>
      <c r="L15" s="71" t="n">
        <f aca="false">SUM(I15:K15)</f>
        <v>0</v>
      </c>
      <c r="M15" s="72" t="n">
        <f aca="false">SUM(H15,L15)</f>
        <v>9</v>
      </c>
      <c r="N15" s="59" t="n">
        <f aca="false">ROUND(M15,1)</f>
        <v>9</v>
      </c>
      <c r="O15" s="73" t="n">
        <f aca="false">IF(N15&lt;5.5,"R",IF(N15&gt;9.45,10,ROUND(N15,0)))</f>
        <v>9</v>
      </c>
      <c r="P15" s="74"/>
      <c r="Q15" s="34"/>
      <c r="R15" s="35"/>
      <c r="S15" s="24"/>
      <c r="T15" s="5"/>
      <c r="U15" s="5"/>
      <c r="V15" s="5"/>
      <c r="W15" s="5"/>
      <c r="X15" s="5"/>
      <c r="Y15" s="5"/>
      <c r="Z15" s="5"/>
      <c r="AA15" s="5"/>
      <c r="AB15" s="36"/>
      <c r="AC15" s="37"/>
    </row>
    <row r="16" customFormat="false" ht="15" hidden="false" customHeight="false" outlineLevel="0" collapsed="false">
      <c r="A16" s="26" t="n">
        <v>15</v>
      </c>
      <c r="B16" s="37" t="s">
        <v>127</v>
      </c>
      <c r="C16" s="37" t="s">
        <v>128</v>
      </c>
      <c r="D16" s="70" t="n">
        <f aca="false">5+5</f>
        <v>10</v>
      </c>
      <c r="E16" s="38"/>
      <c r="F16" s="38"/>
      <c r="G16" s="38"/>
      <c r="H16" s="71" t="n">
        <f aca="false">AVERAGE(D16:G16)</f>
        <v>10</v>
      </c>
      <c r="I16" s="60" t="n">
        <v>1.15</v>
      </c>
      <c r="J16" s="40"/>
      <c r="K16" s="60"/>
      <c r="L16" s="71" t="n">
        <f aca="false">SUM(I16:K16)</f>
        <v>1.15</v>
      </c>
      <c r="M16" s="72" t="n">
        <f aca="false">SUM(H16,L16)</f>
        <v>11.15</v>
      </c>
      <c r="N16" s="59" t="n">
        <f aca="false">ROUND(M16,1)</f>
        <v>11.2</v>
      </c>
      <c r="O16" s="73" t="n">
        <f aca="false">IF(N16&lt;5.5,"R",IF(N16&gt;9.45,10,ROUND(N16,0)))</f>
        <v>10</v>
      </c>
      <c r="P16" s="74"/>
      <c r="Q16" s="34"/>
      <c r="R16" s="35"/>
      <c r="S16" s="24"/>
      <c r="T16" s="5"/>
      <c r="U16" s="5"/>
      <c r="V16" s="5"/>
      <c r="W16" s="5"/>
      <c r="X16" s="5"/>
      <c r="Y16" s="5"/>
      <c r="Z16" s="5"/>
      <c r="AA16" s="5"/>
      <c r="AB16" s="36"/>
      <c r="AC16" s="37"/>
    </row>
    <row r="17" customFormat="false" ht="15" hidden="false" customHeight="false" outlineLevel="0" collapsed="false">
      <c r="A17" s="11" t="n">
        <v>16</v>
      </c>
      <c r="B17" s="37" t="s">
        <v>129</v>
      </c>
      <c r="C17" s="37" t="s">
        <v>130</v>
      </c>
      <c r="D17" s="70" t="n">
        <f aca="false">5+5</f>
        <v>10</v>
      </c>
      <c r="E17" s="38"/>
      <c r="F17" s="38"/>
      <c r="G17" s="38"/>
      <c r="H17" s="71" t="n">
        <f aca="false">AVERAGE(D17:G17)</f>
        <v>10</v>
      </c>
      <c r="I17" s="60" t="n">
        <v>0.75</v>
      </c>
      <c r="J17" s="40"/>
      <c r="K17" s="60"/>
      <c r="L17" s="71" t="n">
        <f aca="false">SUM(I17:K17)</f>
        <v>0.75</v>
      </c>
      <c r="M17" s="72" t="n">
        <f aca="false">SUM(H17,L17)</f>
        <v>10.75</v>
      </c>
      <c r="N17" s="59" t="n">
        <f aca="false">ROUND(M17,1)</f>
        <v>10.8</v>
      </c>
      <c r="O17" s="73" t="n">
        <f aca="false">IF(N17&lt;5.5,"R",IF(N17&gt;9.45,10,ROUND(N17,0)))</f>
        <v>10</v>
      </c>
      <c r="P17" s="74"/>
      <c r="Q17" s="34"/>
      <c r="R17" s="35"/>
      <c r="S17" s="24"/>
      <c r="T17" s="5"/>
      <c r="U17" s="5"/>
      <c r="V17" s="5"/>
      <c r="W17" s="5"/>
      <c r="X17" s="5"/>
      <c r="Y17" s="5"/>
      <c r="Z17" s="5"/>
      <c r="AA17" s="5"/>
      <c r="AB17" s="36"/>
      <c r="AC17" s="37"/>
    </row>
    <row r="18" customFormat="false" ht="15" hidden="false" customHeight="false" outlineLevel="0" collapsed="false">
      <c r="A18" s="26" t="n">
        <v>17</v>
      </c>
      <c r="B18" s="37" t="s">
        <v>131</v>
      </c>
      <c r="C18" s="37" t="s">
        <v>132</v>
      </c>
      <c r="D18" s="70" t="n">
        <f aca="false">5+5</f>
        <v>10</v>
      </c>
      <c r="E18" s="51"/>
      <c r="F18" s="51"/>
      <c r="G18" s="51"/>
      <c r="H18" s="71" t="n">
        <f aca="false">AVERAGE(D18:G18)</f>
        <v>10</v>
      </c>
      <c r="I18" s="60" t="n">
        <v>0.15</v>
      </c>
      <c r="J18" s="53"/>
      <c r="K18" s="60"/>
      <c r="L18" s="71" t="n">
        <f aca="false">SUM(I18:K18)</f>
        <v>0.15</v>
      </c>
      <c r="M18" s="72" t="n">
        <f aca="false">SUM(H18,L18)</f>
        <v>10.15</v>
      </c>
      <c r="N18" s="59" t="n">
        <f aca="false">ROUND(M18,1)</f>
        <v>10.2</v>
      </c>
      <c r="O18" s="73" t="n">
        <f aca="false">IF(N18&lt;5.5,"R",IF(N18&gt;9.45,10,ROUND(N18,0)))</f>
        <v>10</v>
      </c>
      <c r="P18" s="78"/>
      <c r="Q18" s="43"/>
      <c r="R18" s="44"/>
      <c r="S18" s="24"/>
      <c r="T18" s="45"/>
      <c r="U18" s="45"/>
      <c r="V18" s="45"/>
      <c r="W18" s="45"/>
      <c r="X18" s="45"/>
      <c r="Y18" s="45"/>
      <c r="Z18" s="45"/>
      <c r="AA18" s="45"/>
      <c r="AB18" s="46"/>
      <c r="AC18" s="47"/>
    </row>
    <row r="19" customFormat="false" ht="15" hidden="false" customHeight="false" outlineLevel="0" collapsed="false">
      <c r="A19" s="26" t="n">
        <v>18</v>
      </c>
      <c r="B19" s="37" t="s">
        <v>133</v>
      </c>
      <c r="C19" s="37" t="s">
        <v>134</v>
      </c>
      <c r="D19" s="70" t="n">
        <f aca="false">3+5</f>
        <v>8</v>
      </c>
      <c r="E19" s="59"/>
      <c r="F19" s="59"/>
      <c r="G19" s="59"/>
      <c r="H19" s="71" t="n">
        <f aca="false">AVERAGE(D19:G19)</f>
        <v>8</v>
      </c>
      <c r="I19" s="60" t="n">
        <v>1.25</v>
      </c>
      <c r="J19" s="60"/>
      <c r="K19" s="60"/>
      <c r="L19" s="71" t="n">
        <f aca="false">SUM(I19:K19)</f>
        <v>1.25</v>
      </c>
      <c r="M19" s="72" t="n">
        <f aca="false">SUM(H19,L19)</f>
        <v>9.25</v>
      </c>
      <c r="N19" s="59" t="n">
        <f aca="false">ROUND(M19,1)</f>
        <v>9.3</v>
      </c>
      <c r="O19" s="73" t="n">
        <f aca="false">IF(N19&lt;5.5,"R",IF(N19&gt;9.45,10,ROUND(N19,0)))</f>
        <v>9</v>
      </c>
      <c r="P19" s="79"/>
      <c r="Q19" s="55"/>
      <c r="R19" s="56"/>
      <c r="S19" s="24"/>
      <c r="T19" s="57"/>
      <c r="U19" s="57"/>
      <c r="V19" s="57"/>
      <c r="W19" s="57"/>
      <c r="X19" s="57"/>
      <c r="Y19" s="57"/>
      <c r="Z19" s="57"/>
      <c r="AA19" s="57"/>
      <c r="AB19" s="58"/>
      <c r="AC19" s="12"/>
    </row>
    <row r="20" customFormat="false" ht="15" hidden="false" customHeight="false" outlineLevel="0" collapsed="false">
      <c r="A20" s="11" t="n">
        <v>19</v>
      </c>
      <c r="B20" s="37" t="s">
        <v>135</v>
      </c>
      <c r="C20" s="37" t="s">
        <v>136</v>
      </c>
      <c r="D20" s="70" t="n">
        <f aca="false">2.5+4</f>
        <v>6.5</v>
      </c>
      <c r="E20" s="38"/>
      <c r="F20" s="38"/>
      <c r="G20" s="38"/>
      <c r="H20" s="71" t="n">
        <f aca="false">AVERAGE(D20:G20)</f>
        <v>6.5</v>
      </c>
      <c r="I20" s="60" t="n">
        <v>0</v>
      </c>
      <c r="J20" s="40"/>
      <c r="K20" s="60"/>
      <c r="L20" s="71" t="n">
        <f aca="false">SUM(I20:K20)</f>
        <v>0</v>
      </c>
      <c r="M20" s="72" t="n">
        <f aca="false">SUM(H20,L20)</f>
        <v>6.5</v>
      </c>
      <c r="N20" s="59" t="n">
        <f aca="false">ROUND(M20,1)</f>
        <v>6.5</v>
      </c>
      <c r="O20" s="73" t="n">
        <f aca="false">IF(N20&lt;5.5,"R",IF(N20&gt;9.45,10,ROUND(N20,0)))</f>
        <v>7</v>
      </c>
      <c r="P20" s="74"/>
      <c r="Q20" s="34"/>
      <c r="R20" s="35"/>
      <c r="S20" s="24"/>
      <c r="T20" s="5"/>
      <c r="U20" s="5"/>
      <c r="V20" s="5"/>
      <c r="W20" s="5"/>
      <c r="X20" s="5"/>
      <c r="Y20" s="5"/>
      <c r="Z20" s="5"/>
      <c r="AA20" s="5"/>
      <c r="AB20" s="36"/>
      <c r="AC20" s="37"/>
    </row>
    <row r="21" customFormat="false" ht="15" hidden="false" customHeight="false" outlineLevel="0" collapsed="false">
      <c r="A21" s="26" t="n">
        <v>20</v>
      </c>
      <c r="B21" s="37" t="s">
        <v>137</v>
      </c>
      <c r="C21" s="37" t="s">
        <v>138</v>
      </c>
      <c r="D21" s="70" t="n">
        <f aca="false">1.5+5</f>
        <v>6.5</v>
      </c>
      <c r="E21" s="38"/>
      <c r="F21" s="38"/>
      <c r="G21" s="38"/>
      <c r="H21" s="71" t="n">
        <f aca="false">AVERAGE(D21:G21)</f>
        <v>6.5</v>
      </c>
      <c r="I21" s="60" t="n">
        <v>0</v>
      </c>
      <c r="J21" s="40"/>
      <c r="K21" s="60"/>
      <c r="L21" s="71" t="n">
        <f aca="false">SUM(I21:K21)</f>
        <v>0</v>
      </c>
      <c r="M21" s="72" t="n">
        <f aca="false">SUM(H21,L21)</f>
        <v>6.5</v>
      </c>
      <c r="N21" s="59" t="n">
        <f aca="false">ROUND(M21,1)</f>
        <v>6.5</v>
      </c>
      <c r="O21" s="73" t="n">
        <f aca="false">IF(N21&lt;5.5,"R",IF(N21&gt;9.45,10,ROUND(N21,0)))</f>
        <v>7</v>
      </c>
      <c r="P21" s="74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27" t="s">
        <v>139</v>
      </c>
      <c r="C22" s="27" t="s">
        <v>140</v>
      </c>
      <c r="D22" s="70" t="n">
        <f aca="false">3.5+5</f>
        <v>8.5</v>
      </c>
      <c r="E22" s="28"/>
      <c r="F22" s="28"/>
      <c r="G22" s="28"/>
      <c r="H22" s="71" t="n">
        <f aca="false">AVERAGE(D22:G22)</f>
        <v>8.5</v>
      </c>
      <c r="I22" s="30" t="n">
        <v>0</v>
      </c>
      <c r="J22" s="30"/>
      <c r="K22" s="30"/>
      <c r="L22" s="49" t="n">
        <f aca="false">SUM(I22:K22)</f>
        <v>0</v>
      </c>
      <c r="M22" s="50" t="n">
        <f aca="false">SUM(H22,L22)</f>
        <v>8.5</v>
      </c>
      <c r="N22" s="29" t="n">
        <f aca="false">ROUND(M22,1)</f>
        <v>8.5</v>
      </c>
      <c r="O22" s="73" t="n">
        <f aca="false">IF(N22&lt;5.5,"R",IF(N22&gt;9.45,10,ROUND(N22,0)))</f>
        <v>9</v>
      </c>
      <c r="P22" s="74"/>
      <c r="Q22" s="34"/>
      <c r="R22" s="35"/>
      <c r="S22" s="24"/>
      <c r="T22" s="5"/>
      <c r="U22" s="5"/>
      <c r="V22" s="5"/>
      <c r="W22" s="5"/>
      <c r="X22" s="5"/>
      <c r="Y22" s="5"/>
      <c r="Z22" s="5"/>
      <c r="AA22" s="5"/>
      <c r="AB22" s="36"/>
      <c r="AC22" s="37"/>
    </row>
    <row r="23" customFormat="false" ht="15" hidden="false" customHeight="false" outlineLevel="0" collapsed="false">
      <c r="A23" s="11" t="n">
        <v>22</v>
      </c>
      <c r="B23" s="37" t="s">
        <v>141</v>
      </c>
      <c r="C23" s="37" t="s">
        <v>142</v>
      </c>
      <c r="D23" s="70" t="n">
        <f aca="false">5+5</f>
        <v>10</v>
      </c>
      <c r="E23" s="38"/>
      <c r="F23" s="38"/>
      <c r="G23" s="38"/>
      <c r="H23" s="71" t="n">
        <f aca="false">AVERAGE(D23:G23)</f>
        <v>10</v>
      </c>
      <c r="I23" s="60" t="n">
        <v>0</v>
      </c>
      <c r="J23" s="40"/>
      <c r="K23" s="60"/>
      <c r="L23" s="71" t="n">
        <f aca="false">SUM(I23:K23)</f>
        <v>0</v>
      </c>
      <c r="M23" s="72" t="n">
        <f aca="false">SUM(H23,L23)</f>
        <v>10</v>
      </c>
      <c r="N23" s="59" t="n">
        <f aca="false">ROUND(M23,1)</f>
        <v>10</v>
      </c>
      <c r="O23" s="73" t="n">
        <f aca="false">IF(N23&lt;5.5,"R",IF(N23&gt;9.45,10,ROUND(N23,0)))</f>
        <v>10</v>
      </c>
      <c r="P23" s="78"/>
      <c r="Q23" s="43"/>
      <c r="R23" s="44"/>
      <c r="S23" s="24"/>
      <c r="T23" s="45"/>
      <c r="U23" s="45"/>
      <c r="V23" s="45"/>
      <c r="W23" s="45"/>
      <c r="X23" s="45"/>
      <c r="Y23" s="45"/>
      <c r="Z23" s="45"/>
      <c r="AA23" s="45"/>
      <c r="AB23" s="46"/>
      <c r="AC23" s="47"/>
    </row>
    <row r="24" customFormat="false" ht="15" hidden="false" customHeight="false" outlineLevel="0" collapsed="false">
      <c r="A24" s="26" t="n">
        <v>23</v>
      </c>
      <c r="B24" s="37" t="s">
        <v>143</v>
      </c>
      <c r="C24" s="37" t="s">
        <v>144</v>
      </c>
      <c r="D24" s="70" t="n">
        <f aca="false">1.5+4</f>
        <v>5.5</v>
      </c>
      <c r="E24" s="38"/>
      <c r="F24" s="38"/>
      <c r="G24" s="38"/>
      <c r="H24" s="71" t="n">
        <f aca="false">AVERAGE(D24:G24)</f>
        <v>5.5</v>
      </c>
      <c r="I24" s="60" t="n">
        <v>0</v>
      </c>
      <c r="J24" s="40"/>
      <c r="K24" s="60"/>
      <c r="L24" s="71" t="n">
        <f aca="false">SUM(I24:K24)</f>
        <v>0</v>
      </c>
      <c r="M24" s="72" t="n">
        <f aca="false">SUM(H24,L24)</f>
        <v>5.5</v>
      </c>
      <c r="N24" s="59" t="n">
        <f aca="false">ROUND(M24,1)</f>
        <v>5.5</v>
      </c>
      <c r="O24" s="73" t="n">
        <f aca="false">IF(N24&lt;5.5,"R",IF(N24&gt;9.45,10,ROUND(N24,0)))</f>
        <v>6</v>
      </c>
      <c r="P24" s="74"/>
      <c r="Q24" s="34"/>
      <c r="R24" s="35"/>
      <c r="S24" s="24"/>
      <c r="T24" s="5"/>
      <c r="U24" s="5"/>
      <c r="V24" s="5"/>
      <c r="W24" s="5"/>
      <c r="X24" s="5"/>
      <c r="Y24" s="5"/>
      <c r="Z24" s="5"/>
      <c r="AA24" s="5"/>
      <c r="AB24" s="36"/>
      <c r="AC24" s="37"/>
    </row>
    <row r="25" customFormat="false" ht="15" hidden="false" customHeight="false" outlineLevel="0" collapsed="false">
      <c r="A25" s="26" t="n">
        <v>24</v>
      </c>
      <c r="B25" s="37" t="s">
        <v>145</v>
      </c>
      <c r="C25" s="37" t="s">
        <v>146</v>
      </c>
      <c r="D25" s="70" t="n">
        <f aca="false">2.5+4</f>
        <v>6.5</v>
      </c>
      <c r="E25" s="51"/>
      <c r="F25" s="51"/>
      <c r="G25" s="51"/>
      <c r="H25" s="71" t="n">
        <f aca="false">AVERAGE(D25:G25)</f>
        <v>6.5</v>
      </c>
      <c r="I25" s="60" t="n">
        <v>0</v>
      </c>
      <c r="J25" s="53"/>
      <c r="K25" s="60"/>
      <c r="L25" s="71" t="n">
        <f aca="false">SUM(I25:K25)</f>
        <v>0</v>
      </c>
      <c r="M25" s="72" t="n">
        <f aca="false">SUM(H25,L25)</f>
        <v>6.5</v>
      </c>
      <c r="N25" s="59" t="n">
        <f aca="false">ROUND(M25,1)</f>
        <v>6.5</v>
      </c>
      <c r="O25" s="73" t="n">
        <f aca="false">IF(N25&lt;5.5,"R",IF(N25&gt;9.45,10,ROUND(N25,0)))</f>
        <v>7</v>
      </c>
      <c r="P25" s="78"/>
      <c r="Q25" s="43"/>
      <c r="R25" s="44"/>
      <c r="S25" s="24"/>
      <c r="T25" s="45"/>
      <c r="U25" s="45"/>
      <c r="V25" s="45"/>
      <c r="W25" s="45"/>
      <c r="X25" s="45"/>
      <c r="Y25" s="45"/>
      <c r="Z25" s="45"/>
      <c r="AA25" s="45"/>
      <c r="AB25" s="46"/>
      <c r="AC25" s="47"/>
    </row>
    <row r="26" customFormat="false" ht="15" hidden="false" customHeight="false" outlineLevel="0" collapsed="false">
      <c r="A26" s="11" t="n">
        <v>25</v>
      </c>
      <c r="B26" s="27" t="s">
        <v>147</v>
      </c>
      <c r="C26" s="27" t="s">
        <v>148</v>
      </c>
      <c r="D26" s="70" t="n">
        <f aca="false">2+4</f>
        <v>6</v>
      </c>
      <c r="E26" s="28"/>
      <c r="F26" s="28"/>
      <c r="G26" s="29"/>
      <c r="H26" s="71" t="n">
        <f aca="false">AVERAGE(D26:G26)</f>
        <v>6</v>
      </c>
      <c r="I26" s="30" t="n">
        <v>0</v>
      </c>
      <c r="J26" s="30"/>
      <c r="K26" s="32"/>
      <c r="L26" s="71" t="n">
        <f aca="false">SUM(I26:K26)</f>
        <v>0</v>
      </c>
      <c r="M26" s="72" t="n">
        <f aca="false">SUM(H26,L26)</f>
        <v>6</v>
      </c>
      <c r="N26" s="59" t="n">
        <f aca="false">ROUND(M26,1)</f>
        <v>6</v>
      </c>
      <c r="O26" s="73" t="n">
        <f aca="false">IF(N26&lt;5.5,"R",IF(N26&gt;9.45,10,ROUND(N26,0)))</f>
        <v>6</v>
      </c>
      <c r="P26" s="79"/>
      <c r="Q26" s="55"/>
      <c r="R26" s="56"/>
      <c r="S26" s="24"/>
      <c r="T26" s="57"/>
      <c r="U26" s="57"/>
      <c r="V26" s="57"/>
      <c r="W26" s="57"/>
      <c r="X26" s="57"/>
      <c r="Y26" s="57"/>
      <c r="Z26" s="57"/>
      <c r="AA26" s="57"/>
      <c r="AB26" s="58"/>
      <c r="AC26" s="12"/>
    </row>
    <row r="27" customFormat="false" ht="15" hidden="false" customHeight="false" outlineLevel="0" collapsed="false">
      <c r="A27" s="26" t="n">
        <v>26</v>
      </c>
      <c r="B27" s="37" t="s">
        <v>149</v>
      </c>
      <c r="C27" s="37" t="s">
        <v>150</v>
      </c>
      <c r="D27" s="70" t="n">
        <f aca="false">3+5</f>
        <v>8</v>
      </c>
      <c r="E27" s="38"/>
      <c r="F27" s="38"/>
      <c r="G27" s="38"/>
      <c r="H27" s="71" t="n">
        <f aca="false">AVERAGE(D27:G27)</f>
        <v>8</v>
      </c>
      <c r="I27" s="60" t="n">
        <v>0.0999999999999996</v>
      </c>
      <c r="J27" s="40"/>
      <c r="K27" s="60"/>
      <c r="L27" s="71" t="n">
        <f aca="false">SUM(I27:K27)</f>
        <v>0.0999999999999996</v>
      </c>
      <c r="M27" s="72" t="n">
        <f aca="false">SUM(H27,L27)</f>
        <v>8.1</v>
      </c>
      <c r="N27" s="59" t="n">
        <f aca="false">ROUND(M27,1)</f>
        <v>8.1</v>
      </c>
      <c r="O27" s="73" t="n">
        <f aca="false">IF(N27&lt;5.5,"R",IF(N27&gt;9.45,10,ROUND(N27,0)))</f>
        <v>8</v>
      </c>
      <c r="P27" s="74"/>
      <c r="Q27" s="34"/>
      <c r="R27" s="35"/>
      <c r="S27" s="24"/>
      <c r="T27" s="5"/>
      <c r="U27" s="5"/>
      <c r="V27" s="5"/>
      <c r="W27" s="5"/>
      <c r="X27" s="5"/>
      <c r="Y27" s="5"/>
      <c r="Z27" s="5"/>
      <c r="AA27" s="5"/>
      <c r="AB27" s="36"/>
      <c r="AC27" s="37"/>
    </row>
    <row r="28" customFormat="false" ht="15" hidden="false" customHeight="false" outlineLevel="0" collapsed="false">
      <c r="A28" s="26" t="n">
        <v>27</v>
      </c>
      <c r="B28" s="37" t="s">
        <v>151</v>
      </c>
      <c r="C28" s="37" t="s">
        <v>152</v>
      </c>
      <c r="D28" s="70" t="n">
        <f aca="false">5+5</f>
        <v>10</v>
      </c>
      <c r="E28" s="51"/>
      <c r="F28" s="51"/>
      <c r="G28" s="51"/>
      <c r="H28" s="71" t="n">
        <f aca="false">AVERAGE(D28:G28)</f>
        <v>10</v>
      </c>
      <c r="I28" s="60" t="n">
        <v>0</v>
      </c>
      <c r="J28" s="53"/>
      <c r="K28" s="60"/>
      <c r="L28" s="71" t="n">
        <f aca="false">SUM(I28:K28)</f>
        <v>0</v>
      </c>
      <c r="M28" s="72" t="n">
        <f aca="false">SUM(H28,L28)</f>
        <v>10</v>
      </c>
      <c r="N28" s="59" t="n">
        <f aca="false">ROUND(M28,1)</f>
        <v>10</v>
      </c>
      <c r="O28" s="73" t="n">
        <f aca="false">IF(N28&lt;5.5,"R",IF(N28&gt;9.45,10,ROUND(N28,0)))</f>
        <v>10</v>
      </c>
      <c r="P28" s="88"/>
      <c r="Q28" s="89"/>
      <c r="R28" s="90"/>
      <c r="S28" s="24"/>
      <c r="T28" s="91"/>
      <c r="U28" s="91"/>
      <c r="V28" s="91"/>
      <c r="W28" s="91"/>
      <c r="X28" s="91"/>
      <c r="Y28" s="91"/>
      <c r="Z28" s="91"/>
      <c r="AA28" s="91"/>
      <c r="AB28" s="92"/>
      <c r="AC28" s="41"/>
    </row>
    <row r="29" customFormat="false" ht="15" hidden="false" customHeight="false" outlineLevel="0" collapsed="false">
      <c r="A29" s="11" t="n">
        <v>28</v>
      </c>
      <c r="B29" s="37" t="s">
        <v>153</v>
      </c>
      <c r="C29" s="37" t="s">
        <v>154</v>
      </c>
      <c r="D29" s="70" t="n">
        <f aca="false">5+5</f>
        <v>10</v>
      </c>
      <c r="E29" s="59"/>
      <c r="F29" s="59"/>
      <c r="G29" s="59"/>
      <c r="H29" s="71" t="n">
        <f aca="false">AVERAGE(D29:G29)</f>
        <v>10</v>
      </c>
      <c r="I29" s="60" t="n">
        <v>1.4</v>
      </c>
      <c r="J29" s="60"/>
      <c r="K29" s="60"/>
      <c r="L29" s="71" t="n">
        <f aca="false">SUM(I29:K29)</f>
        <v>1.4</v>
      </c>
      <c r="M29" s="72" t="n">
        <f aca="false">SUM(H29,L29)</f>
        <v>11.4</v>
      </c>
      <c r="N29" s="59" t="n">
        <f aca="false">ROUND(M29,1)</f>
        <v>11.4</v>
      </c>
      <c r="O29" s="73" t="n">
        <f aca="false">IF(N29&lt;5.5,"R",IF(N29&gt;9.45,10,ROUND(N29,0)))</f>
        <v>10</v>
      </c>
      <c r="P29" s="74"/>
      <c r="Q29" s="34"/>
      <c r="R29" s="35"/>
      <c r="S29" s="24"/>
      <c r="T29" s="5"/>
      <c r="U29" s="5"/>
      <c r="V29" s="5"/>
      <c r="W29" s="5"/>
      <c r="X29" s="5"/>
      <c r="Y29" s="5"/>
      <c r="Z29" s="5"/>
      <c r="AA29" s="5"/>
      <c r="AB29" s="36"/>
      <c r="AC29" s="37"/>
    </row>
    <row r="30" customFormat="false" ht="15" hidden="false" customHeight="false" outlineLevel="0" collapsed="false">
      <c r="A30" s="26" t="n">
        <v>29</v>
      </c>
      <c r="B30" s="37" t="s">
        <v>155</v>
      </c>
      <c r="C30" s="37" t="s">
        <v>156</v>
      </c>
      <c r="D30" s="70" t="n">
        <f aca="false">1.5+4</f>
        <v>5.5</v>
      </c>
      <c r="E30" s="38"/>
      <c r="F30" s="38"/>
      <c r="G30" s="38"/>
      <c r="H30" s="71" t="n">
        <f aca="false">AVERAGE(D30:G30)</f>
        <v>5.5</v>
      </c>
      <c r="I30" s="60" t="n">
        <v>0.4</v>
      </c>
      <c r="J30" s="40"/>
      <c r="K30" s="60"/>
      <c r="L30" s="71" t="n">
        <f aca="false">SUM(I30:K30)</f>
        <v>0.4</v>
      </c>
      <c r="M30" s="72" t="n">
        <f aca="false">SUM(H30,L30)</f>
        <v>5.9</v>
      </c>
      <c r="N30" s="59" t="n">
        <f aca="false">ROUND(M30,1)</f>
        <v>5.9</v>
      </c>
      <c r="O30" s="73" t="n">
        <f aca="false">IF(N30&lt;5.5,"R",IF(N30&gt;9.45,10,ROUND(N30,0)))</f>
        <v>6</v>
      </c>
      <c r="P30" s="78"/>
      <c r="Q30" s="43"/>
      <c r="R30" s="44"/>
      <c r="S30" s="24"/>
      <c r="T30" s="45"/>
      <c r="U30" s="45"/>
      <c r="V30" s="45"/>
      <c r="W30" s="45"/>
      <c r="X30" s="45"/>
      <c r="Y30" s="45"/>
      <c r="Z30" s="45"/>
      <c r="AA30" s="45"/>
      <c r="AB30" s="46"/>
      <c r="AC30" s="47"/>
    </row>
    <row r="31" customFormat="false" ht="15" hidden="false" customHeight="false" outlineLevel="0" collapsed="false">
      <c r="A31" s="26" t="n">
        <v>30</v>
      </c>
      <c r="B31" s="37" t="s">
        <v>157</v>
      </c>
      <c r="C31" s="37" t="s">
        <v>158</v>
      </c>
      <c r="D31" s="70" t="n">
        <f aca="false">2+4</f>
        <v>6</v>
      </c>
      <c r="E31" s="38"/>
      <c r="F31" s="38"/>
      <c r="G31" s="38"/>
      <c r="H31" s="71" t="n">
        <f aca="false">AVERAGE(D31:G31)</f>
        <v>6</v>
      </c>
      <c r="I31" s="60" t="n">
        <v>0</v>
      </c>
      <c r="J31" s="40"/>
      <c r="K31" s="60"/>
      <c r="L31" s="71" t="n">
        <f aca="false">SUM(I31:K31)</f>
        <v>0</v>
      </c>
      <c r="M31" s="72" t="n">
        <f aca="false">SUM(H31,L31)</f>
        <v>6</v>
      </c>
      <c r="N31" s="59" t="n">
        <f aca="false">ROUND(M31,1)</f>
        <v>6</v>
      </c>
      <c r="O31" s="73" t="n">
        <f aca="false">IF(N31&lt;5.5,"R",IF(N31&gt;9.45,10,ROUND(N31,0)))</f>
        <v>6</v>
      </c>
      <c r="P31" s="79"/>
      <c r="Q31" s="55"/>
      <c r="R31" s="56"/>
      <c r="S31" s="24"/>
      <c r="T31" s="57"/>
      <c r="U31" s="57"/>
      <c r="V31" s="57"/>
      <c r="W31" s="57"/>
      <c r="X31" s="57"/>
      <c r="Y31" s="57"/>
      <c r="Z31" s="57"/>
      <c r="AA31" s="57"/>
      <c r="AB31" s="58"/>
      <c r="AC31" s="12"/>
    </row>
    <row r="32" customFormat="false" ht="15" hidden="false" customHeight="false" outlineLevel="0" collapsed="false">
      <c r="A32" s="11" t="n">
        <v>31</v>
      </c>
      <c r="B32" s="37" t="s">
        <v>159</v>
      </c>
      <c r="C32" s="37" t="s">
        <v>160</v>
      </c>
      <c r="D32" s="70" t="n">
        <f aca="false">5+5</f>
        <v>10</v>
      </c>
      <c r="E32" s="39"/>
      <c r="F32" s="39"/>
      <c r="G32" s="39"/>
      <c r="H32" s="71" t="n">
        <f aca="false">AVERAGE(D32:G32)</f>
        <v>10</v>
      </c>
      <c r="I32" s="60" t="n">
        <v>0</v>
      </c>
      <c r="J32" s="93"/>
      <c r="K32" s="60"/>
      <c r="L32" s="71" t="n">
        <f aca="false">SUM(I32:K32)</f>
        <v>0</v>
      </c>
      <c r="M32" s="72" t="n">
        <f aca="false">SUM(H32,L32)</f>
        <v>10</v>
      </c>
      <c r="N32" s="59" t="n">
        <f aca="false">ROUND(M32,1)</f>
        <v>10</v>
      </c>
      <c r="O32" s="73" t="n">
        <f aca="false">IF(N32&lt;5.5,"R",IF(N32&gt;9.45,10,ROUND(N32,0)))</f>
        <v>10</v>
      </c>
      <c r="P32" s="74"/>
      <c r="Q32" s="34"/>
      <c r="R32" s="35"/>
      <c r="S32" s="24"/>
      <c r="T32" s="5"/>
      <c r="U32" s="5"/>
      <c r="V32" s="5"/>
      <c r="W32" s="5"/>
      <c r="X32" s="5"/>
      <c r="Y32" s="5"/>
      <c r="Z32" s="5"/>
      <c r="AA32" s="5"/>
      <c r="AB32" s="36"/>
      <c r="AC32" s="37"/>
    </row>
    <row r="33" customFormat="false" ht="15" hidden="false" customHeight="false" outlineLevel="0" collapsed="false">
      <c r="A33" s="26" t="n">
        <v>32</v>
      </c>
      <c r="B33" s="37" t="s">
        <v>161</v>
      </c>
      <c r="C33" s="37" t="s">
        <v>162</v>
      </c>
      <c r="D33" s="70" t="n">
        <f aca="false">5+5</f>
        <v>10</v>
      </c>
      <c r="E33" s="38"/>
      <c r="F33" s="38"/>
      <c r="G33" s="38"/>
      <c r="H33" s="71" t="n">
        <f aca="false">AVERAGE(D33:G33)</f>
        <v>10</v>
      </c>
      <c r="I33" s="60" t="n">
        <v>0</v>
      </c>
      <c r="J33" s="40"/>
      <c r="K33" s="60"/>
      <c r="L33" s="71" t="n">
        <f aca="false">SUM(I33:K33)</f>
        <v>0</v>
      </c>
      <c r="M33" s="72" t="n">
        <f aca="false">SUM(H33,L33)</f>
        <v>10</v>
      </c>
      <c r="N33" s="59" t="n">
        <f aca="false">ROUND(M33,1)</f>
        <v>10</v>
      </c>
      <c r="O33" s="73" t="n">
        <f aca="false">IF(N33&lt;5.5,"R",IF(N33&gt;9.45,10,ROUND(N33,0)))</f>
        <v>10</v>
      </c>
      <c r="P33" s="74"/>
      <c r="Q33" s="34"/>
      <c r="R33" s="35"/>
      <c r="S33" s="24"/>
      <c r="T33" s="5"/>
      <c r="U33" s="5"/>
      <c r="V33" s="5"/>
      <c r="W33" s="5"/>
      <c r="X33" s="5"/>
      <c r="Y33" s="5"/>
      <c r="Z33" s="5"/>
      <c r="AA33" s="5"/>
      <c r="AB33" s="36"/>
      <c r="AC33" s="37"/>
    </row>
    <row r="34" customFormat="false" ht="15" hidden="false" customHeight="false" outlineLevel="0" collapsed="false">
      <c r="A34" s="26" t="n">
        <v>33</v>
      </c>
      <c r="B34" s="37" t="s">
        <v>163</v>
      </c>
      <c r="C34" s="37" t="s">
        <v>164</v>
      </c>
      <c r="D34" s="70" t="n">
        <f aca="false">5+5</f>
        <v>10</v>
      </c>
      <c r="E34" s="51"/>
      <c r="F34" s="51"/>
      <c r="G34" s="51"/>
      <c r="H34" s="71" t="n">
        <f aca="false">AVERAGE(D34:G34)</f>
        <v>10</v>
      </c>
      <c r="I34" s="60" t="n">
        <v>1.3</v>
      </c>
      <c r="J34" s="53"/>
      <c r="K34" s="60"/>
      <c r="L34" s="71" t="n">
        <f aca="false">SUM(I34:K34)</f>
        <v>1.3</v>
      </c>
      <c r="M34" s="72" t="n">
        <f aca="false">SUM(H34,L34)</f>
        <v>11.3</v>
      </c>
      <c r="N34" s="59" t="n">
        <f aca="false">ROUND(M34,1)</f>
        <v>11.3</v>
      </c>
      <c r="O34" s="73" t="n">
        <f aca="false">IF(N34&lt;5.5,"R",IF(N34&gt;9.45,10,ROUND(N34,0)))</f>
        <v>10</v>
      </c>
      <c r="P34" s="74"/>
      <c r="Q34" s="34"/>
      <c r="R34" s="35"/>
      <c r="S34" s="24"/>
      <c r="T34" s="5"/>
      <c r="U34" s="5"/>
      <c r="V34" s="5"/>
      <c r="W34" s="5"/>
      <c r="X34" s="5"/>
      <c r="Y34" s="5"/>
      <c r="Z34" s="5"/>
      <c r="AA34" s="5"/>
      <c r="AB34" s="36"/>
      <c r="AC34" s="37"/>
    </row>
    <row r="35" customFormat="false" ht="15" hidden="false" customHeight="false" outlineLevel="0" collapsed="false">
      <c r="A35" s="11" t="n">
        <v>34</v>
      </c>
      <c r="B35" s="37" t="s">
        <v>165</v>
      </c>
      <c r="C35" s="37" t="s">
        <v>166</v>
      </c>
      <c r="D35" s="70" t="n">
        <f aca="false">5+5</f>
        <v>10</v>
      </c>
      <c r="E35" s="59"/>
      <c r="F35" s="59"/>
      <c r="G35" s="59"/>
      <c r="H35" s="71" t="n">
        <f aca="false">AVERAGE(D35:G35)</f>
        <v>10</v>
      </c>
      <c r="I35" s="60" t="n">
        <v>0</v>
      </c>
      <c r="J35" s="60"/>
      <c r="K35" s="60"/>
      <c r="L35" s="71" t="n">
        <f aca="false">SUM(I35:K35)</f>
        <v>0</v>
      </c>
      <c r="M35" s="72" t="n">
        <f aca="false">SUM(H35,L35)</f>
        <v>10</v>
      </c>
      <c r="N35" s="59" t="n">
        <f aca="false">ROUND(M35,1)</f>
        <v>10</v>
      </c>
      <c r="O35" s="73" t="n">
        <f aca="false">IF(N35&lt;5.5,"R",IF(N35&gt;9.45,10,ROUND(N35,0)))</f>
        <v>10</v>
      </c>
      <c r="P35" s="78"/>
      <c r="Q35" s="43"/>
      <c r="R35" s="44"/>
      <c r="S35" s="24"/>
      <c r="T35" s="45"/>
      <c r="U35" s="45"/>
      <c r="V35" s="45"/>
      <c r="W35" s="45"/>
      <c r="X35" s="45"/>
      <c r="Y35" s="45"/>
      <c r="Z35" s="45"/>
      <c r="AA35" s="45"/>
      <c r="AB35" s="46"/>
      <c r="AC35" s="47"/>
    </row>
    <row r="36" customFormat="false" ht="15" hidden="false" customHeight="false" outlineLevel="0" collapsed="false">
      <c r="A36" s="26" t="n">
        <v>35</v>
      </c>
      <c r="B36" s="37" t="s">
        <v>167</v>
      </c>
      <c r="C36" s="37" t="s">
        <v>168</v>
      </c>
      <c r="D36" s="70" t="n">
        <f aca="false">5+5</f>
        <v>10</v>
      </c>
      <c r="E36" s="38"/>
      <c r="F36" s="38"/>
      <c r="G36" s="38"/>
      <c r="H36" s="71" t="n">
        <f aca="false">AVERAGE(D36:G36)</f>
        <v>10</v>
      </c>
      <c r="I36" s="60" t="n">
        <v>1.25</v>
      </c>
      <c r="J36" s="40"/>
      <c r="K36" s="60"/>
      <c r="L36" s="71" t="n">
        <f aca="false">SUM(I36:K36)</f>
        <v>1.25</v>
      </c>
      <c r="M36" s="72" t="n">
        <f aca="false">SUM(H36,L36)</f>
        <v>11.25</v>
      </c>
      <c r="N36" s="59" t="n">
        <f aca="false">ROUND(M36,1)</f>
        <v>11.3</v>
      </c>
      <c r="O36" s="73" t="n">
        <f aca="false">IF(N36&lt;5.5,"R",IF(N36&gt;9.45,10,ROUND(N36,0)))</f>
        <v>10</v>
      </c>
      <c r="P36" s="79"/>
      <c r="Q36" s="55"/>
      <c r="R36" s="56"/>
      <c r="S36" s="24"/>
      <c r="T36" s="57"/>
      <c r="U36" s="57"/>
      <c r="V36" s="57"/>
      <c r="W36" s="57"/>
      <c r="X36" s="57"/>
      <c r="Y36" s="57"/>
      <c r="Z36" s="57"/>
      <c r="AA36" s="57"/>
      <c r="AB36" s="58"/>
      <c r="AC36" s="12"/>
    </row>
    <row r="37" customFormat="false" ht="15" hidden="false" customHeight="false" outlineLevel="0" collapsed="false">
      <c r="A37" s="26" t="n">
        <v>36</v>
      </c>
      <c r="B37" s="37" t="s">
        <v>169</v>
      </c>
      <c r="C37" s="37" t="s">
        <v>170</v>
      </c>
      <c r="D37" s="70" t="n">
        <f aca="false">5+5</f>
        <v>10</v>
      </c>
      <c r="E37" s="38"/>
      <c r="F37" s="38"/>
      <c r="G37" s="38"/>
      <c r="H37" s="71" t="n">
        <f aca="false">AVERAGE(D37:G37)</f>
        <v>10</v>
      </c>
      <c r="I37" s="60" t="n">
        <v>0.45</v>
      </c>
      <c r="J37" s="40"/>
      <c r="K37" s="60"/>
      <c r="L37" s="71" t="n">
        <f aca="false">SUM(I37:K37)</f>
        <v>0.45</v>
      </c>
      <c r="M37" s="72" t="n">
        <f aca="false">SUM(H37,L37)</f>
        <v>10.45</v>
      </c>
      <c r="N37" s="59" t="n">
        <f aca="false">ROUND(M37,1)</f>
        <v>10.5</v>
      </c>
      <c r="O37" s="73" t="n">
        <f aca="false">IF(N37&lt;5.5,"R",IF(N37&gt;9.45,10,ROUND(N37,0)))</f>
        <v>10</v>
      </c>
      <c r="P37" s="74"/>
      <c r="Q37" s="34"/>
      <c r="R37" s="35"/>
      <c r="S37" s="24"/>
      <c r="T37" s="5"/>
      <c r="U37" s="5"/>
      <c r="V37" s="5"/>
      <c r="W37" s="5"/>
      <c r="X37" s="5"/>
      <c r="Y37" s="5"/>
      <c r="Z37" s="5"/>
      <c r="AA37" s="5"/>
      <c r="AB37" s="36"/>
      <c r="AC37" s="37"/>
    </row>
    <row r="38" customFormat="false" ht="15" hidden="false" customHeight="false" outlineLevel="0" collapsed="false">
      <c r="A38" s="11" t="n">
        <v>37</v>
      </c>
      <c r="B38" s="37" t="s">
        <v>171</v>
      </c>
      <c r="C38" s="37" t="s">
        <v>172</v>
      </c>
      <c r="D38" s="70" t="n">
        <f aca="false">5+5</f>
        <v>10</v>
      </c>
      <c r="E38" s="38"/>
      <c r="F38" s="38"/>
      <c r="G38" s="38"/>
      <c r="H38" s="71" t="n">
        <f aca="false">AVERAGE(D38:G38)</f>
        <v>10</v>
      </c>
      <c r="I38" s="60" t="n">
        <v>2.05</v>
      </c>
      <c r="J38" s="40"/>
      <c r="K38" s="60"/>
      <c r="L38" s="71" t="n">
        <f aca="false">SUM(I38:K38)</f>
        <v>2.05</v>
      </c>
      <c r="M38" s="72" t="n">
        <f aca="false">SUM(H38,L38)</f>
        <v>12.05</v>
      </c>
      <c r="N38" s="59" t="n">
        <f aca="false">ROUND(M38,1)</f>
        <v>12.1</v>
      </c>
      <c r="O38" s="73" t="n">
        <f aca="false">IF(N38&lt;5.5,"R",IF(N38&gt;9.45,10,ROUND(N38,0)))</f>
        <v>10</v>
      </c>
      <c r="P38" s="74"/>
      <c r="Q38" s="34"/>
      <c r="R38" s="35"/>
      <c r="S38" s="24"/>
      <c r="T38" s="5"/>
      <c r="U38" s="5"/>
      <c r="V38" s="5"/>
      <c r="W38" s="5"/>
      <c r="X38" s="5"/>
      <c r="Y38" s="5"/>
      <c r="Z38" s="5"/>
      <c r="AA38" s="5"/>
      <c r="AB38" s="36"/>
      <c r="AC38" s="37"/>
    </row>
    <row r="39" customFormat="false" ht="15" hidden="false" customHeight="false" outlineLevel="0" collapsed="false">
      <c r="A39" s="26" t="n">
        <v>38</v>
      </c>
      <c r="B39" s="37" t="s">
        <v>173</v>
      </c>
      <c r="C39" s="37" t="s">
        <v>174</v>
      </c>
      <c r="D39" s="70" t="n">
        <f aca="false">0+5</f>
        <v>5</v>
      </c>
      <c r="E39" s="51"/>
      <c r="F39" s="51"/>
      <c r="G39" s="51"/>
      <c r="H39" s="71" t="n">
        <f aca="false">AVERAGE(D39:G39)</f>
        <v>5</v>
      </c>
      <c r="I39" s="60" t="n">
        <v>0</v>
      </c>
      <c r="J39" s="53"/>
      <c r="K39" s="60"/>
      <c r="L39" s="71" t="n">
        <f aca="false">SUM(I39:K39)</f>
        <v>0</v>
      </c>
      <c r="M39" s="72" t="n">
        <f aca="false">SUM(H39,L39)</f>
        <v>5</v>
      </c>
      <c r="N39" s="59" t="n">
        <f aca="false">ROUND(M39,1)</f>
        <v>5</v>
      </c>
      <c r="O39" s="73" t="str">
        <f aca="false">IF(N39&lt;5.5,"R",IF(N39&gt;9.45,10,ROUND(N39,0)))</f>
        <v>R</v>
      </c>
      <c r="P39" s="74"/>
      <c r="Q39" s="34"/>
      <c r="R39" s="35"/>
      <c r="S39" s="24"/>
      <c r="T39" s="5"/>
      <c r="U39" s="5"/>
      <c r="V39" s="5"/>
      <c r="W39" s="5"/>
      <c r="X39" s="5"/>
      <c r="Y39" s="5"/>
      <c r="Z39" s="5"/>
      <c r="AA39" s="5"/>
      <c r="AB39" s="36"/>
      <c r="AC39" s="37"/>
    </row>
    <row r="40" customFormat="false" ht="15" hidden="false" customHeight="false" outlineLevel="0" collapsed="false">
      <c r="A40" s="26" t="n">
        <v>39</v>
      </c>
      <c r="B40" s="37" t="s">
        <v>175</v>
      </c>
      <c r="C40" s="37" t="s">
        <v>176</v>
      </c>
      <c r="D40" s="70" t="n">
        <f aca="false">5+5</f>
        <v>10</v>
      </c>
      <c r="E40" s="59"/>
      <c r="F40" s="59"/>
      <c r="G40" s="59"/>
      <c r="H40" s="71" t="n">
        <f aca="false">AVERAGE(D40:G40)</f>
        <v>10</v>
      </c>
      <c r="I40" s="60" t="n">
        <v>0.85</v>
      </c>
      <c r="J40" s="60"/>
      <c r="K40" s="60"/>
      <c r="L40" s="71" t="n">
        <f aca="false">SUM(I40:K40)</f>
        <v>0.85</v>
      </c>
      <c r="M40" s="72" t="n">
        <f aca="false">SUM(H40,L40)</f>
        <v>10.85</v>
      </c>
      <c r="N40" s="59" t="n">
        <f aca="false">ROUND(M40,1)</f>
        <v>10.9</v>
      </c>
      <c r="O40" s="73" t="n">
        <f aca="false">IF(N40&lt;5.5,"R",IF(N40&gt;9.45,10,ROUND(N40,0)))</f>
        <v>10</v>
      </c>
      <c r="P40" s="78"/>
      <c r="Q40" s="43"/>
      <c r="R40" s="44"/>
      <c r="S40" s="24"/>
      <c r="T40" s="45"/>
      <c r="U40" s="45"/>
      <c r="V40" s="45"/>
      <c r="W40" s="45"/>
      <c r="X40" s="45"/>
      <c r="Y40" s="45"/>
      <c r="Z40" s="45"/>
      <c r="AA40" s="45"/>
      <c r="AB40" s="46"/>
      <c r="AC40" s="47"/>
    </row>
    <row r="41" customFormat="false" ht="15" hidden="false" customHeight="false" outlineLevel="0" collapsed="false">
      <c r="A41" s="11" t="n">
        <v>40</v>
      </c>
      <c r="B41" s="37" t="s">
        <v>177</v>
      </c>
      <c r="C41" s="37" t="s">
        <v>178</v>
      </c>
      <c r="D41" s="70" t="n">
        <f aca="false">5+5</f>
        <v>10</v>
      </c>
      <c r="E41" s="38"/>
      <c r="F41" s="38"/>
      <c r="G41" s="38"/>
      <c r="H41" s="71" t="n">
        <f aca="false">AVERAGE(D41:G41)</f>
        <v>10</v>
      </c>
      <c r="I41" s="60" t="n">
        <v>0</v>
      </c>
      <c r="J41" s="40"/>
      <c r="K41" s="60"/>
      <c r="L41" s="71" t="n">
        <f aca="false">SUM(I41:K41)</f>
        <v>0</v>
      </c>
      <c r="M41" s="72" t="n">
        <f aca="false">SUM(H41,L41)</f>
        <v>10</v>
      </c>
      <c r="N41" s="59" t="n">
        <f aca="false">ROUND(M41,1)</f>
        <v>10</v>
      </c>
      <c r="O41" s="73" t="n">
        <f aca="false">IF(N41&lt;5.5,"R",IF(N41&gt;9.45,10,ROUND(N41,0)))</f>
        <v>10</v>
      </c>
      <c r="P41" s="79"/>
      <c r="Q41" s="55"/>
      <c r="R41" s="56"/>
      <c r="S41" s="24"/>
      <c r="T41" s="57"/>
      <c r="U41" s="57"/>
      <c r="V41" s="57"/>
      <c r="W41" s="57"/>
      <c r="X41" s="57"/>
      <c r="Y41" s="57"/>
      <c r="Z41" s="57"/>
      <c r="AA41" s="57"/>
      <c r="AB41" s="58"/>
      <c r="AC41" s="12"/>
    </row>
    <row r="42" customFormat="false" ht="15" hidden="false" customHeight="false" outlineLevel="0" collapsed="false">
      <c r="A42" s="26" t="n">
        <v>41</v>
      </c>
      <c r="B42" s="37" t="s">
        <v>179</v>
      </c>
      <c r="C42" s="37" t="s">
        <v>180</v>
      </c>
      <c r="D42" s="70" t="n">
        <f aca="false">5+5</f>
        <v>10</v>
      </c>
      <c r="E42" s="38"/>
      <c r="F42" s="38"/>
      <c r="G42" s="38"/>
      <c r="H42" s="71" t="n">
        <f aca="false">AVERAGE(D42:G42)</f>
        <v>10</v>
      </c>
      <c r="I42" s="60" t="n">
        <v>0</v>
      </c>
      <c r="J42" s="40"/>
      <c r="K42" s="60"/>
      <c r="L42" s="71" t="n">
        <f aca="false">SUM(I42:K42)</f>
        <v>0</v>
      </c>
      <c r="M42" s="72" t="n">
        <f aca="false">SUM(H42,L42)</f>
        <v>10</v>
      </c>
      <c r="N42" s="59" t="n">
        <f aca="false">ROUND(M42,1)</f>
        <v>10</v>
      </c>
      <c r="O42" s="73" t="n">
        <f aca="false">IF(N42&lt;5.5,"R",IF(N42&gt;9.45,10,ROUND(N42,0)))</f>
        <v>10</v>
      </c>
      <c r="P42" s="74"/>
      <c r="Q42" s="34"/>
      <c r="R42" s="35"/>
      <c r="S42" s="24"/>
      <c r="T42" s="5"/>
      <c r="U42" s="5"/>
      <c r="V42" s="5"/>
      <c r="W42" s="5"/>
      <c r="X42" s="5"/>
      <c r="Y42" s="5"/>
      <c r="Z42" s="5"/>
      <c r="AA42" s="5"/>
      <c r="AB42" s="36"/>
      <c r="AC42" s="37"/>
    </row>
    <row r="43" customFormat="false" ht="15" hidden="false" customHeight="false" outlineLevel="0" collapsed="false">
      <c r="A43" s="26" t="n">
        <v>42</v>
      </c>
      <c r="B43" s="37" t="s">
        <v>181</v>
      </c>
      <c r="C43" s="37" t="s">
        <v>182</v>
      </c>
      <c r="D43" s="70" t="n">
        <f aca="false">1+4</f>
        <v>5</v>
      </c>
      <c r="E43" s="38"/>
      <c r="F43" s="38"/>
      <c r="G43" s="38"/>
      <c r="H43" s="71" t="n">
        <f aca="false">AVERAGE(D43:G43)</f>
        <v>5</v>
      </c>
      <c r="I43" s="60" t="n">
        <v>0</v>
      </c>
      <c r="J43" s="40"/>
      <c r="K43" s="60"/>
      <c r="L43" s="71" t="n">
        <f aca="false">SUM(I43:K43)</f>
        <v>0</v>
      </c>
      <c r="M43" s="72" t="n">
        <f aca="false">SUM(H43,L43)</f>
        <v>5</v>
      </c>
      <c r="N43" s="59" t="n">
        <f aca="false">ROUND(M43,1)</f>
        <v>5</v>
      </c>
      <c r="O43" s="73" t="str">
        <f aca="false">IF(N43&lt;5.5,"R",IF(N43&gt;9.45,10,ROUND(N43,0)))</f>
        <v>R</v>
      </c>
      <c r="P43" s="74"/>
      <c r="Q43" s="34"/>
      <c r="R43" s="35"/>
      <c r="S43" s="24"/>
      <c r="T43" s="5"/>
      <c r="U43" s="5"/>
      <c r="V43" s="5"/>
      <c r="W43" s="5"/>
      <c r="X43" s="5"/>
      <c r="Y43" s="5"/>
      <c r="Z43" s="5"/>
      <c r="AA43" s="5"/>
      <c r="AB43" s="36"/>
      <c r="AC43" s="37"/>
    </row>
    <row r="44" customFormat="false" ht="15" hidden="false" customHeight="false" outlineLevel="0" collapsed="false">
      <c r="A44" s="11" t="n">
        <v>43</v>
      </c>
      <c r="B44" s="37" t="s">
        <v>183</v>
      </c>
      <c r="C44" s="37" t="s">
        <v>184</v>
      </c>
      <c r="D44" s="70" t="n">
        <f aca="false">5+5</f>
        <v>10</v>
      </c>
      <c r="E44" s="51"/>
      <c r="F44" s="51"/>
      <c r="G44" s="51"/>
      <c r="H44" s="71" t="n">
        <f aca="false">AVERAGE(D44:G44)</f>
        <v>10</v>
      </c>
      <c r="I44" s="60" t="n">
        <v>1.2</v>
      </c>
      <c r="J44" s="53"/>
      <c r="K44" s="60"/>
      <c r="L44" s="71" t="n">
        <f aca="false">SUM(I44:K44)</f>
        <v>1.2</v>
      </c>
      <c r="M44" s="72" t="n">
        <f aca="false">SUM(H44,L44)</f>
        <v>11.2</v>
      </c>
      <c r="N44" s="59" t="n">
        <f aca="false">ROUND(M44,1)</f>
        <v>11.2</v>
      </c>
      <c r="O44" s="73" t="n">
        <f aca="false">IF(N44&lt;5.5,"R",IF(N44&gt;9.45,10,ROUND(N44,0)))</f>
        <v>10</v>
      </c>
      <c r="P44" s="28"/>
      <c r="Q44" s="28"/>
      <c r="R44" s="28"/>
      <c r="S44" s="24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customFormat="false" ht="15" hidden="false" customHeight="false" outlineLevel="0" collapsed="false">
      <c r="A45" s="26" t="n">
        <v>44</v>
      </c>
      <c r="B45" s="37" t="s">
        <v>185</v>
      </c>
      <c r="C45" s="37" t="s">
        <v>186</v>
      </c>
      <c r="D45" s="70" t="n">
        <f aca="false">5+5</f>
        <v>10</v>
      </c>
      <c r="E45" s="59"/>
      <c r="F45" s="59"/>
      <c r="G45" s="59"/>
      <c r="H45" s="71" t="n">
        <f aca="false">AVERAGE(D45:G45)</f>
        <v>10</v>
      </c>
      <c r="I45" s="60" t="n">
        <v>0</v>
      </c>
      <c r="J45" s="60"/>
      <c r="K45" s="60"/>
      <c r="L45" s="71" t="n">
        <f aca="false">SUM(I45:K45)</f>
        <v>0</v>
      </c>
      <c r="M45" s="72" t="n">
        <f aca="false">SUM(H45,L45)</f>
        <v>10</v>
      </c>
      <c r="N45" s="59" t="n">
        <f aca="false">ROUND(M45,1)</f>
        <v>10</v>
      </c>
      <c r="O45" s="73" t="n">
        <f aca="false">IF(N45&lt;5.5,"R",IF(N45&gt;9.45,10,ROUND(N45,0)))</f>
        <v>10</v>
      </c>
      <c r="P45" s="28"/>
      <c r="Q45" s="28"/>
      <c r="R45" s="28"/>
      <c r="S45" s="24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7"/>
  </cols>
  <sheetData>
    <row r="1" customFormat="false" ht="15" hidden="false" customHeight="false" outlineLevel="0" collapsed="false">
      <c r="A1" s="1"/>
      <c r="B1" s="2" t="s">
        <v>0</v>
      </c>
      <c r="C1" s="69" t="s">
        <v>1</v>
      </c>
      <c r="D1" s="3" t="s">
        <v>2</v>
      </c>
      <c r="E1" s="4"/>
      <c r="F1" s="4"/>
      <c r="G1" s="4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9</v>
      </c>
      <c r="N1" s="94"/>
      <c r="O1" s="97"/>
      <c r="P1" s="94"/>
      <c r="Q1" s="10"/>
      <c r="R1" s="94"/>
      <c r="S1" s="24"/>
      <c r="T1" s="94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28" t="s">
        <v>187</v>
      </c>
      <c r="C2" s="28" t="s">
        <v>188</v>
      </c>
      <c r="D2" s="28" t="n">
        <f aca="false">5+5</f>
        <v>10</v>
      </c>
      <c r="E2" s="28"/>
      <c r="F2" s="28"/>
      <c r="G2" s="28"/>
      <c r="H2" s="49" t="n">
        <f aca="false">AVERAGE(D2:G2)</f>
        <v>10</v>
      </c>
      <c r="I2" s="30" t="n">
        <v>0</v>
      </c>
      <c r="J2" s="30"/>
      <c r="K2" s="30"/>
      <c r="L2" s="49" t="n">
        <f aca="false">SUM(I2:K2)</f>
        <v>0</v>
      </c>
      <c r="M2" s="67" t="n">
        <f aca="false">SUM(H2,L2)</f>
        <v>10</v>
      </c>
      <c r="N2" s="98" t="n">
        <f aca="false">ROUND(M2,1)</f>
        <v>10</v>
      </c>
      <c r="O2" s="9" t="n">
        <f aca="false">IF(N2&lt;5.5,"R",IF(N2&gt;9.45,10,ROUND(N2,0)))</f>
        <v>10</v>
      </c>
      <c r="P2" s="99"/>
      <c r="Q2" s="10"/>
      <c r="R2" s="6"/>
      <c r="S2" s="24"/>
      <c r="T2" s="6"/>
      <c r="U2" s="57"/>
      <c r="V2" s="57"/>
      <c r="W2" s="57"/>
      <c r="X2" s="57"/>
      <c r="Y2" s="57"/>
      <c r="Z2" s="57"/>
      <c r="AA2" s="57"/>
      <c r="AB2" s="58"/>
      <c r="AC2" s="12"/>
    </row>
    <row r="3" customFormat="false" ht="15" hidden="false" customHeight="false" outlineLevel="0" collapsed="false">
      <c r="A3" s="26" t="n">
        <v>2</v>
      </c>
      <c r="B3" s="12" t="s">
        <v>189</v>
      </c>
      <c r="C3" s="12" t="s">
        <v>190</v>
      </c>
      <c r="D3" s="28" t="n">
        <f aca="false">4.5+5</f>
        <v>9.5</v>
      </c>
      <c r="E3" s="38"/>
      <c r="F3" s="38"/>
      <c r="G3" s="38"/>
      <c r="H3" s="99" t="n">
        <f aca="false">AVERAGE(D3:G3)</f>
        <v>9.5</v>
      </c>
      <c r="I3" s="40" t="n">
        <v>0.9</v>
      </c>
      <c r="J3" s="40"/>
      <c r="K3" s="40"/>
      <c r="L3" s="99" t="n">
        <f aca="false">SUM(I3:K3)</f>
        <v>0.9</v>
      </c>
      <c r="M3" s="100" t="n">
        <f aca="false">SUM(H3,L3)</f>
        <v>10.4</v>
      </c>
      <c r="N3" s="99" t="n">
        <f aca="false">ROUND(M3,1)</f>
        <v>10.4</v>
      </c>
      <c r="O3" s="9" t="n">
        <f aca="false">IF(N3&lt;5.5,"R",IF(N3&gt;9.45,10,ROUND(N3,0)))</f>
        <v>10</v>
      </c>
      <c r="P3" s="42"/>
      <c r="Q3" s="43"/>
      <c r="R3" s="44"/>
      <c r="S3" s="24"/>
      <c r="T3" s="45"/>
      <c r="U3" s="45"/>
      <c r="V3" s="45"/>
      <c r="W3" s="45"/>
      <c r="X3" s="45"/>
      <c r="Y3" s="45"/>
      <c r="Z3" s="45"/>
      <c r="AA3" s="45"/>
      <c r="AB3" s="46"/>
      <c r="AC3" s="47"/>
    </row>
    <row r="4" customFormat="false" ht="15" hidden="false" customHeight="false" outlineLevel="0" collapsed="false">
      <c r="A4" s="26" t="n">
        <v>3</v>
      </c>
      <c r="B4" s="41" t="s">
        <v>191</v>
      </c>
      <c r="C4" s="41" t="s">
        <v>192</v>
      </c>
      <c r="D4" s="28" t="n">
        <f aca="false">5+5</f>
        <v>10</v>
      </c>
      <c r="E4" s="51"/>
      <c r="F4" s="51"/>
      <c r="G4" s="51"/>
      <c r="H4" s="99" t="n">
        <f aca="false">AVERAGE(D4:G4)</f>
        <v>10</v>
      </c>
      <c r="I4" s="60" t="n">
        <v>0</v>
      </c>
      <c r="J4" s="53"/>
      <c r="K4" s="60"/>
      <c r="L4" s="99" t="n">
        <f aca="false">SUM(I4:K4)</f>
        <v>0</v>
      </c>
      <c r="M4" s="100" t="n">
        <f aca="false">SUM(H4,L4)</f>
        <v>10</v>
      </c>
      <c r="N4" s="99" t="n">
        <f aca="false">ROUND(M4,1)</f>
        <v>10</v>
      </c>
      <c r="O4" s="9" t="n">
        <f aca="false">IF(N4&lt;5.5,"R",IF(N4&gt;9.45,10,ROUND(N4,0)))</f>
        <v>10</v>
      </c>
      <c r="P4" s="33"/>
      <c r="Q4" s="34"/>
      <c r="R4" s="35"/>
      <c r="S4" s="24"/>
      <c r="T4" s="5"/>
      <c r="U4" s="5"/>
      <c r="V4" s="5"/>
      <c r="W4" s="5"/>
      <c r="X4" s="5"/>
      <c r="Y4" s="5"/>
      <c r="Z4" s="5"/>
      <c r="AA4" s="5"/>
      <c r="AB4" s="36"/>
      <c r="AC4" s="37"/>
    </row>
    <row r="5" customFormat="false" ht="15" hidden="false" customHeight="false" outlineLevel="0" collapsed="false">
      <c r="A5" s="11" t="n">
        <v>4</v>
      </c>
      <c r="B5" s="37" t="s">
        <v>193</v>
      </c>
      <c r="C5" s="37" t="s">
        <v>194</v>
      </c>
      <c r="D5" s="28" t="n">
        <f aca="false">3+5</f>
        <v>8</v>
      </c>
      <c r="E5" s="38"/>
      <c r="F5" s="38"/>
      <c r="G5" s="38"/>
      <c r="H5" s="99" t="n">
        <f aca="false">AVERAGE(D5:G5)</f>
        <v>8</v>
      </c>
      <c r="I5" s="60" t="n">
        <v>0</v>
      </c>
      <c r="J5" s="40"/>
      <c r="K5" s="60"/>
      <c r="L5" s="99" t="n">
        <f aca="false">SUM(I5:K5)</f>
        <v>0</v>
      </c>
      <c r="M5" s="100" t="n">
        <f aca="false">SUM(H5,L5)</f>
        <v>8</v>
      </c>
      <c r="N5" s="99" t="n">
        <f aca="false">ROUND(M5,1)</f>
        <v>8</v>
      </c>
      <c r="O5" s="9" t="n">
        <f aca="false">IF(N5&lt;5.5,"R",IF(N5&gt;9.45,10,ROUND(N5,0)))</f>
        <v>8</v>
      </c>
      <c r="P5" s="33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37" t="s">
        <v>195</v>
      </c>
      <c r="C6" s="37" t="s">
        <v>196</v>
      </c>
      <c r="D6" s="28" t="n">
        <f aca="false">5+5</f>
        <v>10</v>
      </c>
      <c r="E6" s="38"/>
      <c r="F6" s="38"/>
      <c r="G6" s="38"/>
      <c r="H6" s="99" t="n">
        <f aca="false">AVERAGE(D6:G6)</f>
        <v>10</v>
      </c>
      <c r="I6" s="60" t="n">
        <v>0.4</v>
      </c>
      <c r="J6" s="40"/>
      <c r="K6" s="60"/>
      <c r="L6" s="99" t="n">
        <f aca="false">SUM(I6:K6)</f>
        <v>0.4</v>
      </c>
      <c r="M6" s="100" t="n">
        <f aca="false">SUM(H6,L6)</f>
        <v>10.4</v>
      </c>
      <c r="N6" s="99" t="n">
        <f aca="false">ROUND(M6,1)</f>
        <v>10.4</v>
      </c>
      <c r="O6" s="9" t="n">
        <f aca="false">IF(N6&lt;5.5,"R",IF(N6&gt;9.45,10,ROUND(N6,0)))</f>
        <v>10</v>
      </c>
      <c r="P6" s="42"/>
      <c r="Q6" s="43"/>
      <c r="R6" s="44"/>
      <c r="S6" s="24"/>
      <c r="T6" s="45"/>
      <c r="U6" s="45"/>
      <c r="V6" s="45"/>
      <c r="W6" s="45"/>
      <c r="X6" s="45"/>
      <c r="Y6" s="45"/>
      <c r="Z6" s="45"/>
      <c r="AA6" s="45"/>
      <c r="AB6" s="46"/>
      <c r="AC6" s="47"/>
    </row>
    <row r="7" customFormat="false" ht="15" hidden="false" customHeight="false" outlineLevel="0" collapsed="false">
      <c r="A7" s="26" t="n">
        <v>6</v>
      </c>
      <c r="B7" s="37" t="s">
        <v>197</v>
      </c>
      <c r="C7" s="37" t="s">
        <v>198</v>
      </c>
      <c r="D7" s="28" t="n">
        <f aca="false">0+5</f>
        <v>5</v>
      </c>
      <c r="E7" s="51"/>
      <c r="F7" s="51"/>
      <c r="G7" s="52"/>
      <c r="H7" s="99" t="n">
        <f aca="false">AVERAGE(D7:G7)</f>
        <v>5</v>
      </c>
      <c r="I7" s="60" t="n">
        <v>0</v>
      </c>
      <c r="J7" s="53"/>
      <c r="K7" s="60"/>
      <c r="L7" s="99" t="n">
        <f aca="false">SUM(I7:K7)</f>
        <v>0</v>
      </c>
      <c r="M7" s="100" t="n">
        <f aca="false">SUM(H7,L7)</f>
        <v>5</v>
      </c>
      <c r="N7" s="99" t="n">
        <f aca="false">ROUND(M7,1)</f>
        <v>5</v>
      </c>
      <c r="O7" s="9" t="str">
        <f aca="false">IF(N7&lt;5.5,"R",IF(N7&gt;9.45,10,ROUND(N7,0)))</f>
        <v>R</v>
      </c>
      <c r="P7" s="33"/>
      <c r="Q7" s="34"/>
      <c r="R7" s="35"/>
      <c r="S7" s="24"/>
      <c r="T7" s="5"/>
      <c r="U7" s="5"/>
      <c r="V7" s="5"/>
      <c r="W7" s="5"/>
      <c r="X7" s="5"/>
      <c r="Y7" s="5"/>
      <c r="Z7" s="5"/>
      <c r="AA7" s="5"/>
      <c r="AB7" s="36"/>
      <c r="AC7" s="37"/>
    </row>
    <row r="8" customFormat="false" ht="15" hidden="false" customHeight="false" outlineLevel="0" collapsed="false">
      <c r="A8" s="11" t="n">
        <v>7</v>
      </c>
      <c r="B8" s="37" t="s">
        <v>199</v>
      </c>
      <c r="C8" s="37" t="s">
        <v>200</v>
      </c>
      <c r="D8" s="28" t="n">
        <f aca="false">0+2</f>
        <v>2</v>
      </c>
      <c r="E8" s="5"/>
      <c r="F8" s="5"/>
      <c r="G8" s="5"/>
      <c r="H8" s="49" t="n">
        <f aca="false">AVERAGE(D8:G8)</f>
        <v>2</v>
      </c>
      <c r="I8" s="7" t="n">
        <v>0</v>
      </c>
      <c r="J8" s="7"/>
      <c r="K8" s="7"/>
      <c r="L8" s="6" t="n">
        <f aca="false">SUM(I8:K8)</f>
        <v>0</v>
      </c>
      <c r="M8" s="8" t="n">
        <f aca="false">SUM(H8,L8)</f>
        <v>2</v>
      </c>
      <c r="N8" s="6" t="n">
        <f aca="false">ROUND(M8,1)</f>
        <v>2</v>
      </c>
      <c r="O8" s="9" t="str">
        <f aca="false">IF(N8&lt;5.5,"R",IF(N8&gt;9.45,10,ROUND(N8,0)))</f>
        <v>R</v>
      </c>
      <c r="P8" s="101"/>
      <c r="Q8" s="89"/>
      <c r="R8" s="90"/>
      <c r="S8" s="24"/>
      <c r="T8" s="91"/>
      <c r="U8" s="91"/>
      <c r="V8" s="91"/>
      <c r="W8" s="91"/>
      <c r="X8" s="91"/>
      <c r="Y8" s="91"/>
      <c r="Z8" s="91"/>
      <c r="AA8" s="91"/>
      <c r="AB8" s="92"/>
      <c r="AC8" s="41"/>
    </row>
    <row r="9" customFormat="false" ht="15" hidden="false" customHeight="false" outlineLevel="0" collapsed="false">
      <c r="A9" s="26" t="n">
        <v>8</v>
      </c>
      <c r="B9" s="37" t="s">
        <v>201</v>
      </c>
      <c r="C9" s="37" t="s">
        <v>202</v>
      </c>
      <c r="D9" s="28" t="n">
        <f aca="false">3+5</f>
        <v>8</v>
      </c>
      <c r="E9" s="38"/>
      <c r="F9" s="38"/>
      <c r="G9" s="38"/>
      <c r="H9" s="99" t="n">
        <f aca="false">AVERAGE(D9:G9)</f>
        <v>8</v>
      </c>
      <c r="I9" s="60" t="n">
        <v>0.25</v>
      </c>
      <c r="J9" s="40"/>
      <c r="K9" s="60"/>
      <c r="L9" s="99" t="n">
        <f aca="false">SUM(I9:K9)</f>
        <v>0.25</v>
      </c>
      <c r="M9" s="100" t="n">
        <f aca="false">SUM(H9,L9)</f>
        <v>8.25</v>
      </c>
      <c r="N9" s="99" t="n">
        <f aca="false">ROUND(M9,1)</f>
        <v>8.3</v>
      </c>
      <c r="O9" s="9" t="n">
        <f aca="false">IF(N9&lt;5.5,"R",IF(N9&gt;9.45,10,ROUND(N9,0)))</f>
        <v>8</v>
      </c>
      <c r="P9" s="42"/>
      <c r="Q9" s="43"/>
      <c r="R9" s="44"/>
      <c r="S9" s="24"/>
      <c r="T9" s="45"/>
      <c r="U9" s="45"/>
      <c r="V9" s="45"/>
      <c r="W9" s="45"/>
      <c r="X9" s="45"/>
      <c r="Y9" s="45"/>
      <c r="Z9" s="45"/>
      <c r="AA9" s="45"/>
      <c r="AB9" s="46"/>
      <c r="AC9" s="47"/>
    </row>
    <row r="10" customFormat="false" ht="15" hidden="false" customHeight="false" outlineLevel="0" collapsed="false">
      <c r="A10" s="26" t="n">
        <v>9</v>
      </c>
      <c r="B10" s="37" t="s">
        <v>203</v>
      </c>
      <c r="C10" s="37" t="s">
        <v>204</v>
      </c>
      <c r="D10" s="28" t="n">
        <f aca="false">2.5+5</f>
        <v>7.5</v>
      </c>
      <c r="E10" s="39"/>
      <c r="F10" s="39"/>
      <c r="G10" s="39"/>
      <c r="H10" s="99" t="n">
        <f aca="false">AVERAGE(D10:G10)</f>
        <v>7.5</v>
      </c>
      <c r="I10" s="60" t="n">
        <v>0</v>
      </c>
      <c r="J10" s="93"/>
      <c r="K10" s="60"/>
      <c r="L10" s="99" t="n">
        <f aca="false">SUM(I10:K10)</f>
        <v>0</v>
      </c>
      <c r="M10" s="100" t="n">
        <f aca="false">SUM(H10,L10)</f>
        <v>7.5</v>
      </c>
      <c r="N10" s="99" t="n">
        <f aca="false">ROUND(M10,1)</f>
        <v>7.5</v>
      </c>
      <c r="O10" s="9" t="n">
        <f aca="false">IF(N10&lt;5.5,"R",IF(N10&gt;9.45,10,ROUND(N10,0)))</f>
        <v>8</v>
      </c>
      <c r="P10" s="54"/>
      <c r="Q10" s="55"/>
      <c r="R10" s="56"/>
      <c r="S10" s="24"/>
      <c r="T10" s="57"/>
      <c r="U10" s="57"/>
      <c r="V10" s="57"/>
      <c r="W10" s="57"/>
      <c r="X10" s="57"/>
      <c r="Y10" s="57"/>
      <c r="Z10" s="57"/>
      <c r="AA10" s="57"/>
      <c r="AB10" s="58"/>
      <c r="AC10" s="12"/>
    </row>
    <row r="11" customFormat="false" ht="15" hidden="false" customHeight="false" outlineLevel="0" collapsed="false">
      <c r="A11" s="11" t="n">
        <v>10</v>
      </c>
      <c r="B11" s="37" t="s">
        <v>205</v>
      </c>
      <c r="C11" s="37" t="s">
        <v>206</v>
      </c>
      <c r="D11" s="28" t="n">
        <f aca="false">0+4</f>
        <v>4</v>
      </c>
      <c r="E11" s="51"/>
      <c r="F11" s="51"/>
      <c r="G11" s="51"/>
      <c r="H11" s="99" t="n">
        <f aca="false">AVERAGE(D11:G11)</f>
        <v>4</v>
      </c>
      <c r="I11" s="60" t="n">
        <v>0</v>
      </c>
      <c r="J11" s="53"/>
      <c r="K11" s="60"/>
      <c r="L11" s="99" t="n">
        <f aca="false">SUM(I11:K11)</f>
        <v>0</v>
      </c>
      <c r="M11" s="100" t="n">
        <f aca="false">SUM(H11,L11)</f>
        <v>4</v>
      </c>
      <c r="N11" s="99" t="n">
        <f aca="false">ROUND(M11,1)</f>
        <v>4</v>
      </c>
      <c r="O11" s="9" t="str">
        <f aca="false">IF(N11&lt;5.5,"R",IF(N11&gt;9.45,10,ROUND(N11,0)))</f>
        <v>R</v>
      </c>
      <c r="P11" s="33"/>
      <c r="Q11" s="34"/>
      <c r="R11" s="35"/>
      <c r="S11" s="24"/>
      <c r="T11" s="5"/>
      <c r="U11" s="5"/>
      <c r="V11" s="5"/>
      <c r="W11" s="5"/>
      <c r="X11" s="5"/>
      <c r="Y11" s="5"/>
      <c r="Z11" s="5"/>
      <c r="AA11" s="5"/>
      <c r="AB11" s="36"/>
      <c r="AC11" s="37"/>
    </row>
    <row r="12" customFormat="false" ht="15" hidden="false" customHeight="false" outlineLevel="0" collapsed="false">
      <c r="A12" s="26" t="n">
        <v>11</v>
      </c>
      <c r="B12" s="37" t="s">
        <v>207</v>
      </c>
      <c r="C12" s="37" t="s">
        <v>208</v>
      </c>
      <c r="D12" s="28" t="n">
        <f aca="false">3+5</f>
        <v>8</v>
      </c>
      <c r="E12" s="59"/>
      <c r="F12" s="59"/>
      <c r="G12" s="59"/>
      <c r="H12" s="99" t="n">
        <f aca="false">AVERAGE(D12:G12)</f>
        <v>8</v>
      </c>
      <c r="I12" s="60" t="n">
        <v>0</v>
      </c>
      <c r="J12" s="60"/>
      <c r="K12" s="60"/>
      <c r="L12" s="99" t="n">
        <f aca="false">SUM(I12:K12)</f>
        <v>0</v>
      </c>
      <c r="M12" s="100" t="n">
        <f aca="false">SUM(H12,L12)</f>
        <v>8</v>
      </c>
      <c r="N12" s="99" t="n">
        <f aca="false">ROUND(M12,1)</f>
        <v>8</v>
      </c>
      <c r="O12" s="9" t="n">
        <f aca="false">IF(N12&lt;5.5,"R",IF(N12&gt;9.45,10,ROUND(N12,0)))</f>
        <v>8</v>
      </c>
      <c r="P12" s="33"/>
      <c r="Q12" s="34"/>
      <c r="R12" s="35"/>
      <c r="S12" s="24"/>
      <c r="T12" s="5"/>
      <c r="U12" s="5"/>
      <c r="V12" s="5"/>
      <c r="W12" s="5"/>
      <c r="X12" s="5"/>
      <c r="Y12" s="5"/>
      <c r="Z12" s="5"/>
      <c r="AA12" s="5"/>
      <c r="AB12" s="36"/>
      <c r="AC12" s="37"/>
    </row>
    <row r="13" customFormat="false" ht="15" hidden="false" customHeight="false" outlineLevel="0" collapsed="false">
      <c r="A13" s="26" t="n">
        <v>12</v>
      </c>
      <c r="B13" s="37" t="s">
        <v>209</v>
      </c>
      <c r="C13" s="37" t="s">
        <v>210</v>
      </c>
      <c r="D13" s="28"/>
      <c r="E13" s="38"/>
      <c r="F13" s="38"/>
      <c r="G13" s="38"/>
      <c r="H13" s="99" t="e">
        <f aca="false">AVERAGE(D13:G13)</f>
        <v>#DIV/0!</v>
      </c>
      <c r="I13" s="60" t="n">
        <v>0</v>
      </c>
      <c r="J13" s="40"/>
      <c r="K13" s="60"/>
      <c r="L13" s="99" t="n">
        <f aca="false">SUM(I13:K13)</f>
        <v>0</v>
      </c>
      <c r="M13" s="100" t="e">
        <f aca="false">SUM(H13,L13)</f>
        <v>#DIV/0!</v>
      </c>
      <c r="N13" s="99" t="e">
        <f aca="false">ROUND(M13,1)</f>
        <v>#DIV/0!</v>
      </c>
      <c r="O13" s="9" t="e">
        <f aca="false">IF(N13&lt;5.5,"R",IF(N13&gt;9.45,10,ROUND(N13,0)))</f>
        <v>#DIV/0!</v>
      </c>
      <c r="P13" s="54"/>
      <c r="Q13" s="55"/>
      <c r="R13" s="56"/>
      <c r="S13" s="24"/>
      <c r="T13" s="57"/>
      <c r="U13" s="57"/>
      <c r="V13" s="57"/>
      <c r="W13" s="57"/>
      <c r="X13" s="57"/>
      <c r="Y13" s="57"/>
      <c r="Z13" s="57"/>
      <c r="AA13" s="57"/>
      <c r="AB13" s="58"/>
      <c r="AC13" s="12"/>
    </row>
    <row r="14" customFormat="false" ht="15" hidden="false" customHeight="false" outlineLevel="0" collapsed="false">
      <c r="A14" s="11" t="n">
        <v>13</v>
      </c>
      <c r="B14" s="37" t="s">
        <v>211</v>
      </c>
      <c r="C14" s="37" t="s">
        <v>212</v>
      </c>
      <c r="D14" s="28" t="n">
        <f aca="false">0+5</f>
        <v>5</v>
      </c>
      <c r="E14" s="38"/>
      <c r="F14" s="38"/>
      <c r="G14" s="38"/>
      <c r="H14" s="99" t="n">
        <f aca="false">AVERAGE(D14:G14)</f>
        <v>5</v>
      </c>
      <c r="I14" s="60" t="n">
        <v>1</v>
      </c>
      <c r="J14" s="40"/>
      <c r="K14" s="60"/>
      <c r="L14" s="99" t="n">
        <f aca="false">SUM(I14:K14)</f>
        <v>1</v>
      </c>
      <c r="M14" s="100" t="n">
        <f aca="false">SUM(H14,L14)</f>
        <v>6</v>
      </c>
      <c r="N14" s="99" t="n">
        <f aca="false">ROUND(M14,1)</f>
        <v>6</v>
      </c>
      <c r="O14" s="9" t="n">
        <f aca="false">IF(N14&lt;5.5,"R",IF(N14&gt;9.45,10,ROUND(N14,0)))</f>
        <v>6</v>
      </c>
      <c r="P14" s="33"/>
      <c r="Q14" s="34"/>
      <c r="R14" s="35"/>
      <c r="S14" s="24"/>
      <c r="T14" s="5"/>
      <c r="U14" s="5"/>
      <c r="V14" s="5"/>
      <c r="W14" s="5"/>
      <c r="X14" s="5"/>
      <c r="Y14" s="5"/>
      <c r="Z14" s="5"/>
      <c r="AA14" s="5"/>
      <c r="AB14" s="36"/>
      <c r="AC14" s="37"/>
    </row>
    <row r="15" customFormat="false" ht="15" hidden="false" customHeight="false" outlineLevel="0" collapsed="false">
      <c r="A15" s="26" t="n">
        <v>14</v>
      </c>
      <c r="B15" s="37" t="s">
        <v>213</v>
      </c>
      <c r="C15" s="37" t="s">
        <v>214</v>
      </c>
      <c r="D15" s="28" t="n">
        <f aca="false">0+5</f>
        <v>5</v>
      </c>
      <c r="E15" s="5"/>
      <c r="F15" s="5"/>
      <c r="G15" s="5"/>
      <c r="H15" s="49" t="n">
        <f aca="false">AVERAGE(D15:G15)</f>
        <v>5</v>
      </c>
      <c r="I15" s="7" t="n">
        <v>0</v>
      </c>
      <c r="J15" s="7"/>
      <c r="K15" s="7"/>
      <c r="L15" s="6" t="n">
        <f aca="false">SUM(I15:K15)</f>
        <v>0</v>
      </c>
      <c r="M15" s="8" t="n">
        <f aca="false">SUM(H15,L15)</f>
        <v>5</v>
      </c>
      <c r="N15" s="6" t="n">
        <f aca="false">ROUND(M15,1)</f>
        <v>5</v>
      </c>
      <c r="O15" s="9" t="str">
        <f aca="false">IF(N15&lt;5.5,"R",IF(N15&gt;9.45,10,ROUND(N15,0)))</f>
        <v>R</v>
      </c>
      <c r="P15" s="33"/>
      <c r="Q15" s="34"/>
      <c r="R15" s="35"/>
      <c r="S15" s="24"/>
      <c r="T15" s="5"/>
      <c r="U15" s="5"/>
      <c r="V15" s="5"/>
      <c r="W15" s="5"/>
      <c r="X15" s="5"/>
      <c r="Y15" s="5"/>
      <c r="Z15" s="5"/>
      <c r="AA15" s="5"/>
      <c r="AB15" s="36"/>
      <c r="AC15" s="37"/>
    </row>
    <row r="16" customFormat="false" ht="15" hidden="false" customHeight="false" outlineLevel="0" collapsed="false">
      <c r="A16" s="26" t="n">
        <v>15</v>
      </c>
      <c r="B16" s="37" t="s">
        <v>215</v>
      </c>
      <c r="C16" s="37" t="s">
        <v>216</v>
      </c>
      <c r="D16" s="28" t="n">
        <f aca="false">5+3</f>
        <v>8</v>
      </c>
      <c r="E16" s="38"/>
      <c r="F16" s="38"/>
      <c r="G16" s="38"/>
      <c r="H16" s="99" t="n">
        <f aca="false">AVERAGE(D16:G16)</f>
        <v>8</v>
      </c>
      <c r="I16" s="60" t="n">
        <v>0</v>
      </c>
      <c r="J16" s="40"/>
      <c r="K16" s="60"/>
      <c r="L16" s="99" t="n">
        <f aca="false">SUM(I16:K16)</f>
        <v>0</v>
      </c>
      <c r="M16" s="100" t="n">
        <f aca="false">SUM(H16,L16)</f>
        <v>8</v>
      </c>
      <c r="N16" s="99" t="n">
        <f aca="false">ROUND(M16,1)</f>
        <v>8</v>
      </c>
      <c r="O16" s="9" t="n">
        <f aca="false">IF(N16&lt;5.5,"R",IF(N16&gt;9.45,10,ROUND(N16,0)))</f>
        <v>8</v>
      </c>
      <c r="P16" s="42"/>
      <c r="Q16" s="43"/>
      <c r="R16" s="44"/>
      <c r="S16" s="24"/>
      <c r="T16" s="45"/>
      <c r="U16" s="45"/>
      <c r="V16" s="45"/>
      <c r="W16" s="45"/>
      <c r="X16" s="45"/>
      <c r="Y16" s="45"/>
      <c r="Z16" s="45"/>
      <c r="AA16" s="45"/>
      <c r="AB16" s="46"/>
      <c r="AC16" s="47"/>
    </row>
    <row r="17" customFormat="false" ht="15" hidden="false" customHeight="false" outlineLevel="0" collapsed="false">
      <c r="A17" s="11" t="n">
        <v>16</v>
      </c>
      <c r="B17" s="37" t="s">
        <v>217</v>
      </c>
      <c r="C17" s="37" t="s">
        <v>218</v>
      </c>
      <c r="D17" s="28" t="n">
        <f aca="false">3.5+4</f>
        <v>7.5</v>
      </c>
      <c r="E17" s="59"/>
      <c r="F17" s="59"/>
      <c r="G17" s="59"/>
      <c r="H17" s="99" t="n">
        <f aca="false">AVERAGE(D17:G17)</f>
        <v>7.5</v>
      </c>
      <c r="I17" s="60" t="n">
        <v>0.25</v>
      </c>
      <c r="J17" s="60"/>
      <c r="K17" s="60"/>
      <c r="L17" s="99" t="n">
        <f aca="false">SUM(I17:K17)</f>
        <v>0.25</v>
      </c>
      <c r="M17" s="100" t="n">
        <f aca="false">SUM(H17,L17)</f>
        <v>7.75</v>
      </c>
      <c r="N17" s="99" t="n">
        <f aca="false">ROUND(M17,1)</f>
        <v>7.8</v>
      </c>
      <c r="O17" s="9" t="n">
        <f aca="false">IF(N17&lt;5.5,"R",IF(N17&gt;9.45,10,ROUND(N17,0)))</f>
        <v>8</v>
      </c>
      <c r="P17" s="54"/>
      <c r="Q17" s="55"/>
      <c r="R17" s="56"/>
      <c r="S17" s="24"/>
      <c r="T17" s="57"/>
      <c r="U17" s="57"/>
      <c r="V17" s="57"/>
      <c r="W17" s="57"/>
      <c r="X17" s="57"/>
      <c r="Y17" s="57"/>
      <c r="Z17" s="57"/>
      <c r="AA17" s="57"/>
      <c r="AB17" s="58"/>
      <c r="AC17" s="12"/>
    </row>
    <row r="18" customFormat="false" ht="15" hidden="false" customHeight="false" outlineLevel="0" collapsed="false">
      <c r="A18" s="26" t="n">
        <v>17</v>
      </c>
      <c r="B18" s="37" t="s">
        <v>219</v>
      </c>
      <c r="C18" s="37" t="s">
        <v>220</v>
      </c>
      <c r="D18" s="28" t="n">
        <f aca="false">4+5</f>
        <v>9</v>
      </c>
      <c r="E18" s="38"/>
      <c r="F18" s="38"/>
      <c r="G18" s="38"/>
      <c r="H18" s="99" t="n">
        <f aca="false">AVERAGE(D18:G18)</f>
        <v>9</v>
      </c>
      <c r="I18" s="60" t="n">
        <v>0.0499999999999998</v>
      </c>
      <c r="J18" s="40"/>
      <c r="K18" s="60"/>
      <c r="L18" s="99" t="n">
        <f aca="false">SUM(I18:K18)</f>
        <v>0.0499999999999998</v>
      </c>
      <c r="M18" s="100" t="n">
        <f aca="false">SUM(H18,L18)</f>
        <v>9.05</v>
      </c>
      <c r="N18" s="99" t="n">
        <f aca="false">ROUND(M18,1)</f>
        <v>9.1</v>
      </c>
      <c r="O18" s="9" t="n">
        <f aca="false">IF(N18&lt;5.5,"R",IF(N18&gt;9.45,10,ROUND(N18,0)))</f>
        <v>9</v>
      </c>
      <c r="P18" s="33"/>
      <c r="Q18" s="34"/>
      <c r="R18" s="35"/>
      <c r="S18" s="24"/>
      <c r="T18" s="5"/>
      <c r="U18" s="5"/>
      <c r="V18" s="5"/>
      <c r="W18" s="5"/>
      <c r="X18" s="5"/>
      <c r="Y18" s="5"/>
      <c r="Z18" s="5"/>
      <c r="AA18" s="5"/>
      <c r="AB18" s="36"/>
      <c r="AC18" s="37"/>
    </row>
    <row r="19" customFormat="false" ht="15" hidden="false" customHeight="false" outlineLevel="0" collapsed="false">
      <c r="A19" s="26" t="n">
        <v>18</v>
      </c>
      <c r="B19" s="37" t="s">
        <v>221</v>
      </c>
      <c r="C19" s="37" t="s">
        <v>222</v>
      </c>
      <c r="D19" s="28" t="n">
        <f aca="false">5+5</f>
        <v>10</v>
      </c>
      <c r="E19" s="38"/>
      <c r="F19" s="38"/>
      <c r="G19" s="38"/>
      <c r="H19" s="99" t="n">
        <f aca="false">AVERAGE(D19:G19)</f>
        <v>10</v>
      </c>
      <c r="I19" s="60" t="n">
        <v>0.65</v>
      </c>
      <c r="J19" s="40"/>
      <c r="K19" s="32"/>
      <c r="L19" s="99" t="n">
        <f aca="false">SUM(I19:K19)</f>
        <v>0.65</v>
      </c>
      <c r="M19" s="100" t="n">
        <f aca="false">SUM(H19,L19)</f>
        <v>10.65</v>
      </c>
      <c r="N19" s="99" t="n">
        <f aca="false">ROUND(M19,1)</f>
        <v>10.7</v>
      </c>
      <c r="O19" s="9" t="n">
        <f aca="false">IF(N19&lt;5.5,"R",IF(N19&gt;9.45,10,ROUND(N19,0)))</f>
        <v>10</v>
      </c>
      <c r="P19" s="33"/>
      <c r="Q19" s="34"/>
      <c r="R19" s="35"/>
      <c r="S19" s="24"/>
      <c r="T19" s="5"/>
      <c r="U19" s="5"/>
      <c r="V19" s="5"/>
      <c r="W19" s="5"/>
      <c r="X19" s="5"/>
      <c r="Y19" s="5"/>
      <c r="Z19" s="5"/>
      <c r="AA19" s="5"/>
      <c r="AB19" s="36"/>
      <c r="AC19" s="37"/>
    </row>
    <row r="20" customFormat="false" ht="15" hidden="false" customHeight="false" outlineLevel="0" collapsed="false">
      <c r="A20" s="11" t="n">
        <v>19</v>
      </c>
      <c r="B20" s="37" t="s">
        <v>223</v>
      </c>
      <c r="C20" s="37" t="s">
        <v>224</v>
      </c>
      <c r="D20" s="28" t="n">
        <f aca="false">4.5+5</f>
        <v>9.5</v>
      </c>
      <c r="E20" s="51"/>
      <c r="F20" s="51"/>
      <c r="G20" s="51"/>
      <c r="H20" s="99" t="n">
        <f aca="false">AVERAGE(D20:G20)</f>
        <v>9.5</v>
      </c>
      <c r="I20" s="60" t="n">
        <v>1.05</v>
      </c>
      <c r="J20" s="53"/>
      <c r="K20" s="60"/>
      <c r="L20" s="99" t="n">
        <f aca="false">SUM(I20:K20)</f>
        <v>1.05</v>
      </c>
      <c r="M20" s="100" t="n">
        <f aca="false">SUM(H20,L20)</f>
        <v>10.55</v>
      </c>
      <c r="N20" s="99" t="n">
        <f aca="false">ROUND(M20,1)</f>
        <v>10.6</v>
      </c>
      <c r="O20" s="9" t="n">
        <f aca="false">IF(N20&lt;5.5,"R",IF(N20&gt;9.45,10,ROUND(N20,0)))</f>
        <v>10</v>
      </c>
      <c r="P20" s="33"/>
      <c r="Q20" s="34"/>
      <c r="R20" s="35"/>
      <c r="S20" s="24"/>
      <c r="T20" s="5"/>
      <c r="U20" s="5"/>
      <c r="V20" s="5"/>
      <c r="W20" s="5"/>
      <c r="X20" s="5"/>
      <c r="Y20" s="5"/>
      <c r="Z20" s="5"/>
      <c r="AA20" s="5"/>
      <c r="AB20" s="36"/>
      <c r="AC20" s="37"/>
    </row>
    <row r="21" customFormat="false" ht="15" hidden="false" customHeight="false" outlineLevel="0" collapsed="false">
      <c r="A21" s="26" t="n">
        <v>20</v>
      </c>
      <c r="B21" s="37" t="s">
        <v>225</v>
      </c>
      <c r="C21" s="37" t="s">
        <v>226</v>
      </c>
      <c r="D21" s="28" t="n">
        <f aca="false">4+5</f>
        <v>9</v>
      </c>
      <c r="E21" s="59"/>
      <c r="F21" s="59"/>
      <c r="G21" s="59"/>
      <c r="H21" s="99" t="n">
        <f aca="false">AVERAGE(D21:G21)</f>
        <v>9</v>
      </c>
      <c r="I21" s="60" t="n">
        <v>0.45</v>
      </c>
      <c r="J21" s="60"/>
      <c r="K21" s="60"/>
      <c r="L21" s="99" t="n">
        <f aca="false">SUM(I21:K21)</f>
        <v>0.45</v>
      </c>
      <c r="M21" s="100" t="n">
        <f aca="false">SUM(H21,L21)</f>
        <v>9.45</v>
      </c>
      <c r="N21" s="99" t="n">
        <f aca="false">ROUND(M21,1)</f>
        <v>9.5</v>
      </c>
      <c r="O21" s="9" t="n">
        <f aca="false">IF(N21&lt;5.5,"R",IF(N21&gt;9.45,10,ROUND(N21,0)))</f>
        <v>10</v>
      </c>
      <c r="P21" s="33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37" t="s">
        <v>227</v>
      </c>
      <c r="C22" s="37" t="s">
        <v>228</v>
      </c>
      <c r="D22" s="28" t="n">
        <f aca="false">3.5+3</f>
        <v>6.5</v>
      </c>
      <c r="E22" s="38"/>
      <c r="F22" s="38"/>
      <c r="G22" s="38"/>
      <c r="H22" s="99" t="n">
        <f aca="false">AVERAGE(D22:G22)</f>
        <v>6.5</v>
      </c>
      <c r="I22" s="60" t="n">
        <v>0</v>
      </c>
      <c r="J22" s="40"/>
      <c r="K22" s="60"/>
      <c r="L22" s="99" t="n">
        <f aca="false">SUM(I22:K22)</f>
        <v>0</v>
      </c>
      <c r="M22" s="100" t="n">
        <f aca="false">SUM(H22,L22)</f>
        <v>6.5</v>
      </c>
      <c r="N22" s="99" t="n">
        <f aca="false">ROUND(M22,1)</f>
        <v>6.5</v>
      </c>
      <c r="O22" s="9" t="n">
        <f aca="false">IF(N22&lt;5.5,"R",IF(N22&gt;9.45,10,ROUND(N22,0)))</f>
        <v>7</v>
      </c>
      <c r="P22" s="42"/>
      <c r="Q22" s="43"/>
      <c r="R22" s="44"/>
      <c r="S22" s="24"/>
      <c r="T22" s="45"/>
      <c r="U22" s="45"/>
      <c r="V22" s="45"/>
      <c r="W22" s="45"/>
      <c r="X22" s="45"/>
      <c r="Y22" s="45"/>
      <c r="Z22" s="45"/>
      <c r="AA22" s="45"/>
      <c r="AB22" s="46"/>
      <c r="AC22" s="47"/>
    </row>
    <row r="23" customFormat="false" ht="15" hidden="false" customHeight="false" outlineLevel="0" collapsed="false">
      <c r="A23" s="11" t="n">
        <v>22</v>
      </c>
      <c r="B23" s="37" t="s">
        <v>229</v>
      </c>
      <c r="C23" s="37" t="s">
        <v>230</v>
      </c>
      <c r="D23" s="28" t="n">
        <f aca="false">3.5+5</f>
        <v>8.5</v>
      </c>
      <c r="E23" s="38"/>
      <c r="F23" s="38"/>
      <c r="G23" s="38"/>
      <c r="H23" s="99" t="n">
        <f aca="false">AVERAGE(D23:G23)</f>
        <v>8.5</v>
      </c>
      <c r="I23" s="60" t="n">
        <v>0.45</v>
      </c>
      <c r="J23" s="40"/>
      <c r="K23" s="60"/>
      <c r="L23" s="99" t="n">
        <f aca="false">SUM(I23:K23)</f>
        <v>0.45</v>
      </c>
      <c r="M23" s="100" t="n">
        <f aca="false">SUM(H23,L23)</f>
        <v>8.95</v>
      </c>
      <c r="N23" s="99" t="n">
        <f aca="false">ROUND(M23,1)</f>
        <v>9</v>
      </c>
      <c r="O23" s="9" t="n">
        <f aca="false">IF(N23&lt;5.5,"R",IF(N23&gt;9.45,10,ROUND(N23,0)))</f>
        <v>9</v>
      </c>
      <c r="P23" s="54"/>
      <c r="Q23" s="55"/>
      <c r="R23" s="56"/>
      <c r="S23" s="24"/>
      <c r="T23" s="57"/>
      <c r="U23" s="57"/>
      <c r="V23" s="57"/>
      <c r="W23" s="57"/>
      <c r="X23" s="57"/>
      <c r="Y23" s="57"/>
      <c r="Z23" s="57"/>
      <c r="AA23" s="57"/>
      <c r="AB23" s="58"/>
      <c r="AC23" s="12"/>
    </row>
    <row r="24" customFormat="false" ht="15" hidden="false" customHeight="false" outlineLevel="0" collapsed="false">
      <c r="A24" s="26" t="n">
        <v>23</v>
      </c>
      <c r="B24" s="28" t="s">
        <v>231</v>
      </c>
      <c r="C24" s="28" t="s">
        <v>232</v>
      </c>
      <c r="D24" s="28" t="n">
        <f aca="false">5+5</f>
        <v>10</v>
      </c>
      <c r="E24" s="28"/>
      <c r="F24" s="28"/>
      <c r="G24" s="28"/>
      <c r="H24" s="49" t="n">
        <f aca="false">AVERAGE(D24:G24)</f>
        <v>10</v>
      </c>
      <c r="I24" s="30" t="n">
        <v>0.55</v>
      </c>
      <c r="J24" s="30"/>
      <c r="K24" s="30"/>
      <c r="L24" s="49" t="n">
        <f aca="false">SUM(I24:K24)</f>
        <v>0.55</v>
      </c>
      <c r="M24" s="67" t="n">
        <f aca="false">SUM(H24,L24)</f>
        <v>10.55</v>
      </c>
      <c r="N24" s="98" t="n">
        <f aca="false">ROUND(M24,1)</f>
        <v>10.6</v>
      </c>
      <c r="O24" s="9" t="n">
        <f aca="false">IF(N24&lt;5.5,"R",IF(N24&gt;9.45,10,ROUND(N24,0)))</f>
        <v>10</v>
      </c>
      <c r="P24" s="102"/>
      <c r="Q24" s="76"/>
      <c r="R24" s="23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2"/>
    </row>
    <row r="25" customFormat="false" ht="15" hidden="false" customHeight="false" outlineLevel="0" collapsed="false">
      <c r="A25" s="26" t="n">
        <v>24</v>
      </c>
      <c r="B25" s="37" t="s">
        <v>233</v>
      </c>
      <c r="C25" s="37" t="s">
        <v>234</v>
      </c>
      <c r="D25" s="28" t="n">
        <f aca="false">5+5</f>
        <v>10</v>
      </c>
      <c r="E25" s="38"/>
      <c r="F25" s="38"/>
      <c r="G25" s="38"/>
      <c r="H25" s="99" t="n">
        <f aca="false">AVERAGE(D25:G25)</f>
        <v>10</v>
      </c>
      <c r="I25" s="60" t="n">
        <v>1.05</v>
      </c>
      <c r="J25" s="40"/>
      <c r="K25" s="60"/>
      <c r="L25" s="99" t="n">
        <f aca="false">SUM(I25:K25)</f>
        <v>1.05</v>
      </c>
      <c r="M25" s="100" t="n">
        <f aca="false">SUM(H25,L25)</f>
        <v>11.05</v>
      </c>
      <c r="N25" s="99" t="n">
        <f aca="false">ROUND(M25,1)</f>
        <v>11.1</v>
      </c>
      <c r="O25" s="9" t="n">
        <f aca="false">IF(N25&lt;5.5,"R",IF(N25&gt;9.45,10,ROUND(N25,0)))</f>
        <v>10</v>
      </c>
      <c r="P25" s="33"/>
      <c r="Q25" s="34"/>
      <c r="R25" s="35"/>
      <c r="S25" s="24"/>
      <c r="T25" s="5"/>
      <c r="U25" s="5"/>
      <c r="V25" s="5"/>
      <c r="W25" s="5"/>
      <c r="X25" s="5"/>
      <c r="Y25" s="5"/>
      <c r="Z25" s="5"/>
      <c r="AA25" s="5"/>
      <c r="AB25" s="36"/>
      <c r="AC25" s="37"/>
    </row>
    <row r="26" customFormat="false" ht="15" hidden="false" customHeight="false" outlineLevel="0" collapsed="false">
      <c r="A26" s="11" t="n">
        <v>25</v>
      </c>
      <c r="B26" s="37" t="s">
        <v>235</v>
      </c>
      <c r="C26" s="37" t="s">
        <v>236</v>
      </c>
      <c r="D26" s="28" t="n">
        <f aca="false">5+5</f>
        <v>10</v>
      </c>
      <c r="E26" s="38"/>
      <c r="F26" s="38"/>
      <c r="G26" s="38"/>
      <c r="H26" s="99" t="n">
        <f aca="false">AVERAGE(D26:G26)</f>
        <v>10</v>
      </c>
      <c r="I26" s="60" t="n">
        <v>0.95</v>
      </c>
      <c r="J26" s="40"/>
      <c r="K26" s="60"/>
      <c r="L26" s="99" t="n">
        <f aca="false">SUM(I26:K26)</f>
        <v>0.95</v>
      </c>
      <c r="M26" s="100" t="n">
        <f aca="false">SUM(H26,L26)</f>
        <v>10.95</v>
      </c>
      <c r="N26" s="99" t="n">
        <f aca="false">ROUND(M26,1)</f>
        <v>11</v>
      </c>
      <c r="O26" s="9" t="n">
        <f aca="false">IF(N26&lt;5.5,"R",IF(N26&gt;9.45,10,ROUND(N26,0)))</f>
        <v>10</v>
      </c>
      <c r="P26" s="33"/>
      <c r="Q26" s="34"/>
      <c r="R26" s="35"/>
      <c r="S26" s="24"/>
      <c r="T26" s="5"/>
      <c r="U26" s="5"/>
      <c r="V26" s="5"/>
      <c r="W26" s="5"/>
      <c r="X26" s="5"/>
      <c r="Y26" s="5"/>
      <c r="Z26" s="5"/>
      <c r="AA26" s="5"/>
      <c r="AB26" s="36"/>
      <c r="AC26" s="37"/>
    </row>
    <row r="27" customFormat="false" ht="15" hidden="false" customHeight="false" outlineLevel="0" collapsed="false">
      <c r="A27" s="26" t="n">
        <v>26</v>
      </c>
      <c r="B27" s="37" t="s">
        <v>237</v>
      </c>
      <c r="C27" s="37" t="s">
        <v>238</v>
      </c>
      <c r="D27" s="28" t="n">
        <f aca="false">5+5</f>
        <v>10</v>
      </c>
      <c r="E27" s="51"/>
      <c r="F27" s="51"/>
      <c r="G27" s="51"/>
      <c r="H27" s="99" t="n">
        <f aca="false">AVERAGE(D27:G27)</f>
        <v>10</v>
      </c>
      <c r="I27" s="60" t="n">
        <v>0.55</v>
      </c>
      <c r="J27" s="53"/>
      <c r="K27" s="60"/>
      <c r="L27" s="99" t="n">
        <f aca="false">SUM(I27:K27)</f>
        <v>0.55</v>
      </c>
      <c r="M27" s="100" t="n">
        <f aca="false">SUM(H27,L27)</f>
        <v>10.55</v>
      </c>
      <c r="N27" s="99" t="n">
        <f aca="false">ROUND(M27,1)</f>
        <v>10.6</v>
      </c>
      <c r="O27" s="9" t="n">
        <f aca="false">IF(N27&lt;5.5,"R",IF(N27&gt;9.45,10,ROUND(N27,0)))</f>
        <v>10</v>
      </c>
      <c r="P27" s="33"/>
      <c r="Q27" s="34"/>
      <c r="R27" s="35"/>
      <c r="S27" s="24"/>
      <c r="T27" s="5"/>
      <c r="U27" s="5"/>
      <c r="V27" s="5"/>
      <c r="W27" s="5"/>
      <c r="X27" s="5"/>
      <c r="Y27" s="5"/>
      <c r="Z27" s="5"/>
      <c r="AA27" s="5"/>
      <c r="AB27" s="36"/>
      <c r="AC27" s="37"/>
    </row>
    <row r="28" customFormat="false" ht="15" hidden="false" customHeight="false" outlineLevel="0" collapsed="false">
      <c r="A28" s="26" t="n">
        <v>27</v>
      </c>
      <c r="B28" s="37" t="s">
        <v>239</v>
      </c>
      <c r="C28" s="37" t="s">
        <v>240</v>
      </c>
      <c r="D28" s="28" t="n">
        <f aca="false">5+5</f>
        <v>10</v>
      </c>
      <c r="E28" s="59"/>
      <c r="F28" s="59"/>
      <c r="G28" s="59"/>
      <c r="H28" s="99" t="n">
        <f aca="false">AVERAGE(D28:G28)</f>
        <v>10</v>
      </c>
      <c r="I28" s="60" t="n">
        <v>0</v>
      </c>
      <c r="J28" s="60"/>
      <c r="K28" s="60"/>
      <c r="L28" s="99" t="n">
        <f aca="false">SUM(I28:K28)</f>
        <v>0</v>
      </c>
      <c r="M28" s="100" t="n">
        <f aca="false">SUM(H28,L28)</f>
        <v>10</v>
      </c>
      <c r="N28" s="99" t="n">
        <f aca="false">ROUND(M28,1)</f>
        <v>10</v>
      </c>
      <c r="O28" s="9" t="n">
        <f aca="false">IF(N28&lt;5.5,"R",IF(N28&gt;9.45,10,ROUND(N28,0)))</f>
        <v>10</v>
      </c>
      <c r="P28" s="42"/>
      <c r="Q28" s="43"/>
      <c r="R28" s="44"/>
      <c r="S28" s="24"/>
      <c r="T28" s="45"/>
      <c r="U28" s="45"/>
      <c r="V28" s="45"/>
      <c r="W28" s="45"/>
      <c r="X28" s="45"/>
      <c r="Y28" s="45"/>
      <c r="Z28" s="45"/>
      <c r="AA28" s="45"/>
      <c r="AB28" s="46"/>
      <c r="AC28" s="47"/>
    </row>
    <row r="29" customFormat="false" ht="15" hidden="false" customHeight="false" outlineLevel="0" collapsed="false">
      <c r="A29" s="11" t="n">
        <v>28</v>
      </c>
      <c r="B29" s="41" t="s">
        <v>241</v>
      </c>
      <c r="C29" s="41" t="s">
        <v>242</v>
      </c>
      <c r="D29" s="28" t="n">
        <f aca="false">4+4</f>
        <v>8</v>
      </c>
      <c r="E29" s="15"/>
      <c r="F29" s="15"/>
      <c r="G29" s="15"/>
      <c r="H29" s="99" t="n">
        <f aca="false">AVERAGE(D29:G29)</f>
        <v>8</v>
      </c>
      <c r="I29" s="60" t="n">
        <v>0.2</v>
      </c>
      <c r="J29" s="18"/>
      <c r="K29" s="60"/>
      <c r="L29" s="99" t="n">
        <f aca="false">SUM(I29:K29)</f>
        <v>0.2</v>
      </c>
      <c r="M29" s="100" t="n">
        <f aca="false">SUM(H29,L29)</f>
        <v>8.2</v>
      </c>
      <c r="N29" s="99" t="n">
        <f aca="false">ROUND(M29,1)</f>
        <v>8.2</v>
      </c>
      <c r="O29" s="9" t="n">
        <f aca="false">IF(N29&lt;5.5,"R",IF(N29&gt;9.45,10,ROUND(N29,0)))</f>
        <v>8</v>
      </c>
      <c r="P29" s="33"/>
      <c r="Q29" s="34"/>
      <c r="R29" s="35"/>
      <c r="S29" s="24"/>
      <c r="T29" s="5"/>
      <c r="U29" s="5"/>
      <c r="V29" s="5"/>
      <c r="W29" s="5"/>
      <c r="X29" s="5"/>
      <c r="Y29" s="5"/>
      <c r="Z29" s="5"/>
      <c r="AA29" s="5"/>
      <c r="AB29" s="36"/>
      <c r="AC29" s="37"/>
    </row>
    <row r="30" customFormat="false" ht="15" hidden="false" customHeight="false" outlineLevel="0" collapsed="false">
      <c r="A30" s="26" t="n">
        <v>29</v>
      </c>
      <c r="B30" s="28" t="s">
        <v>243</v>
      </c>
      <c r="C30" s="28" t="s">
        <v>244</v>
      </c>
      <c r="D30" s="28" t="n">
        <f aca="false">5+5</f>
        <v>10</v>
      </c>
      <c r="E30" s="28"/>
      <c r="F30" s="28"/>
      <c r="G30" s="28"/>
      <c r="H30" s="49" t="n">
        <f aca="false">AVERAGE(D30:G30)</f>
        <v>10</v>
      </c>
      <c r="I30" s="30" t="n">
        <v>0</v>
      </c>
      <c r="J30" s="30"/>
      <c r="K30" s="30"/>
      <c r="L30" s="49" t="n">
        <f aca="false">SUM(I30:K30)</f>
        <v>0</v>
      </c>
      <c r="M30" s="67" t="n">
        <f aca="false">SUM(H30,L30)</f>
        <v>10</v>
      </c>
      <c r="N30" s="98" t="n">
        <f aca="false">ROUND(M30,1)</f>
        <v>10</v>
      </c>
      <c r="O30" s="9" t="n">
        <f aca="false">IF(N30&lt;5.5,"R",IF(N30&gt;9.45,10,ROUND(N30,0)))</f>
        <v>10</v>
      </c>
      <c r="P30" s="33"/>
      <c r="Q30" s="34"/>
      <c r="R30" s="35"/>
      <c r="S30" s="24"/>
      <c r="T30" s="5"/>
      <c r="U30" s="5"/>
      <c r="V30" s="5"/>
      <c r="W30" s="5"/>
      <c r="X30" s="5"/>
      <c r="Y30" s="5"/>
      <c r="Z30" s="5"/>
      <c r="AA30" s="5"/>
      <c r="AB30" s="36"/>
      <c r="AC30" s="37"/>
    </row>
    <row r="31" customFormat="false" ht="15" hidden="false" customHeight="false" outlineLevel="0" collapsed="false">
      <c r="A31" s="26" t="n">
        <v>30</v>
      </c>
      <c r="B31" s="37" t="s">
        <v>245</v>
      </c>
      <c r="C31" s="37" t="s">
        <v>246</v>
      </c>
      <c r="D31" s="28" t="n">
        <f aca="false">5+5</f>
        <v>10</v>
      </c>
      <c r="E31" s="38"/>
      <c r="F31" s="38"/>
      <c r="G31" s="38"/>
      <c r="H31" s="99" t="n">
        <f aca="false">AVERAGE(D31:G31)</f>
        <v>10</v>
      </c>
      <c r="I31" s="60" t="n">
        <v>0.3</v>
      </c>
      <c r="J31" s="40"/>
      <c r="K31" s="60"/>
      <c r="L31" s="99" t="n">
        <f aca="false">SUM(I31:K31)</f>
        <v>0.3</v>
      </c>
      <c r="M31" s="100" t="n">
        <f aca="false">SUM(H31,L31)</f>
        <v>10.3</v>
      </c>
      <c r="N31" s="99" t="n">
        <f aca="false">ROUND(M31,1)</f>
        <v>10.3</v>
      </c>
      <c r="O31" s="9" t="n">
        <f aca="false">IF(N31&lt;5.5,"R",IF(N31&gt;9.45,10,ROUND(N31,0)))</f>
        <v>10</v>
      </c>
      <c r="P31" s="33"/>
      <c r="Q31" s="34"/>
      <c r="R31" s="35"/>
      <c r="S31" s="24"/>
      <c r="T31" s="5"/>
      <c r="U31" s="5"/>
      <c r="V31" s="5"/>
      <c r="W31" s="5"/>
      <c r="X31" s="5"/>
      <c r="Y31" s="5"/>
      <c r="Z31" s="5"/>
      <c r="AA31" s="5"/>
      <c r="AB31" s="36"/>
      <c r="AC31" s="37"/>
    </row>
    <row r="32" customFormat="false" ht="15" hidden="false" customHeight="false" outlineLevel="0" collapsed="false">
      <c r="A32" s="11" t="n">
        <v>31</v>
      </c>
      <c r="B32" s="37" t="s">
        <v>247</v>
      </c>
      <c r="C32" s="37" t="s">
        <v>248</v>
      </c>
      <c r="D32" s="28" t="n">
        <f aca="false">5+5</f>
        <v>10</v>
      </c>
      <c r="E32" s="38"/>
      <c r="F32" s="38"/>
      <c r="G32" s="38"/>
      <c r="H32" s="99" t="n">
        <f aca="false">AVERAGE(D32:G32)</f>
        <v>10</v>
      </c>
      <c r="I32" s="60" t="n">
        <v>0.3</v>
      </c>
      <c r="J32" s="40"/>
      <c r="K32" s="60"/>
      <c r="L32" s="99" t="n">
        <f aca="false">SUM(I32:K32)</f>
        <v>0.3</v>
      </c>
      <c r="M32" s="100" t="n">
        <f aca="false">SUM(H32,L32)</f>
        <v>10.3</v>
      </c>
      <c r="N32" s="99" t="n">
        <f aca="false">ROUND(M32,1)</f>
        <v>10.3</v>
      </c>
      <c r="O32" s="9" t="n">
        <f aca="false">IF(N32&lt;5.5,"R",IF(N32&gt;9.45,10,ROUND(N32,0)))</f>
        <v>10</v>
      </c>
      <c r="P32" s="103"/>
      <c r="Q32" s="104"/>
      <c r="R32" s="105"/>
      <c r="S32" s="24"/>
      <c r="T32" s="106"/>
      <c r="U32" s="106"/>
      <c r="V32" s="106"/>
      <c r="W32" s="106"/>
      <c r="X32" s="106"/>
      <c r="Y32" s="106"/>
      <c r="Z32" s="106"/>
      <c r="AA32" s="106"/>
      <c r="AB32" s="107"/>
      <c r="AC32" s="108"/>
    </row>
    <row r="33" customFormat="false" ht="15" hidden="false" customHeight="false" outlineLevel="0" collapsed="false">
      <c r="A33" s="26" t="n">
        <v>32</v>
      </c>
      <c r="B33" s="37" t="s">
        <v>249</v>
      </c>
      <c r="C33" s="37" t="s">
        <v>250</v>
      </c>
      <c r="D33" s="28" t="n">
        <f aca="false">5+5</f>
        <v>10</v>
      </c>
      <c r="E33" s="38"/>
      <c r="F33" s="38"/>
      <c r="G33" s="38"/>
      <c r="H33" s="99" t="n">
        <f aca="false">AVERAGE(D33:G33)</f>
        <v>10</v>
      </c>
      <c r="I33" s="60" t="n">
        <v>1.55</v>
      </c>
      <c r="J33" s="40"/>
      <c r="K33" s="60"/>
      <c r="L33" s="99" t="n">
        <f aca="false">SUM(I33:K33)</f>
        <v>1.55</v>
      </c>
      <c r="M33" s="100" t="n">
        <f aca="false">SUM(H33,L33)</f>
        <v>11.55</v>
      </c>
      <c r="N33" s="99" t="n">
        <f aca="false">ROUND(M33,1)</f>
        <v>11.6</v>
      </c>
      <c r="O33" s="9" t="n">
        <f aca="false">IF(N33&lt;5.5,"R",IF(N33&gt;9.45,10,ROUND(N33,0)))</f>
        <v>10</v>
      </c>
      <c r="P33" s="33"/>
      <c r="Q33" s="34"/>
      <c r="R33" s="35"/>
      <c r="S33" s="24"/>
      <c r="T33" s="5"/>
      <c r="U33" s="5"/>
      <c r="V33" s="5"/>
      <c r="W33" s="5"/>
      <c r="X33" s="5"/>
      <c r="Y33" s="5"/>
      <c r="Z33" s="5"/>
      <c r="AA33" s="5"/>
      <c r="AB33" s="36"/>
      <c r="AC33" s="37"/>
    </row>
    <row r="34" customFormat="false" ht="15" hidden="false" customHeight="false" outlineLevel="0" collapsed="false">
      <c r="A34" s="26" t="n">
        <v>33</v>
      </c>
      <c r="B34" s="28" t="s">
        <v>251</v>
      </c>
      <c r="C34" s="28" t="s">
        <v>252</v>
      </c>
      <c r="D34" s="28" t="n">
        <f aca="false">4+5</f>
        <v>9</v>
      </c>
      <c r="E34" s="28"/>
      <c r="F34" s="28"/>
      <c r="G34" s="28"/>
      <c r="H34" s="49" t="n">
        <f aca="false">AVERAGE(D34:G34)</f>
        <v>9</v>
      </c>
      <c r="I34" s="30" t="n">
        <v>0.25</v>
      </c>
      <c r="J34" s="30"/>
      <c r="K34" s="30"/>
      <c r="L34" s="49" t="n">
        <f aca="false">SUM(I34:K34)</f>
        <v>0.25</v>
      </c>
      <c r="M34" s="67" t="n">
        <f aca="false">SUM(H34,L34)</f>
        <v>9.25</v>
      </c>
      <c r="N34" s="98" t="n">
        <f aca="false">ROUND(M34,1)</f>
        <v>9.3</v>
      </c>
      <c r="O34" s="9" t="n">
        <f aca="false">IF(N34&lt;5.5,"R",IF(N34&gt;9.45,10,ROUND(N34,0)))</f>
        <v>9</v>
      </c>
      <c r="P34" s="33"/>
      <c r="Q34" s="34"/>
      <c r="R34" s="35"/>
      <c r="S34" s="24"/>
      <c r="T34" s="5"/>
      <c r="U34" s="5"/>
      <c r="V34" s="5"/>
      <c r="W34" s="5"/>
      <c r="X34" s="5"/>
      <c r="Y34" s="5"/>
      <c r="Z34" s="5"/>
      <c r="AA34" s="5"/>
      <c r="AB34" s="36"/>
      <c r="AC34" s="37"/>
    </row>
    <row r="35" customFormat="false" ht="15" hidden="false" customHeight="false" outlineLevel="0" collapsed="false">
      <c r="A35" s="11" t="n">
        <v>34</v>
      </c>
      <c r="B35" s="37" t="s">
        <v>253</v>
      </c>
      <c r="C35" s="37" t="s">
        <v>254</v>
      </c>
      <c r="D35" s="28" t="n">
        <f aca="false">5+5</f>
        <v>10</v>
      </c>
      <c r="E35" s="51"/>
      <c r="F35" s="51"/>
      <c r="G35" s="51"/>
      <c r="H35" s="99" t="n">
        <f aca="false">AVERAGE(D35:G35)</f>
        <v>10</v>
      </c>
      <c r="I35" s="60" t="n">
        <v>0.6</v>
      </c>
      <c r="J35" s="53"/>
      <c r="K35" s="60"/>
      <c r="L35" s="99" t="n">
        <f aca="false">SUM(I35:K35)</f>
        <v>0.6</v>
      </c>
      <c r="M35" s="100" t="n">
        <f aca="false">SUM(H35,L35)</f>
        <v>10.6</v>
      </c>
      <c r="N35" s="99" t="n">
        <f aca="false">ROUND(M35,1)</f>
        <v>10.6</v>
      </c>
      <c r="O35" s="9" t="n">
        <f aca="false">IF(N35&lt;5.5,"R",IF(N35&gt;9.45,10,ROUND(N35,0)))</f>
        <v>10</v>
      </c>
      <c r="P35" s="33"/>
      <c r="Q35" s="34"/>
      <c r="R35" s="35"/>
      <c r="S35" s="24"/>
      <c r="T35" s="5"/>
      <c r="U35" s="5"/>
      <c r="V35" s="5"/>
      <c r="W35" s="5"/>
      <c r="X35" s="5"/>
      <c r="Y35" s="5"/>
      <c r="Z35" s="5"/>
      <c r="AA35" s="5"/>
      <c r="AB35" s="36"/>
      <c r="AC35" s="37"/>
    </row>
    <row r="36" customFormat="false" ht="15" hidden="false" customHeight="false" outlineLevel="0" collapsed="false">
      <c r="A36" s="26" t="n">
        <v>35</v>
      </c>
      <c r="B36" s="37" t="s">
        <v>255</v>
      </c>
      <c r="C36" s="37" t="s">
        <v>256</v>
      </c>
      <c r="D36" s="28" t="n">
        <f aca="false">2+5</f>
        <v>7</v>
      </c>
      <c r="E36" s="38"/>
      <c r="F36" s="38"/>
      <c r="G36" s="38"/>
      <c r="H36" s="99" t="n">
        <f aca="false">AVERAGE(D36:G36)</f>
        <v>7</v>
      </c>
      <c r="I36" s="60" t="n">
        <v>0</v>
      </c>
      <c r="J36" s="40"/>
      <c r="K36" s="60"/>
      <c r="L36" s="99" t="n">
        <f aca="false">SUM(I36:K36)</f>
        <v>0</v>
      </c>
      <c r="M36" s="100" t="n">
        <f aca="false">SUM(H36,L36)</f>
        <v>7</v>
      </c>
      <c r="N36" s="99" t="n">
        <f aca="false">ROUND(M36,1)</f>
        <v>7</v>
      </c>
      <c r="O36" s="9" t="n">
        <f aca="false">IF(N36&lt;5.5,"R",IF(N36&gt;9.45,10,ROUND(N36,0)))</f>
        <v>7</v>
      </c>
      <c r="P36" s="42"/>
      <c r="Q36" s="43"/>
      <c r="R36" s="44"/>
      <c r="S36" s="24"/>
      <c r="T36" s="45"/>
      <c r="U36" s="45"/>
      <c r="V36" s="45"/>
      <c r="W36" s="45"/>
      <c r="X36" s="45"/>
      <c r="Y36" s="45"/>
      <c r="Z36" s="45"/>
      <c r="AA36" s="45"/>
      <c r="AB36" s="46"/>
      <c r="AC36" s="47"/>
    </row>
    <row r="37" customFormat="false" ht="15" hidden="false" customHeight="false" outlineLevel="0" collapsed="false">
      <c r="A37" s="26" t="n">
        <v>36</v>
      </c>
      <c r="B37" s="37" t="s">
        <v>257</v>
      </c>
      <c r="C37" s="37" t="s">
        <v>258</v>
      </c>
      <c r="D37" s="28" t="n">
        <f aca="false">4.5+3</f>
        <v>7.5</v>
      </c>
      <c r="E37" s="38"/>
      <c r="F37" s="38"/>
      <c r="G37" s="38"/>
      <c r="H37" s="99" t="n">
        <f aca="false">AVERAGE(D37:G37)</f>
        <v>7.5</v>
      </c>
      <c r="I37" s="60" t="n">
        <v>0</v>
      </c>
      <c r="J37" s="40"/>
      <c r="K37" s="60"/>
      <c r="L37" s="99" t="n">
        <f aca="false">SUM(I37:K37)</f>
        <v>0</v>
      </c>
      <c r="M37" s="100" t="n">
        <f aca="false">SUM(H37,L37)</f>
        <v>7.5</v>
      </c>
      <c r="N37" s="99" t="n">
        <f aca="false">ROUND(M37,1)</f>
        <v>7.5</v>
      </c>
      <c r="O37" s="9" t="n">
        <f aca="false">IF(N37&lt;5.5,"R",IF(N37&gt;9.45,10,ROUND(N37,0)))</f>
        <v>8</v>
      </c>
      <c r="P37" s="54"/>
      <c r="Q37" s="55"/>
      <c r="R37" s="56"/>
      <c r="S37" s="24"/>
      <c r="T37" s="57"/>
      <c r="U37" s="57"/>
      <c r="V37" s="57"/>
      <c r="W37" s="57"/>
      <c r="X37" s="57"/>
      <c r="Y37" s="57"/>
      <c r="Z37" s="57"/>
      <c r="AA37" s="57"/>
      <c r="AB37" s="58"/>
      <c r="AC37" s="12"/>
    </row>
    <row r="38" customFormat="false" ht="15" hidden="false" customHeight="false" outlineLevel="0" collapsed="false">
      <c r="A38" s="11" t="n">
        <v>37</v>
      </c>
      <c r="B38" s="37" t="s">
        <v>259</v>
      </c>
      <c r="C38" s="37" t="s">
        <v>260</v>
      </c>
      <c r="D38" s="28" t="n">
        <f aca="false">5+5</f>
        <v>10</v>
      </c>
      <c r="E38" s="38"/>
      <c r="F38" s="38"/>
      <c r="G38" s="38"/>
      <c r="H38" s="99" t="n">
        <f aca="false">AVERAGE(D38:G38)</f>
        <v>10</v>
      </c>
      <c r="I38" s="60" t="n">
        <v>0.45</v>
      </c>
      <c r="J38" s="40"/>
      <c r="K38" s="60"/>
      <c r="L38" s="99" t="n">
        <f aca="false">SUM(I38:K38)</f>
        <v>0.45</v>
      </c>
      <c r="M38" s="100" t="n">
        <f aca="false">SUM(H38,L38)</f>
        <v>10.45</v>
      </c>
      <c r="N38" s="99" t="n">
        <f aca="false">ROUND(M38,1)</f>
        <v>10.5</v>
      </c>
      <c r="O38" s="9" t="n">
        <f aca="false">IF(N38&lt;5.5,"R",IF(N38&gt;9.45,10,ROUND(N38,0)))</f>
        <v>10</v>
      </c>
      <c r="P38" s="33"/>
      <c r="Q38" s="34"/>
      <c r="R38" s="35"/>
      <c r="S38" s="24"/>
      <c r="T38" s="5"/>
      <c r="U38" s="5"/>
      <c r="V38" s="5"/>
      <c r="W38" s="5"/>
      <c r="X38" s="5"/>
      <c r="Y38" s="5"/>
      <c r="Z38" s="5"/>
      <c r="AA38" s="5"/>
      <c r="AB38" s="36"/>
      <c r="AC38" s="37"/>
    </row>
    <row r="39" customFormat="false" ht="15" hidden="false" customHeight="false" outlineLevel="0" collapsed="false">
      <c r="A39" s="26" t="n">
        <v>38</v>
      </c>
      <c r="B39" s="37" t="s">
        <v>261</v>
      </c>
      <c r="C39" s="37" t="s">
        <v>262</v>
      </c>
      <c r="D39" s="28" t="n">
        <f aca="false">4.5+5</f>
        <v>9.5</v>
      </c>
      <c r="E39" s="52"/>
      <c r="F39" s="52"/>
      <c r="G39" s="52"/>
      <c r="H39" s="99" t="n">
        <f aca="false">AVERAGE(D39:G39)</f>
        <v>9.5</v>
      </c>
      <c r="I39" s="60" t="n">
        <v>0</v>
      </c>
      <c r="J39" s="77"/>
      <c r="K39" s="60"/>
      <c r="L39" s="99" t="n">
        <f aca="false">SUM(I39:K39)</f>
        <v>0</v>
      </c>
      <c r="M39" s="100" t="n">
        <f aca="false">SUM(H39,L39)</f>
        <v>9.5</v>
      </c>
      <c r="N39" s="99" t="n">
        <f aca="false">ROUND(M39,1)</f>
        <v>9.5</v>
      </c>
      <c r="O39" s="9" t="n">
        <f aca="false">IF(N39&lt;5.5,"R",IF(N39&gt;9.45,10,ROUND(N39,0)))</f>
        <v>10</v>
      </c>
      <c r="P39" s="28"/>
      <c r="Q39" s="28"/>
      <c r="R39" s="28"/>
      <c r="S39" s="24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customFormat="false" ht="15" hidden="false" customHeight="false" outlineLevel="0" collapsed="false">
      <c r="A40" s="26" t="n">
        <v>39</v>
      </c>
      <c r="B40" s="37" t="s">
        <v>263</v>
      </c>
      <c r="C40" s="37" t="s">
        <v>264</v>
      </c>
      <c r="D40" s="28" t="n">
        <f aca="false">5+3</f>
        <v>8</v>
      </c>
      <c r="E40" s="38"/>
      <c r="F40" s="38"/>
      <c r="G40" s="38"/>
      <c r="H40" s="99" t="n">
        <f aca="false">AVERAGE(D40:G40)</f>
        <v>8</v>
      </c>
      <c r="I40" s="60" t="n">
        <v>1.5</v>
      </c>
      <c r="J40" s="40"/>
      <c r="K40" s="60"/>
      <c r="L40" s="99" t="n">
        <f aca="false">SUM(I40:K40)</f>
        <v>1.5</v>
      </c>
      <c r="M40" s="100" t="n">
        <f aca="false">SUM(H40,L40)</f>
        <v>9.5</v>
      </c>
      <c r="N40" s="99" t="n">
        <f aca="false">ROUND(M40,1)</f>
        <v>9.5</v>
      </c>
      <c r="O40" s="9" t="n">
        <f aca="false">IF(N40&lt;5.5,"R",IF(N40&gt;9.45,10,ROUND(N40,0)))</f>
        <v>10</v>
      </c>
      <c r="P40" s="28"/>
      <c r="Q40" s="28"/>
      <c r="R40" s="28"/>
      <c r="S40" s="24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customFormat="false" ht="15" hidden="false" customHeight="false" outlineLevel="0" collapsed="false">
      <c r="A41" s="11" t="n">
        <v>40</v>
      </c>
      <c r="B41" s="37" t="s">
        <v>265</v>
      </c>
      <c r="C41" s="37" t="s">
        <v>266</v>
      </c>
      <c r="D41" s="28" t="n">
        <f aca="false">1+5</f>
        <v>6</v>
      </c>
      <c r="E41" s="38"/>
      <c r="F41" s="38"/>
      <c r="G41" s="38"/>
      <c r="H41" s="99" t="n">
        <f aca="false">AVERAGE(D41:G41)</f>
        <v>6</v>
      </c>
      <c r="I41" s="60" t="n">
        <v>0</v>
      </c>
      <c r="J41" s="40"/>
      <c r="K41" s="60"/>
      <c r="L41" s="99" t="n">
        <f aca="false">SUM(I41:K41)</f>
        <v>0</v>
      </c>
      <c r="M41" s="100" t="n">
        <f aca="false">SUM(H41,L41)</f>
        <v>6</v>
      </c>
      <c r="N41" s="99" t="n">
        <f aca="false">ROUND(M41,1)</f>
        <v>6</v>
      </c>
      <c r="O41" s="9" t="n">
        <f aca="false">IF(N41&lt;5.5,"R",IF(N41&gt;9.45,10,ROUND(N41,0)))</f>
        <v>6</v>
      </c>
      <c r="P41" s="28"/>
      <c r="Q41" s="28"/>
      <c r="R41" s="28"/>
      <c r="S41" s="24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customFormat="false" ht="15" hidden="false" customHeight="false" outlineLevel="0" collapsed="false">
      <c r="A42" s="26" t="n">
        <v>41</v>
      </c>
      <c r="B42" s="37" t="s">
        <v>267</v>
      </c>
      <c r="C42" s="37" t="s">
        <v>268</v>
      </c>
      <c r="D42" s="28" t="n">
        <f aca="false">2+3</f>
        <v>5</v>
      </c>
      <c r="E42" s="38"/>
      <c r="F42" s="38"/>
      <c r="G42" s="38"/>
      <c r="H42" s="99" t="n">
        <f aca="false">AVERAGE(D42:G42)</f>
        <v>5</v>
      </c>
      <c r="I42" s="60" t="n">
        <v>0</v>
      </c>
      <c r="J42" s="40"/>
      <c r="K42" s="60"/>
      <c r="L42" s="99" t="n">
        <f aca="false">SUM(I42:K42)</f>
        <v>0</v>
      </c>
      <c r="M42" s="100" t="n">
        <f aca="false">SUM(H42,L42)</f>
        <v>5</v>
      </c>
      <c r="N42" s="99" t="n">
        <f aca="false">ROUND(M42,1)</f>
        <v>5</v>
      </c>
      <c r="O42" s="9" t="str">
        <f aca="false">IF(N42&lt;5.5,"R",IF(N42&gt;9.45,10,ROUND(N42,0)))</f>
        <v>R</v>
      </c>
      <c r="P42" s="28"/>
      <c r="Q42" s="28"/>
      <c r="R42" s="28"/>
      <c r="S42" s="24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customFormat="false" ht="15" hidden="false" customHeight="false" outlineLevel="0" collapsed="false">
      <c r="A43" s="26" t="n">
        <v>42</v>
      </c>
      <c r="B43" s="37" t="s">
        <v>269</v>
      </c>
      <c r="C43" s="37" t="s">
        <v>270</v>
      </c>
      <c r="D43" s="28" t="n">
        <f aca="false">4+4</f>
        <v>8</v>
      </c>
      <c r="E43" s="51"/>
      <c r="F43" s="51"/>
      <c r="G43" s="51"/>
      <c r="H43" s="99" t="n">
        <f aca="false">AVERAGE(D43:G43)</f>
        <v>8</v>
      </c>
      <c r="I43" s="60" t="n">
        <v>1.15</v>
      </c>
      <c r="J43" s="53"/>
      <c r="K43" s="60"/>
      <c r="L43" s="99" t="n">
        <f aca="false">SUM(I43:K43)</f>
        <v>1.15</v>
      </c>
      <c r="M43" s="100" t="n">
        <f aca="false">SUM(H43,L43)</f>
        <v>9.15</v>
      </c>
      <c r="N43" s="99" t="n">
        <f aca="false">ROUND(M43,1)</f>
        <v>9.2</v>
      </c>
      <c r="O43" s="9" t="n">
        <f aca="false">IF(N43&lt;5.5,"R",IF(N43&gt;9.45,10,ROUND(N43,0)))</f>
        <v>9</v>
      </c>
      <c r="P43" s="74"/>
      <c r="Q43" s="34"/>
      <c r="R43" s="35"/>
      <c r="S43" s="24"/>
      <c r="T43" s="5"/>
      <c r="U43" s="5"/>
      <c r="V43" s="5"/>
      <c r="W43" s="5"/>
      <c r="X43" s="5"/>
      <c r="Y43" s="5"/>
      <c r="Z43" s="5"/>
      <c r="AA43" s="5"/>
      <c r="AB43" s="36"/>
      <c r="AC43" s="37"/>
    </row>
    <row r="44" customFormat="false" ht="15" hidden="false" customHeight="false" outlineLevel="0" collapsed="false">
      <c r="A44" s="11" t="n">
        <v>43</v>
      </c>
      <c r="B44" s="47" t="s">
        <v>271</v>
      </c>
      <c r="C44" s="47" t="s">
        <v>272</v>
      </c>
      <c r="D44" s="28" t="n">
        <f aca="false">0+4</f>
        <v>4</v>
      </c>
      <c r="E44" s="45"/>
      <c r="F44" s="45"/>
      <c r="G44" s="45"/>
      <c r="H44" s="49" t="n">
        <f aca="false">AVERAGE(D44:G44)</f>
        <v>4</v>
      </c>
      <c r="I44" s="109" t="n">
        <v>0</v>
      </c>
      <c r="J44" s="109"/>
      <c r="K44" s="109"/>
      <c r="L44" s="110" t="n">
        <f aca="false">SUM(I44:K44)</f>
        <v>0</v>
      </c>
      <c r="M44" s="111" t="n">
        <f aca="false">SUM(H44,L44)</f>
        <v>4</v>
      </c>
      <c r="N44" s="110" t="n">
        <f aca="false">ROUND(M44,1)</f>
        <v>4</v>
      </c>
      <c r="O44" s="9" t="str">
        <f aca="false">IF(N44&lt;5.5,"R",IF(N44&gt;9.45,10,ROUND(N44,0)))</f>
        <v>R</v>
      </c>
      <c r="P44" s="74"/>
      <c r="Q44" s="34"/>
      <c r="R44" s="35"/>
      <c r="S44" s="24"/>
      <c r="T44" s="5"/>
      <c r="U44" s="5"/>
      <c r="V44" s="5"/>
      <c r="W44" s="5"/>
      <c r="X44" s="5"/>
      <c r="Y44" s="5"/>
      <c r="Z44" s="5"/>
      <c r="AA44" s="5"/>
      <c r="AB44" s="36"/>
      <c r="AC44" s="37"/>
    </row>
    <row r="45" customFormat="false" ht="15" hidden="false" customHeight="false" outlineLevel="0" collapsed="false">
      <c r="A45" s="26" t="n">
        <v>44</v>
      </c>
      <c r="B45" s="37" t="s">
        <v>273</v>
      </c>
      <c r="C45" s="37" t="s">
        <v>274</v>
      </c>
      <c r="D45" s="28" t="n">
        <f aca="false">4+5</f>
        <v>9</v>
      </c>
      <c r="E45" s="59"/>
      <c r="F45" s="59"/>
      <c r="G45" s="59"/>
      <c r="H45" s="99" t="n">
        <f aca="false">AVERAGE(D45:G45)</f>
        <v>9</v>
      </c>
      <c r="I45" s="60" t="n">
        <v>0</v>
      </c>
      <c r="J45" s="60"/>
      <c r="K45" s="60"/>
      <c r="L45" s="99" t="n">
        <f aca="false">SUM(I45:K45)</f>
        <v>0</v>
      </c>
      <c r="M45" s="100" t="n">
        <f aca="false">SUM(H45,L45)</f>
        <v>9</v>
      </c>
      <c r="N45" s="99" t="n">
        <f aca="false">ROUND(M45,1)</f>
        <v>9</v>
      </c>
      <c r="O45" s="9" t="n">
        <f aca="false">IF(N45&lt;5.5,"R",IF(N45&gt;9.45,10,ROUND(N45,0)))</f>
        <v>9</v>
      </c>
      <c r="P45" s="78"/>
      <c r="Q45" s="43"/>
      <c r="R45" s="44"/>
      <c r="S45" s="24"/>
      <c r="T45" s="45"/>
      <c r="U45" s="45"/>
      <c r="V45" s="45"/>
      <c r="W45" s="45"/>
      <c r="X45" s="45"/>
      <c r="Y45" s="45"/>
      <c r="Z45" s="45"/>
      <c r="AA45" s="45"/>
      <c r="AB45" s="46"/>
      <c r="AC45" s="47"/>
    </row>
    <row r="46" customFormat="false" ht="15" hidden="false" customHeight="false" outlineLevel="0" collapsed="false">
      <c r="A46" s="11" t="n">
        <v>45</v>
      </c>
      <c r="B46" s="28" t="s">
        <v>275</v>
      </c>
      <c r="C46" s="28" t="s">
        <v>276</v>
      </c>
      <c r="D46" s="28" t="n">
        <f aca="false">2.5+5</f>
        <v>7.5</v>
      </c>
      <c r="E46" s="28"/>
      <c r="F46" s="28"/>
      <c r="G46" s="28"/>
      <c r="H46" s="49"/>
      <c r="I46" s="30"/>
      <c r="J46" s="30"/>
      <c r="K46" s="30"/>
      <c r="L46" s="49"/>
      <c r="M46" s="67"/>
      <c r="N46" s="49"/>
      <c r="O46" s="68"/>
      <c r="P46" s="49"/>
      <c r="Q46" s="49"/>
      <c r="R46" s="28"/>
      <c r="S46" s="24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customFormat="false" ht="15" hidden="false" customHeight="false" outlineLevel="0" collapsed="false">
      <c r="A47" s="112"/>
      <c r="B47" s="113"/>
      <c r="C47" s="113"/>
      <c r="D47" s="113" t="s">
        <v>277</v>
      </c>
      <c r="E47" s="113"/>
      <c r="F47" s="113"/>
      <c r="G47" s="113"/>
      <c r="H47" s="114"/>
      <c r="I47" s="115"/>
      <c r="J47" s="115"/>
      <c r="K47" s="115"/>
      <c r="L47" s="114"/>
      <c r="M47" s="116"/>
      <c r="N47" s="114"/>
      <c r="O47" s="117"/>
      <c r="P47" s="114"/>
      <c r="Q47" s="114"/>
      <c r="R47" s="113"/>
      <c r="S47" s="24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9.38"/>
    <col collapsed="false" customWidth="true" hidden="false" outlineLevel="0" max="3" min="3" style="0" width="16.42"/>
  </cols>
  <sheetData>
    <row r="1" customFormat="false" ht="15" hidden="false" customHeight="false" outlineLevel="0" collapsed="false">
      <c r="A1" s="1"/>
      <c r="B1" s="2" t="s">
        <v>0</v>
      </c>
      <c r="C1" s="69" t="s">
        <v>1</v>
      </c>
      <c r="D1" s="3" t="s">
        <v>2</v>
      </c>
      <c r="E1" s="4"/>
      <c r="F1" s="4"/>
      <c r="G1" s="4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9</v>
      </c>
      <c r="N1" s="94"/>
      <c r="O1" s="97"/>
      <c r="P1" s="94"/>
      <c r="Q1" s="10"/>
      <c r="R1" s="94"/>
      <c r="S1" s="24"/>
      <c r="T1" s="94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12" t="s">
        <v>278</v>
      </c>
      <c r="C2" s="12" t="s">
        <v>279</v>
      </c>
      <c r="D2" s="38" t="n">
        <f aca="false">5+5</f>
        <v>10</v>
      </c>
      <c r="E2" s="38"/>
      <c r="F2" s="38"/>
      <c r="G2" s="38"/>
      <c r="H2" s="99" t="n">
        <f aca="false">AVERAGE(D2:G2)</f>
        <v>10</v>
      </c>
      <c r="I2" s="40" t="n">
        <v>0.9</v>
      </c>
      <c r="J2" s="40"/>
      <c r="K2" s="40"/>
      <c r="L2" s="99" t="n">
        <f aca="false">SUM(I2:K2)</f>
        <v>0.9</v>
      </c>
      <c r="M2" s="100" t="n">
        <f aca="false">SUM(H2,L2)</f>
        <v>10.9</v>
      </c>
      <c r="N2" s="99" t="n">
        <f aca="false">ROUND(M2,1)</f>
        <v>10.9</v>
      </c>
      <c r="O2" s="9" t="n">
        <f aca="false">IF(N2&lt;5.5,"R",IF(N2&gt;9.45,10,ROUND(N2,0)))</f>
        <v>10</v>
      </c>
      <c r="P2" s="6"/>
      <c r="Q2" s="10"/>
      <c r="R2" s="6"/>
      <c r="S2" s="24"/>
      <c r="T2" s="6"/>
      <c r="U2" s="57"/>
      <c r="V2" s="57"/>
      <c r="W2" s="57"/>
      <c r="X2" s="57"/>
      <c r="Y2" s="57"/>
      <c r="Z2" s="57"/>
      <c r="AA2" s="57"/>
      <c r="AB2" s="58"/>
      <c r="AC2" s="12"/>
    </row>
    <row r="3" customFormat="false" ht="15" hidden="false" customHeight="false" outlineLevel="0" collapsed="false">
      <c r="A3" s="26" t="n">
        <v>2</v>
      </c>
      <c r="B3" s="37" t="s">
        <v>280</v>
      </c>
      <c r="C3" s="37" t="s">
        <v>281</v>
      </c>
      <c r="D3" s="38" t="n">
        <f aca="false">5+5</f>
        <v>10</v>
      </c>
      <c r="E3" s="38"/>
      <c r="F3" s="38"/>
      <c r="G3" s="38"/>
      <c r="H3" s="99" t="n">
        <f aca="false">AVERAGE(D3:G3)</f>
        <v>10</v>
      </c>
      <c r="I3" s="60" t="n">
        <v>0</v>
      </c>
      <c r="J3" s="40"/>
      <c r="K3" s="60"/>
      <c r="L3" s="99" t="n">
        <f aca="false">SUM(I3:K3)</f>
        <v>0</v>
      </c>
      <c r="M3" s="100" t="n">
        <f aca="false">SUM(H3,L3)</f>
        <v>10</v>
      </c>
      <c r="N3" s="99" t="n">
        <f aca="false">ROUND(M3,1)</f>
        <v>10</v>
      </c>
      <c r="O3" s="9" t="n">
        <f aca="false">IF(N3&lt;5.5,"R",IF(N3&gt;9.45,10,ROUND(N3,0)))</f>
        <v>10</v>
      </c>
      <c r="P3" s="74"/>
      <c r="Q3" s="34"/>
      <c r="R3" s="35"/>
      <c r="S3" s="24"/>
      <c r="T3" s="5"/>
      <c r="U3" s="5"/>
      <c r="V3" s="5"/>
      <c r="W3" s="5"/>
      <c r="X3" s="5"/>
      <c r="Y3" s="5"/>
      <c r="Z3" s="5"/>
      <c r="AA3" s="5"/>
      <c r="AB3" s="36"/>
      <c r="AC3" s="37"/>
    </row>
    <row r="4" customFormat="false" ht="15" hidden="false" customHeight="false" outlineLevel="0" collapsed="false">
      <c r="A4" s="26" t="n">
        <v>3</v>
      </c>
      <c r="B4" s="27" t="s">
        <v>282</v>
      </c>
      <c r="C4" s="27" t="s">
        <v>283</v>
      </c>
      <c r="D4" s="38" t="n">
        <f aca="false">4+3</f>
        <v>7</v>
      </c>
      <c r="E4" s="28"/>
      <c r="F4" s="28"/>
      <c r="G4" s="28"/>
      <c r="H4" s="48" t="n">
        <f aca="false">AVERAGE(D4:G4)</f>
        <v>7</v>
      </c>
      <c r="I4" s="30" t="n">
        <v>1.85</v>
      </c>
      <c r="J4" s="30"/>
      <c r="K4" s="30"/>
      <c r="L4" s="49" t="n">
        <f aca="false">SUM(I4:K4)</f>
        <v>1.85</v>
      </c>
      <c r="M4" s="50" t="n">
        <f aca="false">SUM(H4,L4)</f>
        <v>8.85</v>
      </c>
      <c r="N4" s="98" t="n">
        <f aca="false">ROUND(M4,1)</f>
        <v>8.9</v>
      </c>
      <c r="O4" s="9" t="n">
        <f aca="false">IF(N4&lt;5.5,"R",IF(N4&gt;9.45,10,ROUND(N4,0)))</f>
        <v>9</v>
      </c>
      <c r="P4" s="74"/>
      <c r="Q4" s="34"/>
      <c r="R4" s="35"/>
      <c r="S4" s="24"/>
      <c r="T4" s="5"/>
      <c r="U4" s="5"/>
      <c r="V4" s="5"/>
      <c r="W4" s="5"/>
      <c r="X4" s="5"/>
      <c r="Y4" s="5"/>
      <c r="Z4" s="5"/>
      <c r="AA4" s="5"/>
      <c r="AB4" s="36"/>
      <c r="AC4" s="37"/>
    </row>
    <row r="5" customFormat="false" ht="15" hidden="false" customHeight="false" outlineLevel="0" collapsed="false">
      <c r="A5" s="11" t="n">
        <v>4</v>
      </c>
      <c r="B5" s="37" t="s">
        <v>284</v>
      </c>
      <c r="C5" s="37" t="s">
        <v>285</v>
      </c>
      <c r="D5" s="38" t="n">
        <f aca="false">4.5+5</f>
        <v>9.5</v>
      </c>
      <c r="E5" s="38"/>
      <c r="F5" s="38"/>
      <c r="G5" s="38"/>
      <c r="H5" s="99" t="n">
        <f aca="false">AVERAGE(D5:G5)</f>
        <v>9.5</v>
      </c>
      <c r="I5" s="60" t="n">
        <v>0.7</v>
      </c>
      <c r="J5" s="40"/>
      <c r="K5" s="60"/>
      <c r="L5" s="99" t="n">
        <f aca="false">SUM(I5:K5)</f>
        <v>0.7</v>
      </c>
      <c r="M5" s="100" t="n">
        <f aca="false">SUM(H5,L5)</f>
        <v>10.2</v>
      </c>
      <c r="N5" s="99" t="n">
        <f aca="false">ROUND(M5,1)</f>
        <v>10.2</v>
      </c>
      <c r="O5" s="9" t="n">
        <f aca="false">IF(N5&lt;5.5,"R",IF(N5&gt;9.45,10,ROUND(N5,0)))</f>
        <v>10</v>
      </c>
      <c r="P5" s="74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37" t="s">
        <v>286</v>
      </c>
      <c r="C6" s="37" t="s">
        <v>287</v>
      </c>
      <c r="D6" s="38" t="n">
        <f aca="false">5+5</f>
        <v>10</v>
      </c>
      <c r="E6" s="38"/>
      <c r="F6" s="38"/>
      <c r="G6" s="38"/>
      <c r="H6" s="99" t="n">
        <f aca="false">AVERAGE(D6:G6)</f>
        <v>10</v>
      </c>
      <c r="I6" s="60" t="n">
        <v>0.85</v>
      </c>
      <c r="J6" s="40"/>
      <c r="K6" s="60"/>
      <c r="L6" s="99" t="n">
        <f aca="false">SUM(I6:K6)</f>
        <v>0.85</v>
      </c>
      <c r="M6" s="100" t="n">
        <f aca="false">SUM(H6,L6)</f>
        <v>10.85</v>
      </c>
      <c r="N6" s="99" t="n">
        <f aca="false">ROUND(M6,1)</f>
        <v>10.9</v>
      </c>
      <c r="O6" s="9" t="n">
        <f aca="false">IF(N6&lt;5.5,"R",IF(N6&gt;9.45,10,ROUND(N6,0)))</f>
        <v>10</v>
      </c>
      <c r="P6" s="79"/>
      <c r="Q6" s="55"/>
      <c r="R6" s="56"/>
      <c r="S6" s="24"/>
      <c r="T6" s="57"/>
      <c r="U6" s="57"/>
      <c r="V6" s="57"/>
      <c r="W6" s="57"/>
      <c r="X6" s="57"/>
      <c r="Y6" s="57"/>
      <c r="Z6" s="57"/>
      <c r="AA6" s="57"/>
      <c r="AB6" s="58"/>
      <c r="AC6" s="12"/>
    </row>
    <row r="7" customFormat="false" ht="15" hidden="false" customHeight="false" outlineLevel="0" collapsed="false">
      <c r="A7" s="26" t="n">
        <v>6</v>
      </c>
      <c r="B7" s="37" t="s">
        <v>288</v>
      </c>
      <c r="C7" s="37" t="s">
        <v>289</v>
      </c>
      <c r="D7" s="38" t="n">
        <f aca="false">4.5+5</f>
        <v>9.5</v>
      </c>
      <c r="E7" s="59"/>
      <c r="F7" s="59"/>
      <c r="G7" s="59"/>
      <c r="H7" s="99" t="n">
        <f aca="false">AVERAGE(D7:G7)</f>
        <v>9.5</v>
      </c>
      <c r="I7" s="60" t="n">
        <v>0.55</v>
      </c>
      <c r="J7" s="60"/>
      <c r="K7" s="60"/>
      <c r="L7" s="99" t="n">
        <f aca="false">SUM(I7:K7)</f>
        <v>0.55</v>
      </c>
      <c r="M7" s="100" t="n">
        <f aca="false">SUM(H7,L7)</f>
        <v>10.05</v>
      </c>
      <c r="N7" s="99" t="n">
        <f aca="false">ROUND(M7,1)</f>
        <v>10.1</v>
      </c>
      <c r="O7" s="9" t="n">
        <f aca="false">IF(N7&lt;5.5,"R",IF(N7&gt;9.45,10,ROUND(N7,0)))</f>
        <v>10</v>
      </c>
      <c r="P7" s="74"/>
      <c r="Q7" s="34"/>
      <c r="R7" s="35"/>
      <c r="S7" s="24"/>
      <c r="T7" s="5"/>
      <c r="U7" s="5"/>
      <c r="V7" s="5"/>
      <c r="W7" s="5"/>
      <c r="X7" s="5"/>
      <c r="Y7" s="5"/>
      <c r="Z7" s="5"/>
      <c r="AA7" s="5"/>
      <c r="AB7" s="36"/>
      <c r="AC7" s="37"/>
    </row>
    <row r="8" customFormat="false" ht="15" hidden="false" customHeight="false" outlineLevel="0" collapsed="false">
      <c r="A8" s="11" t="n">
        <v>7</v>
      </c>
      <c r="B8" s="37" t="s">
        <v>290</v>
      </c>
      <c r="C8" s="37" t="s">
        <v>291</v>
      </c>
      <c r="D8" s="38" t="n">
        <f aca="false">5+5</f>
        <v>10</v>
      </c>
      <c r="E8" s="38"/>
      <c r="F8" s="38"/>
      <c r="G8" s="38"/>
      <c r="H8" s="99" t="n">
        <f aca="false">AVERAGE(D8:G8)</f>
        <v>10</v>
      </c>
      <c r="I8" s="60" t="n">
        <v>1.3</v>
      </c>
      <c r="J8" s="40"/>
      <c r="K8" s="60"/>
      <c r="L8" s="99" t="n">
        <f aca="false">SUM(I8:K8)</f>
        <v>1.3</v>
      </c>
      <c r="M8" s="100" t="n">
        <f aca="false">SUM(H8,L8)</f>
        <v>11.3</v>
      </c>
      <c r="N8" s="99" t="n">
        <f aca="false">ROUND(M8,1)</f>
        <v>11.3</v>
      </c>
      <c r="O8" s="9" t="n">
        <f aca="false">IF(N8&lt;5.5,"R",IF(N8&gt;9.45,10,ROUND(N8,0)))</f>
        <v>10</v>
      </c>
      <c r="P8" s="74"/>
      <c r="Q8" s="34"/>
      <c r="R8" s="35"/>
      <c r="S8" s="24"/>
      <c r="T8" s="5"/>
      <c r="U8" s="5"/>
      <c r="V8" s="5"/>
      <c r="W8" s="5"/>
      <c r="X8" s="5"/>
      <c r="Y8" s="5"/>
      <c r="Z8" s="5"/>
      <c r="AA8" s="5"/>
      <c r="AB8" s="36"/>
      <c r="AC8" s="37"/>
    </row>
    <row r="9" customFormat="false" ht="15" hidden="false" customHeight="false" outlineLevel="0" collapsed="false">
      <c r="A9" s="26" t="n">
        <v>8</v>
      </c>
      <c r="B9" s="37" t="s">
        <v>292</v>
      </c>
      <c r="C9" s="37" t="s">
        <v>293</v>
      </c>
      <c r="D9" s="38" t="n">
        <f aca="false">5+5</f>
        <v>10</v>
      </c>
      <c r="E9" s="38"/>
      <c r="F9" s="38"/>
      <c r="G9" s="38"/>
      <c r="H9" s="99" t="n">
        <f aca="false">AVERAGE(D9:G9)</f>
        <v>10</v>
      </c>
      <c r="I9" s="60" t="n">
        <v>1.8</v>
      </c>
      <c r="J9" s="40"/>
      <c r="K9" s="60"/>
      <c r="L9" s="99" t="n">
        <f aca="false">SUM(I9:K9)</f>
        <v>1.8</v>
      </c>
      <c r="M9" s="100" t="n">
        <f aca="false">SUM(H9,L9)</f>
        <v>11.8</v>
      </c>
      <c r="N9" s="99" t="n">
        <f aca="false">ROUND(M9,1)</f>
        <v>11.8</v>
      </c>
      <c r="O9" s="9" t="n">
        <f aca="false">IF(N9&lt;5.5,"R",IF(N9&gt;9.45,10,ROUND(N9,0)))</f>
        <v>10</v>
      </c>
      <c r="P9" s="74"/>
      <c r="Q9" s="34"/>
      <c r="R9" s="35"/>
      <c r="S9" s="24"/>
      <c r="T9" s="5"/>
      <c r="U9" s="5"/>
      <c r="V9" s="5"/>
      <c r="W9" s="5"/>
      <c r="X9" s="5"/>
      <c r="Y9" s="5"/>
      <c r="Z9" s="5"/>
      <c r="AA9" s="5"/>
      <c r="AB9" s="36"/>
      <c r="AC9" s="37"/>
    </row>
    <row r="10" customFormat="false" ht="15" hidden="false" customHeight="false" outlineLevel="0" collapsed="false">
      <c r="A10" s="26" t="n">
        <v>9</v>
      </c>
      <c r="B10" s="27" t="s">
        <v>294</v>
      </c>
      <c r="C10" s="27" t="s">
        <v>295</v>
      </c>
      <c r="D10" s="38" t="n">
        <f aca="false">1.5+5</f>
        <v>6.5</v>
      </c>
      <c r="E10" s="28"/>
      <c r="F10" s="28"/>
      <c r="G10" s="28"/>
      <c r="H10" s="48" t="n">
        <f aca="false">AVERAGE(D10:G10)</f>
        <v>6.5</v>
      </c>
      <c r="I10" s="30" t="n">
        <v>0</v>
      </c>
      <c r="J10" s="30"/>
      <c r="K10" s="30"/>
      <c r="L10" s="49" t="n">
        <f aca="false">SUM(I10:K10)</f>
        <v>0</v>
      </c>
      <c r="M10" s="50" t="n">
        <f aca="false">SUM(H10,L10)</f>
        <v>6.5</v>
      </c>
      <c r="N10" s="98" t="n">
        <f aca="false">ROUND(M10,1)</f>
        <v>6.5</v>
      </c>
      <c r="O10" s="9" t="n">
        <f aca="false">IF(N10&lt;5.5,"R",IF(N10&gt;9.45,10,ROUND(N10,0)))</f>
        <v>7</v>
      </c>
      <c r="P10" s="75"/>
      <c r="Q10" s="76"/>
      <c r="R10" s="23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2"/>
    </row>
    <row r="11" customFormat="false" ht="15" hidden="false" customHeight="false" outlineLevel="0" collapsed="false">
      <c r="A11" s="11" t="n">
        <v>10</v>
      </c>
      <c r="B11" s="37" t="s">
        <v>296</v>
      </c>
      <c r="C11" s="37" t="s">
        <v>297</v>
      </c>
      <c r="D11" s="38" t="n">
        <f aca="false">5+5</f>
        <v>10</v>
      </c>
      <c r="E11" s="38"/>
      <c r="F11" s="38"/>
      <c r="G11" s="38"/>
      <c r="H11" s="99" t="n">
        <f aca="false">AVERAGE(D11:G11)</f>
        <v>10</v>
      </c>
      <c r="I11" s="60" t="n">
        <v>0.15</v>
      </c>
      <c r="J11" s="40"/>
      <c r="K11" s="60"/>
      <c r="L11" s="99" t="n">
        <f aca="false">SUM(I11:K11)</f>
        <v>0.15</v>
      </c>
      <c r="M11" s="100" t="n">
        <f aca="false">SUM(H11,L11)</f>
        <v>10.15</v>
      </c>
      <c r="N11" s="99" t="n">
        <f aca="false">ROUND(M11,1)</f>
        <v>10.2</v>
      </c>
      <c r="O11" s="9" t="n">
        <f aca="false">IF(N11&lt;5.5,"R",IF(N11&gt;9.45,10,ROUND(N11,0)))</f>
        <v>10</v>
      </c>
      <c r="P11" s="78"/>
      <c r="Q11" s="43"/>
      <c r="R11" s="44"/>
      <c r="S11" s="24"/>
      <c r="T11" s="45"/>
      <c r="U11" s="45"/>
      <c r="V11" s="45"/>
      <c r="W11" s="45"/>
      <c r="X11" s="45"/>
      <c r="Y11" s="45"/>
      <c r="Z11" s="45"/>
      <c r="AA11" s="45"/>
      <c r="AB11" s="46"/>
      <c r="AC11" s="47"/>
    </row>
    <row r="12" customFormat="false" ht="15" hidden="false" customHeight="false" outlineLevel="0" collapsed="false">
      <c r="A12" s="26" t="n">
        <v>11</v>
      </c>
      <c r="B12" s="41" t="s">
        <v>298</v>
      </c>
      <c r="C12" s="41" t="s">
        <v>299</v>
      </c>
      <c r="D12" s="38" t="n">
        <f aca="false">4+5</f>
        <v>9</v>
      </c>
      <c r="E12" s="15"/>
      <c r="F12" s="15"/>
      <c r="G12" s="15"/>
      <c r="H12" s="99" t="n">
        <f aca="false">AVERAGE(D12:G12)</f>
        <v>9</v>
      </c>
      <c r="I12" s="60" t="n">
        <v>1.05</v>
      </c>
      <c r="J12" s="18"/>
      <c r="K12" s="32"/>
      <c r="L12" s="99" t="n">
        <f aca="false">SUM(I12:K12)</f>
        <v>1.05</v>
      </c>
      <c r="M12" s="100" t="n">
        <f aca="false">SUM(H12,L12)</f>
        <v>10.05</v>
      </c>
      <c r="N12" s="99" t="n">
        <f aca="false">ROUND(M12,1)</f>
        <v>10.1</v>
      </c>
      <c r="O12" s="9" t="n">
        <f aca="false">IF(N12&lt;5.5,"R",IF(N12&gt;9.45,10,ROUND(N12,0)))</f>
        <v>10</v>
      </c>
      <c r="P12" s="79"/>
      <c r="Q12" s="55"/>
      <c r="R12" s="56"/>
      <c r="S12" s="24"/>
      <c r="T12" s="57"/>
      <c r="U12" s="57"/>
      <c r="V12" s="57"/>
      <c r="W12" s="57"/>
      <c r="X12" s="57"/>
      <c r="Y12" s="57"/>
      <c r="Z12" s="57"/>
      <c r="AA12" s="57"/>
      <c r="AB12" s="58"/>
      <c r="AC12" s="12"/>
    </row>
    <row r="13" customFormat="false" ht="15" hidden="false" customHeight="false" outlineLevel="0" collapsed="false">
      <c r="A13" s="26" t="n">
        <v>12</v>
      </c>
      <c r="B13" s="37" t="s">
        <v>300</v>
      </c>
      <c r="C13" s="37" t="s">
        <v>301</v>
      </c>
      <c r="D13" s="38" t="n">
        <f aca="false">5+5</f>
        <v>10</v>
      </c>
      <c r="E13" s="51"/>
      <c r="F13" s="51"/>
      <c r="G13" s="51"/>
      <c r="H13" s="99" t="n">
        <f aca="false">AVERAGE(D13:G13)</f>
        <v>10</v>
      </c>
      <c r="I13" s="60" t="n">
        <v>0.8</v>
      </c>
      <c r="J13" s="53"/>
      <c r="K13" s="60"/>
      <c r="L13" s="99" t="n">
        <f aca="false">SUM(I13:K13)</f>
        <v>0.8</v>
      </c>
      <c r="M13" s="100" t="n">
        <f aca="false">SUM(H13,L13)</f>
        <v>10.8</v>
      </c>
      <c r="N13" s="99" t="n">
        <f aca="false">ROUND(M13,1)</f>
        <v>10.8</v>
      </c>
      <c r="O13" s="9" t="n">
        <f aca="false">IF(N13&lt;5.5,"R",IF(N13&gt;9.45,10,ROUND(N13,0)))</f>
        <v>10</v>
      </c>
      <c r="P13" s="74"/>
      <c r="Q13" s="34"/>
      <c r="R13" s="35"/>
      <c r="S13" s="24"/>
      <c r="T13" s="5"/>
      <c r="U13" s="5"/>
      <c r="V13" s="5"/>
      <c r="W13" s="5"/>
      <c r="X13" s="5"/>
      <c r="Y13" s="5"/>
      <c r="Z13" s="5"/>
      <c r="AA13" s="5"/>
      <c r="AB13" s="36"/>
      <c r="AC13" s="37"/>
    </row>
    <row r="14" customFormat="false" ht="15" hidden="false" customHeight="false" outlineLevel="0" collapsed="false">
      <c r="A14" s="11" t="n">
        <v>13</v>
      </c>
      <c r="B14" s="37" t="s">
        <v>302</v>
      </c>
      <c r="C14" s="37" t="s">
        <v>303</v>
      </c>
      <c r="D14" s="38" t="n">
        <f aca="false">3+3</f>
        <v>6</v>
      </c>
      <c r="E14" s="59"/>
      <c r="F14" s="59"/>
      <c r="G14" s="59"/>
      <c r="H14" s="99" t="n">
        <f aca="false">AVERAGE(D14:G14)</f>
        <v>6</v>
      </c>
      <c r="I14" s="60" t="n">
        <v>0</v>
      </c>
      <c r="J14" s="60"/>
      <c r="K14" s="60"/>
      <c r="L14" s="99" t="n">
        <f aca="false">SUM(I14:K14)</f>
        <v>0</v>
      </c>
      <c r="M14" s="100" t="n">
        <f aca="false">SUM(H14,L14)</f>
        <v>6</v>
      </c>
      <c r="N14" s="99" t="n">
        <f aca="false">ROUND(M14,1)</f>
        <v>6</v>
      </c>
      <c r="O14" s="9" t="n">
        <f aca="false">IF(N14&lt;5.5,"R",IF(N14&gt;9.45,10,ROUND(N14,0)))</f>
        <v>6</v>
      </c>
      <c r="P14" s="74"/>
      <c r="Q14" s="34"/>
      <c r="R14" s="35"/>
      <c r="S14" s="24"/>
      <c r="T14" s="5"/>
      <c r="U14" s="5"/>
      <c r="V14" s="5"/>
      <c r="W14" s="5"/>
      <c r="X14" s="5"/>
      <c r="Y14" s="5"/>
      <c r="Z14" s="5"/>
      <c r="AA14" s="5"/>
      <c r="AB14" s="36"/>
      <c r="AC14" s="37"/>
    </row>
    <row r="15" customFormat="false" ht="15" hidden="false" customHeight="false" outlineLevel="0" collapsed="false">
      <c r="A15" s="26" t="n">
        <v>14</v>
      </c>
      <c r="B15" s="37" t="s">
        <v>304</v>
      </c>
      <c r="C15" s="37" t="s">
        <v>305</v>
      </c>
      <c r="D15" s="38" t="n">
        <f aca="false">0+5</f>
        <v>5</v>
      </c>
      <c r="E15" s="38"/>
      <c r="F15" s="38"/>
      <c r="G15" s="38"/>
      <c r="H15" s="99" t="n">
        <f aca="false">AVERAGE(D15:G15)</f>
        <v>5</v>
      </c>
      <c r="I15" s="60" t="n">
        <v>0</v>
      </c>
      <c r="J15" s="40"/>
      <c r="K15" s="60"/>
      <c r="L15" s="99" t="n">
        <f aca="false">SUM(I15:K15)</f>
        <v>0</v>
      </c>
      <c r="M15" s="100" t="n">
        <f aca="false">SUM(H15,L15)</f>
        <v>5</v>
      </c>
      <c r="N15" s="99" t="n">
        <f aca="false">ROUND(M15,1)</f>
        <v>5</v>
      </c>
      <c r="O15" s="9" t="str">
        <f aca="false">IF(N15&lt;5.5,"R",IF(N15&gt;9.45,10,ROUND(N15,0)))</f>
        <v>R</v>
      </c>
      <c r="P15" s="74"/>
      <c r="Q15" s="34"/>
      <c r="R15" s="35"/>
      <c r="S15" s="24"/>
      <c r="T15" s="5"/>
      <c r="U15" s="5"/>
      <c r="V15" s="5"/>
      <c r="W15" s="5"/>
      <c r="X15" s="5"/>
      <c r="Y15" s="5"/>
      <c r="Z15" s="5"/>
      <c r="AA15" s="5"/>
      <c r="AB15" s="36"/>
      <c r="AC15" s="37"/>
    </row>
    <row r="16" customFormat="false" ht="15" hidden="false" customHeight="false" outlineLevel="0" collapsed="false">
      <c r="A16" s="26" t="n">
        <v>15</v>
      </c>
      <c r="B16" s="37" t="s">
        <v>306</v>
      </c>
      <c r="C16" s="37" t="s">
        <v>307</v>
      </c>
      <c r="D16" s="38" t="n">
        <f aca="false">5+5</f>
        <v>10</v>
      </c>
      <c r="E16" s="38"/>
      <c r="F16" s="38"/>
      <c r="G16" s="38"/>
      <c r="H16" s="99" t="n">
        <f aca="false">AVERAGE(D16:G16)</f>
        <v>10</v>
      </c>
      <c r="I16" s="60" t="n">
        <v>0.8</v>
      </c>
      <c r="J16" s="40"/>
      <c r="K16" s="60"/>
      <c r="L16" s="99" t="n">
        <f aca="false">SUM(I16:K16)</f>
        <v>0.8</v>
      </c>
      <c r="M16" s="100" t="n">
        <f aca="false">SUM(H16,L16)</f>
        <v>10.8</v>
      </c>
      <c r="N16" s="99" t="n">
        <f aca="false">ROUND(M16,1)</f>
        <v>10.8</v>
      </c>
      <c r="O16" s="9" t="n">
        <f aca="false">IF(N16&lt;5.5,"R",IF(N16&gt;9.45,10,ROUND(N16,0)))</f>
        <v>10</v>
      </c>
      <c r="P16" s="74"/>
      <c r="Q16" s="34"/>
      <c r="R16" s="35"/>
      <c r="S16" s="24"/>
      <c r="T16" s="5"/>
      <c r="U16" s="5"/>
      <c r="V16" s="5"/>
      <c r="W16" s="5"/>
      <c r="X16" s="5"/>
      <c r="Y16" s="5"/>
      <c r="Z16" s="5"/>
      <c r="AA16" s="5"/>
      <c r="AB16" s="36"/>
      <c r="AC16" s="37"/>
    </row>
    <row r="17" customFormat="false" ht="15" hidden="false" customHeight="false" outlineLevel="0" collapsed="false">
      <c r="A17" s="11" t="n">
        <v>16</v>
      </c>
      <c r="B17" s="37" t="s">
        <v>308</v>
      </c>
      <c r="C17" s="37" t="s">
        <v>309</v>
      </c>
      <c r="D17" s="38" t="n">
        <f aca="false">5+5</f>
        <v>10</v>
      </c>
      <c r="E17" s="38"/>
      <c r="F17" s="38"/>
      <c r="G17" s="38"/>
      <c r="H17" s="99" t="n">
        <f aca="false">AVERAGE(D17:G17)</f>
        <v>10</v>
      </c>
      <c r="I17" s="60" t="n">
        <v>0.45</v>
      </c>
      <c r="J17" s="40"/>
      <c r="K17" s="60"/>
      <c r="L17" s="99" t="n">
        <f aca="false">SUM(I17:K17)</f>
        <v>0.45</v>
      </c>
      <c r="M17" s="100" t="n">
        <f aca="false">SUM(H17,L17)</f>
        <v>10.45</v>
      </c>
      <c r="N17" s="99" t="n">
        <f aca="false">ROUND(M17,1)</f>
        <v>10.5</v>
      </c>
      <c r="O17" s="9" t="n">
        <f aca="false">IF(N17&lt;5.5,"R",IF(N17&gt;9.45,10,ROUND(N17,0)))</f>
        <v>10</v>
      </c>
      <c r="P17" s="74"/>
      <c r="Q17" s="34"/>
      <c r="R17" s="35"/>
      <c r="S17" s="24"/>
      <c r="T17" s="5"/>
      <c r="U17" s="5"/>
      <c r="V17" s="5"/>
      <c r="W17" s="5"/>
      <c r="X17" s="5"/>
      <c r="Y17" s="5"/>
      <c r="Z17" s="5"/>
      <c r="AA17" s="5"/>
      <c r="AB17" s="36"/>
      <c r="AC17" s="37"/>
    </row>
    <row r="18" customFormat="false" ht="15" hidden="false" customHeight="false" outlineLevel="0" collapsed="false">
      <c r="A18" s="26" t="n">
        <v>17</v>
      </c>
      <c r="B18" s="37" t="s">
        <v>310</v>
      </c>
      <c r="C18" s="37" t="s">
        <v>311</v>
      </c>
      <c r="D18" s="38" t="n">
        <f aca="false">3+4</f>
        <v>7</v>
      </c>
      <c r="E18" s="38"/>
      <c r="F18" s="38"/>
      <c r="G18" s="38"/>
      <c r="H18" s="99" t="n">
        <f aca="false">AVERAGE(D18:G18)</f>
        <v>7</v>
      </c>
      <c r="I18" s="60" t="n">
        <v>0.3</v>
      </c>
      <c r="J18" s="40"/>
      <c r="K18" s="60"/>
      <c r="L18" s="99" t="n">
        <f aca="false">SUM(I18:K18)</f>
        <v>0.3</v>
      </c>
      <c r="M18" s="100" t="n">
        <f aca="false">SUM(H18,L18)</f>
        <v>7.3</v>
      </c>
      <c r="N18" s="99" t="n">
        <f aca="false">ROUND(M18,1)</f>
        <v>7.3</v>
      </c>
      <c r="O18" s="9" t="n">
        <f aca="false">IF(N18&lt;5.5,"R",IF(N18&gt;9.45,10,ROUND(N18,0)))</f>
        <v>7</v>
      </c>
      <c r="P18" s="78"/>
      <c r="Q18" s="43"/>
      <c r="R18" s="44"/>
      <c r="S18" s="24"/>
      <c r="T18" s="45"/>
      <c r="U18" s="45"/>
      <c r="V18" s="45"/>
      <c r="W18" s="45"/>
      <c r="X18" s="45"/>
      <c r="Y18" s="45"/>
      <c r="Z18" s="45"/>
      <c r="AA18" s="45"/>
      <c r="AB18" s="46"/>
      <c r="AC18" s="47"/>
    </row>
    <row r="19" customFormat="false" ht="15" hidden="false" customHeight="false" outlineLevel="0" collapsed="false">
      <c r="A19" s="26" t="n">
        <v>18</v>
      </c>
      <c r="B19" s="37" t="s">
        <v>312</v>
      </c>
      <c r="C19" s="37" t="s">
        <v>313</v>
      </c>
      <c r="D19" s="38" t="n">
        <f aca="false">5+5</f>
        <v>10</v>
      </c>
      <c r="E19" s="38"/>
      <c r="F19" s="38"/>
      <c r="G19" s="38"/>
      <c r="H19" s="99" t="n">
        <f aca="false">AVERAGE(D19:G19)</f>
        <v>10</v>
      </c>
      <c r="I19" s="60" t="n">
        <v>1.65</v>
      </c>
      <c r="J19" s="40"/>
      <c r="K19" s="60"/>
      <c r="L19" s="99" t="n">
        <f aca="false">SUM(I19:K19)</f>
        <v>1.65</v>
      </c>
      <c r="M19" s="100" t="n">
        <f aca="false">SUM(H19,L19)</f>
        <v>11.65</v>
      </c>
      <c r="N19" s="99" t="n">
        <f aca="false">ROUND(M19,1)</f>
        <v>11.7</v>
      </c>
      <c r="O19" s="9" t="n">
        <f aca="false">IF(N19&lt;5.5,"R",IF(N19&gt;9.45,10,ROUND(N19,0)))</f>
        <v>10</v>
      </c>
      <c r="P19" s="79"/>
      <c r="Q19" s="55"/>
      <c r="R19" s="56"/>
      <c r="S19" s="24"/>
      <c r="T19" s="57"/>
      <c r="U19" s="57"/>
      <c r="V19" s="57"/>
      <c r="W19" s="57"/>
      <c r="X19" s="57"/>
      <c r="Y19" s="57"/>
      <c r="Z19" s="57"/>
      <c r="AA19" s="57"/>
      <c r="AB19" s="58"/>
      <c r="AC19" s="12"/>
    </row>
    <row r="20" customFormat="false" ht="15" hidden="false" customHeight="false" outlineLevel="0" collapsed="false">
      <c r="A20" s="11" t="n">
        <v>19</v>
      </c>
      <c r="B20" s="37" t="s">
        <v>314</v>
      </c>
      <c r="C20" s="37" t="s">
        <v>315</v>
      </c>
      <c r="D20" s="38" t="n">
        <f aca="false">5+5</f>
        <v>10</v>
      </c>
      <c r="E20" s="5"/>
      <c r="F20" s="5"/>
      <c r="G20" s="5"/>
      <c r="H20" s="48" t="n">
        <f aca="false">AVERAGE(D20:G20)</f>
        <v>10</v>
      </c>
      <c r="I20" s="7" t="n">
        <v>0.15</v>
      </c>
      <c r="J20" s="7"/>
      <c r="K20" s="7"/>
      <c r="L20" s="6" t="n">
        <f aca="false">SUM(I20:K20)</f>
        <v>0.15</v>
      </c>
      <c r="M20" s="100" t="n">
        <f aca="false">SUM(H20,L20)</f>
        <v>10.15</v>
      </c>
      <c r="N20" s="99" t="n">
        <f aca="false">ROUND(M20,1)</f>
        <v>10.2</v>
      </c>
      <c r="O20" s="9" t="n">
        <f aca="false">IF(N20&lt;5.5,"R",IF(N20&gt;9.45,10,ROUND(N20,0)))</f>
        <v>10</v>
      </c>
      <c r="P20" s="74"/>
      <c r="Q20" s="34"/>
      <c r="R20" s="35"/>
      <c r="S20" s="24"/>
      <c r="T20" s="5"/>
      <c r="U20" s="5"/>
      <c r="V20" s="5"/>
      <c r="W20" s="5"/>
      <c r="X20" s="5"/>
      <c r="Y20" s="5"/>
      <c r="Z20" s="5"/>
      <c r="AA20" s="5"/>
      <c r="AB20" s="36"/>
      <c r="AC20" s="37"/>
    </row>
    <row r="21" customFormat="false" ht="15" hidden="false" customHeight="false" outlineLevel="0" collapsed="false">
      <c r="A21" s="26" t="n">
        <v>20</v>
      </c>
      <c r="B21" s="37" t="s">
        <v>316</v>
      </c>
      <c r="C21" s="37" t="s">
        <v>317</v>
      </c>
      <c r="D21" s="38" t="n">
        <f aca="false">3.5+5</f>
        <v>8.5</v>
      </c>
      <c r="E21" s="51"/>
      <c r="F21" s="51"/>
      <c r="G21" s="51"/>
      <c r="H21" s="99" t="n">
        <f aca="false">AVERAGE(D21:G21)</f>
        <v>8.5</v>
      </c>
      <c r="I21" s="60" t="n">
        <v>0</v>
      </c>
      <c r="J21" s="53"/>
      <c r="K21" s="60"/>
      <c r="L21" s="99" t="n">
        <f aca="false">SUM(I21:K21)</f>
        <v>0</v>
      </c>
      <c r="M21" s="100" t="n">
        <f aca="false">SUM(H21,L21)</f>
        <v>8.5</v>
      </c>
      <c r="N21" s="99" t="n">
        <f aca="false">ROUND(M21,1)</f>
        <v>8.5</v>
      </c>
      <c r="O21" s="9" t="n">
        <f aca="false">IF(N21&lt;5.5,"R",IF(N21&gt;9.45,10,ROUND(N21,0)))</f>
        <v>9</v>
      </c>
      <c r="P21" s="74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37" t="s">
        <v>318</v>
      </c>
      <c r="C22" s="37" t="s">
        <v>319</v>
      </c>
      <c r="D22" s="38" t="n">
        <f aca="false">3.5+5</f>
        <v>8.5</v>
      </c>
      <c r="E22" s="59"/>
      <c r="F22" s="59"/>
      <c r="G22" s="59"/>
      <c r="H22" s="99" t="n">
        <f aca="false">AVERAGE(D22:G22)</f>
        <v>8.5</v>
      </c>
      <c r="I22" s="60" t="n">
        <v>0.0499999999999998</v>
      </c>
      <c r="J22" s="60"/>
      <c r="K22" s="60"/>
      <c r="L22" s="99" t="n">
        <f aca="false">SUM(I22:K22)</f>
        <v>0.0499999999999998</v>
      </c>
      <c r="M22" s="100" t="n">
        <f aca="false">SUM(H22,L22)</f>
        <v>8.55</v>
      </c>
      <c r="N22" s="99" t="n">
        <f aca="false">ROUND(M22,1)</f>
        <v>8.6</v>
      </c>
      <c r="O22" s="9" t="n">
        <f aca="false">IF(N22&lt;5.5,"R",IF(N22&gt;9.45,10,ROUND(N22,0)))</f>
        <v>9</v>
      </c>
      <c r="P22" s="74"/>
      <c r="Q22" s="34"/>
      <c r="R22" s="35"/>
      <c r="S22" s="24"/>
      <c r="T22" s="5"/>
      <c r="U22" s="5"/>
      <c r="V22" s="5"/>
      <c r="W22" s="5"/>
      <c r="X22" s="5"/>
      <c r="Y22" s="5"/>
      <c r="Z22" s="5"/>
      <c r="AA22" s="5"/>
      <c r="AB22" s="36"/>
      <c r="AC22" s="37"/>
    </row>
    <row r="23" customFormat="false" ht="15" hidden="false" customHeight="false" outlineLevel="0" collapsed="false">
      <c r="A23" s="11" t="n">
        <v>22</v>
      </c>
      <c r="B23" s="37" t="s">
        <v>320</v>
      </c>
      <c r="C23" s="37" t="s">
        <v>321</v>
      </c>
      <c r="D23" s="38" t="n">
        <f aca="false">5+5</f>
        <v>10</v>
      </c>
      <c r="E23" s="38"/>
      <c r="F23" s="38"/>
      <c r="G23" s="38"/>
      <c r="H23" s="99" t="n">
        <f aca="false">AVERAGE(D23:G23)</f>
        <v>10</v>
      </c>
      <c r="I23" s="60" t="n">
        <v>0.9</v>
      </c>
      <c r="J23" s="40"/>
      <c r="K23" s="60"/>
      <c r="L23" s="99" t="n">
        <f aca="false">SUM(I23:K23)</f>
        <v>0.9</v>
      </c>
      <c r="M23" s="100" t="n">
        <f aca="false">SUM(H23,L23)</f>
        <v>10.9</v>
      </c>
      <c r="N23" s="99" t="n">
        <f aca="false">ROUND(M23,1)</f>
        <v>10.9</v>
      </c>
      <c r="O23" s="9" t="n">
        <f aca="false">IF(N23&lt;5.5,"R",IF(N23&gt;9.45,10,ROUND(N23,0)))</f>
        <v>10</v>
      </c>
      <c r="P23" s="79"/>
      <c r="Q23" s="55"/>
      <c r="R23" s="56"/>
      <c r="S23" s="24"/>
      <c r="T23" s="57"/>
      <c r="U23" s="57"/>
      <c r="V23" s="57"/>
      <c r="W23" s="57"/>
      <c r="X23" s="57"/>
      <c r="Y23" s="57"/>
      <c r="Z23" s="57"/>
      <c r="AA23" s="57"/>
      <c r="AB23" s="58"/>
      <c r="AC23" s="12"/>
    </row>
    <row r="24" customFormat="false" ht="15" hidden="false" customHeight="false" outlineLevel="0" collapsed="false">
      <c r="A24" s="26" t="n">
        <v>23</v>
      </c>
      <c r="B24" s="37" t="s">
        <v>322</v>
      </c>
      <c r="C24" s="37" t="s">
        <v>323</v>
      </c>
      <c r="D24" s="38" t="n">
        <f aca="false">4.5+2</f>
        <v>6.5</v>
      </c>
      <c r="E24" s="38"/>
      <c r="F24" s="38"/>
      <c r="G24" s="38"/>
      <c r="H24" s="99" t="n">
        <f aca="false">AVERAGE(D24:G24)</f>
        <v>6.5</v>
      </c>
      <c r="I24" s="60" t="n">
        <v>0.9</v>
      </c>
      <c r="J24" s="40"/>
      <c r="K24" s="60"/>
      <c r="L24" s="99" t="n">
        <f aca="false">SUM(I24:K24)</f>
        <v>0.9</v>
      </c>
      <c r="M24" s="100" t="n">
        <f aca="false">SUM(H24,L24)</f>
        <v>7.4</v>
      </c>
      <c r="N24" s="99" t="n">
        <f aca="false">ROUND(M24,1)</f>
        <v>7.4</v>
      </c>
      <c r="O24" s="9" t="n">
        <f aca="false">IF(N24&lt;5.5,"R",IF(N24&gt;9.45,10,ROUND(N24,0)))</f>
        <v>7</v>
      </c>
      <c r="P24" s="74"/>
      <c r="Q24" s="34"/>
      <c r="R24" s="35"/>
      <c r="S24" s="24"/>
      <c r="T24" s="5"/>
      <c r="U24" s="5"/>
      <c r="V24" s="5"/>
      <c r="W24" s="5"/>
      <c r="X24" s="5"/>
      <c r="Y24" s="5"/>
      <c r="Z24" s="5"/>
      <c r="AA24" s="5"/>
      <c r="AB24" s="36"/>
      <c r="AC24" s="37"/>
    </row>
    <row r="25" customFormat="false" ht="15" hidden="false" customHeight="false" outlineLevel="0" collapsed="false">
      <c r="A25" s="26" t="n">
        <v>24</v>
      </c>
      <c r="B25" s="37" t="s">
        <v>324</v>
      </c>
      <c r="C25" s="37" t="s">
        <v>325</v>
      </c>
      <c r="D25" s="38" t="n">
        <f aca="false">5+5</f>
        <v>10</v>
      </c>
      <c r="E25" s="38"/>
      <c r="F25" s="38"/>
      <c r="G25" s="38"/>
      <c r="H25" s="99" t="n">
        <f aca="false">AVERAGE(D25:G25)</f>
        <v>10</v>
      </c>
      <c r="I25" s="60" t="n">
        <v>0.75</v>
      </c>
      <c r="J25" s="40"/>
      <c r="K25" s="60"/>
      <c r="L25" s="99" t="n">
        <f aca="false">SUM(I25:K25)</f>
        <v>0.75</v>
      </c>
      <c r="M25" s="100" t="n">
        <f aca="false">SUM(H25,L25)</f>
        <v>10.75</v>
      </c>
      <c r="N25" s="99" t="n">
        <f aca="false">ROUND(M25,1)</f>
        <v>10.8</v>
      </c>
      <c r="O25" s="9" t="n">
        <f aca="false">IF(N25&lt;5.5,"R",IF(N25&gt;9.45,10,ROUND(N25,0)))</f>
        <v>10</v>
      </c>
      <c r="P25" s="74"/>
      <c r="Q25" s="34"/>
      <c r="R25" s="35"/>
      <c r="S25" s="24"/>
      <c r="T25" s="5"/>
      <c r="U25" s="5"/>
      <c r="V25" s="5"/>
      <c r="W25" s="5"/>
      <c r="X25" s="5"/>
      <c r="Y25" s="5"/>
      <c r="Z25" s="5"/>
      <c r="AA25" s="5"/>
      <c r="AB25" s="36"/>
      <c r="AC25" s="37"/>
    </row>
    <row r="26" customFormat="false" ht="15" hidden="false" customHeight="false" outlineLevel="0" collapsed="false">
      <c r="A26" s="11" t="n">
        <v>25</v>
      </c>
      <c r="B26" s="37" t="s">
        <v>326</v>
      </c>
      <c r="C26" s="37" t="s">
        <v>327</v>
      </c>
      <c r="D26" s="38" t="n">
        <f aca="false">2+5</f>
        <v>7</v>
      </c>
      <c r="E26" s="5"/>
      <c r="F26" s="5"/>
      <c r="G26" s="5"/>
      <c r="H26" s="48" t="n">
        <f aca="false">AVERAGE(D26:G26)</f>
        <v>7</v>
      </c>
      <c r="I26" s="7" t="n">
        <v>0</v>
      </c>
      <c r="J26" s="7"/>
      <c r="K26" s="7"/>
      <c r="L26" s="6" t="n">
        <f aca="false">SUM(I26:K26)</f>
        <v>0</v>
      </c>
      <c r="M26" s="100" t="n">
        <f aca="false">SUM(H26,L26)</f>
        <v>7</v>
      </c>
      <c r="N26" s="99" t="n">
        <f aca="false">ROUND(M26,1)</f>
        <v>7</v>
      </c>
      <c r="O26" s="9" t="n">
        <f aca="false">IF(N26&lt;5.5,"R",IF(N26&gt;9.45,10,ROUND(N26,0)))</f>
        <v>7</v>
      </c>
      <c r="P26" s="74"/>
      <c r="Q26" s="34"/>
      <c r="R26" s="35"/>
      <c r="S26" s="24"/>
      <c r="T26" s="5"/>
      <c r="U26" s="5"/>
      <c r="V26" s="5"/>
      <c r="W26" s="5"/>
      <c r="X26" s="5"/>
      <c r="Y26" s="5"/>
      <c r="Z26" s="5"/>
      <c r="AA26" s="5"/>
      <c r="AB26" s="36"/>
      <c r="AC26" s="37"/>
    </row>
    <row r="27" customFormat="false" ht="15" hidden="false" customHeight="false" outlineLevel="0" collapsed="false">
      <c r="A27" s="26" t="n">
        <v>26</v>
      </c>
      <c r="B27" s="37" t="s">
        <v>328</v>
      </c>
      <c r="C27" s="37" t="s">
        <v>329</v>
      </c>
      <c r="D27" s="38" t="n">
        <f aca="false">5+5</f>
        <v>10</v>
      </c>
      <c r="E27" s="59"/>
      <c r="F27" s="59"/>
      <c r="G27" s="59"/>
      <c r="H27" s="99" t="n">
        <f aca="false">AVERAGE(D27:G27)</f>
        <v>10</v>
      </c>
      <c r="I27" s="60" t="n">
        <v>0.55</v>
      </c>
      <c r="J27" s="60"/>
      <c r="K27" s="60"/>
      <c r="L27" s="99" t="n">
        <f aca="false">SUM(I27:K27)</f>
        <v>0.55</v>
      </c>
      <c r="M27" s="100" t="n">
        <f aca="false">SUM(H27,L27)</f>
        <v>10.55</v>
      </c>
      <c r="N27" s="99" t="n">
        <f aca="false">ROUND(M27,1)</f>
        <v>10.6</v>
      </c>
      <c r="O27" s="9" t="n">
        <f aca="false">IF(N27&lt;5.5,"R",IF(N27&gt;9.45,10,ROUND(N27,0)))</f>
        <v>10</v>
      </c>
      <c r="P27" s="78"/>
      <c r="Q27" s="43"/>
      <c r="R27" s="44"/>
      <c r="S27" s="24"/>
      <c r="T27" s="45"/>
      <c r="U27" s="45"/>
      <c r="V27" s="45"/>
      <c r="W27" s="45"/>
      <c r="X27" s="45"/>
      <c r="Y27" s="45"/>
      <c r="Z27" s="45"/>
      <c r="AA27" s="45"/>
      <c r="AB27" s="46"/>
      <c r="AC27" s="47"/>
    </row>
    <row r="28" customFormat="false" ht="15" hidden="false" customHeight="false" outlineLevel="0" collapsed="false">
      <c r="A28" s="26" t="n">
        <v>27</v>
      </c>
      <c r="B28" s="37" t="s">
        <v>330</v>
      </c>
      <c r="C28" s="37" t="s">
        <v>331</v>
      </c>
      <c r="D28" s="38" t="n">
        <f aca="false">2.5+5</f>
        <v>7.5</v>
      </c>
      <c r="E28" s="38"/>
      <c r="F28" s="38"/>
      <c r="G28" s="38"/>
      <c r="H28" s="99" t="n">
        <f aca="false">AVERAGE(D28:G28)</f>
        <v>7.5</v>
      </c>
      <c r="I28" s="60" t="n">
        <v>0</v>
      </c>
      <c r="J28" s="40"/>
      <c r="K28" s="60"/>
      <c r="L28" s="99" t="n">
        <f aca="false">SUM(I28:K28)</f>
        <v>0</v>
      </c>
      <c r="M28" s="100" t="n">
        <f aca="false">SUM(H28,L28)</f>
        <v>7.5</v>
      </c>
      <c r="N28" s="99" t="n">
        <f aca="false">ROUND(M28,1)</f>
        <v>7.5</v>
      </c>
      <c r="O28" s="9" t="n">
        <f aca="false">IF(N28&lt;5.5,"R",IF(N28&gt;9.45,10,ROUND(N28,0)))</f>
        <v>8</v>
      </c>
      <c r="P28" s="79"/>
      <c r="Q28" s="55"/>
      <c r="R28" s="56"/>
      <c r="S28" s="24"/>
      <c r="T28" s="57"/>
      <c r="U28" s="57"/>
      <c r="V28" s="57"/>
      <c r="W28" s="57"/>
      <c r="X28" s="57"/>
      <c r="Y28" s="57"/>
      <c r="Z28" s="57"/>
      <c r="AA28" s="57"/>
      <c r="AB28" s="58"/>
      <c r="AC28" s="12"/>
    </row>
    <row r="29" customFormat="false" ht="15" hidden="false" customHeight="false" outlineLevel="0" collapsed="false">
      <c r="A29" s="11" t="n">
        <v>28</v>
      </c>
      <c r="B29" s="37" t="s">
        <v>332</v>
      </c>
      <c r="C29" s="37" t="s">
        <v>333</v>
      </c>
      <c r="D29" s="38" t="n">
        <f aca="false">5+5</f>
        <v>10</v>
      </c>
      <c r="E29" s="38"/>
      <c r="F29" s="38"/>
      <c r="G29" s="38"/>
      <c r="H29" s="99" t="n">
        <f aca="false">AVERAGE(D29:G29)</f>
        <v>10</v>
      </c>
      <c r="I29" s="60" t="n">
        <v>0.9</v>
      </c>
      <c r="J29" s="40"/>
      <c r="K29" s="60"/>
      <c r="L29" s="99" t="n">
        <f aca="false">SUM(I29:K29)</f>
        <v>0.9</v>
      </c>
      <c r="M29" s="100" t="n">
        <f aca="false">SUM(H29,L29)</f>
        <v>10.9</v>
      </c>
      <c r="N29" s="99" t="n">
        <f aca="false">ROUND(M29,1)</f>
        <v>10.9</v>
      </c>
      <c r="O29" s="9" t="n">
        <f aca="false">IF(N29&lt;5.5,"R",IF(N29&gt;9.45,10,ROUND(N29,0)))</f>
        <v>10</v>
      </c>
      <c r="P29" s="74"/>
      <c r="Q29" s="34"/>
      <c r="R29" s="35"/>
      <c r="S29" s="24"/>
      <c r="T29" s="5"/>
      <c r="U29" s="5"/>
      <c r="V29" s="5"/>
      <c r="W29" s="5"/>
      <c r="X29" s="5"/>
      <c r="Y29" s="5"/>
      <c r="Z29" s="5"/>
      <c r="AA29" s="5"/>
      <c r="AB29" s="36"/>
      <c r="AC29" s="37"/>
    </row>
    <row r="30" customFormat="false" ht="15" hidden="false" customHeight="false" outlineLevel="0" collapsed="false">
      <c r="A30" s="26" t="n">
        <v>29</v>
      </c>
      <c r="B30" s="37" t="s">
        <v>334</v>
      </c>
      <c r="C30" s="37" t="s">
        <v>335</v>
      </c>
      <c r="D30" s="38" t="n">
        <f aca="false">2+5</f>
        <v>7</v>
      </c>
      <c r="E30" s="38"/>
      <c r="F30" s="38"/>
      <c r="G30" s="38"/>
      <c r="H30" s="99" t="n">
        <f aca="false">AVERAGE(D30:G30)</f>
        <v>7</v>
      </c>
      <c r="I30" s="60" t="n">
        <v>0</v>
      </c>
      <c r="J30" s="40"/>
      <c r="K30" s="60"/>
      <c r="L30" s="99" t="n">
        <f aca="false">SUM(I30:K30)</f>
        <v>0</v>
      </c>
      <c r="M30" s="100" t="n">
        <f aca="false">SUM(H30,L30)</f>
        <v>7</v>
      </c>
      <c r="N30" s="99" t="n">
        <f aca="false">ROUND(M30,1)</f>
        <v>7</v>
      </c>
      <c r="O30" s="9" t="n">
        <f aca="false">IF(N30&lt;5.5,"R",IF(N30&gt;9.45,10,ROUND(N30,0)))</f>
        <v>7</v>
      </c>
      <c r="P30" s="78"/>
      <c r="Q30" s="43"/>
      <c r="R30" s="44"/>
      <c r="S30" s="24"/>
      <c r="T30" s="45"/>
      <c r="U30" s="45"/>
      <c r="V30" s="45"/>
      <c r="W30" s="45"/>
      <c r="X30" s="45"/>
      <c r="Y30" s="45"/>
      <c r="Z30" s="45"/>
      <c r="AA30" s="45"/>
      <c r="AB30" s="46"/>
      <c r="AC30" s="47"/>
    </row>
    <row r="31" customFormat="false" ht="15" hidden="false" customHeight="false" outlineLevel="0" collapsed="false">
      <c r="A31" s="26" t="n">
        <v>30</v>
      </c>
      <c r="B31" s="37" t="s">
        <v>336</v>
      </c>
      <c r="C31" s="37" t="s">
        <v>337</v>
      </c>
      <c r="D31" s="38" t="n">
        <f aca="false">5+5</f>
        <v>10</v>
      </c>
      <c r="E31" s="51"/>
      <c r="F31" s="51"/>
      <c r="G31" s="51"/>
      <c r="H31" s="99" t="n">
        <f aca="false">AVERAGE(D31:G31)</f>
        <v>10</v>
      </c>
      <c r="I31" s="60" t="n">
        <v>0</v>
      </c>
      <c r="J31" s="53"/>
      <c r="K31" s="60"/>
      <c r="L31" s="99" t="n">
        <f aca="false">SUM(I31:K31)</f>
        <v>0</v>
      </c>
      <c r="M31" s="100" t="n">
        <f aca="false">SUM(H31,L31)</f>
        <v>10</v>
      </c>
      <c r="N31" s="99" t="n">
        <f aca="false">ROUND(M31,1)</f>
        <v>10</v>
      </c>
      <c r="O31" s="9" t="n">
        <f aca="false">IF(N31&lt;5.5,"R",IF(N31&gt;9.45,10,ROUND(N31,0)))</f>
        <v>10</v>
      </c>
      <c r="P31" s="74"/>
      <c r="Q31" s="34"/>
      <c r="R31" s="35"/>
      <c r="S31" s="24"/>
      <c r="T31" s="5"/>
      <c r="U31" s="5"/>
      <c r="V31" s="5"/>
      <c r="W31" s="5"/>
      <c r="X31" s="5"/>
      <c r="Y31" s="5"/>
      <c r="Z31" s="5"/>
      <c r="AA31" s="5"/>
      <c r="AB31" s="36"/>
      <c r="AC31" s="37"/>
    </row>
    <row r="32" customFormat="false" ht="15" hidden="false" customHeight="false" outlineLevel="0" collapsed="false">
      <c r="A32" s="11" t="n">
        <v>31</v>
      </c>
      <c r="B32" s="37" t="s">
        <v>338</v>
      </c>
      <c r="C32" s="37" t="s">
        <v>339</v>
      </c>
      <c r="D32" s="38" t="n">
        <f aca="false">3.5+5</f>
        <v>8.5</v>
      </c>
      <c r="E32" s="59"/>
      <c r="F32" s="59"/>
      <c r="G32" s="59"/>
      <c r="H32" s="99" t="n">
        <f aca="false">AVERAGE(D32:G32)</f>
        <v>8.5</v>
      </c>
      <c r="I32" s="60" t="n">
        <v>0.35</v>
      </c>
      <c r="J32" s="60"/>
      <c r="K32" s="60"/>
      <c r="L32" s="99" t="n">
        <f aca="false">SUM(I32:K32)</f>
        <v>0.35</v>
      </c>
      <c r="M32" s="100" t="n">
        <f aca="false">SUM(H32,L32)</f>
        <v>8.85</v>
      </c>
      <c r="N32" s="99" t="n">
        <f aca="false">ROUND(M32,1)</f>
        <v>8.9</v>
      </c>
      <c r="O32" s="9" t="n">
        <f aca="false">IF(N32&lt;5.5,"R",IF(N32&gt;9.45,10,ROUND(N32,0)))</f>
        <v>9</v>
      </c>
      <c r="P32" s="78"/>
      <c r="Q32" s="43"/>
      <c r="R32" s="44"/>
      <c r="S32" s="24"/>
      <c r="T32" s="45"/>
      <c r="U32" s="45"/>
      <c r="V32" s="45"/>
      <c r="W32" s="45"/>
      <c r="X32" s="45"/>
      <c r="Y32" s="45"/>
      <c r="Z32" s="45"/>
      <c r="AA32" s="45"/>
      <c r="AB32" s="46"/>
      <c r="AC32" s="47"/>
    </row>
    <row r="33" customFormat="false" ht="15" hidden="false" customHeight="false" outlineLevel="0" collapsed="false">
      <c r="A33" s="26" t="n">
        <v>32</v>
      </c>
      <c r="B33" s="37" t="s">
        <v>340</v>
      </c>
      <c r="C33" s="37" t="s">
        <v>341</v>
      </c>
      <c r="D33" s="38" t="n">
        <f aca="false">5+5</f>
        <v>10</v>
      </c>
      <c r="E33" s="38"/>
      <c r="F33" s="38"/>
      <c r="G33" s="38"/>
      <c r="H33" s="99" t="n">
        <f aca="false">AVERAGE(D33:G33)</f>
        <v>10</v>
      </c>
      <c r="I33" s="60" t="n">
        <v>1</v>
      </c>
      <c r="J33" s="40"/>
      <c r="K33" s="60"/>
      <c r="L33" s="99" t="n">
        <f aca="false">SUM(I33:K33)</f>
        <v>1</v>
      </c>
      <c r="M33" s="100" t="n">
        <f aca="false">SUM(H33,L33)</f>
        <v>11</v>
      </c>
      <c r="N33" s="99" t="n">
        <f aca="false">ROUND(M33,1)</f>
        <v>11</v>
      </c>
      <c r="O33" s="9" t="n">
        <f aca="false">IF(N33&lt;5.5,"R",IF(N33&gt;9.45,10,ROUND(N33,0)))</f>
        <v>10</v>
      </c>
      <c r="P33" s="79"/>
      <c r="Q33" s="55"/>
      <c r="R33" s="56"/>
      <c r="S33" s="24"/>
      <c r="T33" s="57"/>
      <c r="U33" s="57"/>
      <c r="V33" s="57"/>
      <c r="W33" s="57"/>
      <c r="X33" s="57"/>
      <c r="Y33" s="57"/>
      <c r="Z33" s="57"/>
      <c r="AA33" s="57"/>
      <c r="AB33" s="58"/>
      <c r="AC33" s="12"/>
    </row>
    <row r="34" customFormat="false" ht="15" hidden="false" customHeight="false" outlineLevel="0" collapsed="false">
      <c r="A34" s="26" t="n">
        <v>33</v>
      </c>
      <c r="B34" s="37" t="s">
        <v>342</v>
      </c>
      <c r="C34" s="37" t="s">
        <v>343</v>
      </c>
      <c r="D34" s="38" t="n">
        <f aca="false">5+5</f>
        <v>10</v>
      </c>
      <c r="E34" s="51"/>
      <c r="F34" s="51"/>
      <c r="G34" s="51"/>
      <c r="H34" s="99" t="n">
        <f aca="false">AVERAGE(D34:G34)</f>
        <v>10</v>
      </c>
      <c r="I34" s="60" t="n">
        <v>0.55</v>
      </c>
      <c r="J34" s="53"/>
      <c r="K34" s="60"/>
      <c r="L34" s="99" t="n">
        <f aca="false">SUM(I34:K34)</f>
        <v>0.55</v>
      </c>
      <c r="M34" s="100" t="n">
        <f aca="false">SUM(H34,L34)</f>
        <v>10.55</v>
      </c>
      <c r="N34" s="99" t="n">
        <f aca="false">ROUND(M34,1)</f>
        <v>10.6</v>
      </c>
      <c r="O34" s="9" t="n">
        <f aca="false">IF(N34&lt;5.5,"R",IF(N34&gt;9.45,10,ROUND(N34,0)))</f>
        <v>10</v>
      </c>
      <c r="P34" s="74"/>
      <c r="Q34" s="34"/>
      <c r="R34" s="35"/>
      <c r="S34" s="24"/>
      <c r="T34" s="5"/>
      <c r="U34" s="5"/>
      <c r="V34" s="5"/>
      <c r="W34" s="5"/>
      <c r="X34" s="5"/>
      <c r="Y34" s="5"/>
      <c r="Z34" s="5"/>
      <c r="AA34" s="5"/>
      <c r="AB34" s="36"/>
      <c r="AC34" s="37"/>
    </row>
    <row r="35" customFormat="false" ht="15" hidden="false" customHeight="false" outlineLevel="0" collapsed="false">
      <c r="A35" s="11" t="n">
        <v>34</v>
      </c>
      <c r="B35" s="37" t="s">
        <v>344</v>
      </c>
      <c r="C35" s="37" t="s">
        <v>345</v>
      </c>
      <c r="D35" s="38" t="n">
        <f aca="false">5+5</f>
        <v>10</v>
      </c>
      <c r="E35" s="38"/>
      <c r="F35" s="38"/>
      <c r="G35" s="38"/>
      <c r="H35" s="99" t="n">
        <f aca="false">AVERAGE(D35:G35)</f>
        <v>10</v>
      </c>
      <c r="I35" s="60" t="n">
        <v>1.25</v>
      </c>
      <c r="J35" s="40"/>
      <c r="K35" s="60"/>
      <c r="L35" s="99" t="n">
        <f aca="false">SUM(I35:K35)</f>
        <v>1.25</v>
      </c>
      <c r="M35" s="100" t="n">
        <f aca="false">SUM(H35,L35)</f>
        <v>11.25</v>
      </c>
      <c r="N35" s="99" t="n">
        <f aca="false">ROUND(M35,1)</f>
        <v>11.3</v>
      </c>
      <c r="O35" s="9" t="n">
        <f aca="false">IF(N35&lt;5.5,"R",IF(N35&gt;9.45,10,ROUND(N35,0)))</f>
        <v>10</v>
      </c>
      <c r="P35" s="74"/>
      <c r="Q35" s="34"/>
      <c r="R35" s="35"/>
      <c r="S35" s="24"/>
      <c r="T35" s="5"/>
      <c r="U35" s="5"/>
      <c r="V35" s="5"/>
      <c r="W35" s="5"/>
      <c r="X35" s="5"/>
      <c r="Y35" s="5"/>
      <c r="Z35" s="5"/>
      <c r="AA35" s="5"/>
      <c r="AB35" s="36"/>
      <c r="AC35" s="37"/>
    </row>
    <row r="36" customFormat="false" ht="15" hidden="false" customHeight="false" outlineLevel="0" collapsed="false">
      <c r="A36" s="26" t="n">
        <v>35</v>
      </c>
      <c r="B36" s="37" t="s">
        <v>346</v>
      </c>
      <c r="C36" s="37" t="s">
        <v>347</v>
      </c>
      <c r="D36" s="38" t="n">
        <f aca="false">5+5</f>
        <v>10</v>
      </c>
      <c r="E36" s="51"/>
      <c r="F36" s="51"/>
      <c r="G36" s="51"/>
      <c r="H36" s="99" t="n">
        <f aca="false">AVERAGE(D36:G36)</f>
        <v>10</v>
      </c>
      <c r="I36" s="60" t="n">
        <v>0.8</v>
      </c>
      <c r="J36" s="53"/>
      <c r="K36" s="60"/>
      <c r="L36" s="99" t="n">
        <f aca="false">SUM(I36:K36)</f>
        <v>0.8</v>
      </c>
      <c r="M36" s="100" t="n">
        <f aca="false">SUM(H36,L36)</f>
        <v>10.8</v>
      </c>
      <c r="N36" s="99" t="n">
        <f aca="false">ROUND(M36,1)</f>
        <v>10.8</v>
      </c>
      <c r="O36" s="9" t="n">
        <f aca="false">IF(N36&lt;5.5,"R",IF(N36&gt;9.45,10,ROUND(N36,0)))</f>
        <v>10</v>
      </c>
      <c r="P36" s="74"/>
      <c r="Q36" s="34"/>
      <c r="R36" s="35"/>
      <c r="S36" s="24"/>
      <c r="T36" s="5"/>
      <c r="U36" s="5"/>
      <c r="V36" s="5"/>
      <c r="W36" s="5"/>
      <c r="X36" s="5"/>
      <c r="Y36" s="5"/>
      <c r="Z36" s="5"/>
      <c r="AA36" s="5"/>
      <c r="AB36" s="36"/>
      <c r="AC36" s="37"/>
    </row>
    <row r="37" customFormat="false" ht="15" hidden="false" customHeight="false" outlineLevel="0" collapsed="false">
      <c r="A37" s="26" t="n">
        <v>36</v>
      </c>
      <c r="B37" s="37" t="s">
        <v>348</v>
      </c>
      <c r="C37" s="37" t="s">
        <v>349</v>
      </c>
      <c r="D37" s="38" t="n">
        <f aca="false">5+5</f>
        <v>10</v>
      </c>
      <c r="E37" s="59"/>
      <c r="F37" s="59"/>
      <c r="G37" s="59"/>
      <c r="H37" s="99" t="n">
        <f aca="false">AVERAGE(D37:G37)</f>
        <v>10</v>
      </c>
      <c r="I37" s="60" t="n">
        <v>0</v>
      </c>
      <c r="J37" s="60"/>
      <c r="K37" s="60"/>
      <c r="L37" s="99" t="n">
        <f aca="false">SUM(I37:K37)</f>
        <v>0</v>
      </c>
      <c r="M37" s="100" t="n">
        <f aca="false">SUM(H37,L37)</f>
        <v>10</v>
      </c>
      <c r="N37" s="99" t="n">
        <f aca="false">ROUND(M37,1)</f>
        <v>10</v>
      </c>
      <c r="O37" s="9" t="n">
        <f aca="false">IF(N37&lt;5.5,"R",IF(N37&gt;9.45,10,ROUND(N37,0)))</f>
        <v>10</v>
      </c>
      <c r="P37" s="78"/>
      <c r="Q37" s="43"/>
      <c r="R37" s="44"/>
      <c r="S37" s="24"/>
      <c r="T37" s="45"/>
      <c r="U37" s="45"/>
      <c r="V37" s="45"/>
      <c r="W37" s="45"/>
      <c r="X37" s="45"/>
      <c r="Y37" s="45"/>
      <c r="Z37" s="45"/>
      <c r="AA37" s="45"/>
      <c r="AB37" s="46"/>
      <c r="AC37" s="47"/>
    </row>
    <row r="38" customFormat="false" ht="15" hidden="false" customHeight="false" outlineLevel="0" collapsed="false">
      <c r="A38" s="11" t="n">
        <v>37</v>
      </c>
      <c r="B38" s="37" t="s">
        <v>350</v>
      </c>
      <c r="C38" s="37" t="s">
        <v>351</v>
      </c>
      <c r="D38" s="38" t="n">
        <f aca="false">5+5</f>
        <v>10</v>
      </c>
      <c r="E38" s="38"/>
      <c r="F38" s="38"/>
      <c r="G38" s="38"/>
      <c r="H38" s="99" t="n">
        <f aca="false">AVERAGE(D38:G38)</f>
        <v>10</v>
      </c>
      <c r="I38" s="60" t="n">
        <v>1.25</v>
      </c>
      <c r="J38" s="40"/>
      <c r="K38" s="60"/>
      <c r="L38" s="99" t="n">
        <f aca="false">SUM(I38:K38)</f>
        <v>1.25</v>
      </c>
      <c r="M38" s="100" t="n">
        <f aca="false">SUM(H38,L38)</f>
        <v>11.25</v>
      </c>
      <c r="N38" s="99" t="n">
        <f aca="false">ROUND(M38,1)</f>
        <v>11.3</v>
      </c>
      <c r="O38" s="9" t="n">
        <f aca="false">IF(N38&lt;5.5,"R",IF(N38&gt;9.45,10,ROUND(N38,0)))</f>
        <v>10</v>
      </c>
      <c r="P38" s="79"/>
      <c r="Q38" s="55"/>
      <c r="R38" s="56"/>
      <c r="S38" s="24"/>
      <c r="T38" s="57"/>
      <c r="U38" s="57"/>
      <c r="V38" s="57"/>
      <c r="W38" s="57"/>
      <c r="X38" s="57"/>
      <c r="Y38" s="57"/>
      <c r="Z38" s="57"/>
      <c r="AA38" s="57"/>
      <c r="AB38" s="58"/>
      <c r="AC38" s="12"/>
    </row>
    <row r="39" customFormat="false" ht="15" hidden="false" customHeight="false" outlineLevel="0" collapsed="false">
      <c r="A39" s="26" t="n">
        <v>38</v>
      </c>
      <c r="B39" s="37" t="s">
        <v>352</v>
      </c>
      <c r="C39" s="37" t="s">
        <v>353</v>
      </c>
      <c r="D39" s="38" t="n">
        <f aca="false">5+5</f>
        <v>10</v>
      </c>
      <c r="E39" s="38"/>
      <c r="F39" s="38"/>
      <c r="G39" s="38"/>
      <c r="H39" s="99" t="n">
        <f aca="false">AVERAGE(D39:G39)</f>
        <v>10</v>
      </c>
      <c r="I39" s="60" t="n">
        <v>0</v>
      </c>
      <c r="J39" s="40"/>
      <c r="K39" s="60"/>
      <c r="L39" s="99" t="n">
        <f aca="false">SUM(I39:K39)</f>
        <v>0</v>
      </c>
      <c r="M39" s="100" t="n">
        <f aca="false">SUM(H39,L39)</f>
        <v>10</v>
      </c>
      <c r="N39" s="99" t="n">
        <f aca="false">ROUND(M39,1)</f>
        <v>10</v>
      </c>
      <c r="O39" s="9" t="n">
        <f aca="false">IF(N39&lt;5.5,"R",IF(N39&gt;9.45,10,ROUND(N39,0)))</f>
        <v>10</v>
      </c>
      <c r="P39" s="74"/>
      <c r="Q39" s="34"/>
      <c r="R39" s="35"/>
      <c r="S39" s="24"/>
      <c r="T39" s="5"/>
      <c r="U39" s="5"/>
      <c r="V39" s="5"/>
      <c r="W39" s="5"/>
      <c r="X39" s="5"/>
      <c r="Y39" s="5"/>
      <c r="Z39" s="5"/>
      <c r="AA39" s="5"/>
      <c r="AB39" s="36"/>
      <c r="AC39" s="37"/>
    </row>
    <row r="40" customFormat="false" ht="15" hidden="false" customHeight="false" outlineLevel="0" collapsed="false">
      <c r="A40" s="26" t="n">
        <v>39</v>
      </c>
      <c r="B40" s="37" t="s">
        <v>354</v>
      </c>
      <c r="C40" s="37" t="s">
        <v>355</v>
      </c>
      <c r="D40" s="38" t="n">
        <f aca="false">5+5</f>
        <v>10</v>
      </c>
      <c r="E40" s="38"/>
      <c r="F40" s="38"/>
      <c r="G40" s="38"/>
      <c r="H40" s="99" t="n">
        <f aca="false">AVERAGE(D40:G40)</f>
        <v>10</v>
      </c>
      <c r="I40" s="60" t="n">
        <v>0.45</v>
      </c>
      <c r="J40" s="40"/>
      <c r="K40" s="60"/>
      <c r="L40" s="99" t="n">
        <f aca="false">SUM(I40:K40)</f>
        <v>0.45</v>
      </c>
      <c r="M40" s="100" t="n">
        <f aca="false">SUM(H40,L40)</f>
        <v>10.45</v>
      </c>
      <c r="N40" s="99" t="n">
        <f aca="false">ROUND(M40,1)</f>
        <v>10.5</v>
      </c>
      <c r="O40" s="9" t="n">
        <f aca="false">IF(N40&lt;5.5,"R",IF(N40&gt;9.45,10,ROUND(N40,0)))</f>
        <v>10</v>
      </c>
      <c r="P40" s="74"/>
      <c r="Q40" s="34"/>
      <c r="R40" s="35"/>
      <c r="S40" s="24"/>
      <c r="T40" s="5"/>
      <c r="U40" s="5"/>
      <c r="V40" s="5"/>
      <c r="W40" s="5"/>
      <c r="X40" s="5"/>
      <c r="Y40" s="5"/>
      <c r="Z40" s="5"/>
      <c r="AA40" s="5"/>
      <c r="AB40" s="36"/>
      <c r="AC40" s="37"/>
    </row>
    <row r="41" customFormat="false" ht="15" hidden="false" customHeight="false" outlineLevel="0" collapsed="false">
      <c r="A41" s="11" t="n">
        <v>40</v>
      </c>
      <c r="B41" s="37" t="s">
        <v>356</v>
      </c>
      <c r="C41" s="37" t="s">
        <v>357</v>
      </c>
      <c r="D41" s="38" t="n">
        <f aca="false">5+5</f>
        <v>10</v>
      </c>
      <c r="E41" s="51"/>
      <c r="F41" s="51"/>
      <c r="G41" s="51"/>
      <c r="H41" s="99" t="n">
        <f aca="false">AVERAGE(D41:G41)</f>
        <v>10</v>
      </c>
      <c r="I41" s="60" t="n">
        <v>0.6</v>
      </c>
      <c r="J41" s="53"/>
      <c r="K41" s="60"/>
      <c r="L41" s="99" t="n">
        <f aca="false">SUM(I41:K41)</f>
        <v>0.6</v>
      </c>
      <c r="M41" s="100" t="n">
        <f aca="false">SUM(H41,L41)</f>
        <v>10.6</v>
      </c>
      <c r="N41" s="99" t="n">
        <f aca="false">ROUND(M41,1)</f>
        <v>10.6</v>
      </c>
      <c r="O41" s="9" t="n">
        <f aca="false">IF(N41&lt;5.5,"R",IF(N41&gt;9.45,10,ROUND(N41,0)))</f>
        <v>10</v>
      </c>
      <c r="P41" s="28"/>
      <c r="Q41" s="28"/>
      <c r="R41" s="28"/>
      <c r="S41" s="24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customFormat="false" ht="15" hidden="false" customHeight="false" outlineLevel="0" collapsed="false">
      <c r="A42" s="26" t="n">
        <v>41</v>
      </c>
      <c r="B42" s="37" t="s">
        <v>358</v>
      </c>
      <c r="C42" s="37" t="s">
        <v>359</v>
      </c>
      <c r="D42" s="38" t="n">
        <f aca="false">5+5</f>
        <v>10</v>
      </c>
      <c r="E42" s="59"/>
      <c r="F42" s="59"/>
      <c r="G42" s="59"/>
      <c r="H42" s="99" t="n">
        <f aca="false">AVERAGE(D42:G42)</f>
        <v>10</v>
      </c>
      <c r="I42" s="60" t="n">
        <v>0</v>
      </c>
      <c r="J42" s="60"/>
      <c r="K42" s="60"/>
      <c r="L42" s="99" t="n">
        <f aca="false">SUM(I42:K42)</f>
        <v>0</v>
      </c>
      <c r="M42" s="100" t="n">
        <f aca="false">SUM(H42,L42)</f>
        <v>10</v>
      </c>
      <c r="N42" s="99" t="n">
        <f aca="false">ROUND(M42,1)</f>
        <v>10</v>
      </c>
      <c r="O42" s="9" t="n">
        <f aca="false">IF(N42&lt;5.5,"R",IF(N42&gt;9.45,10,ROUND(N42,0)))</f>
        <v>10</v>
      </c>
      <c r="P42" s="28"/>
      <c r="Q42" s="28"/>
      <c r="R42" s="28"/>
      <c r="S42" s="24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customFormat="false" ht="15" hidden="false" customHeight="false" outlineLevel="0" collapsed="false">
      <c r="A43" s="26" t="n">
        <v>42</v>
      </c>
      <c r="B43" s="37" t="s">
        <v>360</v>
      </c>
      <c r="C43" s="37" t="s">
        <v>361</v>
      </c>
      <c r="D43" s="38" t="n">
        <f aca="false">5+5</f>
        <v>10</v>
      </c>
      <c r="E43" s="38"/>
      <c r="F43" s="38"/>
      <c r="G43" s="38"/>
      <c r="H43" s="99" t="n">
        <f aca="false">AVERAGE(D43:G43)</f>
        <v>10</v>
      </c>
      <c r="I43" s="60" t="n">
        <v>0.5</v>
      </c>
      <c r="J43" s="40"/>
      <c r="K43" s="60"/>
      <c r="L43" s="99" t="n">
        <f aca="false">SUM(I43:K43)</f>
        <v>0.5</v>
      </c>
      <c r="M43" s="100" t="n">
        <f aca="false">SUM(H43,L43)</f>
        <v>10.5</v>
      </c>
      <c r="N43" s="99" t="n">
        <f aca="false">ROUND(M43,1)</f>
        <v>10.5</v>
      </c>
      <c r="O43" s="9" t="n">
        <f aca="false">IF(N43&lt;5.5,"R",IF(N43&gt;9.45,10,ROUND(N43,0)))</f>
        <v>10</v>
      </c>
      <c r="P43" s="28"/>
      <c r="Q43" s="28"/>
      <c r="R43" s="28"/>
      <c r="S43" s="24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customFormat="false" ht="15" hidden="false" customHeight="false" outlineLevel="0" collapsed="false">
      <c r="A44" s="11" t="n">
        <v>43</v>
      </c>
      <c r="B44" s="27" t="s">
        <v>362</v>
      </c>
      <c r="C44" s="27" t="s">
        <v>363</v>
      </c>
      <c r="D44" s="38" t="n">
        <f aca="false">5+5</f>
        <v>10</v>
      </c>
      <c r="E44" s="118"/>
      <c r="F44" s="118"/>
      <c r="G44" s="29"/>
      <c r="H44" s="99" t="n">
        <f aca="false">AVERAGE(D44:G44)</f>
        <v>10</v>
      </c>
      <c r="I44" s="31" t="n">
        <v>0.9</v>
      </c>
      <c r="J44" s="31"/>
      <c r="K44" s="31"/>
      <c r="L44" s="99" t="n">
        <f aca="false">SUM(I44:K44)</f>
        <v>0.9</v>
      </c>
      <c r="M44" s="100" t="n">
        <f aca="false">SUM(H44,L44)</f>
        <v>10.9</v>
      </c>
      <c r="N44" s="99" t="n">
        <f aca="false">ROUND(M44,1)</f>
        <v>10.9</v>
      </c>
      <c r="O44" s="9" t="n">
        <f aca="false">IF(N44&lt;5.5,"R",IF(N44&gt;9.45,10,ROUND(N44,0)))</f>
        <v>10</v>
      </c>
      <c r="P44" s="74"/>
      <c r="Q44" s="34"/>
      <c r="R44" s="35"/>
      <c r="S44" s="24"/>
      <c r="T44" s="5"/>
      <c r="U44" s="5"/>
      <c r="V44" s="5"/>
      <c r="W44" s="5"/>
      <c r="X44" s="5"/>
      <c r="Y44" s="5"/>
      <c r="Z44" s="5"/>
      <c r="AA44" s="5"/>
      <c r="AB44" s="36"/>
      <c r="AC44" s="37"/>
    </row>
    <row r="45" customFormat="false" ht="15" hidden="false" customHeight="false" outlineLevel="0" collapsed="false">
      <c r="A45" s="26" t="n">
        <v>44</v>
      </c>
      <c r="B45" s="37" t="s">
        <v>364</v>
      </c>
      <c r="C45" s="37" t="s">
        <v>365</v>
      </c>
      <c r="D45" s="38" t="n">
        <f aca="false">1.5+3</f>
        <v>4.5</v>
      </c>
      <c r="E45" s="38"/>
      <c r="F45" s="38"/>
      <c r="G45" s="38"/>
      <c r="H45" s="99" t="n">
        <f aca="false">AVERAGE(D45:G45)</f>
        <v>4.5</v>
      </c>
      <c r="I45" s="60" t="n">
        <v>0</v>
      </c>
      <c r="J45" s="40"/>
      <c r="K45" s="60"/>
      <c r="L45" s="99" t="n">
        <f aca="false">SUM(I45:K45)</f>
        <v>0</v>
      </c>
      <c r="M45" s="100" t="n">
        <f aca="false">SUM(H45,L45)</f>
        <v>4.5</v>
      </c>
      <c r="N45" s="99" t="n">
        <f aca="false">ROUND(M45,1)</f>
        <v>4.5</v>
      </c>
      <c r="O45" s="9" t="str">
        <f aca="false">IF(N45&lt;5.5,"R",IF(N45&gt;9.45,10,ROUND(N45,0)))</f>
        <v>R</v>
      </c>
      <c r="P45" s="74"/>
      <c r="Q45" s="34"/>
      <c r="R45" s="35"/>
      <c r="S45" s="24"/>
      <c r="T45" s="5"/>
      <c r="U45" s="5"/>
      <c r="V45" s="5"/>
      <c r="W45" s="5"/>
      <c r="X45" s="5"/>
      <c r="Y45" s="5"/>
      <c r="Z45" s="5"/>
      <c r="AA45" s="5"/>
      <c r="AB45" s="36"/>
      <c r="AC45" s="37"/>
    </row>
    <row r="46" customFormat="false" ht="15" hidden="false" customHeight="false" outlineLevel="0" collapsed="false">
      <c r="A46" s="11" t="n">
        <v>45</v>
      </c>
      <c r="B46" s="47"/>
      <c r="C46" s="47" t="s">
        <v>366</v>
      </c>
      <c r="D46" s="44"/>
      <c r="E46" s="45"/>
      <c r="F46" s="45"/>
      <c r="G46" s="45"/>
      <c r="H46" s="110"/>
      <c r="I46" s="109"/>
      <c r="J46" s="109"/>
      <c r="K46" s="109"/>
      <c r="L46" s="110"/>
      <c r="M46" s="111"/>
      <c r="N46" s="110"/>
      <c r="O46" s="119"/>
      <c r="P46" s="78"/>
      <c r="Q46" s="43"/>
      <c r="R46" s="44"/>
      <c r="S46" s="24"/>
      <c r="T46" s="45"/>
      <c r="U46" s="45"/>
      <c r="V46" s="45"/>
      <c r="W46" s="45"/>
      <c r="X46" s="45"/>
      <c r="Y46" s="45"/>
      <c r="Z46" s="45"/>
      <c r="AA46" s="45"/>
      <c r="AB46" s="46"/>
      <c r="AC46" s="47"/>
    </row>
    <row r="47" customFormat="false" ht="15" hidden="false" customHeight="false" outlineLevel="0" collapsed="false">
      <c r="A47" s="120"/>
      <c r="B47" s="28"/>
      <c r="C47" s="28"/>
      <c r="D47" s="28"/>
      <c r="E47" s="28"/>
      <c r="F47" s="28"/>
      <c r="G47" s="28"/>
      <c r="H47" s="49"/>
      <c r="I47" s="30"/>
      <c r="J47" s="30"/>
      <c r="K47" s="30"/>
      <c r="L47" s="49"/>
      <c r="M47" s="67"/>
      <c r="N47" s="49"/>
      <c r="O47" s="68"/>
      <c r="P47" s="49"/>
      <c r="Q47" s="49"/>
      <c r="R47" s="28"/>
      <c r="S47" s="24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8.75"/>
  </cols>
  <sheetData>
    <row r="1" customFormat="false" ht="15" hidden="false" customHeight="false" outlineLevel="0" collapsed="false">
      <c r="A1" s="1"/>
      <c r="B1" s="2" t="s">
        <v>0</v>
      </c>
      <c r="C1" s="69" t="s">
        <v>1</v>
      </c>
      <c r="D1" s="3" t="s">
        <v>2</v>
      </c>
      <c r="E1" s="4"/>
      <c r="F1" s="4"/>
      <c r="G1" s="4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9</v>
      </c>
      <c r="N1" s="94"/>
      <c r="O1" s="97"/>
      <c r="P1" s="94"/>
      <c r="Q1" s="94"/>
      <c r="R1" s="94"/>
      <c r="S1" s="24"/>
      <c r="T1" s="6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37" t="s">
        <v>367</v>
      </c>
      <c r="C2" s="37" t="s">
        <v>368</v>
      </c>
      <c r="D2" s="35" t="n">
        <f aca="false">0+5</f>
        <v>5</v>
      </c>
      <c r="E2" s="5"/>
      <c r="F2" s="5"/>
      <c r="G2" s="5"/>
      <c r="H2" s="6" t="n">
        <f aca="false">AVERAGE(D2:G2)</f>
        <v>5</v>
      </c>
      <c r="I2" s="7" t="n">
        <v>0</v>
      </c>
      <c r="J2" s="7"/>
      <c r="K2" s="7"/>
      <c r="L2" s="6" t="n">
        <f aca="false">SUM(I2:K2)</f>
        <v>0</v>
      </c>
      <c r="M2" s="8" t="n">
        <f aca="false">SUM(H2,L2)</f>
        <v>5</v>
      </c>
      <c r="N2" s="6" t="n">
        <f aca="false">ROUND(M2,1)</f>
        <v>5</v>
      </c>
      <c r="O2" s="97" t="str">
        <f aca="false">IF(N2&lt;5.5,"R",IF(N2&gt;9.45,10,ROUND(N2,0)))</f>
        <v>R</v>
      </c>
      <c r="P2" s="94"/>
      <c r="Q2" s="10"/>
      <c r="R2" s="94"/>
      <c r="S2" s="24"/>
      <c r="T2" s="57"/>
      <c r="U2" s="57"/>
      <c r="V2" s="57"/>
      <c r="W2" s="57"/>
      <c r="X2" s="57"/>
      <c r="Y2" s="57"/>
      <c r="Z2" s="57"/>
      <c r="AA2" s="57"/>
      <c r="AB2" s="58"/>
      <c r="AC2" s="12"/>
    </row>
    <row r="3" customFormat="false" ht="15" hidden="false" customHeight="false" outlineLevel="0" collapsed="false">
      <c r="A3" s="26" t="n">
        <v>2</v>
      </c>
      <c r="B3" s="12" t="s">
        <v>369</v>
      </c>
      <c r="C3" s="12" t="s">
        <v>370</v>
      </c>
      <c r="D3" s="35" t="n">
        <f aca="false">0+4</f>
        <v>4</v>
      </c>
      <c r="E3" s="121"/>
      <c r="F3" s="121"/>
      <c r="G3" s="121"/>
      <c r="H3" s="122" t="n">
        <f aca="false">AVERAGE(D3:G3)</f>
        <v>4</v>
      </c>
      <c r="I3" s="123" t="n">
        <v>0</v>
      </c>
      <c r="J3" s="123"/>
      <c r="K3" s="123"/>
      <c r="L3" s="122" t="n">
        <f aca="false">SUM(I3:K3)</f>
        <v>0</v>
      </c>
      <c r="M3" s="124" t="n">
        <f aca="false">SUM(H3,L3)</f>
        <v>4</v>
      </c>
      <c r="N3" s="122" t="n">
        <f aca="false">ROUND(M3,1)</f>
        <v>4</v>
      </c>
      <c r="O3" s="97" t="str">
        <f aca="false">IF(N3&lt;5.5,"R",IF(N3&gt;9.45,10,ROUND(N3,0)))</f>
        <v>R</v>
      </c>
      <c r="P3" s="75"/>
      <c r="Q3" s="76"/>
      <c r="R3" s="23"/>
      <c r="S3" s="24"/>
      <c r="T3" s="24"/>
      <c r="U3" s="24"/>
      <c r="V3" s="24"/>
      <c r="W3" s="24"/>
      <c r="X3" s="24"/>
      <c r="Y3" s="24"/>
      <c r="Z3" s="24"/>
      <c r="AA3" s="24"/>
      <c r="AB3" s="25"/>
      <c r="AC3" s="22"/>
    </row>
    <row r="4" customFormat="false" ht="15" hidden="false" customHeight="false" outlineLevel="0" collapsed="false">
      <c r="A4" s="26" t="n">
        <v>3</v>
      </c>
      <c r="B4" s="28" t="s">
        <v>371</v>
      </c>
      <c r="C4" s="28" t="s">
        <v>372</v>
      </c>
      <c r="D4" s="35" t="n">
        <f aca="false">2+3</f>
        <v>5</v>
      </c>
      <c r="E4" s="28"/>
      <c r="F4" s="28"/>
      <c r="G4" s="28"/>
      <c r="H4" s="6" t="n">
        <f aca="false">AVERAGE(D4:G4)</f>
        <v>5</v>
      </c>
      <c r="I4" s="30" t="n">
        <v>0</v>
      </c>
      <c r="J4" s="30"/>
      <c r="K4" s="30"/>
      <c r="L4" s="6" t="n">
        <f aca="false">SUM(I4:K4)</f>
        <v>0</v>
      </c>
      <c r="M4" s="8" t="n">
        <f aca="false">SUM(H4,L4)</f>
        <v>5</v>
      </c>
      <c r="N4" s="6" t="n">
        <f aca="false">ROUND(M4,1)</f>
        <v>5</v>
      </c>
      <c r="O4" s="97" t="str">
        <f aca="false">IF(N4&lt;5.5,"R",IF(N4&gt;9.45,10,ROUND(N4,0)))</f>
        <v>R</v>
      </c>
      <c r="P4" s="74"/>
      <c r="Q4" s="34"/>
      <c r="R4" s="35"/>
      <c r="S4" s="24"/>
      <c r="T4" s="5"/>
      <c r="U4" s="5"/>
      <c r="V4" s="5"/>
      <c r="W4" s="5"/>
      <c r="X4" s="5"/>
      <c r="Y4" s="5"/>
      <c r="Z4" s="5"/>
      <c r="AA4" s="5"/>
      <c r="AB4" s="36"/>
      <c r="AC4" s="37"/>
    </row>
    <row r="5" customFormat="false" ht="15" hidden="false" customHeight="false" outlineLevel="0" collapsed="false">
      <c r="A5" s="11" t="n">
        <v>4</v>
      </c>
      <c r="B5" s="41" t="s">
        <v>373</v>
      </c>
      <c r="C5" s="41" t="s">
        <v>374</v>
      </c>
      <c r="D5" s="35" t="n">
        <f aca="false">5+4.5</f>
        <v>9.5</v>
      </c>
      <c r="E5" s="15"/>
      <c r="F5" s="15"/>
      <c r="G5" s="15"/>
      <c r="H5" s="122" t="n">
        <f aca="false">AVERAGE(D5:G5)</f>
        <v>9.5</v>
      </c>
      <c r="I5" s="60" t="n">
        <v>0.55</v>
      </c>
      <c r="J5" s="18"/>
      <c r="K5" s="60"/>
      <c r="L5" s="122" t="n">
        <f aca="false">SUM(I5:K5)</f>
        <v>0.55</v>
      </c>
      <c r="M5" s="124" t="n">
        <f aca="false">SUM(H5,L5)</f>
        <v>10.05</v>
      </c>
      <c r="N5" s="122" t="n">
        <f aca="false">ROUND(M5,1)</f>
        <v>10.1</v>
      </c>
      <c r="O5" s="97" t="n">
        <f aca="false">IF(N5&lt;5.5,"R",IF(N5&gt;9.45,10,ROUND(N5,0)))</f>
        <v>10</v>
      </c>
      <c r="P5" s="74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37" t="s">
        <v>375</v>
      </c>
      <c r="C6" s="37" t="s">
        <v>376</v>
      </c>
      <c r="D6" s="35" t="n">
        <f aca="false">2+4</f>
        <v>6</v>
      </c>
      <c r="E6" s="38"/>
      <c r="F6" s="38"/>
      <c r="G6" s="38"/>
      <c r="H6" s="122" t="n">
        <f aca="false">AVERAGE(D6:G6)</f>
        <v>6</v>
      </c>
      <c r="I6" s="60" t="n">
        <v>0.15</v>
      </c>
      <c r="J6" s="40"/>
      <c r="K6" s="60"/>
      <c r="L6" s="122" t="n">
        <f aca="false">SUM(I6:K6)</f>
        <v>0.15</v>
      </c>
      <c r="M6" s="124" t="n">
        <f aca="false">SUM(H6,L6)</f>
        <v>6.15</v>
      </c>
      <c r="N6" s="122" t="n">
        <f aca="false">ROUND(M6,1)</f>
        <v>6.2</v>
      </c>
      <c r="O6" s="97" t="n">
        <f aca="false">IF(N6&lt;5.5,"R",IF(N6&gt;9.45,10,ROUND(N6,0)))</f>
        <v>6</v>
      </c>
      <c r="P6" s="78"/>
      <c r="Q6" s="43"/>
      <c r="R6" s="44"/>
      <c r="S6" s="24"/>
      <c r="T6" s="45"/>
      <c r="U6" s="45"/>
      <c r="V6" s="45"/>
      <c r="W6" s="45"/>
      <c r="X6" s="45"/>
      <c r="Y6" s="45"/>
      <c r="Z6" s="45"/>
      <c r="AA6" s="45"/>
      <c r="AB6" s="46"/>
      <c r="AC6" s="47"/>
    </row>
    <row r="7" customFormat="false" ht="15" hidden="false" customHeight="false" outlineLevel="0" collapsed="false">
      <c r="A7" s="26" t="n">
        <v>6</v>
      </c>
      <c r="B7" s="37" t="s">
        <v>377</v>
      </c>
      <c r="C7" s="37" t="s">
        <v>378</v>
      </c>
      <c r="D7" s="35" t="n">
        <f aca="false">5+5</f>
        <v>10</v>
      </c>
      <c r="E7" s="38"/>
      <c r="F7" s="38"/>
      <c r="G7" s="38"/>
      <c r="H7" s="122" t="n">
        <f aca="false">AVERAGE(D7:G7)</f>
        <v>10</v>
      </c>
      <c r="I7" s="60" t="n">
        <v>1</v>
      </c>
      <c r="J7" s="40"/>
      <c r="K7" s="60"/>
      <c r="L7" s="122" t="n">
        <f aca="false">SUM(I7:K7)</f>
        <v>1</v>
      </c>
      <c r="M7" s="124" t="n">
        <f aca="false">SUM(H7,L7)</f>
        <v>11</v>
      </c>
      <c r="N7" s="122" t="n">
        <f aca="false">ROUND(M7,1)</f>
        <v>11</v>
      </c>
      <c r="O7" s="97" t="n">
        <f aca="false">IF(N7&lt;5.5,"R",IF(N7&gt;9.45,10,ROUND(N7,0)))</f>
        <v>10</v>
      </c>
      <c r="P7" s="79"/>
      <c r="Q7" s="55"/>
      <c r="R7" s="56"/>
      <c r="S7" s="24"/>
      <c r="T7" s="57"/>
      <c r="U7" s="57"/>
      <c r="V7" s="57"/>
      <c r="W7" s="57"/>
      <c r="X7" s="57"/>
      <c r="Y7" s="57"/>
      <c r="Z7" s="57"/>
      <c r="AA7" s="57"/>
      <c r="AB7" s="58"/>
      <c r="AC7" s="12"/>
    </row>
    <row r="8" customFormat="false" ht="15" hidden="false" customHeight="false" outlineLevel="0" collapsed="false">
      <c r="A8" s="11" t="n">
        <v>7</v>
      </c>
      <c r="B8" s="37" t="s">
        <v>379</v>
      </c>
      <c r="C8" s="37" t="s">
        <v>380</v>
      </c>
      <c r="D8" s="35" t="n">
        <f aca="false">5+2</f>
        <v>7</v>
      </c>
      <c r="E8" s="51"/>
      <c r="F8" s="51"/>
      <c r="G8" s="52"/>
      <c r="H8" s="122" t="n">
        <f aca="false">AVERAGE(D8:G8)</f>
        <v>7</v>
      </c>
      <c r="I8" s="60" t="n">
        <v>0.2</v>
      </c>
      <c r="J8" s="53"/>
      <c r="K8" s="60"/>
      <c r="L8" s="122" t="n">
        <f aca="false">SUM(I8:K8)</f>
        <v>0.2</v>
      </c>
      <c r="M8" s="124" t="n">
        <f aca="false">SUM(H8,L8)</f>
        <v>7.2</v>
      </c>
      <c r="N8" s="122" t="n">
        <f aca="false">ROUND(M8,1)</f>
        <v>7.2</v>
      </c>
      <c r="O8" s="97" t="n">
        <f aca="false">IF(N8&lt;5.5,"R",IF(N8&gt;9.45,10,ROUND(N8,0)))</f>
        <v>7</v>
      </c>
      <c r="P8" s="74"/>
      <c r="Q8" s="34"/>
      <c r="R8" s="35"/>
      <c r="S8" s="24"/>
      <c r="T8" s="5"/>
      <c r="U8" s="5"/>
      <c r="V8" s="5"/>
      <c r="W8" s="5"/>
      <c r="X8" s="5"/>
      <c r="Y8" s="5"/>
      <c r="Z8" s="5"/>
      <c r="AA8" s="5"/>
      <c r="AB8" s="36"/>
      <c r="AC8" s="37"/>
    </row>
    <row r="9" customFormat="false" ht="15" hidden="false" customHeight="false" outlineLevel="0" collapsed="false">
      <c r="A9" s="26" t="n">
        <v>8</v>
      </c>
      <c r="B9" s="37" t="s">
        <v>381</v>
      </c>
      <c r="C9" s="37" t="s">
        <v>382</v>
      </c>
      <c r="D9" s="35" t="n">
        <f aca="false">5+5</f>
        <v>10</v>
      </c>
      <c r="E9" s="59"/>
      <c r="F9" s="59"/>
      <c r="G9" s="59"/>
      <c r="H9" s="122" t="n">
        <f aca="false">AVERAGE(D9:G9)</f>
        <v>10</v>
      </c>
      <c r="I9" s="60" t="n">
        <v>1.35</v>
      </c>
      <c r="J9" s="60"/>
      <c r="K9" s="60"/>
      <c r="L9" s="122" t="n">
        <f aca="false">SUM(I9:K9)</f>
        <v>1.35</v>
      </c>
      <c r="M9" s="124" t="n">
        <f aca="false">SUM(H9,L9)</f>
        <v>11.35</v>
      </c>
      <c r="N9" s="122" t="n">
        <f aca="false">ROUND(M9,1)</f>
        <v>11.4</v>
      </c>
      <c r="O9" s="97" t="n">
        <f aca="false">IF(N9&lt;5.5,"R",IF(N9&gt;9.45,10,ROUND(N9,0)))</f>
        <v>10</v>
      </c>
      <c r="P9" s="125"/>
      <c r="Q9" s="83"/>
      <c r="R9" s="126"/>
      <c r="S9" s="24"/>
      <c r="T9" s="85"/>
      <c r="U9" s="85"/>
      <c r="V9" s="85"/>
      <c r="W9" s="85"/>
      <c r="X9" s="85"/>
      <c r="Y9" s="85"/>
      <c r="Z9" s="85"/>
      <c r="AA9" s="85"/>
      <c r="AB9" s="127"/>
      <c r="AC9" s="87"/>
    </row>
    <row r="10" customFormat="false" ht="15" hidden="false" customHeight="false" outlineLevel="0" collapsed="false">
      <c r="A10" s="26" t="n">
        <v>9</v>
      </c>
      <c r="B10" s="37" t="s">
        <v>383</v>
      </c>
      <c r="C10" s="37" t="s">
        <v>384</v>
      </c>
      <c r="D10" s="35" t="n">
        <f aca="false">4.5+4</f>
        <v>8.5</v>
      </c>
      <c r="E10" s="38"/>
      <c r="F10" s="38"/>
      <c r="G10" s="38"/>
      <c r="H10" s="122" t="n">
        <f aca="false">AVERAGE(D10:G10)</f>
        <v>8.5</v>
      </c>
      <c r="I10" s="60" t="n">
        <v>0.45</v>
      </c>
      <c r="J10" s="40"/>
      <c r="K10" s="60"/>
      <c r="L10" s="122" t="n">
        <f aca="false">SUM(I10:K10)</f>
        <v>0.45</v>
      </c>
      <c r="M10" s="124" t="n">
        <f aca="false">SUM(H10,L10)</f>
        <v>8.95</v>
      </c>
      <c r="N10" s="122" t="n">
        <f aca="false">ROUND(M10,1)</f>
        <v>9</v>
      </c>
      <c r="O10" s="97" t="n">
        <f aca="false">IF(N10&lt;5.5,"R",IF(N10&gt;9.45,10,ROUND(N10,0)))</f>
        <v>9</v>
      </c>
      <c r="P10" s="128"/>
      <c r="Q10" s="34"/>
      <c r="R10" s="65"/>
      <c r="S10" s="24"/>
      <c r="T10" s="5"/>
      <c r="U10" s="5"/>
      <c r="V10" s="5"/>
      <c r="W10" s="5"/>
      <c r="X10" s="5"/>
      <c r="Y10" s="5"/>
      <c r="Z10" s="5"/>
      <c r="AA10" s="5"/>
      <c r="AB10" s="66"/>
      <c r="AC10" s="37"/>
    </row>
    <row r="11" customFormat="false" ht="15" hidden="false" customHeight="false" outlineLevel="0" collapsed="false">
      <c r="A11" s="11" t="n">
        <v>10</v>
      </c>
      <c r="B11" s="27" t="s">
        <v>385</v>
      </c>
      <c r="C11" s="27" t="s">
        <v>386</v>
      </c>
      <c r="D11" s="35" t="n">
        <f aca="false">4+1</f>
        <v>5</v>
      </c>
      <c r="E11" s="118"/>
      <c r="F11" s="118"/>
      <c r="G11" s="118"/>
      <c r="H11" s="122" t="n">
        <f aca="false">AVERAGE(D11:G11)</f>
        <v>5</v>
      </c>
      <c r="I11" s="31" t="n">
        <v>0</v>
      </c>
      <c r="J11" s="31"/>
      <c r="K11" s="31"/>
      <c r="L11" s="122" t="n">
        <f aca="false">SUM(I11:K11)</f>
        <v>0</v>
      </c>
      <c r="M11" s="124" t="n">
        <f aca="false">SUM(H11,L11)</f>
        <v>5</v>
      </c>
      <c r="N11" s="122" t="n">
        <f aca="false">ROUND(M11,1)</f>
        <v>5</v>
      </c>
      <c r="O11" s="97" t="str">
        <f aca="false">IF(N11&lt;5.5,"R",IF(N11&gt;9.45,10,ROUND(N11,0)))</f>
        <v>R</v>
      </c>
      <c r="P11" s="128"/>
      <c r="Q11" s="34"/>
      <c r="R11" s="65"/>
      <c r="S11" s="24"/>
      <c r="T11" s="5"/>
      <c r="U11" s="5"/>
      <c r="V11" s="5"/>
      <c r="W11" s="5"/>
      <c r="X11" s="5"/>
      <c r="Y11" s="5"/>
      <c r="Z11" s="5"/>
      <c r="AA11" s="5"/>
      <c r="AB11" s="66"/>
      <c r="AC11" s="37"/>
    </row>
    <row r="12" customFormat="false" ht="15" hidden="false" customHeight="false" outlineLevel="0" collapsed="false">
      <c r="A12" s="26" t="n">
        <v>11</v>
      </c>
      <c r="B12" s="37" t="s">
        <v>387</v>
      </c>
      <c r="C12" s="37" t="s">
        <v>388</v>
      </c>
      <c r="D12" s="35" t="n">
        <f aca="false">5+5</f>
        <v>10</v>
      </c>
      <c r="E12" s="80"/>
      <c r="F12" s="80"/>
      <c r="G12" s="80"/>
      <c r="H12" s="122" t="n">
        <f aca="false">AVERAGE(D12:G12)</f>
        <v>10</v>
      </c>
      <c r="I12" s="60" t="n">
        <v>0</v>
      </c>
      <c r="J12" s="81"/>
      <c r="K12" s="60"/>
      <c r="L12" s="122" t="n">
        <f aca="false">SUM(I12:K12)</f>
        <v>0</v>
      </c>
      <c r="M12" s="124" t="n">
        <f aca="false">SUM(H12,L12)</f>
        <v>10</v>
      </c>
      <c r="N12" s="122" t="n">
        <f aca="false">ROUND(M12,1)</f>
        <v>10</v>
      </c>
      <c r="O12" s="97" t="n">
        <f aca="false">IF(N12&lt;5.5,"R",IF(N12&gt;9.45,10,ROUND(N12,0)))</f>
        <v>10</v>
      </c>
      <c r="P12" s="129"/>
      <c r="Q12" s="43"/>
      <c r="R12" s="130"/>
      <c r="S12" s="24"/>
      <c r="T12" s="45"/>
      <c r="U12" s="45"/>
      <c r="V12" s="45"/>
      <c r="W12" s="45"/>
      <c r="X12" s="45"/>
      <c r="Y12" s="45"/>
      <c r="Z12" s="45"/>
      <c r="AA12" s="45"/>
      <c r="AB12" s="131"/>
      <c r="AC12" s="47"/>
    </row>
    <row r="13" customFormat="false" ht="15" hidden="false" customHeight="false" outlineLevel="0" collapsed="false">
      <c r="A13" s="26" t="n">
        <v>12</v>
      </c>
      <c r="B13" s="37" t="s">
        <v>389</v>
      </c>
      <c r="C13" s="37" t="s">
        <v>390</v>
      </c>
      <c r="D13" s="35" t="n">
        <f aca="false">3+5</f>
        <v>8</v>
      </c>
      <c r="E13" s="38"/>
      <c r="F13" s="38"/>
      <c r="G13" s="38"/>
      <c r="H13" s="122" t="n">
        <f aca="false">AVERAGE(D13:G13)</f>
        <v>8</v>
      </c>
      <c r="I13" s="60" t="n">
        <v>0</v>
      </c>
      <c r="J13" s="40"/>
      <c r="K13" s="60"/>
      <c r="L13" s="122" t="n">
        <f aca="false">SUM(I13:K13)</f>
        <v>0</v>
      </c>
      <c r="M13" s="124" t="n">
        <f aca="false">SUM(H13,L13)</f>
        <v>8</v>
      </c>
      <c r="N13" s="122" t="n">
        <f aca="false">ROUND(M13,1)</f>
        <v>8</v>
      </c>
      <c r="O13" s="97" t="n">
        <f aca="false">IF(N13&lt;5.5,"R",IF(N13&gt;9.45,10,ROUND(N13,0)))</f>
        <v>8</v>
      </c>
      <c r="P13" s="79"/>
      <c r="Q13" s="55"/>
      <c r="R13" s="56"/>
      <c r="S13" s="24"/>
      <c r="T13" s="57"/>
      <c r="U13" s="57"/>
      <c r="V13" s="57"/>
      <c r="W13" s="57"/>
      <c r="X13" s="57"/>
      <c r="Y13" s="57"/>
      <c r="Z13" s="57"/>
      <c r="AA13" s="57"/>
      <c r="AB13" s="58"/>
      <c r="AC13" s="12"/>
    </row>
    <row r="14" customFormat="false" ht="15" hidden="false" customHeight="false" outlineLevel="0" collapsed="false">
      <c r="A14" s="11" t="n">
        <v>13</v>
      </c>
      <c r="B14" s="37" t="s">
        <v>391</v>
      </c>
      <c r="C14" s="37" t="s">
        <v>392</v>
      </c>
      <c r="D14" s="35" t="n">
        <f aca="false">5+4</f>
        <v>9</v>
      </c>
      <c r="E14" s="38"/>
      <c r="F14" s="38"/>
      <c r="G14" s="38"/>
      <c r="H14" s="122" t="n">
        <f aca="false">AVERAGE(D14:G14)</f>
        <v>9</v>
      </c>
      <c r="I14" s="60" t="n">
        <v>0.55</v>
      </c>
      <c r="J14" s="40"/>
      <c r="K14" s="60"/>
      <c r="L14" s="122" t="n">
        <f aca="false">SUM(I14:K14)</f>
        <v>0.55</v>
      </c>
      <c r="M14" s="124" t="n">
        <f aca="false">SUM(H14,L14)</f>
        <v>9.55</v>
      </c>
      <c r="N14" s="122" t="n">
        <f aca="false">ROUND(M14,1)</f>
        <v>9.6</v>
      </c>
      <c r="O14" s="97" t="n">
        <f aca="false">IF(N14&lt;5.5,"R",IF(N14&gt;9.45,10,ROUND(N14,0)))</f>
        <v>10</v>
      </c>
      <c r="P14" s="74"/>
      <c r="Q14" s="34"/>
      <c r="R14" s="35"/>
      <c r="S14" s="24"/>
      <c r="T14" s="5"/>
      <c r="U14" s="5"/>
      <c r="V14" s="5"/>
      <c r="W14" s="5"/>
      <c r="X14" s="5"/>
      <c r="Y14" s="5"/>
      <c r="Z14" s="5"/>
      <c r="AA14" s="5"/>
      <c r="AB14" s="36"/>
      <c r="AC14" s="37"/>
    </row>
    <row r="15" customFormat="false" ht="15" hidden="false" customHeight="false" outlineLevel="0" collapsed="false">
      <c r="A15" s="26" t="n">
        <v>14</v>
      </c>
      <c r="B15" s="37" t="s">
        <v>393</v>
      </c>
      <c r="C15" s="37" t="s">
        <v>394</v>
      </c>
      <c r="D15" s="35" t="n">
        <f aca="false">2+5</f>
        <v>7</v>
      </c>
      <c r="E15" s="51"/>
      <c r="F15" s="51"/>
      <c r="G15" s="51"/>
      <c r="H15" s="122" t="n">
        <f aca="false">AVERAGE(D15:G15)</f>
        <v>7</v>
      </c>
      <c r="I15" s="60" t="n">
        <v>0</v>
      </c>
      <c r="J15" s="53"/>
      <c r="K15" s="60"/>
      <c r="L15" s="122" t="n">
        <f aca="false">SUM(I15:K15)</f>
        <v>0</v>
      </c>
      <c r="M15" s="124" t="n">
        <f aca="false">SUM(H15,L15)</f>
        <v>7</v>
      </c>
      <c r="N15" s="122" t="n">
        <f aca="false">ROUND(M15,1)</f>
        <v>7</v>
      </c>
      <c r="O15" s="97" t="n">
        <f aca="false">IF(N15&lt;5.5,"R",IF(N15&gt;9.45,10,ROUND(N15,0)))</f>
        <v>7</v>
      </c>
      <c r="P15" s="74"/>
      <c r="Q15" s="34"/>
      <c r="R15" s="35"/>
      <c r="S15" s="24"/>
      <c r="T15" s="5"/>
      <c r="U15" s="5"/>
      <c r="V15" s="5"/>
      <c r="W15" s="5"/>
      <c r="X15" s="5"/>
      <c r="Y15" s="5"/>
      <c r="Z15" s="5"/>
      <c r="AA15" s="5"/>
      <c r="AB15" s="36"/>
      <c r="AC15" s="37"/>
    </row>
    <row r="16" customFormat="false" ht="15" hidden="false" customHeight="false" outlineLevel="0" collapsed="false">
      <c r="A16" s="26" t="n">
        <v>15</v>
      </c>
      <c r="B16" s="37" t="s">
        <v>395</v>
      </c>
      <c r="C16" s="37" t="s">
        <v>396</v>
      </c>
      <c r="D16" s="35" t="n">
        <f aca="false">3+2</f>
        <v>5</v>
      </c>
      <c r="E16" s="59"/>
      <c r="F16" s="59"/>
      <c r="G16" s="59"/>
      <c r="H16" s="122" t="n">
        <f aca="false">AVERAGE(D16:G16)</f>
        <v>5</v>
      </c>
      <c r="I16" s="60" t="n">
        <v>0</v>
      </c>
      <c r="J16" s="60"/>
      <c r="K16" s="60"/>
      <c r="L16" s="122" t="n">
        <f aca="false">SUM(I16:K16)</f>
        <v>0</v>
      </c>
      <c r="M16" s="124" t="n">
        <f aca="false">SUM(H16,L16)</f>
        <v>5</v>
      </c>
      <c r="N16" s="122" t="n">
        <f aca="false">ROUND(M16,1)</f>
        <v>5</v>
      </c>
      <c r="O16" s="97" t="str">
        <f aca="false">IF(N16&lt;5.5,"R",IF(N16&gt;9.45,10,ROUND(N16,0)))</f>
        <v>R</v>
      </c>
      <c r="P16" s="74"/>
      <c r="Q16" s="34"/>
      <c r="R16" s="35"/>
      <c r="S16" s="24"/>
      <c r="T16" s="5"/>
      <c r="U16" s="5"/>
      <c r="V16" s="5"/>
      <c r="W16" s="5"/>
      <c r="X16" s="5"/>
      <c r="Y16" s="5"/>
      <c r="Z16" s="5"/>
      <c r="AA16" s="5"/>
      <c r="AB16" s="36"/>
      <c r="AC16" s="37"/>
    </row>
    <row r="17" customFormat="false" ht="15" hidden="false" customHeight="false" outlineLevel="0" collapsed="false">
      <c r="A17" s="11" t="n">
        <v>16</v>
      </c>
      <c r="B17" s="37" t="s">
        <v>397</v>
      </c>
      <c r="C17" s="37" t="s">
        <v>398</v>
      </c>
      <c r="D17" s="35" t="n">
        <f aca="false">5+5</f>
        <v>10</v>
      </c>
      <c r="E17" s="38"/>
      <c r="F17" s="38"/>
      <c r="G17" s="38"/>
      <c r="H17" s="122" t="n">
        <f aca="false">AVERAGE(D17:G17)</f>
        <v>10</v>
      </c>
      <c r="I17" s="60" t="n">
        <v>1.15</v>
      </c>
      <c r="J17" s="40"/>
      <c r="K17" s="60"/>
      <c r="L17" s="122" t="n">
        <f aca="false">SUM(I17:K17)</f>
        <v>1.15</v>
      </c>
      <c r="M17" s="124" t="n">
        <f aca="false">SUM(H17,L17)</f>
        <v>11.15</v>
      </c>
      <c r="N17" s="122" t="n">
        <f aca="false">ROUND(M17,1)</f>
        <v>11.2</v>
      </c>
      <c r="O17" s="97" t="n">
        <f aca="false">IF(N17&lt;5.5,"R",IF(N17&gt;9.45,10,ROUND(N17,0)))</f>
        <v>10</v>
      </c>
      <c r="P17" s="74"/>
      <c r="Q17" s="34"/>
      <c r="R17" s="35"/>
      <c r="S17" s="24"/>
      <c r="T17" s="5"/>
      <c r="U17" s="5"/>
      <c r="V17" s="5"/>
      <c r="W17" s="5"/>
      <c r="X17" s="5"/>
      <c r="Y17" s="5"/>
      <c r="Z17" s="5"/>
      <c r="AA17" s="5"/>
      <c r="AB17" s="36"/>
      <c r="AC17" s="37"/>
    </row>
    <row r="18" customFormat="false" ht="15" hidden="false" customHeight="false" outlineLevel="0" collapsed="false">
      <c r="A18" s="26" t="n">
        <v>17</v>
      </c>
      <c r="B18" s="37" t="s">
        <v>399</v>
      </c>
      <c r="C18" s="37" t="s">
        <v>400</v>
      </c>
      <c r="D18" s="35" t="n">
        <f aca="false">5+5</f>
        <v>10</v>
      </c>
      <c r="E18" s="38"/>
      <c r="F18" s="38"/>
      <c r="G18" s="38"/>
      <c r="H18" s="122" t="n">
        <f aca="false">AVERAGE(D18:G18)</f>
        <v>10</v>
      </c>
      <c r="I18" s="60" t="n">
        <v>1.05</v>
      </c>
      <c r="J18" s="40"/>
      <c r="K18" s="60"/>
      <c r="L18" s="122" t="n">
        <f aca="false">SUM(I18:K18)</f>
        <v>1.05</v>
      </c>
      <c r="M18" s="124" t="n">
        <f aca="false">SUM(H18,L18)</f>
        <v>11.05</v>
      </c>
      <c r="N18" s="122" t="n">
        <f aca="false">ROUND(M18,1)</f>
        <v>11.1</v>
      </c>
      <c r="O18" s="97" t="n">
        <f aca="false">IF(N18&lt;5.5,"R",IF(N18&gt;9.45,10,ROUND(N18,0)))</f>
        <v>10</v>
      </c>
      <c r="P18" s="74"/>
      <c r="Q18" s="34"/>
      <c r="R18" s="35"/>
      <c r="S18" s="24"/>
      <c r="T18" s="5"/>
      <c r="U18" s="5"/>
      <c r="V18" s="5"/>
      <c r="W18" s="5"/>
      <c r="X18" s="5"/>
      <c r="Y18" s="5"/>
      <c r="Z18" s="5"/>
      <c r="AA18" s="5"/>
      <c r="AB18" s="36"/>
      <c r="AC18" s="37"/>
    </row>
    <row r="19" customFormat="false" ht="15" hidden="false" customHeight="false" outlineLevel="0" collapsed="false">
      <c r="A19" s="26" t="n">
        <v>18</v>
      </c>
      <c r="B19" s="37" t="s">
        <v>401</v>
      </c>
      <c r="C19" s="37" t="s">
        <v>402</v>
      </c>
      <c r="D19" s="35" t="n">
        <f aca="false">1.5+5</f>
        <v>6.5</v>
      </c>
      <c r="E19" s="38"/>
      <c r="F19" s="38"/>
      <c r="G19" s="38"/>
      <c r="H19" s="122" t="n">
        <f aca="false">AVERAGE(D19:G19)</f>
        <v>6.5</v>
      </c>
      <c r="I19" s="60" t="n">
        <v>0</v>
      </c>
      <c r="J19" s="40"/>
      <c r="K19" s="60"/>
      <c r="L19" s="122" t="n">
        <f aca="false">SUM(I19:K19)</f>
        <v>0</v>
      </c>
      <c r="M19" s="124" t="n">
        <f aca="false">SUM(H19,L19)</f>
        <v>6.5</v>
      </c>
      <c r="N19" s="122" t="n">
        <f aca="false">ROUND(M19,1)</f>
        <v>6.5</v>
      </c>
      <c r="O19" s="97" t="n">
        <f aca="false">IF(N19&lt;5.5,"R",IF(N19&gt;9.45,10,ROUND(N19,0)))</f>
        <v>7</v>
      </c>
      <c r="P19" s="79"/>
      <c r="Q19" s="55"/>
      <c r="R19" s="56"/>
      <c r="S19" s="24"/>
      <c r="T19" s="57"/>
      <c r="U19" s="57"/>
      <c r="V19" s="57"/>
      <c r="W19" s="57"/>
      <c r="X19" s="57"/>
      <c r="Y19" s="57"/>
      <c r="Z19" s="57"/>
      <c r="AA19" s="57"/>
      <c r="AB19" s="58"/>
      <c r="AC19" s="12"/>
    </row>
    <row r="20" customFormat="false" ht="15" hidden="false" customHeight="false" outlineLevel="0" collapsed="false">
      <c r="A20" s="11" t="n">
        <v>19</v>
      </c>
      <c r="B20" s="37" t="s">
        <v>403</v>
      </c>
      <c r="C20" s="37" t="s">
        <v>404</v>
      </c>
      <c r="D20" s="35" t="n">
        <f aca="false">4+5</f>
        <v>9</v>
      </c>
      <c r="E20" s="38"/>
      <c r="F20" s="38"/>
      <c r="G20" s="38"/>
      <c r="H20" s="122" t="n">
        <f aca="false">AVERAGE(D20:G20)</f>
        <v>9</v>
      </c>
      <c r="I20" s="60" t="n">
        <v>0.4</v>
      </c>
      <c r="J20" s="40"/>
      <c r="K20" s="60"/>
      <c r="L20" s="122" t="n">
        <f aca="false">SUM(I20:K20)</f>
        <v>0.4</v>
      </c>
      <c r="M20" s="124" t="n">
        <f aca="false">SUM(H20,L20)</f>
        <v>9.4</v>
      </c>
      <c r="N20" s="122" t="n">
        <f aca="false">ROUND(M20,1)</f>
        <v>9.4</v>
      </c>
      <c r="O20" s="97" t="n">
        <f aca="false">IF(N20&lt;5.5,"R",IF(N20&gt;9.45,10,ROUND(N20,0)))</f>
        <v>9</v>
      </c>
      <c r="P20" s="74"/>
      <c r="Q20" s="34"/>
      <c r="R20" s="35"/>
      <c r="S20" s="24"/>
      <c r="T20" s="5"/>
      <c r="U20" s="5"/>
      <c r="V20" s="5"/>
      <c r="W20" s="5"/>
      <c r="X20" s="5"/>
      <c r="Y20" s="5"/>
      <c r="Z20" s="5"/>
      <c r="AA20" s="5"/>
      <c r="AB20" s="36"/>
      <c r="AC20" s="37"/>
    </row>
    <row r="21" customFormat="false" ht="15" hidden="false" customHeight="false" outlineLevel="0" collapsed="false">
      <c r="A21" s="26" t="n">
        <v>20</v>
      </c>
      <c r="B21" s="37" t="s">
        <v>405</v>
      </c>
      <c r="C21" s="37" t="s">
        <v>406</v>
      </c>
      <c r="D21" s="35" t="n">
        <f aca="false">4+5</f>
        <v>9</v>
      </c>
      <c r="E21" s="38"/>
      <c r="F21" s="38"/>
      <c r="G21" s="38"/>
      <c r="H21" s="122" t="n">
        <f aca="false">AVERAGE(D21:G21)</f>
        <v>9</v>
      </c>
      <c r="I21" s="60" t="n">
        <v>0.0999999999999996</v>
      </c>
      <c r="J21" s="40"/>
      <c r="K21" s="60"/>
      <c r="L21" s="122" t="n">
        <f aca="false">SUM(I21:K21)</f>
        <v>0.0999999999999996</v>
      </c>
      <c r="M21" s="124" t="n">
        <f aca="false">SUM(H21,L21)</f>
        <v>9.1</v>
      </c>
      <c r="N21" s="122" t="n">
        <f aca="false">ROUND(M21,1)</f>
        <v>9.1</v>
      </c>
      <c r="O21" s="97" t="n">
        <f aca="false">IF(N21&lt;5.5,"R",IF(N21&gt;9.45,10,ROUND(N21,0)))</f>
        <v>9</v>
      </c>
      <c r="P21" s="74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113" t="s">
        <v>407</v>
      </c>
      <c r="C22" s="113" t="s">
        <v>408</v>
      </c>
      <c r="D22" s="35" t="n">
        <f aca="false">1+4</f>
        <v>5</v>
      </c>
      <c r="E22" s="113"/>
      <c r="F22" s="113"/>
      <c r="G22" s="113"/>
      <c r="H22" s="6" t="n">
        <f aca="false">AVERAGE(D22:G22)</f>
        <v>5</v>
      </c>
      <c r="I22" s="115" t="n">
        <v>0</v>
      </c>
      <c r="J22" s="115"/>
      <c r="K22" s="115"/>
      <c r="L22" s="6" t="n">
        <f aca="false">SUM(I22:K22)</f>
        <v>0</v>
      </c>
      <c r="M22" s="8" t="n">
        <f aca="false">SUM(H22,L22)</f>
        <v>5</v>
      </c>
      <c r="N22" s="6" t="n">
        <f aca="false">ROUND(M22,1)</f>
        <v>5</v>
      </c>
      <c r="O22" s="97" t="str">
        <f aca="false">IF(N22&lt;5.5,"R",IF(N22&gt;9.45,10,ROUND(N22,0)))</f>
        <v>R</v>
      </c>
      <c r="P22" s="74"/>
      <c r="Q22" s="34"/>
      <c r="R22" s="35"/>
      <c r="S22" s="24"/>
      <c r="T22" s="5"/>
      <c r="U22" s="5"/>
      <c r="V22" s="5"/>
      <c r="W22" s="5"/>
      <c r="X22" s="5"/>
      <c r="Y22" s="5"/>
      <c r="Z22" s="5"/>
      <c r="AA22" s="5"/>
      <c r="AB22" s="36"/>
      <c r="AC22" s="37"/>
    </row>
    <row r="23" customFormat="false" ht="15" hidden="false" customHeight="false" outlineLevel="0" collapsed="false">
      <c r="A23" s="11" t="n">
        <v>22</v>
      </c>
      <c r="B23" s="37" t="s">
        <v>409</v>
      </c>
      <c r="C23" s="37" t="s">
        <v>410</v>
      </c>
      <c r="D23" s="35" t="n">
        <f aca="false">4+5</f>
        <v>9</v>
      </c>
      <c r="E23" s="59"/>
      <c r="F23" s="59"/>
      <c r="G23" s="59"/>
      <c r="H23" s="122" t="n">
        <f aca="false">AVERAGE(D23:G23)</f>
        <v>9</v>
      </c>
      <c r="I23" s="60" t="n">
        <v>1.15</v>
      </c>
      <c r="J23" s="60"/>
      <c r="K23" s="60"/>
      <c r="L23" s="122" t="n">
        <f aca="false">SUM(I23:K23)</f>
        <v>1.15</v>
      </c>
      <c r="M23" s="124" t="n">
        <f aca="false">SUM(H23,L23)</f>
        <v>10.15</v>
      </c>
      <c r="N23" s="122" t="n">
        <f aca="false">ROUND(M23,1)</f>
        <v>10.2</v>
      </c>
      <c r="O23" s="97" t="n">
        <f aca="false">IF(N23&lt;5.5,"R",IF(N23&gt;9.45,10,ROUND(N23,0)))</f>
        <v>10</v>
      </c>
      <c r="P23" s="78"/>
      <c r="Q23" s="43"/>
      <c r="R23" s="44"/>
      <c r="S23" s="24"/>
      <c r="T23" s="45"/>
      <c r="U23" s="45"/>
      <c r="V23" s="45"/>
      <c r="W23" s="45"/>
      <c r="X23" s="45"/>
      <c r="Y23" s="45"/>
      <c r="Z23" s="45"/>
      <c r="AA23" s="45"/>
      <c r="AB23" s="46"/>
      <c r="AC23" s="47"/>
    </row>
    <row r="24" customFormat="false" ht="15" hidden="false" customHeight="false" outlineLevel="0" collapsed="false">
      <c r="A24" s="26" t="n">
        <v>23</v>
      </c>
      <c r="B24" s="37" t="s">
        <v>411</v>
      </c>
      <c r="C24" s="37" t="s">
        <v>412</v>
      </c>
      <c r="D24" s="35" t="n">
        <f aca="false">5+3</f>
        <v>8</v>
      </c>
      <c r="E24" s="38"/>
      <c r="F24" s="38"/>
      <c r="G24" s="38"/>
      <c r="H24" s="122" t="n">
        <f aca="false">AVERAGE(D24:G24)</f>
        <v>8</v>
      </c>
      <c r="I24" s="60" t="n">
        <v>0.0999999999999996</v>
      </c>
      <c r="J24" s="40"/>
      <c r="K24" s="60"/>
      <c r="L24" s="122" t="n">
        <f aca="false">SUM(I24:K24)</f>
        <v>0.0999999999999996</v>
      </c>
      <c r="M24" s="124" t="n">
        <f aca="false">SUM(H24,L24)</f>
        <v>8.1</v>
      </c>
      <c r="N24" s="122" t="n">
        <f aca="false">ROUND(M24,1)</f>
        <v>8.1</v>
      </c>
      <c r="O24" s="97" t="n">
        <f aca="false">IF(N24&lt;5.5,"R",IF(N24&gt;9.45,10,ROUND(N24,0)))</f>
        <v>8</v>
      </c>
      <c r="P24" s="79"/>
      <c r="Q24" s="55"/>
      <c r="R24" s="56"/>
      <c r="S24" s="24"/>
      <c r="T24" s="57"/>
      <c r="U24" s="57"/>
      <c r="V24" s="57"/>
      <c r="W24" s="57"/>
      <c r="X24" s="57"/>
      <c r="Y24" s="57"/>
      <c r="Z24" s="57"/>
      <c r="AA24" s="57"/>
      <c r="AB24" s="58"/>
      <c r="AC24" s="12"/>
    </row>
    <row r="25" customFormat="false" ht="15" hidden="false" customHeight="false" outlineLevel="0" collapsed="false">
      <c r="A25" s="26" t="n">
        <v>24</v>
      </c>
      <c r="B25" s="37" t="s">
        <v>413</v>
      </c>
      <c r="C25" s="37" t="s">
        <v>414</v>
      </c>
      <c r="D25" s="35" t="n">
        <f aca="false">5+5</f>
        <v>10</v>
      </c>
      <c r="E25" s="38"/>
      <c r="F25" s="38"/>
      <c r="G25" s="38"/>
      <c r="H25" s="122" t="n">
        <f aca="false">AVERAGE(D25:G25)</f>
        <v>10</v>
      </c>
      <c r="I25" s="60" t="n">
        <v>2.05</v>
      </c>
      <c r="J25" s="40"/>
      <c r="K25" s="60"/>
      <c r="L25" s="122" t="n">
        <f aca="false">SUM(I25:K25)</f>
        <v>2.05</v>
      </c>
      <c r="M25" s="124" t="n">
        <f aca="false">SUM(H25,L25)</f>
        <v>12.05</v>
      </c>
      <c r="N25" s="122" t="n">
        <f aca="false">ROUND(M25,1)</f>
        <v>12.1</v>
      </c>
      <c r="O25" s="97" t="n">
        <f aca="false">IF(N25&lt;5.5,"R",IF(N25&gt;9.45,10,ROUND(N25,0)))</f>
        <v>10</v>
      </c>
      <c r="P25" s="74"/>
      <c r="Q25" s="34"/>
      <c r="R25" s="35"/>
      <c r="S25" s="24"/>
      <c r="T25" s="5"/>
      <c r="U25" s="5"/>
      <c r="V25" s="5"/>
      <c r="W25" s="5"/>
      <c r="X25" s="5"/>
      <c r="Y25" s="5"/>
      <c r="Z25" s="5"/>
      <c r="AA25" s="5"/>
      <c r="AB25" s="36"/>
      <c r="AC25" s="37"/>
    </row>
    <row r="26" customFormat="false" ht="15" hidden="false" customHeight="false" outlineLevel="0" collapsed="false">
      <c r="A26" s="11" t="n">
        <v>25</v>
      </c>
      <c r="B26" s="37" t="s">
        <v>415</v>
      </c>
      <c r="C26" s="37" t="s">
        <v>416</v>
      </c>
      <c r="D26" s="35" t="n">
        <f aca="false">4+5</f>
        <v>9</v>
      </c>
      <c r="E26" s="38"/>
      <c r="F26" s="38"/>
      <c r="G26" s="38"/>
      <c r="H26" s="122" t="n">
        <f aca="false">AVERAGE(D26:G26)</f>
        <v>9</v>
      </c>
      <c r="I26" s="60" t="n">
        <v>0.45</v>
      </c>
      <c r="J26" s="40"/>
      <c r="K26" s="60"/>
      <c r="L26" s="122" t="n">
        <f aca="false">SUM(I26:K26)</f>
        <v>0.45</v>
      </c>
      <c r="M26" s="124" t="n">
        <f aca="false">SUM(H26,L26)</f>
        <v>9.45</v>
      </c>
      <c r="N26" s="122" t="n">
        <f aca="false">ROUND(M26,1)</f>
        <v>9.5</v>
      </c>
      <c r="O26" s="97" t="n">
        <f aca="false">IF(N26&lt;5.5,"R",IF(N26&gt;9.45,10,ROUND(N26,0)))</f>
        <v>10</v>
      </c>
      <c r="P26" s="74"/>
      <c r="Q26" s="34"/>
      <c r="R26" s="35"/>
      <c r="S26" s="24"/>
      <c r="T26" s="5"/>
      <c r="U26" s="5"/>
      <c r="V26" s="5"/>
      <c r="W26" s="5"/>
      <c r="X26" s="5"/>
      <c r="Y26" s="5"/>
      <c r="Z26" s="5"/>
      <c r="AA26" s="5"/>
      <c r="AB26" s="36"/>
      <c r="AC26" s="37"/>
    </row>
    <row r="27" customFormat="false" ht="15" hidden="false" customHeight="false" outlineLevel="0" collapsed="false">
      <c r="A27" s="26" t="n">
        <v>26</v>
      </c>
      <c r="B27" s="37" t="s">
        <v>417</v>
      </c>
      <c r="C27" s="37" t="s">
        <v>418</v>
      </c>
      <c r="D27" s="35" t="n">
        <f aca="false">2.5+5</f>
        <v>7.5</v>
      </c>
      <c r="E27" s="51"/>
      <c r="F27" s="51"/>
      <c r="G27" s="51"/>
      <c r="H27" s="122" t="n">
        <f aca="false">AVERAGE(D27:G27)</f>
        <v>7.5</v>
      </c>
      <c r="I27" s="60" t="n">
        <v>0.15</v>
      </c>
      <c r="J27" s="53"/>
      <c r="K27" s="60"/>
      <c r="L27" s="122" t="n">
        <f aca="false">SUM(I27:K27)</f>
        <v>0.15</v>
      </c>
      <c r="M27" s="124" t="n">
        <f aca="false">SUM(H27,L27)</f>
        <v>7.65</v>
      </c>
      <c r="N27" s="122" t="n">
        <f aca="false">ROUND(M27,1)</f>
        <v>7.7</v>
      </c>
      <c r="O27" s="97" t="n">
        <f aca="false">IF(N27&lt;5.5,"R",IF(N27&gt;9.45,10,ROUND(N27,0)))</f>
        <v>8</v>
      </c>
      <c r="P27" s="78"/>
      <c r="Q27" s="43"/>
      <c r="R27" s="44"/>
      <c r="S27" s="24"/>
      <c r="T27" s="45"/>
      <c r="U27" s="45"/>
      <c r="V27" s="45"/>
      <c r="W27" s="45"/>
      <c r="X27" s="45"/>
      <c r="Y27" s="45"/>
      <c r="Z27" s="45"/>
      <c r="AA27" s="45"/>
      <c r="AB27" s="46"/>
      <c r="AC27" s="47"/>
    </row>
    <row r="28" customFormat="false" ht="15" hidden="false" customHeight="false" outlineLevel="0" collapsed="false">
      <c r="A28" s="26" t="n">
        <v>27</v>
      </c>
      <c r="B28" s="37" t="s">
        <v>419</v>
      </c>
      <c r="C28" s="37" t="s">
        <v>420</v>
      </c>
      <c r="D28" s="35" t="n">
        <f aca="false">3.5+4</f>
        <v>7.5</v>
      </c>
      <c r="E28" s="59"/>
      <c r="F28" s="59"/>
      <c r="G28" s="59"/>
      <c r="H28" s="122" t="n">
        <f aca="false">AVERAGE(D28:G28)</f>
        <v>7.5</v>
      </c>
      <c r="I28" s="60" t="n">
        <v>0.0499999999999998</v>
      </c>
      <c r="J28" s="60"/>
      <c r="K28" s="60"/>
      <c r="L28" s="122" t="n">
        <f aca="false">SUM(I28:K28)</f>
        <v>0.0499999999999998</v>
      </c>
      <c r="M28" s="124" t="n">
        <f aca="false">SUM(H28,L28)</f>
        <v>7.55</v>
      </c>
      <c r="N28" s="122" t="n">
        <f aca="false">ROUND(M28,1)</f>
        <v>7.6</v>
      </c>
      <c r="O28" s="97" t="n">
        <f aca="false">IF(N28&lt;5.5,"R",IF(N28&gt;9.45,10,ROUND(N28,0)))</f>
        <v>8</v>
      </c>
      <c r="P28" s="79"/>
      <c r="Q28" s="55"/>
      <c r="R28" s="56"/>
      <c r="S28" s="24"/>
      <c r="T28" s="57"/>
      <c r="U28" s="57"/>
      <c r="V28" s="57"/>
      <c r="W28" s="57"/>
      <c r="X28" s="57"/>
      <c r="Y28" s="57"/>
      <c r="Z28" s="57"/>
      <c r="AA28" s="57"/>
      <c r="AB28" s="58"/>
      <c r="AC28" s="12"/>
    </row>
    <row r="29" customFormat="false" ht="15" hidden="false" customHeight="false" outlineLevel="0" collapsed="false">
      <c r="A29" s="11" t="n">
        <v>28</v>
      </c>
      <c r="B29" s="37" t="s">
        <v>421</v>
      </c>
      <c r="C29" s="37" t="s">
        <v>422</v>
      </c>
      <c r="D29" s="35" t="n">
        <f aca="false">4+5</f>
        <v>9</v>
      </c>
      <c r="E29" s="38"/>
      <c r="F29" s="38"/>
      <c r="G29" s="38"/>
      <c r="H29" s="122" t="n">
        <f aca="false">AVERAGE(D29:G29)</f>
        <v>9</v>
      </c>
      <c r="I29" s="60" t="n">
        <v>0</v>
      </c>
      <c r="J29" s="40"/>
      <c r="K29" s="60"/>
      <c r="L29" s="122" t="n">
        <f aca="false">SUM(I29:K29)</f>
        <v>0</v>
      </c>
      <c r="M29" s="124" t="n">
        <f aca="false">SUM(H29,L29)</f>
        <v>9</v>
      </c>
      <c r="N29" s="122" t="n">
        <f aca="false">ROUND(M29,1)</f>
        <v>9</v>
      </c>
      <c r="O29" s="97" t="n">
        <f aca="false">IF(N29&lt;5.5,"R",IF(N29&gt;9.45,10,ROUND(N29,0)))</f>
        <v>9</v>
      </c>
      <c r="P29" s="74"/>
      <c r="Q29" s="34"/>
      <c r="R29" s="35"/>
      <c r="S29" s="24"/>
      <c r="T29" s="5"/>
      <c r="U29" s="5"/>
      <c r="V29" s="5"/>
      <c r="W29" s="5"/>
      <c r="X29" s="5"/>
      <c r="Y29" s="5"/>
      <c r="Z29" s="5"/>
      <c r="AA29" s="5"/>
      <c r="AB29" s="36"/>
      <c r="AC29" s="37"/>
    </row>
    <row r="30" customFormat="false" ht="15" hidden="false" customHeight="false" outlineLevel="0" collapsed="false">
      <c r="A30" s="26" t="n">
        <v>29</v>
      </c>
      <c r="B30" s="37" t="s">
        <v>423</v>
      </c>
      <c r="C30" s="37" t="s">
        <v>424</v>
      </c>
      <c r="D30" s="35" t="n">
        <f aca="false">5+5</f>
        <v>10</v>
      </c>
      <c r="E30" s="38"/>
      <c r="F30" s="38"/>
      <c r="G30" s="38"/>
      <c r="H30" s="122" t="n">
        <f aca="false">AVERAGE(D30:G30)</f>
        <v>10</v>
      </c>
      <c r="I30" s="60" t="n">
        <v>1.65</v>
      </c>
      <c r="J30" s="40"/>
      <c r="K30" s="60"/>
      <c r="L30" s="122" t="n">
        <f aca="false">SUM(I30:K30)</f>
        <v>1.65</v>
      </c>
      <c r="M30" s="124" t="n">
        <f aca="false">SUM(H30,L30)</f>
        <v>11.65</v>
      </c>
      <c r="N30" s="122" t="n">
        <f aca="false">ROUND(M30,1)</f>
        <v>11.7</v>
      </c>
      <c r="O30" s="97" t="n">
        <f aca="false">IF(N30&lt;5.5,"R",IF(N30&gt;9.45,10,ROUND(N30,0)))</f>
        <v>10</v>
      </c>
      <c r="P30" s="74"/>
      <c r="Q30" s="34"/>
      <c r="R30" s="35"/>
      <c r="S30" s="24"/>
      <c r="T30" s="5"/>
      <c r="U30" s="5"/>
      <c r="V30" s="5"/>
      <c r="W30" s="5"/>
      <c r="X30" s="5"/>
      <c r="Y30" s="5"/>
      <c r="Z30" s="5"/>
      <c r="AA30" s="5"/>
      <c r="AB30" s="36"/>
      <c r="AC30" s="37"/>
    </row>
    <row r="31" customFormat="false" ht="15" hidden="false" customHeight="false" outlineLevel="0" collapsed="false">
      <c r="A31" s="26" t="n">
        <v>30</v>
      </c>
      <c r="B31" s="37" t="s">
        <v>425</v>
      </c>
      <c r="C31" s="37" t="s">
        <v>426</v>
      </c>
      <c r="D31" s="35" t="n">
        <f aca="false">4+4</f>
        <v>8</v>
      </c>
      <c r="E31" s="51"/>
      <c r="F31" s="51"/>
      <c r="G31" s="51"/>
      <c r="H31" s="122" t="n">
        <f aca="false">AVERAGE(D31:G31)</f>
        <v>8</v>
      </c>
      <c r="I31" s="60" t="n">
        <v>0</v>
      </c>
      <c r="J31" s="53"/>
      <c r="K31" s="60"/>
      <c r="L31" s="122" t="n">
        <f aca="false">SUM(I31:K31)</f>
        <v>0</v>
      </c>
      <c r="M31" s="124" t="n">
        <f aca="false">SUM(H31,L31)</f>
        <v>8</v>
      </c>
      <c r="N31" s="122" t="n">
        <f aca="false">ROUND(M31,1)</f>
        <v>8</v>
      </c>
      <c r="O31" s="97" t="n">
        <f aca="false">IF(N31&lt;5.5,"R",IF(N31&gt;9.45,10,ROUND(N31,0)))</f>
        <v>8</v>
      </c>
      <c r="P31" s="78"/>
      <c r="Q31" s="43"/>
      <c r="R31" s="44"/>
      <c r="S31" s="24"/>
      <c r="T31" s="45"/>
      <c r="U31" s="45"/>
      <c r="V31" s="45"/>
      <c r="W31" s="45"/>
      <c r="X31" s="45"/>
      <c r="Y31" s="45"/>
      <c r="Z31" s="45"/>
      <c r="AA31" s="45"/>
      <c r="AB31" s="46"/>
      <c r="AC31" s="47"/>
    </row>
    <row r="32" customFormat="false" ht="15" hidden="false" customHeight="false" outlineLevel="0" collapsed="false">
      <c r="A32" s="11" t="n">
        <v>31</v>
      </c>
      <c r="B32" s="37" t="s">
        <v>427</v>
      </c>
      <c r="C32" s="37" t="s">
        <v>428</v>
      </c>
      <c r="D32" s="35" t="n">
        <f aca="false">2.5+5</f>
        <v>7.5</v>
      </c>
      <c r="E32" s="59"/>
      <c r="F32" s="59"/>
      <c r="G32" s="59"/>
      <c r="H32" s="122" t="n">
        <f aca="false">AVERAGE(D32:G32)</f>
        <v>7.5</v>
      </c>
      <c r="I32" s="60" t="n">
        <v>0</v>
      </c>
      <c r="J32" s="60"/>
      <c r="K32" s="60"/>
      <c r="L32" s="122" t="n">
        <f aca="false">SUM(I32:K32)</f>
        <v>0</v>
      </c>
      <c r="M32" s="124" t="n">
        <f aca="false">SUM(H32,L32)</f>
        <v>7.5</v>
      </c>
      <c r="N32" s="122" t="n">
        <f aca="false">ROUND(M32,1)</f>
        <v>7.5</v>
      </c>
      <c r="O32" s="97" t="n">
        <f aca="false">IF(N32&lt;5.5,"R",IF(N32&gt;9.45,10,ROUND(N32,0)))</f>
        <v>8</v>
      </c>
      <c r="P32" s="132"/>
      <c r="Q32" s="55"/>
      <c r="R32" s="62"/>
      <c r="S32" s="24"/>
      <c r="T32" s="57"/>
      <c r="U32" s="57"/>
      <c r="V32" s="57"/>
      <c r="W32" s="57"/>
      <c r="X32" s="57"/>
      <c r="Y32" s="57"/>
      <c r="Z32" s="57"/>
      <c r="AA32" s="57"/>
      <c r="AB32" s="63"/>
      <c r="AC32" s="12"/>
    </row>
    <row r="33" customFormat="false" ht="15" hidden="false" customHeight="false" outlineLevel="0" collapsed="false">
      <c r="A33" s="26" t="n">
        <v>32</v>
      </c>
      <c r="B33" s="37" t="s">
        <v>429</v>
      </c>
      <c r="C33" s="37" t="s">
        <v>430</v>
      </c>
      <c r="D33" s="35" t="n">
        <f aca="false">5+5</f>
        <v>10</v>
      </c>
      <c r="E33" s="38"/>
      <c r="F33" s="38"/>
      <c r="G33" s="38"/>
      <c r="H33" s="122" t="n">
        <f aca="false">AVERAGE(D33:G33)</f>
        <v>10</v>
      </c>
      <c r="I33" s="60" t="n">
        <v>0.4</v>
      </c>
      <c r="J33" s="40"/>
      <c r="K33" s="60"/>
      <c r="L33" s="122" t="n">
        <f aca="false">SUM(I33:K33)</f>
        <v>0.4</v>
      </c>
      <c r="M33" s="124" t="n">
        <f aca="false">SUM(H33,L33)</f>
        <v>10.4</v>
      </c>
      <c r="N33" s="122" t="n">
        <f aca="false">ROUND(M33,1)</f>
        <v>10.4</v>
      </c>
      <c r="O33" s="97" t="n">
        <f aca="false">IF(N33&lt;5.5,"R",IF(N33&gt;9.45,10,ROUND(N33,0)))</f>
        <v>10</v>
      </c>
      <c r="P33" s="78"/>
      <c r="Q33" s="43"/>
      <c r="R33" s="44"/>
      <c r="S33" s="24"/>
      <c r="T33" s="45"/>
      <c r="U33" s="45"/>
      <c r="V33" s="45"/>
      <c r="W33" s="45"/>
      <c r="X33" s="45"/>
      <c r="Y33" s="45"/>
      <c r="Z33" s="45"/>
      <c r="AA33" s="45"/>
      <c r="AB33" s="46"/>
      <c r="AC33" s="47"/>
    </row>
    <row r="34" customFormat="false" ht="15" hidden="false" customHeight="false" outlineLevel="0" collapsed="false">
      <c r="A34" s="26" t="n">
        <v>33</v>
      </c>
      <c r="B34" s="37" t="s">
        <v>431</v>
      </c>
      <c r="C34" s="37" t="s">
        <v>432</v>
      </c>
      <c r="D34" s="35" t="n">
        <f aca="false">5+5</f>
        <v>10</v>
      </c>
      <c r="E34" s="38"/>
      <c r="F34" s="38"/>
      <c r="G34" s="38"/>
      <c r="H34" s="122" t="n">
        <f aca="false">AVERAGE(D34:G34)</f>
        <v>10</v>
      </c>
      <c r="I34" s="60" t="n">
        <v>0</v>
      </c>
      <c r="J34" s="40"/>
      <c r="K34" s="60"/>
      <c r="L34" s="122" t="n">
        <f aca="false">SUM(I34:K34)</f>
        <v>0</v>
      </c>
      <c r="M34" s="124" t="n">
        <f aca="false">SUM(H34,L34)</f>
        <v>10</v>
      </c>
      <c r="N34" s="122" t="n">
        <f aca="false">ROUND(M34,1)</f>
        <v>10</v>
      </c>
      <c r="O34" s="97" t="n">
        <f aca="false">IF(N34&lt;5.5,"R",IF(N34&gt;9.45,10,ROUND(N34,0)))</f>
        <v>10</v>
      </c>
      <c r="P34" s="128"/>
      <c r="Q34" s="34"/>
      <c r="R34" s="65"/>
      <c r="S34" s="24"/>
      <c r="T34" s="5"/>
      <c r="U34" s="5"/>
      <c r="V34" s="5"/>
      <c r="W34" s="5"/>
      <c r="X34" s="5"/>
      <c r="Y34" s="5"/>
      <c r="Z34" s="5"/>
      <c r="AA34" s="5"/>
      <c r="AB34" s="66"/>
      <c r="AC34" s="37"/>
    </row>
    <row r="35" customFormat="false" ht="15" hidden="false" customHeight="false" outlineLevel="0" collapsed="false">
      <c r="A35" s="11" t="n">
        <v>34</v>
      </c>
      <c r="B35" s="37" t="s">
        <v>433</v>
      </c>
      <c r="C35" s="37" t="s">
        <v>434</v>
      </c>
      <c r="D35" s="35" t="n">
        <f aca="false">5+5</f>
        <v>10</v>
      </c>
      <c r="E35" s="51"/>
      <c r="F35" s="51"/>
      <c r="G35" s="51"/>
      <c r="H35" s="122" t="n">
        <f aca="false">AVERAGE(D35:G35)</f>
        <v>10</v>
      </c>
      <c r="I35" s="60" t="n">
        <v>0</v>
      </c>
      <c r="J35" s="53"/>
      <c r="K35" s="60"/>
      <c r="L35" s="122" t="n">
        <f aca="false">SUM(I35:K35)</f>
        <v>0</v>
      </c>
      <c r="M35" s="124" t="n">
        <f aca="false">SUM(H35,L35)</f>
        <v>10</v>
      </c>
      <c r="N35" s="122" t="n">
        <f aca="false">ROUND(M35,1)</f>
        <v>10</v>
      </c>
      <c r="O35" s="97" t="n">
        <f aca="false">IF(N35&lt;5.5,"R",IF(N35&gt;9.45,10,ROUND(N35,0)))</f>
        <v>10</v>
      </c>
      <c r="P35" s="128"/>
      <c r="Q35" s="34"/>
      <c r="R35" s="65"/>
      <c r="S35" s="24"/>
      <c r="T35" s="5"/>
      <c r="U35" s="5"/>
      <c r="V35" s="5"/>
      <c r="W35" s="5"/>
      <c r="X35" s="5"/>
      <c r="Y35" s="5"/>
      <c r="Z35" s="5"/>
      <c r="AA35" s="5"/>
      <c r="AB35" s="66"/>
      <c r="AC35" s="37"/>
    </row>
    <row r="36" customFormat="false" ht="15" hidden="false" customHeight="false" outlineLevel="0" collapsed="false">
      <c r="A36" s="26" t="n">
        <v>35</v>
      </c>
      <c r="B36" s="37" t="s">
        <v>435</v>
      </c>
      <c r="C36" s="37" t="s">
        <v>436</v>
      </c>
      <c r="D36" s="35" t="n">
        <f aca="false">5+5</f>
        <v>10</v>
      </c>
      <c r="E36" s="59"/>
      <c r="F36" s="59"/>
      <c r="G36" s="59"/>
      <c r="H36" s="122" t="n">
        <f aca="false">AVERAGE(D36:G36)</f>
        <v>10</v>
      </c>
      <c r="I36" s="60" t="n">
        <v>0.85</v>
      </c>
      <c r="J36" s="60"/>
      <c r="K36" s="60"/>
      <c r="L36" s="122" t="n">
        <f aca="false">SUM(I36:K36)</f>
        <v>0.85</v>
      </c>
      <c r="M36" s="124" t="n">
        <f aca="false">SUM(H36,L36)</f>
        <v>10.85</v>
      </c>
      <c r="N36" s="122" t="n">
        <f aca="false">ROUND(M36,1)</f>
        <v>10.9</v>
      </c>
      <c r="O36" s="97" t="n">
        <f aca="false">IF(N36&lt;5.5,"R",IF(N36&gt;9.45,10,ROUND(N36,0)))</f>
        <v>10</v>
      </c>
      <c r="P36" s="129"/>
      <c r="Q36" s="43"/>
      <c r="R36" s="130"/>
      <c r="S36" s="24"/>
      <c r="T36" s="45"/>
      <c r="U36" s="45"/>
      <c r="V36" s="45"/>
      <c r="W36" s="45"/>
      <c r="X36" s="45"/>
      <c r="Y36" s="45"/>
      <c r="Z36" s="45"/>
      <c r="AA36" s="45"/>
      <c r="AB36" s="131"/>
      <c r="AC36" s="47"/>
    </row>
    <row r="37" customFormat="false" ht="15" hidden="false" customHeight="false" outlineLevel="0" collapsed="false">
      <c r="A37" s="26" t="n">
        <v>36</v>
      </c>
      <c r="B37" s="37" t="s">
        <v>437</v>
      </c>
      <c r="C37" s="37" t="s">
        <v>438</v>
      </c>
      <c r="D37" s="35" t="n">
        <f aca="false">5+5</f>
        <v>10</v>
      </c>
      <c r="E37" s="51"/>
      <c r="F37" s="51"/>
      <c r="G37" s="51"/>
      <c r="H37" s="122" t="n">
        <f aca="false">AVERAGE(D37:G37)</f>
        <v>10</v>
      </c>
      <c r="I37" s="60" t="n">
        <v>1</v>
      </c>
      <c r="J37" s="53"/>
      <c r="K37" s="60"/>
      <c r="L37" s="122" t="n">
        <f aca="false">SUM(I37:K37)</f>
        <v>1</v>
      </c>
      <c r="M37" s="124" t="n">
        <f aca="false">SUM(H37,L37)</f>
        <v>11</v>
      </c>
      <c r="N37" s="122" t="n">
        <f aca="false">ROUND(M37,1)</f>
        <v>11</v>
      </c>
      <c r="O37" s="97" t="n">
        <f aca="false">IF(N37&lt;5.5,"R",IF(N37&gt;9.45,10,ROUND(N37,0)))</f>
        <v>10</v>
      </c>
      <c r="P37" s="74"/>
      <c r="Q37" s="34"/>
      <c r="R37" s="35"/>
      <c r="S37" s="24"/>
      <c r="T37" s="5"/>
      <c r="U37" s="5"/>
      <c r="V37" s="5"/>
      <c r="W37" s="5"/>
      <c r="X37" s="5"/>
      <c r="Y37" s="5"/>
      <c r="Z37" s="5"/>
      <c r="AA37" s="5"/>
      <c r="AB37" s="36"/>
      <c r="AC37" s="37"/>
    </row>
    <row r="38" customFormat="false" ht="15" hidden="false" customHeight="false" outlineLevel="0" collapsed="false">
      <c r="A38" s="11" t="n">
        <v>37</v>
      </c>
      <c r="B38" s="37" t="s">
        <v>439</v>
      </c>
      <c r="C38" s="37" t="s">
        <v>440</v>
      </c>
      <c r="D38" s="35" t="n">
        <f aca="false">5+5</f>
        <v>10</v>
      </c>
      <c r="E38" s="38"/>
      <c r="F38" s="38"/>
      <c r="G38" s="38"/>
      <c r="H38" s="122" t="n">
        <f aca="false">AVERAGE(D38:G38)</f>
        <v>10</v>
      </c>
      <c r="I38" s="60" t="n">
        <v>1.6</v>
      </c>
      <c r="J38" s="40"/>
      <c r="K38" s="60"/>
      <c r="L38" s="122" t="n">
        <f aca="false">SUM(I38:K38)</f>
        <v>1.6</v>
      </c>
      <c r="M38" s="124" t="n">
        <f aca="false">SUM(H38,L38)</f>
        <v>11.6</v>
      </c>
      <c r="N38" s="122" t="n">
        <f aca="false">ROUND(M38,1)</f>
        <v>11.6</v>
      </c>
      <c r="O38" s="97" t="n">
        <f aca="false">IF(N38&lt;5.5,"R",IF(N38&gt;9.45,10,ROUND(N38,0)))</f>
        <v>10</v>
      </c>
      <c r="P38" s="74"/>
      <c r="Q38" s="34"/>
      <c r="R38" s="35"/>
      <c r="S38" s="24"/>
      <c r="T38" s="5"/>
      <c r="U38" s="5"/>
      <c r="V38" s="5"/>
      <c r="W38" s="5"/>
      <c r="X38" s="5"/>
      <c r="Y38" s="5"/>
      <c r="Z38" s="5"/>
      <c r="AA38" s="5"/>
      <c r="AB38" s="36"/>
      <c r="AC38" s="37"/>
    </row>
    <row r="39" customFormat="false" ht="15" hidden="false" customHeight="false" outlineLevel="0" collapsed="false">
      <c r="A39" s="26" t="n">
        <v>38</v>
      </c>
      <c r="B39" s="37" t="s">
        <v>441</v>
      </c>
      <c r="C39" s="37" t="s">
        <v>442</v>
      </c>
      <c r="D39" s="35" t="n">
        <f aca="false">5+5</f>
        <v>10</v>
      </c>
      <c r="E39" s="38"/>
      <c r="F39" s="38"/>
      <c r="G39" s="38"/>
      <c r="H39" s="122" t="n">
        <f aca="false">AVERAGE(D39:G39)</f>
        <v>10</v>
      </c>
      <c r="I39" s="60" t="n">
        <v>0.8</v>
      </c>
      <c r="J39" s="40"/>
      <c r="K39" s="60"/>
      <c r="L39" s="122" t="n">
        <f aca="false">SUM(I39:K39)</f>
        <v>0.8</v>
      </c>
      <c r="M39" s="124" t="n">
        <f aca="false">SUM(H39,L39)</f>
        <v>10.8</v>
      </c>
      <c r="N39" s="122" t="n">
        <f aca="false">ROUND(M39,1)</f>
        <v>10.8</v>
      </c>
      <c r="O39" s="97" t="n">
        <f aca="false">IF(N39&lt;5.5,"R",IF(N39&gt;9.45,10,ROUND(N39,0)))</f>
        <v>10</v>
      </c>
      <c r="P39" s="74"/>
      <c r="Q39" s="34"/>
      <c r="R39" s="35"/>
      <c r="S39" s="24"/>
      <c r="T39" s="5"/>
      <c r="U39" s="5"/>
      <c r="V39" s="5"/>
      <c r="W39" s="5"/>
      <c r="X39" s="5"/>
      <c r="Y39" s="5"/>
      <c r="Z39" s="5"/>
      <c r="AA39" s="5"/>
      <c r="AB39" s="36"/>
      <c r="AC39" s="37"/>
    </row>
    <row r="40" customFormat="false" ht="15" hidden="false" customHeight="false" outlineLevel="0" collapsed="false">
      <c r="A40" s="26" t="n">
        <v>39</v>
      </c>
      <c r="B40" s="37" t="s">
        <v>443</v>
      </c>
      <c r="C40" s="37" t="s">
        <v>444</v>
      </c>
      <c r="D40" s="35" t="n">
        <f aca="false">4+5</f>
        <v>9</v>
      </c>
      <c r="E40" s="51"/>
      <c r="F40" s="51"/>
      <c r="G40" s="51"/>
      <c r="H40" s="122" t="n">
        <f aca="false">AVERAGE(D40:G40)</f>
        <v>9</v>
      </c>
      <c r="I40" s="60" t="n">
        <v>0.5</v>
      </c>
      <c r="J40" s="53"/>
      <c r="K40" s="60"/>
      <c r="L40" s="122" t="n">
        <f aca="false">SUM(I40:K40)</f>
        <v>0.5</v>
      </c>
      <c r="M40" s="124" t="n">
        <f aca="false">SUM(H40,L40)</f>
        <v>9.5</v>
      </c>
      <c r="N40" s="122" t="n">
        <f aca="false">ROUND(M40,1)</f>
        <v>9.5</v>
      </c>
      <c r="O40" s="97" t="n">
        <f aca="false">IF(N40&lt;5.5,"R",IF(N40&gt;9.45,10,ROUND(N40,0)))</f>
        <v>10</v>
      </c>
      <c r="P40" s="28"/>
      <c r="Q40" s="28"/>
      <c r="R40" s="28"/>
      <c r="S40" s="24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customFormat="false" ht="15" hidden="false" customHeight="false" outlineLevel="0" collapsed="false">
      <c r="A41" s="11" t="n">
        <v>40</v>
      </c>
      <c r="B41" s="37" t="s">
        <v>445</v>
      </c>
      <c r="C41" s="37" t="s">
        <v>446</v>
      </c>
      <c r="D41" s="35" t="n">
        <f aca="false">1.5+5</f>
        <v>6.5</v>
      </c>
      <c r="E41" s="38"/>
      <c r="F41" s="38"/>
      <c r="G41" s="38"/>
      <c r="H41" s="122" t="n">
        <f aca="false">AVERAGE(D41:G41)</f>
        <v>6.5</v>
      </c>
      <c r="I41" s="60" t="n">
        <v>0</v>
      </c>
      <c r="J41" s="40"/>
      <c r="K41" s="60"/>
      <c r="L41" s="122" t="n">
        <f aca="false">SUM(I41:K41)</f>
        <v>0</v>
      </c>
      <c r="M41" s="124" t="n">
        <f aca="false">SUM(H41,L41)</f>
        <v>6.5</v>
      </c>
      <c r="N41" s="122" t="n">
        <f aca="false">ROUND(M41,1)</f>
        <v>6.5</v>
      </c>
      <c r="O41" s="97" t="n">
        <f aca="false">IF(N41&lt;5.5,"R",IF(N41&gt;9.45,10,ROUND(N41,0)))</f>
        <v>7</v>
      </c>
      <c r="P41" s="74"/>
      <c r="Q41" s="34"/>
      <c r="R41" s="35"/>
      <c r="S41" s="24"/>
      <c r="T41" s="5"/>
      <c r="U41" s="5"/>
      <c r="V41" s="5"/>
      <c r="W41" s="5"/>
      <c r="X41" s="5"/>
      <c r="Y41" s="5"/>
      <c r="Z41" s="5"/>
      <c r="AA41" s="5"/>
      <c r="AB41" s="36"/>
      <c r="AC41" s="37"/>
    </row>
    <row r="42" customFormat="false" ht="15" hidden="false" customHeight="false" outlineLevel="0" collapsed="false">
      <c r="A42" s="26" t="n">
        <v>41</v>
      </c>
      <c r="B42" s="37" t="s">
        <v>447</v>
      </c>
      <c r="C42" s="37" t="s">
        <v>448</v>
      </c>
      <c r="D42" s="35" t="n">
        <f aca="false">5+5</f>
        <v>10</v>
      </c>
      <c r="E42" s="38"/>
      <c r="F42" s="38"/>
      <c r="G42" s="38"/>
      <c r="H42" s="122" t="n">
        <f aca="false">AVERAGE(D42:G42)</f>
        <v>10</v>
      </c>
      <c r="I42" s="60" t="n">
        <v>1.5</v>
      </c>
      <c r="J42" s="40"/>
      <c r="K42" s="60"/>
      <c r="L42" s="122" t="n">
        <f aca="false">SUM(I42:K42)</f>
        <v>1.5</v>
      </c>
      <c r="M42" s="124" t="n">
        <f aca="false">SUM(H42,L42)</f>
        <v>11.5</v>
      </c>
      <c r="N42" s="122" t="n">
        <f aca="false">ROUND(M42,1)</f>
        <v>11.5</v>
      </c>
      <c r="O42" s="97" t="n">
        <f aca="false">IF(N42&lt;5.5,"R",IF(N42&gt;9.45,10,ROUND(N42,0)))</f>
        <v>10</v>
      </c>
      <c r="P42" s="114"/>
      <c r="Q42" s="114"/>
      <c r="R42" s="113"/>
      <c r="S42" s="24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customFormat="false" ht="15" hidden="false" customHeight="false" outlineLevel="0" collapsed="false">
      <c r="A43" s="26" t="n">
        <v>42</v>
      </c>
      <c r="B43" s="37" t="s">
        <v>449</v>
      </c>
      <c r="C43" s="37" t="s">
        <v>450</v>
      </c>
      <c r="D43" s="35" t="n">
        <f aca="false">4.5+5</f>
        <v>9.5</v>
      </c>
      <c r="E43" s="38"/>
      <c r="F43" s="38"/>
      <c r="G43" s="38"/>
      <c r="H43" s="122" t="n">
        <f aca="false">AVERAGE(D43:G43)</f>
        <v>9.5</v>
      </c>
      <c r="I43" s="60" t="n">
        <v>0.35</v>
      </c>
      <c r="J43" s="40"/>
      <c r="K43" s="60"/>
      <c r="L43" s="122" t="n">
        <f aca="false">SUM(I43:K43)</f>
        <v>0.35</v>
      </c>
      <c r="M43" s="124" t="n">
        <f aca="false">SUM(H43,L43)</f>
        <v>9.85</v>
      </c>
      <c r="N43" s="122" t="n">
        <f aca="false">ROUND(M43,1)</f>
        <v>9.9</v>
      </c>
      <c r="O43" s="97" t="n">
        <f aca="false">IF(N43&lt;5.5,"R",IF(N43&gt;9.45,10,ROUND(N43,0)))</f>
        <v>10</v>
      </c>
      <c r="P43" s="49"/>
      <c r="Q43" s="49"/>
      <c r="R43" s="28"/>
      <c r="S43" s="24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customFormat="false" ht="15" hidden="false" customHeight="false" outlineLevel="0" collapsed="false">
      <c r="A44" s="11" t="n">
        <v>43</v>
      </c>
      <c r="B44" s="28" t="s">
        <v>451</v>
      </c>
      <c r="C44" s="28" t="s">
        <v>452</v>
      </c>
      <c r="D44" s="120" t="n">
        <f aca="false">1+1</f>
        <v>2</v>
      </c>
      <c r="E44" s="28" t="s">
        <v>453</v>
      </c>
      <c r="F44" s="28"/>
      <c r="G44" s="28"/>
      <c r="H44" s="49"/>
      <c r="I44" s="30"/>
      <c r="J44" s="30"/>
      <c r="K44" s="30"/>
      <c r="L44" s="49"/>
      <c r="M44" s="67"/>
      <c r="N44" s="49"/>
      <c r="O44" s="68"/>
      <c r="P44" s="49"/>
      <c r="Q44" s="49"/>
      <c r="R44" s="28"/>
      <c r="S44" s="24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customFormat="false" ht="15" hidden="false" customHeight="false" outlineLevel="0" collapsed="false">
      <c r="A45" s="26" t="n">
        <v>44</v>
      </c>
      <c r="B45" s="133" t="s">
        <v>454</v>
      </c>
      <c r="C45" s="133" t="s">
        <v>455</v>
      </c>
      <c r="D45" s="120" t="n">
        <v>10</v>
      </c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2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9.75"/>
  </cols>
  <sheetData>
    <row r="1" customFormat="false" ht="15" hidden="false" customHeight="false" outlineLevel="0" collapsed="false">
      <c r="A1" s="1"/>
      <c r="B1" s="2" t="s">
        <v>0</v>
      </c>
      <c r="C1" s="69" t="s">
        <v>1</v>
      </c>
      <c r="D1" s="3" t="s">
        <v>2</v>
      </c>
      <c r="E1" s="4"/>
      <c r="F1" s="4"/>
      <c r="G1" s="4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9</v>
      </c>
      <c r="N1" s="94"/>
      <c r="O1" s="97"/>
      <c r="P1" s="94"/>
      <c r="Q1" s="10"/>
      <c r="R1" s="94"/>
      <c r="S1" s="24"/>
      <c r="T1" s="6"/>
      <c r="U1" s="6"/>
      <c r="V1" s="6"/>
      <c r="W1" s="6"/>
      <c r="X1" s="6"/>
      <c r="Y1" s="6"/>
      <c r="Z1" s="6"/>
      <c r="AA1" s="6"/>
      <c r="AB1" s="5"/>
      <c r="AC1" s="10"/>
    </row>
    <row r="2" customFormat="false" ht="15" hidden="false" customHeight="false" outlineLevel="0" collapsed="false">
      <c r="A2" s="11" t="n">
        <v>1</v>
      </c>
      <c r="B2" s="37" t="s">
        <v>456</v>
      </c>
      <c r="C2" s="37" t="s">
        <v>457</v>
      </c>
      <c r="D2" s="135" t="n">
        <f aca="false">2.5+4</f>
        <v>6.5</v>
      </c>
      <c r="E2" s="38"/>
      <c r="F2" s="38"/>
      <c r="G2" s="38"/>
      <c r="H2" s="99" t="n">
        <f aca="false">AVERAGE(D2:G2)</f>
        <v>6.5</v>
      </c>
      <c r="I2" s="60" t="n">
        <v>0</v>
      </c>
      <c r="J2" s="40"/>
      <c r="K2" s="60"/>
      <c r="L2" s="99" t="n">
        <f aca="false">SUM(I2:K2)</f>
        <v>0</v>
      </c>
      <c r="M2" s="100" t="n">
        <f aca="false">SUM(H2,L2)</f>
        <v>6.5</v>
      </c>
      <c r="N2" s="99" t="n">
        <f aca="false">ROUND(M2,1)</f>
        <v>6.5</v>
      </c>
      <c r="O2" s="9" t="n">
        <f aca="false">IF(N2&lt;5.5,"R",IF(N2&gt;9.45,10,ROUND(N2,0)))</f>
        <v>7</v>
      </c>
      <c r="P2" s="74"/>
      <c r="Q2" s="34"/>
      <c r="R2" s="35"/>
      <c r="S2" s="24"/>
      <c r="T2" s="5"/>
      <c r="U2" s="5"/>
      <c r="V2" s="5"/>
      <c r="W2" s="5"/>
      <c r="X2" s="5"/>
      <c r="Y2" s="5"/>
      <c r="Z2" s="5"/>
      <c r="AA2" s="5"/>
      <c r="AB2" s="36"/>
      <c r="AC2" s="37"/>
    </row>
    <row r="3" customFormat="false" ht="15" hidden="false" customHeight="false" outlineLevel="0" collapsed="false">
      <c r="A3" s="26" t="n">
        <v>2</v>
      </c>
      <c r="B3" s="12" t="s">
        <v>458</v>
      </c>
      <c r="C3" s="12" t="s">
        <v>459</v>
      </c>
      <c r="D3" s="135" t="n">
        <f aca="false">4+5</f>
        <v>9</v>
      </c>
      <c r="E3" s="59"/>
      <c r="F3" s="59"/>
      <c r="G3" s="59"/>
      <c r="H3" s="99" t="n">
        <f aca="false">AVERAGE(D3:G3)</f>
        <v>9</v>
      </c>
      <c r="I3" s="60" t="n">
        <v>0</v>
      </c>
      <c r="J3" s="60"/>
      <c r="K3" s="60"/>
      <c r="L3" s="99" t="n">
        <f aca="false">SUM(I3:K3)</f>
        <v>0</v>
      </c>
      <c r="M3" s="100" t="n">
        <f aca="false">SUM(H3,L3)</f>
        <v>9</v>
      </c>
      <c r="N3" s="99" t="n">
        <f aca="false">ROUND(M3,1)</f>
        <v>9</v>
      </c>
      <c r="O3" s="9" t="n">
        <f aca="false">IF(N3&lt;5.5,"R",IF(N3&gt;9.45,10,ROUND(N3,0)))</f>
        <v>9</v>
      </c>
      <c r="P3" s="58"/>
      <c r="Q3" s="12"/>
      <c r="R3" s="56"/>
      <c r="S3" s="24"/>
      <c r="T3" s="57"/>
      <c r="U3" s="57"/>
      <c r="V3" s="57"/>
      <c r="W3" s="57"/>
      <c r="X3" s="57"/>
      <c r="Y3" s="57"/>
      <c r="Z3" s="57"/>
      <c r="AA3" s="57"/>
      <c r="AB3" s="58"/>
      <c r="AC3" s="12"/>
    </row>
    <row r="4" customFormat="false" ht="15" hidden="false" customHeight="false" outlineLevel="0" collapsed="false">
      <c r="A4" s="26" t="n">
        <v>3</v>
      </c>
      <c r="B4" s="37" t="s">
        <v>460</v>
      </c>
      <c r="C4" s="37" t="s">
        <v>461</v>
      </c>
      <c r="D4" s="135" t="n">
        <f aca="false">4.5+5</f>
        <v>9.5</v>
      </c>
      <c r="E4" s="38"/>
      <c r="F4" s="38"/>
      <c r="G4" s="38"/>
      <c r="H4" s="99" t="n">
        <f aca="false">AVERAGE(D4:G4)</f>
        <v>9.5</v>
      </c>
      <c r="I4" s="60" t="n">
        <v>0.65</v>
      </c>
      <c r="J4" s="40"/>
      <c r="K4" s="60"/>
      <c r="L4" s="99" t="n">
        <f aca="false">SUM(I4:K4)</f>
        <v>0.65</v>
      </c>
      <c r="M4" s="100" t="n">
        <f aca="false">SUM(H4,L4)</f>
        <v>10.15</v>
      </c>
      <c r="N4" s="99" t="n">
        <f aca="false">ROUND(M4,1)</f>
        <v>10.2</v>
      </c>
      <c r="O4" s="9" t="n">
        <f aca="false">IF(N4&lt;5.5,"R",IF(N4&gt;9.45,10,ROUND(N4,0)))</f>
        <v>10</v>
      </c>
      <c r="P4" s="74"/>
      <c r="Q4" s="34"/>
      <c r="R4" s="35"/>
      <c r="S4" s="24"/>
      <c r="T4" s="5"/>
      <c r="U4" s="5"/>
      <c r="V4" s="5"/>
      <c r="W4" s="5"/>
      <c r="X4" s="5"/>
      <c r="Y4" s="5"/>
      <c r="Z4" s="5"/>
      <c r="AA4" s="5"/>
      <c r="AB4" s="36"/>
      <c r="AC4" s="37"/>
    </row>
    <row r="5" customFormat="false" ht="15" hidden="false" customHeight="false" outlineLevel="0" collapsed="false">
      <c r="A5" s="11" t="n">
        <v>4</v>
      </c>
      <c r="B5" s="37" t="s">
        <v>462</v>
      </c>
      <c r="C5" s="37" t="s">
        <v>463</v>
      </c>
      <c r="D5" s="135" t="n">
        <f aca="false">5+5</f>
        <v>10</v>
      </c>
      <c r="E5" s="38"/>
      <c r="F5" s="38"/>
      <c r="G5" s="38"/>
      <c r="H5" s="99" t="n">
        <f aca="false">AVERAGE(D5:G5)</f>
        <v>10</v>
      </c>
      <c r="I5" s="60" t="n">
        <v>1.2</v>
      </c>
      <c r="J5" s="40"/>
      <c r="K5" s="60"/>
      <c r="L5" s="99" t="n">
        <f aca="false">SUM(I5:K5)</f>
        <v>1.2</v>
      </c>
      <c r="M5" s="100" t="n">
        <f aca="false">SUM(H5,L5)</f>
        <v>11.2</v>
      </c>
      <c r="N5" s="99" t="n">
        <f aca="false">ROUND(M5,1)</f>
        <v>11.2</v>
      </c>
      <c r="O5" s="9" t="n">
        <f aca="false">IF(N5&lt;5.5,"R",IF(N5&gt;9.45,10,ROUND(N5,0)))</f>
        <v>10</v>
      </c>
      <c r="P5" s="74"/>
      <c r="Q5" s="34"/>
      <c r="R5" s="35"/>
      <c r="S5" s="24"/>
      <c r="T5" s="5"/>
      <c r="U5" s="5"/>
      <c r="V5" s="5"/>
      <c r="W5" s="5"/>
      <c r="X5" s="5"/>
      <c r="Y5" s="5"/>
      <c r="Z5" s="5"/>
      <c r="AA5" s="5"/>
      <c r="AB5" s="36"/>
      <c r="AC5" s="37"/>
    </row>
    <row r="6" customFormat="false" ht="15" hidden="false" customHeight="false" outlineLevel="0" collapsed="false">
      <c r="A6" s="26" t="n">
        <v>5</v>
      </c>
      <c r="B6" s="27" t="s">
        <v>464</v>
      </c>
      <c r="C6" s="27" t="s">
        <v>465</v>
      </c>
      <c r="D6" s="135" t="n">
        <f aca="false">0+5</f>
        <v>5</v>
      </c>
      <c r="E6" s="28"/>
      <c r="F6" s="28"/>
      <c r="G6" s="28"/>
      <c r="H6" s="99" t="n">
        <f aca="false">AVERAGE(D6:G6)</f>
        <v>5</v>
      </c>
      <c r="I6" s="30" t="n">
        <v>0</v>
      </c>
      <c r="J6" s="30"/>
      <c r="K6" s="30"/>
      <c r="L6" s="99" t="n">
        <f aca="false">SUM(I6:K6)</f>
        <v>0</v>
      </c>
      <c r="M6" s="100" t="n">
        <f aca="false">SUM(H6,L6)</f>
        <v>5</v>
      </c>
      <c r="N6" s="99" t="n">
        <f aca="false">ROUND(M6,1)</f>
        <v>5</v>
      </c>
      <c r="O6" s="9" t="str">
        <f aca="false">IF(N6&lt;5.5,"R",IF(N6&gt;9.45,10,ROUND(N6,0)))</f>
        <v>R</v>
      </c>
      <c r="P6" s="74"/>
      <c r="Q6" s="34"/>
      <c r="R6" s="35"/>
      <c r="S6" s="24"/>
      <c r="T6" s="5"/>
      <c r="U6" s="5"/>
      <c r="V6" s="5"/>
      <c r="W6" s="5"/>
      <c r="X6" s="5"/>
      <c r="Y6" s="5"/>
      <c r="Z6" s="5"/>
      <c r="AA6" s="5"/>
      <c r="AB6" s="36"/>
      <c r="AC6" s="37"/>
    </row>
    <row r="7" customFormat="false" ht="15" hidden="false" customHeight="false" outlineLevel="0" collapsed="false">
      <c r="A7" s="26" t="n">
        <v>6</v>
      </c>
      <c r="B7" s="37" t="s">
        <v>466</v>
      </c>
      <c r="C7" s="37" t="s">
        <v>467</v>
      </c>
      <c r="D7" s="135" t="n">
        <f aca="false">5+5</f>
        <v>10</v>
      </c>
      <c r="E7" s="38"/>
      <c r="F7" s="38"/>
      <c r="G7" s="38"/>
      <c r="H7" s="99" t="n">
        <f aca="false">AVERAGE(D7:G7)</f>
        <v>10</v>
      </c>
      <c r="I7" s="60" t="n">
        <v>1.3</v>
      </c>
      <c r="J7" s="40"/>
      <c r="K7" s="60"/>
      <c r="L7" s="99" t="n">
        <f aca="false">SUM(I7:K7)</f>
        <v>1.3</v>
      </c>
      <c r="M7" s="100" t="n">
        <f aca="false">SUM(H7,L7)</f>
        <v>11.3</v>
      </c>
      <c r="N7" s="99" t="n">
        <f aca="false">ROUND(M7,1)</f>
        <v>11.3</v>
      </c>
      <c r="O7" s="9" t="n">
        <f aca="false">IF(N7&lt;5.5,"R",IF(N7&gt;9.45,10,ROUND(N7,0)))</f>
        <v>10</v>
      </c>
      <c r="P7" s="88"/>
      <c r="Q7" s="89"/>
      <c r="R7" s="90"/>
      <c r="S7" s="24"/>
      <c r="T7" s="91"/>
      <c r="U7" s="91"/>
      <c r="V7" s="91"/>
      <c r="W7" s="91"/>
      <c r="X7" s="91"/>
      <c r="Y7" s="91"/>
      <c r="Z7" s="91"/>
      <c r="AA7" s="91"/>
      <c r="AB7" s="92"/>
      <c r="AC7" s="41"/>
    </row>
    <row r="8" customFormat="false" ht="15" hidden="false" customHeight="false" outlineLevel="0" collapsed="false">
      <c r="A8" s="11" t="n">
        <v>7</v>
      </c>
      <c r="B8" s="37" t="s">
        <v>468</v>
      </c>
      <c r="C8" s="37" t="s">
        <v>469</v>
      </c>
      <c r="D8" s="135" t="n">
        <f aca="false">5+4</f>
        <v>9</v>
      </c>
      <c r="E8" s="39"/>
      <c r="F8" s="39"/>
      <c r="G8" s="39"/>
      <c r="H8" s="99" t="n">
        <f aca="false">AVERAGE(D8:G8)</f>
        <v>9</v>
      </c>
      <c r="I8" s="60" t="n">
        <v>1</v>
      </c>
      <c r="J8" s="93"/>
      <c r="K8" s="60"/>
      <c r="L8" s="99" t="n">
        <f aca="false">SUM(I8:K8)</f>
        <v>1</v>
      </c>
      <c r="M8" s="100" t="n">
        <f aca="false">SUM(H8,L8)</f>
        <v>10</v>
      </c>
      <c r="N8" s="99" t="n">
        <f aca="false">ROUND(M8,1)</f>
        <v>10</v>
      </c>
      <c r="O8" s="9" t="n">
        <f aca="false">IF(N8&lt;5.5,"R",IF(N8&gt;9.45,10,ROUND(N8,0)))</f>
        <v>10</v>
      </c>
      <c r="P8" s="78"/>
      <c r="Q8" s="43"/>
      <c r="R8" s="44"/>
      <c r="S8" s="24"/>
      <c r="T8" s="45"/>
      <c r="U8" s="45"/>
      <c r="V8" s="45"/>
      <c r="W8" s="45"/>
      <c r="X8" s="45"/>
      <c r="Y8" s="45"/>
      <c r="Z8" s="45"/>
      <c r="AA8" s="45"/>
      <c r="AB8" s="46"/>
      <c r="AC8" s="47"/>
    </row>
    <row r="9" customFormat="false" ht="15" hidden="false" customHeight="false" outlineLevel="0" collapsed="false">
      <c r="A9" s="26" t="n">
        <v>8</v>
      </c>
      <c r="B9" s="37" t="s">
        <v>470</v>
      </c>
      <c r="C9" s="37" t="s">
        <v>471</v>
      </c>
      <c r="D9" s="135" t="n">
        <f aca="false">4+5</f>
        <v>9</v>
      </c>
      <c r="E9" s="5"/>
      <c r="F9" s="5"/>
      <c r="G9" s="5"/>
      <c r="H9" s="99" t="n">
        <f aca="false">AVERAGE(D9:G9)</f>
        <v>9</v>
      </c>
      <c r="I9" s="136" t="n">
        <v>0.25</v>
      </c>
      <c r="J9" s="7"/>
      <c r="K9" s="136"/>
      <c r="L9" s="99" t="n">
        <f aca="false">SUM(I9:K9)</f>
        <v>0.25</v>
      </c>
      <c r="M9" s="100" t="n">
        <f aca="false">SUM(H9,L9)</f>
        <v>9.25</v>
      </c>
      <c r="N9" s="99" t="n">
        <f aca="false">ROUND(M9,1)</f>
        <v>9.3</v>
      </c>
      <c r="O9" s="9" t="n">
        <f aca="false">IF(N9&lt;5.5,"R",IF(N9&gt;9.45,10,ROUND(N9,0)))</f>
        <v>9</v>
      </c>
      <c r="P9" s="79"/>
      <c r="Q9" s="55"/>
      <c r="R9" s="56"/>
      <c r="S9" s="24"/>
      <c r="T9" s="57"/>
      <c r="U9" s="57"/>
      <c r="V9" s="57"/>
      <c r="W9" s="57"/>
      <c r="X9" s="57"/>
      <c r="Y9" s="57"/>
      <c r="Z9" s="57"/>
      <c r="AA9" s="57"/>
      <c r="AB9" s="58"/>
      <c r="AC9" s="12"/>
    </row>
    <row r="10" customFormat="false" ht="15" hidden="false" customHeight="false" outlineLevel="0" collapsed="false">
      <c r="A10" s="26" t="n">
        <v>9</v>
      </c>
      <c r="B10" s="37" t="s">
        <v>472</v>
      </c>
      <c r="C10" s="37" t="s">
        <v>473</v>
      </c>
      <c r="D10" s="135" t="n">
        <f aca="false">4+5</f>
        <v>9</v>
      </c>
      <c r="E10" s="51"/>
      <c r="F10" s="51"/>
      <c r="G10" s="52"/>
      <c r="H10" s="99" t="n">
        <f aca="false">AVERAGE(D10:G10)</f>
        <v>9</v>
      </c>
      <c r="I10" s="60" t="n">
        <v>1.05</v>
      </c>
      <c r="J10" s="53"/>
      <c r="K10" s="60"/>
      <c r="L10" s="99" t="n">
        <f aca="false">SUM(I10:K10)</f>
        <v>1.05</v>
      </c>
      <c r="M10" s="100" t="n">
        <f aca="false">SUM(H10,L10)</f>
        <v>10.05</v>
      </c>
      <c r="N10" s="99" t="n">
        <f aca="false">ROUND(M10,1)</f>
        <v>10.1</v>
      </c>
      <c r="O10" s="9" t="n">
        <f aca="false">IF(N10&lt;5.5,"R",IF(N10&gt;9.45,10,ROUND(N10,0)))</f>
        <v>10</v>
      </c>
      <c r="P10" s="74"/>
      <c r="Q10" s="34"/>
      <c r="R10" s="35"/>
      <c r="S10" s="24"/>
      <c r="T10" s="5"/>
      <c r="U10" s="5"/>
      <c r="V10" s="5"/>
      <c r="W10" s="5"/>
      <c r="X10" s="5"/>
      <c r="Y10" s="5"/>
      <c r="Z10" s="5"/>
      <c r="AA10" s="5"/>
      <c r="AB10" s="36"/>
      <c r="AC10" s="37"/>
    </row>
    <row r="11" customFormat="false" ht="15" hidden="false" customHeight="false" outlineLevel="0" collapsed="false">
      <c r="A11" s="11" t="n">
        <v>10</v>
      </c>
      <c r="B11" s="37" t="s">
        <v>474</v>
      </c>
      <c r="C11" s="37" t="s">
        <v>475</v>
      </c>
      <c r="D11" s="135" t="n">
        <f aca="false">5+5</f>
        <v>10</v>
      </c>
      <c r="E11" s="59"/>
      <c r="F11" s="59"/>
      <c r="G11" s="59"/>
      <c r="H11" s="99" t="n">
        <f aca="false">AVERAGE(D11:G11)</f>
        <v>10</v>
      </c>
      <c r="I11" s="60" t="n">
        <v>0.8</v>
      </c>
      <c r="J11" s="60"/>
      <c r="K11" s="60"/>
      <c r="L11" s="99" t="n">
        <f aca="false">SUM(I11:K11)</f>
        <v>0.8</v>
      </c>
      <c r="M11" s="100" t="n">
        <f aca="false">SUM(H11,L11)</f>
        <v>10.8</v>
      </c>
      <c r="N11" s="99" t="n">
        <f aca="false">ROUND(M11,1)</f>
        <v>10.8</v>
      </c>
      <c r="O11" s="9" t="n">
        <f aca="false">IF(N11&lt;5.5,"R",IF(N11&gt;9.45,10,ROUND(N11,0)))</f>
        <v>10</v>
      </c>
      <c r="P11" s="74"/>
      <c r="Q11" s="34"/>
      <c r="R11" s="35"/>
      <c r="S11" s="24"/>
      <c r="T11" s="5"/>
      <c r="U11" s="5"/>
      <c r="V11" s="5"/>
      <c r="W11" s="5"/>
      <c r="X11" s="5"/>
      <c r="Y11" s="5"/>
      <c r="Z11" s="5"/>
      <c r="AA11" s="5"/>
      <c r="AB11" s="36"/>
      <c r="AC11" s="37"/>
    </row>
    <row r="12" customFormat="false" ht="15" hidden="false" customHeight="false" outlineLevel="0" collapsed="false">
      <c r="A12" s="26" t="n">
        <v>11</v>
      </c>
      <c r="B12" s="27" t="s">
        <v>476</v>
      </c>
      <c r="C12" s="27" t="s">
        <v>477</v>
      </c>
      <c r="D12" s="135" t="n">
        <f aca="false">2+5</f>
        <v>7</v>
      </c>
      <c r="E12" s="28"/>
      <c r="F12" s="28"/>
      <c r="G12" s="28"/>
      <c r="H12" s="99" t="n">
        <f aca="false">AVERAGE(D12:G12)</f>
        <v>7</v>
      </c>
      <c r="I12" s="30" t="n">
        <v>0</v>
      </c>
      <c r="J12" s="30"/>
      <c r="K12" s="30"/>
      <c r="L12" s="99" t="n">
        <f aca="false">SUM(I12:K12)</f>
        <v>0</v>
      </c>
      <c r="M12" s="100" t="n">
        <f aca="false">SUM(H12,L12)</f>
        <v>7</v>
      </c>
      <c r="N12" s="99" t="n">
        <f aca="false">ROUND(M12,1)</f>
        <v>7</v>
      </c>
      <c r="O12" s="9" t="n">
        <f aca="false">IF(N12&lt;5.5,"R",IF(N12&gt;9.45,10,ROUND(N12,0)))</f>
        <v>7</v>
      </c>
      <c r="P12" s="79"/>
      <c r="Q12" s="55"/>
      <c r="R12" s="56"/>
      <c r="S12" s="24"/>
      <c r="T12" s="57"/>
      <c r="U12" s="57"/>
      <c r="V12" s="57"/>
      <c r="W12" s="57"/>
      <c r="X12" s="57"/>
      <c r="Y12" s="57"/>
      <c r="Z12" s="57"/>
      <c r="AA12" s="57"/>
      <c r="AB12" s="58"/>
      <c r="AC12" s="12"/>
    </row>
    <row r="13" customFormat="false" ht="15" hidden="false" customHeight="false" outlineLevel="0" collapsed="false">
      <c r="A13" s="26" t="n">
        <v>12</v>
      </c>
      <c r="B13" s="37" t="s">
        <v>478</v>
      </c>
      <c r="C13" s="37" t="s">
        <v>479</v>
      </c>
      <c r="D13" s="135" t="n">
        <f aca="false">5+5</f>
        <v>10</v>
      </c>
      <c r="E13" s="38"/>
      <c r="F13" s="38"/>
      <c r="G13" s="38"/>
      <c r="H13" s="99" t="n">
        <f aca="false">AVERAGE(D13:G13)</f>
        <v>10</v>
      </c>
      <c r="I13" s="60" t="n">
        <v>1.6</v>
      </c>
      <c r="J13" s="40"/>
      <c r="K13" s="60"/>
      <c r="L13" s="99" t="n">
        <f aca="false">SUM(I13:K13)</f>
        <v>1.6</v>
      </c>
      <c r="M13" s="100" t="n">
        <f aca="false">SUM(H13,L13)</f>
        <v>11.6</v>
      </c>
      <c r="N13" s="99" t="n">
        <f aca="false">ROUND(M13,1)</f>
        <v>11.6</v>
      </c>
      <c r="O13" s="9" t="n">
        <f aca="false">IF(N13&lt;5.5,"R",IF(N13&gt;9.45,10,ROUND(N13,0)))</f>
        <v>10</v>
      </c>
      <c r="P13" s="74"/>
      <c r="Q13" s="34"/>
      <c r="R13" s="35"/>
      <c r="S13" s="24"/>
      <c r="T13" s="5"/>
      <c r="U13" s="5"/>
      <c r="V13" s="5"/>
      <c r="W13" s="5"/>
      <c r="X13" s="5"/>
      <c r="Y13" s="5"/>
      <c r="Z13" s="5"/>
      <c r="AA13" s="5"/>
      <c r="AB13" s="36"/>
      <c r="AC13" s="37"/>
    </row>
    <row r="14" customFormat="false" ht="15" hidden="false" customHeight="false" outlineLevel="0" collapsed="false">
      <c r="A14" s="11" t="n">
        <v>13</v>
      </c>
      <c r="B14" s="37" t="s">
        <v>480</v>
      </c>
      <c r="C14" s="37" t="s">
        <v>481</v>
      </c>
      <c r="D14" s="135" t="n">
        <f aca="false">5+5</f>
        <v>10</v>
      </c>
      <c r="E14" s="38"/>
      <c r="F14" s="38"/>
      <c r="G14" s="38"/>
      <c r="H14" s="99" t="n">
        <f aca="false">AVERAGE(D14:G14)</f>
        <v>10</v>
      </c>
      <c r="I14" s="60" t="n">
        <v>1.4</v>
      </c>
      <c r="J14" s="40"/>
      <c r="K14" s="60"/>
      <c r="L14" s="99" t="n">
        <f aca="false">SUM(I14:K14)</f>
        <v>1.4</v>
      </c>
      <c r="M14" s="100" t="n">
        <f aca="false">SUM(H14,L14)</f>
        <v>11.4</v>
      </c>
      <c r="N14" s="99" t="n">
        <f aca="false">ROUND(M14,1)</f>
        <v>11.4</v>
      </c>
      <c r="O14" s="9" t="n">
        <f aca="false">IF(N14&lt;5.5,"R",IF(N14&gt;9.45,10,ROUND(N14,0)))</f>
        <v>10</v>
      </c>
      <c r="P14" s="74"/>
      <c r="Q14" s="34"/>
      <c r="R14" s="35"/>
      <c r="S14" s="24"/>
      <c r="T14" s="5"/>
      <c r="U14" s="5"/>
      <c r="V14" s="5"/>
      <c r="W14" s="5"/>
      <c r="X14" s="5"/>
      <c r="Y14" s="5"/>
      <c r="Z14" s="5"/>
      <c r="AA14" s="5"/>
      <c r="AB14" s="36"/>
      <c r="AC14" s="37"/>
    </row>
    <row r="15" customFormat="false" ht="15" hidden="false" customHeight="false" outlineLevel="0" collapsed="false">
      <c r="A15" s="26" t="n">
        <v>14</v>
      </c>
      <c r="B15" s="37" t="s">
        <v>482</v>
      </c>
      <c r="C15" s="37" t="s">
        <v>483</v>
      </c>
      <c r="D15" s="135" t="n">
        <f aca="false">0+5</f>
        <v>5</v>
      </c>
      <c r="E15" s="59"/>
      <c r="F15" s="59"/>
      <c r="G15" s="59"/>
      <c r="H15" s="99" t="n">
        <f aca="false">AVERAGE(D15:G15)</f>
        <v>5</v>
      </c>
      <c r="I15" s="60" t="n">
        <v>0</v>
      </c>
      <c r="J15" s="60"/>
      <c r="K15" s="60"/>
      <c r="L15" s="99" t="n">
        <f aca="false">SUM(I15:K15)</f>
        <v>0</v>
      </c>
      <c r="M15" s="100" t="n">
        <f aca="false">SUM(H15,L15)</f>
        <v>5</v>
      </c>
      <c r="N15" s="99" t="n">
        <f aca="false">ROUND(M15,1)</f>
        <v>5</v>
      </c>
      <c r="O15" s="9" t="str">
        <f aca="false">IF(N15&lt;5.5,"R",IF(N15&gt;9.45,10,ROUND(N15,0)))</f>
        <v>R</v>
      </c>
      <c r="P15" s="79"/>
      <c r="Q15" s="55"/>
      <c r="R15" s="56"/>
      <c r="S15" s="24"/>
      <c r="T15" s="57"/>
      <c r="U15" s="57"/>
      <c r="V15" s="57"/>
      <c r="W15" s="57"/>
      <c r="X15" s="57"/>
      <c r="Y15" s="57"/>
      <c r="Z15" s="57"/>
      <c r="AA15" s="57"/>
      <c r="AB15" s="58"/>
      <c r="AC15" s="12"/>
    </row>
    <row r="16" customFormat="false" ht="15" hidden="false" customHeight="false" outlineLevel="0" collapsed="false">
      <c r="A16" s="26" t="n">
        <v>15</v>
      </c>
      <c r="B16" s="37" t="s">
        <v>484</v>
      </c>
      <c r="C16" s="37" t="s">
        <v>485</v>
      </c>
      <c r="D16" s="135" t="n">
        <f aca="false">5+5</f>
        <v>10</v>
      </c>
      <c r="E16" s="38"/>
      <c r="F16" s="38"/>
      <c r="G16" s="38"/>
      <c r="H16" s="99" t="n">
        <f aca="false">AVERAGE(D16:G16)</f>
        <v>10</v>
      </c>
      <c r="I16" s="60" t="n">
        <v>0.85</v>
      </c>
      <c r="J16" s="40"/>
      <c r="K16" s="60"/>
      <c r="L16" s="99" t="n">
        <f aca="false">SUM(I16:K16)</f>
        <v>0.85</v>
      </c>
      <c r="M16" s="100" t="n">
        <f aca="false">SUM(H16,L16)</f>
        <v>10.85</v>
      </c>
      <c r="N16" s="99" t="n">
        <f aca="false">ROUND(M16,1)</f>
        <v>10.9</v>
      </c>
      <c r="O16" s="9" t="n">
        <f aca="false">IF(N16&lt;5.5,"R",IF(N16&gt;9.45,10,ROUND(N16,0)))</f>
        <v>10</v>
      </c>
      <c r="P16" s="74"/>
      <c r="Q16" s="34"/>
      <c r="R16" s="35"/>
      <c r="S16" s="24"/>
      <c r="T16" s="5"/>
      <c r="U16" s="5"/>
      <c r="V16" s="5"/>
      <c r="W16" s="5"/>
      <c r="X16" s="5"/>
      <c r="Y16" s="5"/>
      <c r="Z16" s="5"/>
      <c r="AA16" s="5"/>
      <c r="AB16" s="36"/>
      <c r="AC16" s="37"/>
    </row>
    <row r="17" customFormat="false" ht="15" hidden="false" customHeight="false" outlineLevel="0" collapsed="false">
      <c r="A17" s="11" t="n">
        <v>16</v>
      </c>
      <c r="B17" s="37" t="s">
        <v>486</v>
      </c>
      <c r="C17" s="37" t="s">
        <v>487</v>
      </c>
      <c r="D17" s="135" t="n">
        <f aca="false">5+5</f>
        <v>10</v>
      </c>
      <c r="E17" s="38"/>
      <c r="F17" s="38"/>
      <c r="G17" s="38"/>
      <c r="H17" s="99" t="n">
        <f aca="false">AVERAGE(D17:G17)</f>
        <v>10</v>
      </c>
      <c r="I17" s="60" t="n">
        <v>1.05</v>
      </c>
      <c r="J17" s="40"/>
      <c r="K17" s="60"/>
      <c r="L17" s="99" t="n">
        <f aca="false">SUM(I17:K17)</f>
        <v>1.05</v>
      </c>
      <c r="M17" s="100" t="n">
        <f aca="false">SUM(H17,L17)</f>
        <v>11.05</v>
      </c>
      <c r="N17" s="99" t="n">
        <f aca="false">ROUND(M17,1)</f>
        <v>11.1</v>
      </c>
      <c r="O17" s="9" t="n">
        <f aca="false">IF(N17&lt;5.5,"R",IF(N17&gt;9.45,10,ROUND(N17,0)))</f>
        <v>10</v>
      </c>
      <c r="P17" s="74"/>
      <c r="Q17" s="34"/>
      <c r="R17" s="35"/>
      <c r="S17" s="24"/>
      <c r="T17" s="5"/>
      <c r="U17" s="5"/>
      <c r="V17" s="5"/>
      <c r="W17" s="5"/>
      <c r="X17" s="5"/>
      <c r="Y17" s="5"/>
      <c r="Z17" s="5"/>
      <c r="AA17" s="5"/>
      <c r="AB17" s="36"/>
      <c r="AC17" s="37"/>
    </row>
    <row r="18" customFormat="false" ht="15" hidden="false" customHeight="false" outlineLevel="0" collapsed="false">
      <c r="A18" s="26" t="n">
        <v>17</v>
      </c>
      <c r="B18" s="37" t="s">
        <v>488</v>
      </c>
      <c r="C18" s="37" t="s">
        <v>489</v>
      </c>
      <c r="D18" s="135" t="n">
        <f aca="false">1.5+5</f>
        <v>6.5</v>
      </c>
      <c r="E18" s="38"/>
      <c r="F18" s="38"/>
      <c r="G18" s="38"/>
      <c r="H18" s="99" t="n">
        <f aca="false">AVERAGE(D18:G18)</f>
        <v>6.5</v>
      </c>
      <c r="I18" s="60" t="n">
        <v>0</v>
      </c>
      <c r="J18" s="40"/>
      <c r="K18" s="60"/>
      <c r="L18" s="99" t="n">
        <f aca="false">SUM(I18:K18)</f>
        <v>0</v>
      </c>
      <c r="M18" s="100" t="n">
        <f aca="false">SUM(H18,L18)</f>
        <v>6.5</v>
      </c>
      <c r="N18" s="99" t="n">
        <f aca="false">ROUND(M18,1)</f>
        <v>6.5</v>
      </c>
      <c r="O18" s="9" t="n">
        <f aca="false">IF(N18&lt;5.5,"R",IF(N18&gt;9.45,10,ROUND(N18,0)))</f>
        <v>7</v>
      </c>
      <c r="P18" s="74"/>
      <c r="Q18" s="34"/>
      <c r="R18" s="35"/>
      <c r="S18" s="24"/>
      <c r="T18" s="5"/>
      <c r="U18" s="5"/>
      <c r="V18" s="5"/>
      <c r="W18" s="5"/>
      <c r="X18" s="5"/>
      <c r="Y18" s="5"/>
      <c r="Z18" s="5"/>
      <c r="AA18" s="5"/>
      <c r="AB18" s="36"/>
      <c r="AC18" s="37"/>
    </row>
    <row r="19" customFormat="false" ht="15" hidden="false" customHeight="false" outlineLevel="0" collapsed="false">
      <c r="A19" s="26" t="n">
        <v>18</v>
      </c>
      <c r="B19" s="37" t="s">
        <v>490</v>
      </c>
      <c r="C19" s="37" t="s">
        <v>491</v>
      </c>
      <c r="D19" s="135" t="n">
        <f aca="false">3.5+5</f>
        <v>8.5</v>
      </c>
      <c r="E19" s="59"/>
      <c r="F19" s="59"/>
      <c r="G19" s="59"/>
      <c r="H19" s="99" t="n">
        <f aca="false">AVERAGE(D19:G19)</f>
        <v>8.5</v>
      </c>
      <c r="I19" s="60" t="n">
        <v>0.35</v>
      </c>
      <c r="J19" s="60"/>
      <c r="K19" s="60"/>
      <c r="L19" s="99" t="n">
        <f aca="false">SUM(I19:K19)</f>
        <v>0.35</v>
      </c>
      <c r="M19" s="100" t="n">
        <f aca="false">SUM(H19,L19)</f>
        <v>8.85</v>
      </c>
      <c r="N19" s="99" t="n">
        <f aca="false">ROUND(M19,1)</f>
        <v>8.9</v>
      </c>
      <c r="O19" s="9" t="n">
        <f aca="false">IF(N19&lt;5.5,"R",IF(N19&gt;9.45,10,ROUND(N19,0)))</f>
        <v>9</v>
      </c>
      <c r="P19" s="78"/>
      <c r="Q19" s="43"/>
      <c r="R19" s="44"/>
      <c r="S19" s="24"/>
      <c r="T19" s="45"/>
      <c r="U19" s="45"/>
      <c r="V19" s="45"/>
      <c r="W19" s="45"/>
      <c r="X19" s="45"/>
      <c r="Y19" s="45"/>
      <c r="Z19" s="45"/>
      <c r="AA19" s="45"/>
      <c r="AB19" s="46"/>
      <c r="AC19" s="47"/>
    </row>
    <row r="20" customFormat="false" ht="15" hidden="false" customHeight="false" outlineLevel="0" collapsed="false">
      <c r="A20" s="11" t="n">
        <v>19</v>
      </c>
      <c r="B20" s="37" t="s">
        <v>492</v>
      </c>
      <c r="C20" s="37" t="s">
        <v>493</v>
      </c>
      <c r="D20" s="135" t="n">
        <f aca="false">1+5</f>
        <v>6</v>
      </c>
      <c r="E20" s="38"/>
      <c r="F20" s="38"/>
      <c r="G20" s="38"/>
      <c r="H20" s="99" t="n">
        <f aca="false">AVERAGE(D20:G20)</f>
        <v>6</v>
      </c>
      <c r="I20" s="60" t="n">
        <v>1</v>
      </c>
      <c r="J20" s="40"/>
      <c r="K20" s="60"/>
      <c r="L20" s="99" t="n">
        <f aca="false">SUM(I20:K20)</f>
        <v>1</v>
      </c>
      <c r="M20" s="100" t="n">
        <f aca="false">SUM(H20,L20)</f>
        <v>7</v>
      </c>
      <c r="N20" s="99" t="n">
        <f aca="false">ROUND(M20,1)</f>
        <v>7</v>
      </c>
      <c r="O20" s="9" t="n">
        <f aca="false">IF(N20&lt;5.5,"R",IF(N20&gt;9.45,10,ROUND(N20,0)))</f>
        <v>7</v>
      </c>
      <c r="P20" s="74"/>
      <c r="Q20" s="34"/>
      <c r="R20" s="35"/>
      <c r="S20" s="24"/>
      <c r="T20" s="5"/>
      <c r="U20" s="5"/>
      <c r="V20" s="5"/>
      <c r="W20" s="5"/>
      <c r="X20" s="5"/>
      <c r="Y20" s="5"/>
      <c r="Z20" s="5"/>
      <c r="AA20" s="5"/>
      <c r="AB20" s="36"/>
      <c r="AC20" s="37"/>
    </row>
    <row r="21" customFormat="false" ht="15" hidden="false" customHeight="false" outlineLevel="0" collapsed="false">
      <c r="A21" s="26" t="n">
        <v>20</v>
      </c>
      <c r="B21" s="37" t="s">
        <v>494</v>
      </c>
      <c r="C21" s="37" t="s">
        <v>495</v>
      </c>
      <c r="D21" s="135" t="n">
        <f aca="false">0+5</f>
        <v>5</v>
      </c>
      <c r="E21" s="38"/>
      <c r="F21" s="38"/>
      <c r="G21" s="38"/>
      <c r="H21" s="99" t="n">
        <f aca="false">AVERAGE(D21:G21)</f>
        <v>5</v>
      </c>
      <c r="I21" s="60" t="n">
        <v>0</v>
      </c>
      <c r="J21" s="40"/>
      <c r="K21" s="60"/>
      <c r="L21" s="99" t="n">
        <f aca="false">SUM(I21:K21)</f>
        <v>0</v>
      </c>
      <c r="M21" s="100" t="n">
        <f aca="false">SUM(H21,L21)</f>
        <v>5</v>
      </c>
      <c r="N21" s="99" t="n">
        <f aca="false">ROUND(M21,1)</f>
        <v>5</v>
      </c>
      <c r="O21" s="9" t="str">
        <f aca="false">IF(N21&lt;5.5,"R",IF(N21&gt;9.45,10,ROUND(N21,0)))</f>
        <v>R</v>
      </c>
      <c r="P21" s="74"/>
      <c r="Q21" s="34"/>
      <c r="R21" s="35"/>
      <c r="S21" s="24"/>
      <c r="T21" s="5"/>
      <c r="U21" s="5"/>
      <c r="V21" s="5"/>
      <c r="W21" s="5"/>
      <c r="X21" s="5"/>
      <c r="Y21" s="5"/>
      <c r="Z21" s="5"/>
      <c r="AA21" s="5"/>
      <c r="AB21" s="36"/>
      <c r="AC21" s="37"/>
    </row>
    <row r="22" customFormat="false" ht="15" hidden="false" customHeight="false" outlineLevel="0" collapsed="false">
      <c r="A22" s="26" t="n">
        <v>21</v>
      </c>
      <c r="B22" s="37" t="s">
        <v>496</v>
      </c>
      <c r="C22" s="37" t="s">
        <v>497</v>
      </c>
      <c r="D22" s="135" t="n">
        <f aca="false">5+5</f>
        <v>10</v>
      </c>
      <c r="E22" s="38"/>
      <c r="F22" s="38"/>
      <c r="G22" s="38"/>
      <c r="H22" s="99" t="n">
        <f aca="false">AVERAGE(D22:G22)</f>
        <v>10</v>
      </c>
      <c r="I22" s="60" t="n">
        <v>0.15</v>
      </c>
      <c r="J22" s="40"/>
      <c r="K22" s="60"/>
      <c r="L22" s="99" t="n">
        <f aca="false">SUM(I22:K22)</f>
        <v>0.15</v>
      </c>
      <c r="M22" s="100" t="n">
        <f aca="false">SUM(H22,L22)</f>
        <v>10.15</v>
      </c>
      <c r="N22" s="99" t="n">
        <f aca="false">ROUND(M22,1)</f>
        <v>10.2</v>
      </c>
      <c r="O22" s="9" t="n">
        <f aca="false">IF(N22&lt;5.5,"R",IF(N22&gt;9.45,10,ROUND(N22,0)))</f>
        <v>10</v>
      </c>
      <c r="P22" s="78"/>
      <c r="Q22" s="43"/>
      <c r="R22" s="44"/>
      <c r="S22" s="24"/>
      <c r="T22" s="45"/>
      <c r="U22" s="45"/>
      <c r="V22" s="45"/>
      <c r="W22" s="45"/>
      <c r="X22" s="45"/>
      <c r="Y22" s="45"/>
      <c r="Z22" s="45"/>
      <c r="AA22" s="45"/>
      <c r="AB22" s="46"/>
      <c r="AC22" s="47"/>
    </row>
    <row r="23" customFormat="false" ht="15" hidden="false" customHeight="false" outlineLevel="0" collapsed="false">
      <c r="A23" s="11" t="n">
        <v>22</v>
      </c>
      <c r="B23" s="37" t="s">
        <v>498</v>
      </c>
      <c r="C23" s="37" t="s">
        <v>499</v>
      </c>
      <c r="D23" s="135" t="n">
        <f aca="false">3+5</f>
        <v>8</v>
      </c>
      <c r="E23" s="51"/>
      <c r="F23" s="51"/>
      <c r="G23" s="51"/>
      <c r="H23" s="99" t="n">
        <f aca="false">AVERAGE(D23:G23)</f>
        <v>8</v>
      </c>
      <c r="I23" s="60" t="n">
        <v>0.55</v>
      </c>
      <c r="J23" s="53"/>
      <c r="K23" s="60"/>
      <c r="L23" s="99" t="n">
        <f aca="false">SUM(I23:K23)</f>
        <v>0.55</v>
      </c>
      <c r="M23" s="100" t="n">
        <f aca="false">SUM(H23,L23)</f>
        <v>8.55</v>
      </c>
      <c r="N23" s="99" t="n">
        <f aca="false">ROUND(M23,1)</f>
        <v>8.6</v>
      </c>
      <c r="O23" s="9" t="n">
        <f aca="false">IF(N23&lt;5.5,"R",IF(N23&gt;9.45,10,ROUND(N23,0)))</f>
        <v>9</v>
      </c>
      <c r="P23" s="79"/>
      <c r="Q23" s="55"/>
      <c r="R23" s="56"/>
      <c r="S23" s="24"/>
      <c r="T23" s="57"/>
      <c r="U23" s="57"/>
      <c r="V23" s="57"/>
      <c r="W23" s="57"/>
      <c r="X23" s="57"/>
      <c r="Y23" s="57"/>
      <c r="Z23" s="57"/>
      <c r="AA23" s="57"/>
      <c r="AB23" s="58"/>
      <c r="AC23" s="12"/>
    </row>
    <row r="24" customFormat="false" ht="15" hidden="false" customHeight="false" outlineLevel="0" collapsed="false">
      <c r="A24" s="26" t="n">
        <v>23</v>
      </c>
      <c r="B24" s="27" t="s">
        <v>500</v>
      </c>
      <c r="C24" s="27" t="s">
        <v>501</v>
      </c>
      <c r="D24" s="135" t="n">
        <f aca="false">2+5</f>
        <v>7</v>
      </c>
      <c r="E24" s="28"/>
      <c r="F24" s="28"/>
      <c r="G24" s="28"/>
      <c r="H24" s="99" t="n">
        <f aca="false">AVERAGE(D24:G24)</f>
        <v>7</v>
      </c>
      <c r="I24" s="30" t="n">
        <v>0</v>
      </c>
      <c r="J24" s="30"/>
      <c r="K24" s="30"/>
      <c r="L24" s="99" t="n">
        <f aca="false">SUM(I24:K24)</f>
        <v>0</v>
      </c>
      <c r="M24" s="100" t="n">
        <f aca="false">SUM(H24,L24)</f>
        <v>7</v>
      </c>
      <c r="N24" s="99" t="n">
        <f aca="false">ROUND(M24,1)</f>
        <v>7</v>
      </c>
      <c r="O24" s="9" t="n">
        <f aca="false">IF(N24&lt;5.5,"R",IF(N24&gt;9.45,10,ROUND(N24,0)))</f>
        <v>7</v>
      </c>
      <c r="P24" s="74"/>
      <c r="Q24" s="34"/>
      <c r="R24" s="35"/>
      <c r="S24" s="24"/>
      <c r="T24" s="5"/>
      <c r="U24" s="5"/>
      <c r="V24" s="5"/>
      <c r="W24" s="5"/>
      <c r="X24" s="5"/>
      <c r="Y24" s="5"/>
      <c r="Z24" s="5"/>
      <c r="AA24" s="5"/>
      <c r="AB24" s="36"/>
      <c r="AC24" s="37"/>
    </row>
    <row r="25" customFormat="false" ht="15" hidden="false" customHeight="false" outlineLevel="0" collapsed="false">
      <c r="A25" s="26" t="n">
        <v>24</v>
      </c>
      <c r="B25" s="27" t="s">
        <v>502</v>
      </c>
      <c r="C25" s="27" t="s">
        <v>503</v>
      </c>
      <c r="D25" s="135" t="n">
        <f aca="false">5+5</f>
        <v>10</v>
      </c>
      <c r="E25" s="28"/>
      <c r="F25" s="29"/>
      <c r="G25" s="29"/>
      <c r="H25" s="99" t="n">
        <f aca="false">AVERAGE(D25:G25)</f>
        <v>10</v>
      </c>
      <c r="I25" s="30" t="n">
        <v>0</v>
      </c>
      <c r="J25" s="30"/>
      <c r="K25" s="32"/>
      <c r="L25" s="99" t="n">
        <f aca="false">SUM(I25:K25)</f>
        <v>0</v>
      </c>
      <c r="M25" s="100" t="n">
        <f aca="false">SUM(H25,L25)</f>
        <v>10</v>
      </c>
      <c r="N25" s="99" t="n">
        <f aca="false">ROUND(M25,1)</f>
        <v>10</v>
      </c>
      <c r="O25" s="9" t="n">
        <f aca="false">IF(N25&lt;5.5,"R",IF(N25&gt;9.45,10,ROUND(N25,0)))</f>
        <v>10</v>
      </c>
      <c r="P25" s="74"/>
      <c r="Q25" s="34"/>
      <c r="R25" s="35"/>
      <c r="S25" s="24"/>
      <c r="T25" s="5"/>
      <c r="U25" s="5"/>
      <c r="V25" s="5"/>
      <c r="W25" s="5"/>
      <c r="X25" s="5"/>
      <c r="Y25" s="5"/>
      <c r="Z25" s="5"/>
      <c r="AA25" s="5"/>
      <c r="AB25" s="36"/>
      <c r="AC25" s="37"/>
    </row>
    <row r="26" customFormat="false" ht="15" hidden="false" customHeight="false" outlineLevel="0" collapsed="false">
      <c r="A26" s="11" t="n">
        <v>25</v>
      </c>
      <c r="B26" s="37" t="s">
        <v>504</v>
      </c>
      <c r="C26" s="37" t="s">
        <v>505</v>
      </c>
      <c r="D26" s="135" t="n">
        <f aca="false">0+5</f>
        <v>5</v>
      </c>
      <c r="E26" s="38"/>
      <c r="F26" s="38"/>
      <c r="G26" s="38"/>
      <c r="H26" s="99" t="n">
        <f aca="false">AVERAGE(D26:G26)</f>
        <v>5</v>
      </c>
      <c r="I26" s="60" t="n">
        <v>0.5</v>
      </c>
      <c r="J26" s="40"/>
      <c r="K26" s="60"/>
      <c r="L26" s="99" t="n">
        <f aca="false">SUM(I26:K26)</f>
        <v>0.5</v>
      </c>
      <c r="M26" s="100" t="n">
        <f aca="false">SUM(H26,L26)</f>
        <v>5.5</v>
      </c>
      <c r="N26" s="99" t="n">
        <f aca="false">ROUND(M26,1)</f>
        <v>5.5</v>
      </c>
      <c r="O26" s="9" t="n">
        <f aca="false">IF(N26&lt;5.5,"R",IF(N26&gt;9.45,10,ROUND(N26,0)))</f>
        <v>6</v>
      </c>
      <c r="P26" s="74"/>
      <c r="Q26" s="34"/>
      <c r="R26" s="35"/>
      <c r="S26" s="24"/>
      <c r="T26" s="5"/>
      <c r="U26" s="5"/>
      <c r="V26" s="5"/>
      <c r="W26" s="5"/>
      <c r="X26" s="5"/>
      <c r="Y26" s="5"/>
      <c r="Z26" s="5"/>
      <c r="AA26" s="5"/>
      <c r="AB26" s="36"/>
      <c r="AC26" s="37"/>
    </row>
    <row r="27" customFormat="false" ht="15" hidden="false" customHeight="false" outlineLevel="0" collapsed="false">
      <c r="A27" s="26" t="n">
        <v>26</v>
      </c>
      <c r="B27" s="37" t="s">
        <v>506</v>
      </c>
      <c r="C27" s="37" t="s">
        <v>507</v>
      </c>
      <c r="D27" s="135" t="n">
        <f aca="false">5+5</f>
        <v>10</v>
      </c>
      <c r="E27" s="38"/>
      <c r="F27" s="38"/>
      <c r="G27" s="38"/>
      <c r="H27" s="99" t="n">
        <f aca="false">AVERAGE(D27:G27)</f>
        <v>10</v>
      </c>
      <c r="I27" s="60" t="n">
        <v>1.4</v>
      </c>
      <c r="J27" s="40"/>
      <c r="K27" s="60"/>
      <c r="L27" s="99" t="n">
        <f aca="false">SUM(I27:K27)</f>
        <v>1.4</v>
      </c>
      <c r="M27" s="100" t="n">
        <f aca="false">SUM(H27,L27)</f>
        <v>11.4</v>
      </c>
      <c r="N27" s="99" t="n">
        <f aca="false">ROUND(M27,1)</f>
        <v>11.4</v>
      </c>
      <c r="O27" s="9" t="n">
        <f aca="false">IF(N27&lt;5.5,"R",IF(N27&gt;9.45,10,ROUND(N27,0)))</f>
        <v>10</v>
      </c>
      <c r="P27" s="78"/>
      <c r="Q27" s="43"/>
      <c r="R27" s="44"/>
      <c r="S27" s="24"/>
      <c r="T27" s="45"/>
      <c r="U27" s="45"/>
      <c r="V27" s="45"/>
      <c r="W27" s="45"/>
      <c r="X27" s="45"/>
      <c r="Y27" s="45"/>
      <c r="Z27" s="45"/>
      <c r="AA27" s="45"/>
      <c r="AB27" s="46"/>
      <c r="AC27" s="47"/>
    </row>
    <row r="28" customFormat="false" ht="15" hidden="false" customHeight="false" outlineLevel="0" collapsed="false">
      <c r="A28" s="26" t="n">
        <v>27</v>
      </c>
      <c r="B28" s="37" t="s">
        <v>508</v>
      </c>
      <c r="C28" s="37" t="s">
        <v>509</v>
      </c>
      <c r="D28" s="135" t="n">
        <f aca="false">4+5</f>
        <v>9</v>
      </c>
      <c r="E28" s="51"/>
      <c r="F28" s="51"/>
      <c r="G28" s="51"/>
      <c r="H28" s="99" t="n">
        <f aca="false">AVERAGE(D28:G28)</f>
        <v>9</v>
      </c>
      <c r="I28" s="60" t="n">
        <v>1.7</v>
      </c>
      <c r="J28" s="53"/>
      <c r="K28" s="60"/>
      <c r="L28" s="99" t="n">
        <f aca="false">SUM(I28:K28)</f>
        <v>1.7</v>
      </c>
      <c r="M28" s="100" t="n">
        <f aca="false">SUM(H28,L28)</f>
        <v>10.7</v>
      </c>
      <c r="N28" s="99" t="n">
        <f aca="false">ROUND(M28,1)</f>
        <v>10.7</v>
      </c>
      <c r="O28" s="9" t="n">
        <f aca="false">IF(N28&lt;5.5,"R",IF(N28&gt;9.45,10,ROUND(N28,0)))</f>
        <v>10</v>
      </c>
      <c r="P28" s="74"/>
      <c r="Q28" s="34"/>
      <c r="R28" s="35"/>
      <c r="S28" s="24"/>
      <c r="T28" s="5"/>
      <c r="U28" s="5"/>
      <c r="V28" s="5"/>
      <c r="W28" s="5"/>
      <c r="X28" s="5"/>
      <c r="Y28" s="5"/>
      <c r="Z28" s="5"/>
      <c r="AA28" s="5"/>
      <c r="AB28" s="36"/>
      <c r="AC28" s="37"/>
    </row>
    <row r="29" customFormat="false" ht="15" hidden="false" customHeight="false" outlineLevel="0" collapsed="false">
      <c r="A29" s="11" t="n">
        <v>28</v>
      </c>
      <c r="B29" s="37" t="s">
        <v>510</v>
      </c>
      <c r="C29" s="37" t="s">
        <v>511</v>
      </c>
      <c r="D29" s="135" t="n">
        <f aca="false">5+5</f>
        <v>10</v>
      </c>
      <c r="E29" s="59"/>
      <c r="F29" s="59"/>
      <c r="G29" s="59"/>
      <c r="H29" s="99" t="n">
        <f aca="false">AVERAGE(D29:G29)</f>
        <v>10</v>
      </c>
      <c r="I29" s="60" t="n">
        <v>1.55</v>
      </c>
      <c r="J29" s="60"/>
      <c r="K29" s="60"/>
      <c r="L29" s="99" t="n">
        <f aca="false">SUM(I29:K29)</f>
        <v>1.55</v>
      </c>
      <c r="M29" s="100" t="n">
        <f aca="false">SUM(H29,L29)</f>
        <v>11.55</v>
      </c>
      <c r="N29" s="99" t="n">
        <f aca="false">ROUND(M29,1)</f>
        <v>11.6</v>
      </c>
      <c r="O29" s="9" t="n">
        <f aca="false">IF(N29&lt;5.5,"R",IF(N29&gt;9.45,10,ROUND(N29,0)))</f>
        <v>10</v>
      </c>
      <c r="P29" s="78"/>
      <c r="Q29" s="43"/>
      <c r="R29" s="44"/>
      <c r="S29" s="24"/>
      <c r="T29" s="45"/>
      <c r="U29" s="45"/>
      <c r="V29" s="45"/>
      <c r="W29" s="45"/>
      <c r="X29" s="45"/>
      <c r="Y29" s="45"/>
      <c r="Z29" s="45"/>
      <c r="AA29" s="45"/>
      <c r="AB29" s="46"/>
      <c r="AC29" s="47"/>
    </row>
    <row r="30" customFormat="false" ht="15" hidden="false" customHeight="false" outlineLevel="0" collapsed="false">
      <c r="A30" s="26" t="n">
        <v>29</v>
      </c>
      <c r="B30" s="37" t="s">
        <v>512</v>
      </c>
      <c r="C30" s="37" t="s">
        <v>513</v>
      </c>
      <c r="D30" s="135" t="n">
        <f aca="false">0+5</f>
        <v>5</v>
      </c>
      <c r="E30" s="38"/>
      <c r="F30" s="38"/>
      <c r="G30" s="38"/>
      <c r="H30" s="99" t="n">
        <f aca="false">AVERAGE(D30:G30)</f>
        <v>5</v>
      </c>
      <c r="I30" s="60" t="n">
        <v>0.35</v>
      </c>
      <c r="J30" s="40"/>
      <c r="K30" s="60"/>
      <c r="L30" s="99" t="n">
        <f aca="false">SUM(I30:K30)</f>
        <v>0.35</v>
      </c>
      <c r="M30" s="100" t="n">
        <f aca="false">SUM(H30,L30)</f>
        <v>5.35</v>
      </c>
      <c r="N30" s="99" t="n">
        <f aca="false">ROUND(M30,1)</f>
        <v>5.4</v>
      </c>
      <c r="O30" s="9" t="str">
        <f aca="false">IF(N30&lt;5.5,"R",IF(N30&gt;9.45,10,ROUND(N30,0)))</f>
        <v>R</v>
      </c>
      <c r="P30" s="74"/>
      <c r="Q30" s="34"/>
      <c r="R30" s="35"/>
      <c r="S30" s="24"/>
      <c r="T30" s="5"/>
      <c r="U30" s="5"/>
      <c r="V30" s="5"/>
      <c r="W30" s="5"/>
      <c r="X30" s="5"/>
      <c r="Y30" s="5"/>
      <c r="Z30" s="5"/>
      <c r="AA30" s="5"/>
      <c r="AB30" s="36"/>
      <c r="AC30" s="37"/>
    </row>
    <row r="31" customFormat="false" ht="15" hidden="false" customHeight="false" outlineLevel="0" collapsed="false">
      <c r="A31" s="26" t="n">
        <v>30</v>
      </c>
      <c r="B31" s="37" t="s">
        <v>514</v>
      </c>
      <c r="C31" s="37" t="s">
        <v>515</v>
      </c>
      <c r="D31" s="135" t="n">
        <f aca="false">5+4</f>
        <v>9</v>
      </c>
      <c r="E31" s="38"/>
      <c r="F31" s="38"/>
      <c r="G31" s="38"/>
      <c r="H31" s="99" t="n">
        <f aca="false">AVERAGE(D31:G31)</f>
        <v>9</v>
      </c>
      <c r="I31" s="60" t="n">
        <v>0.6</v>
      </c>
      <c r="J31" s="40"/>
      <c r="K31" s="60"/>
      <c r="L31" s="99" t="n">
        <f aca="false">SUM(I31:K31)</f>
        <v>0.6</v>
      </c>
      <c r="M31" s="100" t="n">
        <f aca="false">SUM(H31,L31)</f>
        <v>9.6</v>
      </c>
      <c r="N31" s="99" t="n">
        <f aca="false">ROUND(M31,1)</f>
        <v>9.6</v>
      </c>
      <c r="O31" s="9" t="n">
        <f aca="false">IF(N31&lt;5.5,"R",IF(N31&gt;9.45,10,ROUND(N31,0)))</f>
        <v>10</v>
      </c>
      <c r="P31" s="74"/>
      <c r="Q31" s="34"/>
      <c r="R31" s="35"/>
      <c r="S31" s="24"/>
      <c r="T31" s="5"/>
      <c r="U31" s="5"/>
      <c r="V31" s="5"/>
      <c r="W31" s="5"/>
      <c r="X31" s="5"/>
      <c r="Y31" s="5"/>
      <c r="Z31" s="5"/>
      <c r="AA31" s="5"/>
      <c r="AB31" s="36"/>
      <c r="AC31" s="37"/>
    </row>
    <row r="32" customFormat="false" ht="15" hidden="false" customHeight="false" outlineLevel="0" collapsed="false">
      <c r="A32" s="11" t="n">
        <v>31</v>
      </c>
      <c r="B32" s="37" t="s">
        <v>516</v>
      </c>
      <c r="C32" s="37" t="s">
        <v>517</v>
      </c>
      <c r="D32" s="135" t="n">
        <f aca="false">5+5</f>
        <v>10</v>
      </c>
      <c r="E32" s="38"/>
      <c r="F32" s="38"/>
      <c r="G32" s="38"/>
      <c r="H32" s="99" t="n">
        <f aca="false">AVERAGE(D32:G32)</f>
        <v>10</v>
      </c>
      <c r="I32" s="60" t="n">
        <v>1.1</v>
      </c>
      <c r="J32" s="40"/>
      <c r="K32" s="60"/>
      <c r="L32" s="99" t="n">
        <f aca="false">SUM(I32:K32)</f>
        <v>1.1</v>
      </c>
      <c r="M32" s="100" t="n">
        <f aca="false">SUM(H32,L32)</f>
        <v>11.1</v>
      </c>
      <c r="N32" s="99" t="n">
        <f aca="false">ROUND(M32,1)</f>
        <v>11.1</v>
      </c>
      <c r="O32" s="9" t="n">
        <f aca="false">IF(N32&lt;5.5,"R",IF(N32&gt;9.45,10,ROUND(N32,0)))</f>
        <v>10</v>
      </c>
      <c r="P32" s="78"/>
      <c r="Q32" s="43"/>
      <c r="R32" s="44"/>
      <c r="S32" s="24"/>
      <c r="T32" s="45"/>
      <c r="U32" s="45"/>
      <c r="V32" s="45"/>
      <c r="W32" s="45"/>
      <c r="X32" s="45"/>
      <c r="Y32" s="45"/>
      <c r="Z32" s="45"/>
      <c r="AA32" s="45"/>
      <c r="AB32" s="46"/>
      <c r="AC32" s="47"/>
    </row>
    <row r="33" customFormat="false" ht="15" hidden="false" customHeight="false" outlineLevel="0" collapsed="false">
      <c r="A33" s="26" t="n">
        <v>32</v>
      </c>
      <c r="B33" s="37" t="s">
        <v>518</v>
      </c>
      <c r="C33" s="37" t="s">
        <v>519</v>
      </c>
      <c r="D33" s="135" t="n">
        <f aca="false">1.5+5</f>
        <v>6.5</v>
      </c>
      <c r="E33" s="51"/>
      <c r="F33" s="51"/>
      <c r="G33" s="51"/>
      <c r="H33" s="99" t="n">
        <f aca="false">AVERAGE(D33:G33)</f>
        <v>6.5</v>
      </c>
      <c r="I33" s="60" t="n">
        <v>0</v>
      </c>
      <c r="J33" s="53"/>
      <c r="K33" s="60"/>
      <c r="L33" s="99" t="n">
        <f aca="false">SUM(I33:K33)</f>
        <v>0</v>
      </c>
      <c r="M33" s="100" t="n">
        <f aca="false">SUM(H33,L33)</f>
        <v>6.5</v>
      </c>
      <c r="N33" s="99" t="n">
        <f aca="false">ROUND(M33,1)</f>
        <v>6.5</v>
      </c>
      <c r="O33" s="9" t="n">
        <f aca="false">IF(N33&lt;5.5,"R",IF(N33&gt;9.45,10,ROUND(N33,0)))</f>
        <v>7</v>
      </c>
      <c r="P33" s="79"/>
      <c r="Q33" s="55"/>
      <c r="R33" s="56"/>
      <c r="S33" s="24"/>
      <c r="T33" s="57"/>
      <c r="U33" s="57"/>
      <c r="V33" s="57"/>
      <c r="W33" s="57"/>
      <c r="X33" s="57"/>
      <c r="Y33" s="57"/>
      <c r="Z33" s="57"/>
      <c r="AA33" s="57"/>
      <c r="AB33" s="58"/>
      <c r="AC33" s="12"/>
    </row>
    <row r="34" customFormat="false" ht="15" hidden="false" customHeight="false" outlineLevel="0" collapsed="false">
      <c r="A34" s="26" t="n">
        <v>33</v>
      </c>
      <c r="B34" s="37" t="s">
        <v>520</v>
      </c>
      <c r="C34" s="37" t="s">
        <v>521</v>
      </c>
      <c r="D34" s="135" t="n">
        <f aca="false">5+5</f>
        <v>10</v>
      </c>
      <c r="E34" s="38"/>
      <c r="F34" s="38"/>
      <c r="G34" s="38"/>
      <c r="H34" s="99" t="n">
        <f aca="false">AVERAGE(D34:G34)</f>
        <v>10</v>
      </c>
      <c r="I34" s="60" t="n">
        <v>1.5</v>
      </c>
      <c r="J34" s="40"/>
      <c r="K34" s="60"/>
      <c r="L34" s="99" t="n">
        <f aca="false">SUM(I34:K34)</f>
        <v>1.5</v>
      </c>
      <c r="M34" s="100" t="n">
        <f aca="false">SUM(H34,L34)</f>
        <v>11.5</v>
      </c>
      <c r="N34" s="99" t="n">
        <f aca="false">ROUND(M34,1)</f>
        <v>11.5</v>
      </c>
      <c r="O34" s="9" t="n">
        <f aca="false">IF(N34&lt;5.5,"R",IF(N34&gt;9.45,10,ROUND(N34,0)))</f>
        <v>10</v>
      </c>
      <c r="P34" s="74"/>
      <c r="Q34" s="34"/>
      <c r="R34" s="35"/>
      <c r="S34" s="24"/>
      <c r="T34" s="5"/>
      <c r="U34" s="5"/>
      <c r="V34" s="5"/>
      <c r="W34" s="5"/>
      <c r="X34" s="5"/>
      <c r="Y34" s="5"/>
      <c r="Z34" s="5"/>
      <c r="AA34" s="5"/>
      <c r="AB34" s="36"/>
      <c r="AC34" s="37"/>
    </row>
    <row r="35" customFormat="false" ht="15" hidden="false" customHeight="false" outlineLevel="0" collapsed="false">
      <c r="A35" s="11" t="n">
        <v>34</v>
      </c>
      <c r="B35" s="41" t="s">
        <v>522</v>
      </c>
      <c r="C35" s="41" t="s">
        <v>523</v>
      </c>
      <c r="D35" s="135" t="n">
        <f aca="false">1+5</f>
        <v>6</v>
      </c>
      <c r="E35" s="51"/>
      <c r="F35" s="51"/>
      <c r="G35" s="51"/>
      <c r="H35" s="99" t="n">
        <f aca="false">AVERAGE(D35:G35)</f>
        <v>6</v>
      </c>
      <c r="I35" s="60" t="n">
        <v>0</v>
      </c>
      <c r="J35" s="53"/>
      <c r="K35" s="60"/>
      <c r="L35" s="99" t="n">
        <f aca="false">SUM(I35:K35)</f>
        <v>0</v>
      </c>
      <c r="M35" s="100" t="n">
        <f aca="false">SUM(H35,L35)</f>
        <v>6</v>
      </c>
      <c r="N35" s="99" t="n">
        <f aca="false">ROUND(M35,1)</f>
        <v>6</v>
      </c>
      <c r="O35" s="9" t="n">
        <f aca="false">IF(N35&lt;5.5,"R",IF(N35&gt;9.45,10,ROUND(N35,0)))</f>
        <v>6</v>
      </c>
      <c r="P35" s="74"/>
      <c r="Q35" s="34"/>
      <c r="R35" s="35"/>
      <c r="S35" s="24"/>
      <c r="T35" s="5"/>
      <c r="U35" s="5"/>
      <c r="V35" s="5"/>
      <c r="W35" s="5"/>
      <c r="X35" s="5"/>
      <c r="Y35" s="5"/>
      <c r="Z35" s="5"/>
      <c r="AA35" s="5"/>
      <c r="AB35" s="36"/>
      <c r="AC35" s="37"/>
    </row>
    <row r="36" customFormat="false" ht="15" hidden="false" customHeight="false" outlineLevel="0" collapsed="false">
      <c r="A36" s="26" t="n">
        <v>35</v>
      </c>
      <c r="B36" s="37" t="s">
        <v>524</v>
      </c>
      <c r="C36" s="37" t="s">
        <v>525</v>
      </c>
      <c r="D36" s="135" t="n">
        <f aca="false">1.5+4</f>
        <v>5.5</v>
      </c>
      <c r="E36" s="38"/>
      <c r="F36" s="38"/>
      <c r="G36" s="38"/>
      <c r="H36" s="99" t="n">
        <f aca="false">AVERAGE(D36:G36)</f>
        <v>5.5</v>
      </c>
      <c r="I36" s="60" t="n">
        <v>0</v>
      </c>
      <c r="J36" s="40"/>
      <c r="K36" s="60"/>
      <c r="L36" s="99" t="n">
        <f aca="false">SUM(I36:K36)</f>
        <v>0</v>
      </c>
      <c r="M36" s="100" t="n">
        <f aca="false">SUM(H36,L36)</f>
        <v>5.5</v>
      </c>
      <c r="N36" s="99" t="n">
        <f aca="false">ROUND(M36,1)</f>
        <v>5.5</v>
      </c>
      <c r="O36" s="9" t="n">
        <f aca="false">IF(N36&lt;5.5,"R",IF(N36&gt;9.45,10,ROUND(N36,0)))</f>
        <v>6</v>
      </c>
      <c r="P36" s="74"/>
      <c r="Q36" s="34"/>
      <c r="R36" s="35"/>
      <c r="S36" s="24"/>
      <c r="T36" s="5"/>
      <c r="U36" s="5"/>
      <c r="V36" s="5"/>
      <c r="W36" s="5"/>
      <c r="X36" s="5"/>
      <c r="Y36" s="5"/>
      <c r="Z36" s="5"/>
      <c r="AA36" s="5"/>
      <c r="AB36" s="36"/>
      <c r="AC36" s="37"/>
    </row>
    <row r="37" customFormat="false" ht="15" hidden="false" customHeight="false" outlineLevel="0" collapsed="false">
      <c r="A37" s="26" t="n">
        <v>36</v>
      </c>
      <c r="B37" s="37" t="s">
        <v>526</v>
      </c>
      <c r="C37" s="37" t="s">
        <v>527</v>
      </c>
      <c r="D37" s="135" t="n">
        <f aca="false">2+4</f>
        <v>6</v>
      </c>
      <c r="E37" s="38"/>
      <c r="F37" s="38"/>
      <c r="G37" s="38"/>
      <c r="H37" s="99" t="n">
        <f aca="false">AVERAGE(D37:G37)</f>
        <v>6</v>
      </c>
      <c r="I37" s="60" t="n">
        <v>0.0999999999999996</v>
      </c>
      <c r="J37" s="40"/>
      <c r="K37" s="60"/>
      <c r="L37" s="99" t="n">
        <f aca="false">SUM(I37:K37)</f>
        <v>0.0999999999999996</v>
      </c>
      <c r="M37" s="100" t="n">
        <f aca="false">SUM(H37,L37)</f>
        <v>6.1</v>
      </c>
      <c r="N37" s="99" t="n">
        <f aca="false">ROUND(M37,1)</f>
        <v>6.1</v>
      </c>
      <c r="O37" s="9" t="n">
        <f aca="false">IF(N37&lt;5.5,"R",IF(N37&gt;9.45,10,ROUND(N37,0)))</f>
        <v>6</v>
      </c>
      <c r="P37" s="78"/>
      <c r="Q37" s="43"/>
      <c r="R37" s="44"/>
      <c r="S37" s="24"/>
      <c r="T37" s="45"/>
      <c r="U37" s="45"/>
      <c r="V37" s="45"/>
      <c r="W37" s="45"/>
      <c r="X37" s="45"/>
      <c r="Y37" s="45"/>
      <c r="Z37" s="45"/>
      <c r="AA37" s="45"/>
      <c r="AB37" s="46"/>
      <c r="AC37" s="47"/>
    </row>
    <row r="38" customFormat="false" ht="15" hidden="false" customHeight="false" outlineLevel="0" collapsed="false">
      <c r="A38" s="11" t="n">
        <v>37</v>
      </c>
      <c r="B38" s="37" t="s">
        <v>528</v>
      </c>
      <c r="C38" s="37" t="s">
        <v>529</v>
      </c>
      <c r="D38" s="135" t="n">
        <f aca="false">3.5+5</f>
        <v>8.5</v>
      </c>
      <c r="E38" s="51"/>
      <c r="F38" s="51"/>
      <c r="G38" s="51"/>
      <c r="H38" s="99" t="n">
        <f aca="false">AVERAGE(D38:G38)</f>
        <v>8.5</v>
      </c>
      <c r="I38" s="60" t="n">
        <v>0</v>
      </c>
      <c r="J38" s="53"/>
      <c r="K38" s="60"/>
      <c r="L38" s="99" t="n">
        <f aca="false">SUM(I38:K38)</f>
        <v>0</v>
      </c>
      <c r="M38" s="100" t="n">
        <f aca="false">SUM(H38,L38)</f>
        <v>8.5</v>
      </c>
      <c r="N38" s="99" t="n">
        <f aca="false">ROUND(M38,1)</f>
        <v>8.5</v>
      </c>
      <c r="O38" s="9" t="n">
        <f aca="false">IF(N38&lt;5.5,"R",IF(N38&gt;9.45,10,ROUND(N38,0)))</f>
        <v>9</v>
      </c>
      <c r="P38" s="79"/>
      <c r="Q38" s="55"/>
      <c r="R38" s="56"/>
      <c r="S38" s="24"/>
      <c r="T38" s="57"/>
      <c r="U38" s="57"/>
      <c r="V38" s="57"/>
      <c r="W38" s="57"/>
      <c r="X38" s="57"/>
      <c r="Y38" s="57"/>
      <c r="Z38" s="57"/>
      <c r="AA38" s="57"/>
      <c r="AB38" s="58"/>
      <c r="AC38" s="12"/>
    </row>
    <row r="39" customFormat="false" ht="15" hidden="false" customHeight="false" outlineLevel="0" collapsed="false">
      <c r="A39" s="26" t="n">
        <v>38</v>
      </c>
      <c r="B39" s="37" t="s">
        <v>530</v>
      </c>
      <c r="C39" s="37" t="s">
        <v>531</v>
      </c>
      <c r="D39" s="135" t="n">
        <f aca="false">5+4</f>
        <v>9</v>
      </c>
      <c r="E39" s="59"/>
      <c r="F39" s="59"/>
      <c r="G39" s="59"/>
      <c r="H39" s="99" t="n">
        <f aca="false">AVERAGE(D39:G39)</f>
        <v>9</v>
      </c>
      <c r="I39" s="60" t="n">
        <v>0.7</v>
      </c>
      <c r="J39" s="60"/>
      <c r="K39" s="60"/>
      <c r="L39" s="99" t="n">
        <f aca="false">SUM(I39:K39)</f>
        <v>0.7</v>
      </c>
      <c r="M39" s="100" t="n">
        <f aca="false">SUM(H39,L39)</f>
        <v>9.7</v>
      </c>
      <c r="N39" s="99" t="n">
        <f aca="false">ROUND(M39,1)</f>
        <v>9.7</v>
      </c>
      <c r="O39" s="9" t="n">
        <f aca="false">IF(N39&lt;5.5,"R",IF(N39&gt;9.45,10,ROUND(N39,0)))</f>
        <v>10</v>
      </c>
      <c r="P39" s="74"/>
      <c r="Q39" s="34"/>
      <c r="R39" s="35"/>
      <c r="S39" s="24"/>
      <c r="T39" s="5"/>
      <c r="U39" s="5"/>
      <c r="V39" s="5"/>
      <c r="W39" s="5"/>
      <c r="X39" s="5"/>
      <c r="Y39" s="5"/>
      <c r="Z39" s="5"/>
      <c r="AA39" s="5"/>
      <c r="AB39" s="36"/>
      <c r="AC39" s="37"/>
    </row>
    <row r="40" customFormat="false" ht="15" hidden="false" customHeight="false" outlineLevel="0" collapsed="false">
      <c r="A40" s="26" t="n">
        <v>39</v>
      </c>
      <c r="B40" s="37" t="s">
        <v>532</v>
      </c>
      <c r="C40" s="37" t="s">
        <v>533</v>
      </c>
      <c r="D40" s="135" t="n">
        <f aca="false">3+5</f>
        <v>8</v>
      </c>
      <c r="E40" s="38"/>
      <c r="F40" s="38"/>
      <c r="G40" s="38"/>
      <c r="H40" s="99" t="n">
        <f aca="false">AVERAGE(D40:G40)</f>
        <v>8</v>
      </c>
      <c r="I40" s="60" t="n">
        <v>0</v>
      </c>
      <c r="J40" s="40"/>
      <c r="K40" s="60"/>
      <c r="L40" s="99" t="n">
        <f aca="false">SUM(I40:K40)</f>
        <v>0</v>
      </c>
      <c r="M40" s="100" t="n">
        <f aca="false">SUM(H40,L40)</f>
        <v>8</v>
      </c>
      <c r="N40" s="99" t="n">
        <f aca="false">ROUND(M40,1)</f>
        <v>8</v>
      </c>
      <c r="O40" s="9" t="n">
        <f aca="false">IF(N40&lt;5.5,"R",IF(N40&gt;9.45,10,ROUND(N40,0)))</f>
        <v>8</v>
      </c>
      <c r="P40" s="74"/>
      <c r="Q40" s="34"/>
      <c r="R40" s="35"/>
      <c r="S40" s="24"/>
      <c r="T40" s="5"/>
      <c r="U40" s="5"/>
      <c r="V40" s="5"/>
      <c r="W40" s="5"/>
      <c r="X40" s="5"/>
      <c r="Y40" s="5"/>
      <c r="Z40" s="5"/>
      <c r="AA40" s="5"/>
      <c r="AB40" s="36"/>
      <c r="AC40" s="37"/>
    </row>
    <row r="41" customFormat="false" ht="15" hidden="false" customHeight="false" outlineLevel="0" collapsed="false">
      <c r="A41" s="11" t="n">
        <v>40</v>
      </c>
      <c r="B41" s="37" t="s">
        <v>534</v>
      </c>
      <c r="C41" s="37" t="s">
        <v>535</v>
      </c>
      <c r="D41" s="135" t="n">
        <f aca="false">4.5+5</f>
        <v>9.5</v>
      </c>
      <c r="E41" s="38"/>
      <c r="F41" s="38"/>
      <c r="G41" s="38"/>
      <c r="H41" s="99" t="n">
        <f aca="false">AVERAGE(D41:G41)</f>
        <v>9.5</v>
      </c>
      <c r="I41" s="60" t="n">
        <v>0</v>
      </c>
      <c r="J41" s="40"/>
      <c r="K41" s="60"/>
      <c r="L41" s="99" t="n">
        <f aca="false">SUM(I41:K41)</f>
        <v>0</v>
      </c>
      <c r="M41" s="100" t="n">
        <f aca="false">SUM(H41,L41)</f>
        <v>9.5</v>
      </c>
      <c r="N41" s="99" t="n">
        <f aca="false">ROUND(M41,1)</f>
        <v>9.5</v>
      </c>
      <c r="O41" s="9" t="n">
        <f aca="false">IF(N41&lt;5.5,"R",IF(N41&gt;9.45,10,ROUND(N41,0)))</f>
        <v>10</v>
      </c>
      <c r="P41" s="28"/>
      <c r="Q41" s="28"/>
      <c r="R41" s="28"/>
      <c r="S41" s="24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customFormat="false" ht="15" hidden="false" customHeight="false" outlineLevel="0" collapsed="false">
      <c r="A42" s="26" t="n">
        <v>41</v>
      </c>
      <c r="B42" s="37" t="s">
        <v>536</v>
      </c>
      <c r="C42" s="37" t="s">
        <v>537</v>
      </c>
      <c r="D42" s="135" t="n">
        <f aca="false">3+5</f>
        <v>8</v>
      </c>
      <c r="E42" s="38"/>
      <c r="F42" s="38"/>
      <c r="G42" s="38"/>
      <c r="H42" s="99" t="n">
        <f aca="false">AVERAGE(D42:G42)</f>
        <v>8</v>
      </c>
      <c r="I42" s="60" t="n">
        <v>0.2</v>
      </c>
      <c r="J42" s="40"/>
      <c r="K42" s="60"/>
      <c r="L42" s="99" t="n">
        <f aca="false">SUM(I42:K42)</f>
        <v>0.2</v>
      </c>
      <c r="M42" s="100" t="n">
        <f aca="false">SUM(H42,L42)</f>
        <v>8.2</v>
      </c>
      <c r="N42" s="99" t="n">
        <f aca="false">ROUND(M42,1)</f>
        <v>8.2</v>
      </c>
      <c r="O42" s="9" t="n">
        <f aca="false">IF(N42&lt;5.5,"R",IF(N42&gt;9.45,10,ROUND(N42,0)))</f>
        <v>8</v>
      </c>
      <c r="P42" s="28"/>
      <c r="Q42" s="28"/>
      <c r="R42" s="28"/>
      <c r="S42" s="24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customFormat="false" ht="15" hidden="false" customHeight="false" outlineLevel="0" collapsed="false">
      <c r="A43" s="26" t="n">
        <v>42</v>
      </c>
      <c r="B43" s="37" t="s">
        <v>538</v>
      </c>
      <c r="C43" s="37" t="s">
        <v>539</v>
      </c>
      <c r="D43" s="135" t="n">
        <f aca="false">3.5+5</f>
        <v>8.5</v>
      </c>
      <c r="E43" s="51"/>
      <c r="F43" s="51"/>
      <c r="G43" s="51"/>
      <c r="H43" s="99" t="n">
        <f aca="false">AVERAGE(D43:G43)</f>
        <v>8.5</v>
      </c>
      <c r="I43" s="60" t="n">
        <v>0.7</v>
      </c>
      <c r="J43" s="53"/>
      <c r="K43" s="60"/>
      <c r="L43" s="99" t="n">
        <f aca="false">SUM(I43:K43)</f>
        <v>0.7</v>
      </c>
      <c r="M43" s="100" t="n">
        <f aca="false">SUM(H43,L43)</f>
        <v>9.2</v>
      </c>
      <c r="N43" s="99" t="n">
        <f aca="false">ROUND(M43,1)</f>
        <v>9.2</v>
      </c>
      <c r="O43" s="9" t="n">
        <f aca="false">IF(N43&lt;5.5,"R",IF(N43&gt;9.45,10,ROUND(N43,0)))</f>
        <v>9</v>
      </c>
      <c r="P43" s="28"/>
      <c r="Q43" s="28"/>
      <c r="R43" s="28"/>
      <c r="S43" s="24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customFormat="false" ht="15" hidden="false" customHeight="false" outlineLevel="0" collapsed="false">
      <c r="A44" s="11" t="n">
        <v>43</v>
      </c>
      <c r="B44" s="37" t="s">
        <v>540</v>
      </c>
      <c r="C44" s="37" t="s">
        <v>541</v>
      </c>
      <c r="D44" s="135" t="n">
        <f aca="false">4.5+4</f>
        <v>8.5</v>
      </c>
      <c r="E44" s="59"/>
      <c r="F44" s="59"/>
      <c r="G44" s="59"/>
      <c r="H44" s="99" t="n">
        <f aca="false">AVERAGE(D44:G44)</f>
        <v>8.5</v>
      </c>
      <c r="I44" s="60" t="n">
        <v>0</v>
      </c>
      <c r="J44" s="60"/>
      <c r="K44" s="60"/>
      <c r="L44" s="99" t="n">
        <f aca="false">SUM(I44:K44)</f>
        <v>0</v>
      </c>
      <c r="M44" s="100" t="n">
        <f aca="false">SUM(H44,L44)</f>
        <v>8.5</v>
      </c>
      <c r="N44" s="99" t="n">
        <f aca="false">ROUND(M44,1)</f>
        <v>8.5</v>
      </c>
      <c r="O44" s="9" t="n">
        <f aca="false">IF(N44&lt;5.5,"R",IF(N44&gt;9.45,10,ROUND(N44,0)))</f>
        <v>9</v>
      </c>
      <c r="P44" s="28"/>
      <c r="Q44" s="28"/>
      <c r="R44" s="28"/>
      <c r="S44" s="24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customFormat="false" ht="15" hidden="false" customHeight="false" outlineLevel="0" collapsed="false">
      <c r="A45" s="26" t="n">
        <v>44</v>
      </c>
      <c r="B45" s="37"/>
      <c r="C45" s="37" t="s">
        <v>542</v>
      </c>
      <c r="D45" s="35"/>
      <c r="E45" s="5"/>
      <c r="F45" s="5"/>
      <c r="G45" s="5"/>
      <c r="H45" s="6"/>
      <c r="I45" s="7"/>
      <c r="J45" s="7"/>
      <c r="K45" s="7"/>
      <c r="L45" s="6"/>
      <c r="M45" s="8"/>
      <c r="N45" s="6"/>
      <c r="O45" s="9"/>
      <c r="P45" s="74"/>
      <c r="Q45" s="34"/>
      <c r="R45" s="35"/>
      <c r="S45" s="5"/>
      <c r="T45" s="5"/>
      <c r="U45" s="5"/>
      <c r="V45" s="5"/>
      <c r="W45" s="5"/>
      <c r="X45" s="5"/>
      <c r="Y45" s="5"/>
      <c r="Z45" s="5"/>
      <c r="AA45" s="5"/>
      <c r="AB45" s="36"/>
      <c r="AC45" s="37"/>
    </row>
    <row r="46" customFormat="false" ht="15" hidden="false" customHeight="false" outlineLevel="0" collapsed="false">
      <c r="A46" s="11" t="n">
        <v>45</v>
      </c>
      <c r="B46" s="47"/>
      <c r="C46" s="47" t="s">
        <v>543</v>
      </c>
      <c r="D46" s="44"/>
      <c r="E46" s="45"/>
      <c r="F46" s="45"/>
      <c r="G46" s="45"/>
      <c r="H46" s="110"/>
      <c r="I46" s="109"/>
      <c r="J46" s="109"/>
      <c r="K46" s="109"/>
      <c r="L46" s="110"/>
      <c r="M46" s="111"/>
      <c r="N46" s="110"/>
      <c r="O46" s="119"/>
      <c r="P46" s="78"/>
      <c r="Q46" s="43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6"/>
      <c r="AC46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1999-09-29T15:46:29Z</dcterms:created>
  <dc:creator>usuario sep</dc:creator>
  <dc:description/>
  <dc:language>es-MX</dc:language>
  <cp:lastModifiedBy/>
  <dcterms:modified xsi:type="dcterms:W3CDTF">2025-01-28T14:39:30Z</dcterms:modified>
  <cp:revision>1</cp:revision>
  <dc:subject/>
  <dc:title/>
</cp:coreProperties>
</file>