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45" yWindow="-420" windowWidth="25440" windowHeight="1284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25" i="1" l="1"/>
  <c r="W19" i="1"/>
  <c r="D19" i="1"/>
  <c r="B19" i="1"/>
  <c r="H19" i="1"/>
  <c r="I19" i="1"/>
  <c r="L19" i="1"/>
  <c r="M19" i="1"/>
  <c r="N19" i="1"/>
  <c r="O19" i="1"/>
  <c r="P19" i="1"/>
  <c r="R19" i="1"/>
  <c r="S19" i="1"/>
  <c r="T19" i="1"/>
  <c r="V19" i="1"/>
  <c r="Y19" i="1"/>
  <c r="AE19" i="1"/>
  <c r="AF19" i="1"/>
  <c r="AG19" i="1"/>
  <c r="E19" i="1"/>
  <c r="M13" i="1"/>
  <c r="M8" i="1"/>
  <c r="M21" i="1" l="1"/>
  <c r="M26" i="1"/>
  <c r="Y26" i="1"/>
  <c r="T26" i="1"/>
  <c r="W13" i="1"/>
  <c r="V13" i="1"/>
  <c r="T13" i="1"/>
  <c r="S13" i="1"/>
  <c r="R13" i="1"/>
  <c r="P13" i="1"/>
  <c r="O13" i="1"/>
  <c r="N13" i="1"/>
  <c r="H13" i="1"/>
  <c r="N8" i="1"/>
  <c r="N21" i="1" s="1"/>
  <c r="N26" i="1" s="1"/>
  <c r="AE13" i="1"/>
  <c r="AG8" i="1"/>
  <c r="T8" i="1"/>
  <c r="T21" i="1" s="1"/>
  <c r="O8" i="1"/>
  <c r="O21" i="1" s="1"/>
  <c r="O26" i="1" s="1"/>
  <c r="H8" i="1"/>
  <c r="R8" i="1"/>
  <c r="R21" i="1" s="1"/>
  <c r="R26" i="1" s="1"/>
  <c r="I13" i="1"/>
  <c r="I8" i="1"/>
  <c r="I21" i="1" s="1"/>
  <c r="I26" i="1" s="1"/>
  <c r="AF8" i="1"/>
  <c r="AE8" i="1"/>
  <c r="AE21" i="1" s="1"/>
  <c r="AG13" i="1"/>
  <c r="AF13" i="1"/>
  <c r="B8" i="1"/>
  <c r="D8" i="1"/>
  <c r="E8" i="1"/>
  <c r="L8" i="1"/>
  <c r="L21" i="1" s="1"/>
  <c r="L26" i="1" s="1"/>
  <c r="P8" i="1"/>
  <c r="S8" i="1"/>
  <c r="V8" i="1"/>
  <c r="W8" i="1"/>
  <c r="Y8" i="1"/>
  <c r="Y21" i="1" s="1"/>
  <c r="B13" i="1"/>
  <c r="B21" i="1" s="1"/>
  <c r="B26" i="1" s="1"/>
  <c r="D13" i="1"/>
  <c r="E13" i="1"/>
  <c r="L13" i="1"/>
  <c r="Y13" i="1"/>
  <c r="E21" i="1" l="1"/>
  <c r="E26" i="1" s="1"/>
  <c r="D21" i="1"/>
  <c r="D26" i="1" s="1"/>
  <c r="H21" i="1"/>
  <c r="H26" i="1" s="1"/>
  <c r="W21" i="1"/>
  <c r="W26" i="1" s="1"/>
  <c r="V21" i="1"/>
  <c r="V26" i="1" s="1"/>
  <c r="S21" i="1"/>
  <c r="S26" i="1" s="1"/>
  <c r="AG21" i="1"/>
  <c r="AG26" i="1" s="1"/>
  <c r="P21" i="1"/>
  <c r="P26" i="1" s="1"/>
  <c r="AF21" i="1"/>
  <c r="AF26" i="1" s="1"/>
  <c r="AE26" i="1"/>
</calcChain>
</file>

<file path=xl/comments1.xml><?xml version="1.0" encoding="utf-8"?>
<comments xmlns="http://schemas.openxmlformats.org/spreadsheetml/2006/main">
  <authors>
    <author>Leonardo</author>
  </authors>
  <commentList>
    <comment ref="L7" authorId="0">
      <text>
        <r>
          <rPr>
            <b/>
            <sz val="9"/>
            <color indexed="81"/>
            <rFont val="Tahoma"/>
            <family val="2"/>
          </rPr>
          <t>Leonardo:</t>
        </r>
        <r>
          <rPr>
            <sz val="9"/>
            <color indexed="81"/>
            <rFont val="Tahoma"/>
            <family val="2"/>
          </rPr>
          <t xml:space="preserve">
Não colocou nome e matrícula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Leonardo:</t>
        </r>
        <r>
          <rPr>
            <sz val="9"/>
            <color indexed="81"/>
            <rFont val="Tahoma"/>
            <family val="2"/>
          </rPr>
          <t xml:space="preserve">
Não colocou nome e matrícula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Leonardo:</t>
        </r>
        <r>
          <rPr>
            <sz val="9"/>
            <color indexed="81"/>
            <rFont val="Tahoma"/>
            <family val="2"/>
          </rPr>
          <t xml:space="preserve">
Não colocou nome e matrícula no email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Leonardo:</t>
        </r>
        <r>
          <rPr>
            <sz val="9"/>
            <color indexed="81"/>
            <rFont val="Tahoma"/>
            <family val="2"/>
          </rPr>
          <t xml:space="preserve">
Não colocou nome e matrícula no email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Leonardo:</t>
        </r>
        <r>
          <rPr>
            <sz val="9"/>
            <color indexed="81"/>
            <rFont val="Tahoma"/>
            <family val="2"/>
          </rPr>
          <t xml:space="preserve">
Não possui documentação para os comandos.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Leonardo:</t>
        </r>
        <r>
          <rPr>
            <sz val="9"/>
            <color indexed="81"/>
            <rFont val="Tahoma"/>
            <family val="2"/>
          </rPr>
          <t xml:space="preserve">
Implementou apenas a rotação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Leonardo:</t>
        </r>
        <r>
          <rPr>
            <sz val="9"/>
            <color indexed="81"/>
            <rFont val="Tahoma"/>
            <family val="2"/>
          </rPr>
          <t xml:space="preserve">
Multiplayer</t>
        </r>
      </text>
    </comment>
    <comment ref="L25" authorId="0">
      <text>
        <r>
          <rPr>
            <b/>
            <sz val="9"/>
            <color indexed="81"/>
            <rFont val="Tahoma"/>
            <family val="2"/>
          </rPr>
          <t>Leonardo:</t>
        </r>
        <r>
          <rPr>
            <sz val="9"/>
            <color indexed="81"/>
            <rFont val="Tahoma"/>
            <family val="2"/>
          </rPr>
          <t xml:space="preserve">
Inimigos
Colisão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Leonardo:</t>
        </r>
        <r>
          <rPr>
            <sz val="9"/>
            <color indexed="81"/>
            <rFont val="Tahoma"/>
            <family val="2"/>
          </rPr>
          <t xml:space="preserve">
Colisão</t>
        </r>
      </text>
    </comment>
    <comment ref="P25" authorId="0">
      <text>
        <r>
          <rPr>
            <b/>
            <sz val="9"/>
            <color indexed="81"/>
            <rFont val="Tahoma"/>
            <family val="2"/>
          </rPr>
          <t>Leonardo:</t>
        </r>
        <r>
          <rPr>
            <sz val="9"/>
            <color indexed="81"/>
            <rFont val="Tahoma"/>
            <family val="2"/>
          </rPr>
          <t xml:space="preserve">
colisão
efeitos sonoros</t>
        </r>
      </text>
    </comment>
    <comment ref="W25" authorId="0">
      <text>
        <r>
          <rPr>
            <b/>
            <sz val="9"/>
            <color indexed="81"/>
            <rFont val="Tahoma"/>
            <family val="2"/>
          </rPr>
          <t>Leonardo:</t>
        </r>
        <r>
          <rPr>
            <sz val="9"/>
            <color indexed="81"/>
            <rFont val="Tahoma"/>
            <family val="2"/>
          </rPr>
          <t xml:space="preserve">
Fases</t>
        </r>
      </text>
    </comment>
    <comment ref="Y25" authorId="0">
      <text>
        <r>
          <rPr>
            <b/>
            <sz val="9"/>
            <color indexed="81"/>
            <rFont val="Tahoma"/>
            <family val="2"/>
          </rPr>
          <t>Leonardo:</t>
        </r>
        <r>
          <rPr>
            <sz val="9"/>
            <color indexed="81"/>
            <rFont val="Tahoma"/>
            <family val="2"/>
          </rPr>
          <t xml:space="preserve">
Multiplayer</t>
        </r>
      </text>
    </comment>
    <comment ref="AE25" authorId="0">
      <text>
        <r>
          <rPr>
            <b/>
            <sz val="9"/>
            <color indexed="81"/>
            <rFont val="Tahoma"/>
            <family val="2"/>
          </rPr>
          <t>Leonardo:</t>
        </r>
        <r>
          <rPr>
            <sz val="9"/>
            <color indexed="81"/>
            <rFont val="Tahoma"/>
            <family val="2"/>
          </rPr>
          <t xml:space="preserve">
Multiplayer</t>
        </r>
      </text>
    </comment>
    <comment ref="AF25" authorId="0">
      <text>
        <r>
          <rPr>
            <b/>
            <sz val="9"/>
            <color indexed="81"/>
            <rFont val="Tahoma"/>
            <family val="2"/>
          </rPr>
          <t>Leonardo:</t>
        </r>
        <r>
          <rPr>
            <sz val="9"/>
            <color indexed="81"/>
            <rFont val="Tahoma"/>
            <family val="2"/>
          </rPr>
          <t xml:space="preserve">
Marcas dos tiros nas árvores do terreno</t>
        </r>
      </text>
    </comment>
    <comment ref="AG25" authorId="0">
      <text>
        <r>
          <rPr>
            <b/>
            <sz val="9"/>
            <color indexed="81"/>
            <rFont val="Tahoma"/>
            <family val="2"/>
          </rPr>
          <t>Leonardo:</t>
        </r>
        <r>
          <rPr>
            <sz val="9"/>
            <color indexed="81"/>
            <rFont val="Tahoma"/>
            <family val="2"/>
          </rPr>
          <t xml:space="preserve">
Inimigos
Gerar novas fases
Colisão</t>
        </r>
      </text>
    </comment>
  </commentList>
</comments>
</file>

<file path=xl/sharedStrings.xml><?xml version="1.0" encoding="utf-8"?>
<sst xmlns="http://schemas.openxmlformats.org/spreadsheetml/2006/main" count="79" uniqueCount="63">
  <si>
    <t>DATA E HORÁRIO DE ENTREGA</t>
  </si>
  <si>
    <t>BÁSICO</t>
  </si>
  <si>
    <t>Média Aritmética 1(Peso 1):</t>
  </si>
  <si>
    <t>CÓDIGO E COMPILAÇÃO</t>
  </si>
  <si>
    <t>Documentação</t>
  </si>
  <si>
    <t>Legibilidade</t>
  </si>
  <si>
    <t>Modularização</t>
  </si>
  <si>
    <t>Média Aritmética 2(Peso 2):</t>
  </si>
  <si>
    <t>FUNCIONALIDADE</t>
  </si>
  <si>
    <t>Média Aritmética 3(Peso 4):</t>
  </si>
  <si>
    <t>MÉDIA HARMÔNICA</t>
  </si>
  <si>
    <t>Computacao grafica</t>
  </si>
  <si>
    <t>TRABALHO 1 - Transformada Cosseno</t>
  </si>
  <si>
    <t>BÔNUS</t>
  </si>
  <si>
    <t>Outros</t>
  </si>
  <si>
    <t>NOTA FINAL</t>
  </si>
  <si>
    <t>E-mail recebido: nome completo, matrícula, assunto corretos</t>
  </si>
  <si>
    <t>Trabalho em arquivo .rar, corretamente identificado, rodar sem dificuldades</t>
  </si>
  <si>
    <t>Lamarck Ribas Heinsch</t>
  </si>
  <si>
    <t>Lucas Zardo</t>
  </si>
  <si>
    <t>Luiz Eduardo Viegas Flores</t>
  </si>
  <si>
    <t>Pablo Dalsasso</t>
  </si>
  <si>
    <t>Pedro Bastos Zorrilla</t>
  </si>
  <si>
    <t>Sandro Lemos Oliveira</t>
  </si>
  <si>
    <t>Henrique Sobroza Pedroso</t>
  </si>
  <si>
    <t>Artur Ferreira Brum</t>
  </si>
  <si>
    <t>Oficial</t>
  </si>
  <si>
    <t>Alberto Francisco Kummer Neto</t>
  </si>
  <si>
    <t>Breno Dimonetti Portella</t>
  </si>
  <si>
    <t>Eder John Scheid</t>
  </si>
  <si>
    <t>Emmanuel Katende Dinanga</t>
  </si>
  <si>
    <t>Evandro Bianquin Machado</t>
  </si>
  <si>
    <t>Fabricio Julian Carini Montenegro</t>
  </si>
  <si>
    <t>Fernando Fae</t>
  </si>
  <si>
    <t>Gabriel Kist Brusius</t>
  </si>
  <si>
    <t>Henry Emanuel Leal Cagnini</t>
  </si>
  <si>
    <t>Juliana Rubenich Brondani</t>
  </si>
  <si>
    <t>Julio Cesar Vieira</t>
  </si>
  <si>
    <t>Luiz Felipe Netto</t>
  </si>
  <si>
    <t>Luiz José Schirmer Silva</t>
  </si>
  <si>
    <t>Marcos Vinicios Cargnin</t>
  </si>
  <si>
    <t>Matheus Deprá Gudergues</t>
  </si>
  <si>
    <t>Matheus Miller de Campos Viana</t>
  </si>
  <si>
    <t>Nathan Leidemer</t>
  </si>
  <si>
    <t>Osvaldo de Araujo Neto</t>
  </si>
  <si>
    <t>Otavio Rodrigues Machado</t>
  </si>
  <si>
    <t>Ricardo Bianchim Gomes</t>
  </si>
  <si>
    <t>Roberto Lopes do Nascimento Filho</t>
  </si>
  <si>
    <t>Thaygoro Minuzzi Leopoldino</t>
  </si>
  <si>
    <t>Thiago Lopes Trugillo da Silveira</t>
  </si>
  <si>
    <t>Tiago Boelter Mizdal</t>
  </si>
  <si>
    <t>Vinicius Aquino Rodrigues</t>
  </si>
  <si>
    <t>Vinicius Leal Trindade</t>
  </si>
  <si>
    <t>Vinicius Stein Dani</t>
  </si>
  <si>
    <t>Não entregou</t>
  </si>
  <si>
    <t>Interatividade</t>
  </si>
  <si>
    <t>Movimentação suave</t>
  </si>
  <si>
    <t>10/05/2012  23:57:00 | 11/05/2012  03:59:00</t>
  </si>
  <si>
    <t>Sistema de controle do projétil</t>
  </si>
  <si>
    <t>Matrizes com as transformações geométricas</t>
  </si>
  <si>
    <t>Utilização de texturas</t>
  </si>
  <si>
    <t>Interação/geração do terreno</t>
  </si>
  <si>
    <t>Entregue com atraso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</si>
</sst>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\ hh:mm"/>
    <numFmt numFmtId="165" formatCode="0.0"/>
  </numFmts>
  <fonts count="15" x14ac:knownFonts="1"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</font>
    <font>
      <u/>
      <sz val="11"/>
      <color indexed="8"/>
      <name val="Calibri"/>
      <family val="2"/>
    </font>
    <font>
      <sz val="9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b/>
      <u/>
      <sz val="10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indexed="8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44"/>
        <bgColor indexed="24"/>
      </patternFill>
    </fill>
    <fill>
      <patternFill patternType="solid">
        <fgColor indexed="2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7"/>
      </patternFill>
    </fill>
    <fill>
      <patternFill patternType="solid">
        <fgColor theme="6" tint="-0.249977111117893"/>
        <bgColor indexed="59"/>
      </patternFill>
    </fill>
    <fill>
      <patternFill patternType="solid">
        <fgColor theme="6" tint="-0.249977111117893"/>
        <bgColor indexed="63"/>
      </patternFill>
    </fill>
    <fill>
      <patternFill patternType="solid">
        <fgColor theme="0" tint="-0.499984740745262"/>
        <bgColor indexed="10"/>
      </patternFill>
    </fill>
    <fill>
      <patternFill patternType="solid">
        <fgColor theme="0" tint="-0.14999847407452621"/>
        <bgColor indexed="2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61">
    <xf numFmtId="0" fontId="0" fillId="0" borderId="0" xfId="0"/>
    <xf numFmtId="0" fontId="1" fillId="0" borderId="0" xfId="1"/>
    <xf numFmtId="0" fontId="1" fillId="0" borderId="1" xfId="1" applyBorder="1"/>
    <xf numFmtId="0" fontId="2" fillId="8" borderId="1" xfId="1" applyFont="1" applyFill="1" applyBorder="1" applyAlignment="1">
      <alignment horizontal="center"/>
    </xf>
    <xf numFmtId="0" fontId="7" fillId="0" borderId="0" xfId="1" applyFont="1"/>
    <xf numFmtId="0" fontId="2" fillId="6" borderId="2" xfId="1" applyFont="1" applyFill="1" applyBorder="1" applyAlignment="1">
      <alignment horizontal="center"/>
    </xf>
    <xf numFmtId="0" fontId="4" fillId="7" borderId="3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1" fillId="7" borderId="3" xfId="1" applyFill="1" applyBorder="1" applyAlignment="1">
      <alignment horizontal="center"/>
    </xf>
    <xf numFmtId="0" fontId="1" fillId="10" borderId="3" xfId="1" applyFill="1" applyBorder="1" applyAlignment="1">
      <alignment horizontal="center"/>
    </xf>
    <xf numFmtId="0" fontId="3" fillId="6" borderId="3" xfId="1" applyFont="1" applyFill="1" applyBorder="1"/>
    <xf numFmtId="0" fontId="5" fillId="6" borderId="3" xfId="1" applyFont="1" applyFill="1" applyBorder="1" applyAlignment="1">
      <alignment horizontal="center"/>
    </xf>
    <xf numFmtId="0" fontId="6" fillId="5" borderId="3" xfId="1" applyFont="1" applyFill="1" applyBorder="1"/>
    <xf numFmtId="0" fontId="6" fillId="9" borderId="3" xfId="1" applyFont="1" applyFill="1" applyBorder="1"/>
    <xf numFmtId="0" fontId="6" fillId="4" borderId="3" xfId="1" applyFont="1" applyFill="1" applyBorder="1" applyAlignment="1">
      <alignment horizontal="right"/>
    </xf>
    <xf numFmtId="0" fontId="6" fillId="5" borderId="3" xfId="1" applyFont="1" applyFill="1" applyBorder="1" applyAlignment="1">
      <alignment wrapText="1"/>
    </xf>
    <xf numFmtId="0" fontId="5" fillId="4" borderId="3" xfId="1" applyFont="1" applyFill="1" applyBorder="1" applyAlignment="1">
      <alignment horizontal="center"/>
    </xf>
    <xf numFmtId="0" fontId="5" fillId="8" borderId="3" xfId="1" applyFont="1" applyFill="1" applyBorder="1" applyAlignment="1">
      <alignment horizontal="center"/>
    </xf>
    <xf numFmtId="165" fontId="1" fillId="11" borderId="3" xfId="1" applyNumberFormat="1" applyFill="1" applyBorder="1"/>
    <xf numFmtId="165" fontId="1" fillId="11" borderId="3" xfId="1" applyNumberFormat="1" applyFont="1" applyFill="1" applyBorder="1"/>
    <xf numFmtId="2" fontId="8" fillId="12" borderId="3" xfId="0" applyNumberFormat="1" applyFont="1" applyFill="1" applyBorder="1"/>
    <xf numFmtId="0" fontId="1" fillId="10" borderId="3" xfId="1" applyFont="1" applyFill="1" applyBorder="1" applyAlignment="1">
      <alignment horizontal="center"/>
    </xf>
    <xf numFmtId="0" fontId="1" fillId="0" borderId="0" xfId="1" applyBorder="1"/>
    <xf numFmtId="0" fontId="2" fillId="8" borderId="4" xfId="1" applyFont="1" applyFill="1" applyBorder="1" applyAlignment="1">
      <alignment horizontal="center"/>
    </xf>
    <xf numFmtId="0" fontId="2" fillId="6" borderId="5" xfId="1" applyFont="1" applyFill="1" applyBorder="1" applyAlignment="1">
      <alignment horizontal="center"/>
    </xf>
    <xf numFmtId="2" fontId="8" fillId="12" borderId="6" xfId="0" applyNumberFormat="1" applyFont="1" applyFill="1" applyBorder="1"/>
    <xf numFmtId="0" fontId="2" fillId="0" borderId="0" xfId="1" applyFont="1" applyFill="1" applyBorder="1" applyAlignment="1">
      <alignment horizontal="center"/>
    </xf>
    <xf numFmtId="0" fontId="1" fillId="0" borderId="0" xfId="1" applyFill="1" applyBorder="1"/>
    <xf numFmtId="2" fontId="8" fillId="0" borderId="0" xfId="0" applyNumberFormat="1" applyFont="1" applyFill="1" applyBorder="1"/>
    <xf numFmtId="164" fontId="4" fillId="0" borderId="0" xfId="1" applyNumberFormat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5" fontId="1" fillId="0" borderId="0" xfId="1" applyNumberFormat="1" applyFill="1" applyBorder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ill="1" applyBorder="1"/>
    <xf numFmtId="0" fontId="4" fillId="7" borderId="6" xfId="1" applyFont="1" applyFill="1" applyBorder="1" applyAlignment="1">
      <alignment horizontal="center"/>
    </xf>
    <xf numFmtId="0" fontId="1" fillId="10" borderId="6" xfId="1" applyFill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1" fillId="7" borderId="6" xfId="1" applyFill="1" applyBorder="1" applyAlignment="1">
      <alignment horizontal="center"/>
    </xf>
    <xf numFmtId="0" fontId="2" fillId="8" borderId="3" xfId="1" applyFont="1" applyFill="1" applyBorder="1" applyAlignment="1">
      <alignment horizontal="center"/>
    </xf>
    <xf numFmtId="0" fontId="2" fillId="6" borderId="3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22" fontId="10" fillId="0" borderId="3" xfId="0" applyNumberFormat="1" applyFont="1" applyBorder="1" applyAlignment="1">
      <alignment horizontal="center"/>
    </xf>
    <xf numFmtId="164" fontId="4" fillId="13" borderId="3" xfId="1" applyNumberFormat="1" applyFont="1" applyFill="1" applyBorder="1" applyAlignment="1">
      <alignment horizontal="center"/>
    </xf>
    <xf numFmtId="0" fontId="11" fillId="4" borderId="3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1" fillId="0" borderId="6" xfId="1" applyFill="1" applyBorder="1" applyAlignment="1">
      <alignment horizontal="center"/>
    </xf>
    <xf numFmtId="165" fontId="1" fillId="14" borderId="3" xfId="1" applyNumberFormat="1" applyFill="1" applyBorder="1" applyAlignment="1">
      <alignment horizontal="center"/>
    </xf>
    <xf numFmtId="0" fontId="1" fillId="14" borderId="3" xfId="1" applyFill="1" applyBorder="1"/>
    <xf numFmtId="0" fontId="5" fillId="0" borderId="0" xfId="1" applyFont="1" applyFill="1" applyBorder="1" applyAlignment="1">
      <alignment horizontal="center"/>
    </xf>
    <xf numFmtId="0" fontId="14" fillId="5" borderId="3" xfId="1" applyFont="1" applyFill="1" applyBorder="1"/>
    <xf numFmtId="0" fontId="2" fillId="8" borderId="1" xfId="1" applyFont="1" applyFill="1" applyBorder="1" applyAlignment="1">
      <alignment horizontal="center"/>
    </xf>
    <xf numFmtId="0" fontId="2" fillId="6" borderId="2" xfId="1" applyFont="1" applyFill="1" applyBorder="1" applyAlignment="1">
      <alignment horizontal="center"/>
    </xf>
    <xf numFmtId="2" fontId="8" fillId="15" borderId="3" xfId="0" applyNumberFormat="1" applyFont="1" applyFill="1" applyBorder="1" applyAlignment="1">
      <alignment horizontal="center"/>
    </xf>
    <xf numFmtId="22" fontId="10" fillId="15" borderId="3" xfId="0" applyNumberFormat="1" applyFont="1" applyFill="1" applyBorder="1" applyAlignment="1">
      <alignment horizontal="center"/>
    </xf>
    <xf numFmtId="165" fontId="1" fillId="15" borderId="3" xfId="1" applyNumberFormat="1" applyFill="1" applyBorder="1"/>
    <xf numFmtId="165" fontId="1" fillId="0" borderId="0" xfId="1" applyNumberFormat="1" applyFont="1" applyAlignment="1">
      <alignment horizontal="right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53735"/>
      <rgbColor rgb="00F2F2F2"/>
      <rgbColor rgb="00DCE6F2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EB4E3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F3F3F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55"/>
  <sheetViews>
    <sheetView tabSelected="1" workbookViewId="0">
      <pane xSplit="1" topLeftCell="AD1" activePane="topRight" state="frozen"/>
      <selection activeCell="A4" sqref="A4"/>
      <selection pane="topRight" activeCell="B27" sqref="B27:AJ27"/>
    </sheetView>
  </sheetViews>
  <sheetFormatPr defaultColWidth="10.7109375" defaultRowHeight="15" customHeight="1" x14ac:dyDescent="0.25"/>
  <cols>
    <col min="1" max="1" width="36.5703125" style="1" customWidth="1"/>
    <col min="2" max="2" width="26.5703125" style="1" bestFit="1" customWidth="1"/>
    <col min="3" max="3" width="16" style="1" bestFit="1" customWidth="1"/>
    <col min="4" max="4" width="22.28515625" style="1" customWidth="1"/>
    <col min="5" max="5" width="15.5703125" style="1" customWidth="1"/>
    <col min="6" max="6" width="24.28515625" style="1" bestFit="1" customWidth="1"/>
    <col min="7" max="7" width="22.85546875" style="1" bestFit="1" customWidth="1"/>
    <col min="8" max="8" width="27.85546875" style="1" bestFit="1" customWidth="1"/>
    <col min="9" max="9" width="16.140625" style="1" customWidth="1"/>
    <col min="10" max="10" width="16.85546875" style="1" bestFit="1" customWidth="1"/>
    <col min="11" max="11" width="22.7109375" style="1" bestFit="1" customWidth="1"/>
    <col min="12" max="12" width="24" style="1" bestFit="1" customWidth="1"/>
    <col min="13" max="13" width="22.7109375" style="1" bestFit="1" customWidth="1"/>
    <col min="14" max="14" width="15.42578125" style="1" customWidth="1"/>
    <col min="15" max="15" width="20.28515625" style="1" bestFit="1" customWidth="1"/>
    <col min="16" max="16" width="17" style="1" customWidth="1"/>
    <col min="17" max="17" width="23" style="1" bestFit="1" customWidth="1"/>
    <col min="18" max="18" width="16.5703125" style="1" customWidth="1"/>
    <col min="19" max="19" width="20.42578125" style="1" bestFit="1" customWidth="1"/>
    <col min="20" max="20" width="20.28515625" style="1" bestFit="1" customWidth="1"/>
    <col min="21" max="21" width="22.7109375" style="1" bestFit="1" customWidth="1"/>
    <col min="22" max="22" width="27.42578125" style="1" bestFit="1" customWidth="1"/>
    <col min="23" max="23" width="17.28515625" style="1" customWidth="1"/>
    <col min="24" max="24" width="19.7109375" style="1" bestFit="1" customWidth="1"/>
    <col min="25" max="25" width="22.5703125" style="1" bestFit="1" customWidth="1"/>
    <col min="26" max="26" width="15.28515625" style="1" customWidth="1"/>
    <col min="27" max="27" width="17.85546875" style="1" bestFit="1" customWidth="1"/>
    <col min="28" max="28" width="21.7109375" style="1" bestFit="1" customWidth="1"/>
    <col min="29" max="29" width="30.140625" style="1" bestFit="1" customWidth="1"/>
    <col min="30" max="30" width="19.28515625" style="1" bestFit="1" customWidth="1"/>
    <col min="31" max="31" width="24" style="1" bestFit="1" customWidth="1"/>
    <col min="32" max="32" width="27.28515625" style="1" bestFit="1" customWidth="1"/>
    <col min="33" max="33" width="16.85546875" style="1" bestFit="1" customWidth="1"/>
    <col min="34" max="34" width="22.140625" style="1" bestFit="1" customWidth="1"/>
    <col min="35" max="35" width="18.7109375" style="1" bestFit="1" customWidth="1"/>
    <col min="36" max="36" width="16.85546875" style="1" customWidth="1"/>
    <col min="37" max="37" width="12.85546875" style="1" customWidth="1"/>
    <col min="38" max="38" width="15.85546875" style="1" customWidth="1"/>
    <col min="39" max="39" width="19.42578125" style="1" customWidth="1"/>
    <col min="40" max="16384" width="10.7109375" style="1"/>
  </cols>
  <sheetData>
    <row r="1" spans="1:42" ht="15" customHeight="1" x14ac:dyDescent="0.25">
      <c r="A1" s="55" t="s">
        <v>11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23"/>
      <c r="AJ1" s="41"/>
      <c r="AK1" s="26"/>
      <c r="AL1" s="26"/>
      <c r="AM1" s="26"/>
      <c r="AN1" s="27"/>
      <c r="AO1" s="27"/>
      <c r="AP1" s="27"/>
    </row>
    <row r="2" spans="1:42" ht="15" customHeight="1" x14ac:dyDescent="0.25">
      <c r="A2" s="56" t="s">
        <v>12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24"/>
      <c r="AJ2" s="42"/>
      <c r="AK2" s="26"/>
      <c r="AL2" s="26"/>
      <c r="AM2" s="26"/>
      <c r="AN2" s="27"/>
      <c r="AO2" s="27"/>
      <c r="AP2" s="27"/>
    </row>
    <row r="3" spans="1:42" ht="15" customHeight="1" x14ac:dyDescent="0.25">
      <c r="A3" s="10"/>
      <c r="B3" s="20" t="s">
        <v>27</v>
      </c>
      <c r="C3" s="20" t="s">
        <v>25</v>
      </c>
      <c r="D3" s="20" t="s">
        <v>28</v>
      </c>
      <c r="E3" s="20" t="s">
        <v>29</v>
      </c>
      <c r="F3" s="20" t="s">
        <v>30</v>
      </c>
      <c r="G3" s="20" t="s">
        <v>31</v>
      </c>
      <c r="H3" s="20" t="s">
        <v>32</v>
      </c>
      <c r="I3" s="20" t="s">
        <v>33</v>
      </c>
      <c r="J3" s="20" t="s">
        <v>34</v>
      </c>
      <c r="K3" s="20" t="s">
        <v>24</v>
      </c>
      <c r="L3" s="20" t="s">
        <v>35</v>
      </c>
      <c r="M3" s="20" t="s">
        <v>36</v>
      </c>
      <c r="N3" s="20" t="s">
        <v>37</v>
      </c>
      <c r="O3" s="20" t="s">
        <v>18</v>
      </c>
      <c r="P3" s="57" t="s">
        <v>19</v>
      </c>
      <c r="Q3" s="20" t="s">
        <v>20</v>
      </c>
      <c r="R3" s="20" t="s">
        <v>38</v>
      </c>
      <c r="S3" s="20" t="s">
        <v>39</v>
      </c>
      <c r="T3" s="20" t="s">
        <v>40</v>
      </c>
      <c r="U3" s="20" t="s">
        <v>41</v>
      </c>
      <c r="V3" s="20" t="s">
        <v>42</v>
      </c>
      <c r="W3" s="20" t="s">
        <v>43</v>
      </c>
      <c r="X3" s="20" t="s">
        <v>44</v>
      </c>
      <c r="Y3" s="20" t="s">
        <v>45</v>
      </c>
      <c r="Z3" s="20" t="s">
        <v>21</v>
      </c>
      <c r="AA3" s="20" t="s">
        <v>22</v>
      </c>
      <c r="AB3" s="20" t="s">
        <v>46</v>
      </c>
      <c r="AC3" s="20" t="s">
        <v>47</v>
      </c>
      <c r="AD3" s="20" t="s">
        <v>23</v>
      </c>
      <c r="AE3" s="20" t="s">
        <v>48</v>
      </c>
      <c r="AF3" s="20" t="s">
        <v>49</v>
      </c>
      <c r="AG3" s="20" t="s">
        <v>50</v>
      </c>
      <c r="AH3" s="20" t="s">
        <v>51</v>
      </c>
      <c r="AI3" s="25" t="s">
        <v>52</v>
      </c>
      <c r="AJ3" s="20" t="s">
        <v>53</v>
      </c>
      <c r="AK3" s="28"/>
      <c r="AL3" s="28"/>
      <c r="AM3" s="28"/>
      <c r="AN3" s="28"/>
      <c r="AO3" s="28"/>
      <c r="AP3" s="27"/>
    </row>
    <row r="4" spans="1:42" ht="15.75" customHeight="1" x14ac:dyDescent="0.25">
      <c r="A4" s="47" t="s">
        <v>0</v>
      </c>
      <c r="B4" s="45">
        <v>41039.871527777781</v>
      </c>
      <c r="C4" s="46" t="s">
        <v>54</v>
      </c>
      <c r="D4" s="45">
        <v>41039.980555555558</v>
      </c>
      <c r="E4" s="45">
        <v>41039.936111111114</v>
      </c>
      <c r="F4" s="46" t="s">
        <v>54</v>
      </c>
      <c r="G4" s="46" t="s">
        <v>54</v>
      </c>
      <c r="H4" s="45">
        <v>41039.929861111108</v>
      </c>
      <c r="I4" s="45">
        <v>41039.995833333334</v>
      </c>
      <c r="J4" s="46" t="s">
        <v>54</v>
      </c>
      <c r="K4" s="46" t="s">
        <v>54</v>
      </c>
      <c r="L4" s="45">
        <v>41039.84652777778</v>
      </c>
      <c r="M4" s="45">
        <v>41039.949999999997</v>
      </c>
      <c r="N4" s="45">
        <v>41039.667361111111</v>
      </c>
      <c r="O4" s="45">
        <v>41039.829861111109</v>
      </c>
      <c r="P4" s="58">
        <v>41040.002083333333</v>
      </c>
      <c r="Q4" s="46" t="s">
        <v>54</v>
      </c>
      <c r="R4" s="45">
        <v>41039.943749999999</v>
      </c>
      <c r="S4" s="45">
        <v>41039.895138888889</v>
      </c>
      <c r="T4" s="45">
        <v>41039.913194444445</v>
      </c>
      <c r="U4" s="46" t="s">
        <v>54</v>
      </c>
      <c r="V4" s="45">
        <v>41039.947916666664</v>
      </c>
      <c r="W4" s="45">
        <v>41039.94027777778</v>
      </c>
      <c r="X4" s="46" t="s">
        <v>54</v>
      </c>
      <c r="Y4" s="45">
        <v>41039.800000000003</v>
      </c>
      <c r="Z4" s="46" t="s">
        <v>54</v>
      </c>
      <c r="AA4" s="46" t="s">
        <v>54</v>
      </c>
      <c r="AB4" s="46" t="s">
        <v>54</v>
      </c>
      <c r="AC4" s="46" t="s">
        <v>54</v>
      </c>
      <c r="AD4" s="46" t="s">
        <v>54</v>
      </c>
      <c r="AE4" s="45" t="s">
        <v>57</v>
      </c>
      <c r="AF4" s="45">
        <v>41039.977777777778</v>
      </c>
      <c r="AG4" s="45">
        <v>41039.871527777781</v>
      </c>
      <c r="AH4" s="46" t="s">
        <v>54</v>
      </c>
      <c r="AI4" s="46" t="s">
        <v>54</v>
      </c>
      <c r="AJ4" s="46" t="s">
        <v>54</v>
      </c>
      <c r="AK4" s="29"/>
      <c r="AL4" s="29"/>
      <c r="AM4" s="29"/>
      <c r="AN4" s="29"/>
      <c r="AO4" s="29"/>
      <c r="AP4" s="27"/>
    </row>
    <row r="5" spans="1:42" ht="15" customHeight="1" x14ac:dyDescent="0.25">
      <c r="A5" s="11" t="s">
        <v>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37"/>
      <c r="AK5" s="43"/>
      <c r="AL5" s="30"/>
      <c r="AM5" s="30"/>
      <c r="AN5" s="30"/>
      <c r="AO5" s="30"/>
      <c r="AP5" s="31"/>
    </row>
    <row r="6" spans="1:42" ht="15" customHeight="1" x14ac:dyDescent="0.25">
      <c r="A6" s="54" t="s">
        <v>17</v>
      </c>
      <c r="B6" s="9">
        <v>10</v>
      </c>
      <c r="C6" s="9"/>
      <c r="D6" s="9">
        <v>10</v>
      </c>
      <c r="E6" s="9">
        <v>10</v>
      </c>
      <c r="F6" s="9"/>
      <c r="G6" s="9"/>
      <c r="H6" s="9">
        <v>10</v>
      </c>
      <c r="I6" s="9">
        <v>10</v>
      </c>
      <c r="J6" s="9"/>
      <c r="K6" s="9"/>
      <c r="L6" s="9">
        <v>10</v>
      </c>
      <c r="M6" s="9">
        <v>10</v>
      </c>
      <c r="N6" s="9">
        <v>10</v>
      </c>
      <c r="O6" s="9">
        <v>10</v>
      </c>
      <c r="P6" s="9">
        <v>10</v>
      </c>
      <c r="Q6" s="9"/>
      <c r="R6" s="9">
        <v>10</v>
      </c>
      <c r="S6" s="9">
        <v>10</v>
      </c>
      <c r="T6" s="9">
        <v>10</v>
      </c>
      <c r="U6" s="9"/>
      <c r="V6" s="9">
        <v>10</v>
      </c>
      <c r="W6" s="9">
        <v>10</v>
      </c>
      <c r="X6" s="9"/>
      <c r="Y6" s="9">
        <v>10</v>
      </c>
      <c r="Z6" s="9"/>
      <c r="AA6" s="9"/>
      <c r="AB6" s="9"/>
      <c r="AC6" s="9"/>
      <c r="AD6" s="9"/>
      <c r="AE6" s="9">
        <v>10</v>
      </c>
      <c r="AF6" s="9">
        <v>10</v>
      </c>
      <c r="AG6" s="9">
        <v>10</v>
      </c>
      <c r="AH6" s="9"/>
      <c r="AI6" s="9"/>
      <c r="AJ6" s="38"/>
      <c r="AK6" s="44"/>
      <c r="AL6" s="32"/>
      <c r="AM6" s="32"/>
      <c r="AN6" s="32"/>
      <c r="AO6" s="32"/>
      <c r="AP6" s="32"/>
    </row>
    <row r="7" spans="1:42" ht="15" customHeight="1" x14ac:dyDescent="0.25">
      <c r="A7" s="13" t="s">
        <v>16</v>
      </c>
      <c r="B7" s="9">
        <v>10</v>
      </c>
      <c r="C7" s="9"/>
      <c r="D7" s="9">
        <v>10</v>
      </c>
      <c r="E7" s="9">
        <v>10</v>
      </c>
      <c r="F7" s="9"/>
      <c r="G7" s="9"/>
      <c r="H7" s="9">
        <v>10</v>
      </c>
      <c r="I7" s="9">
        <v>10</v>
      </c>
      <c r="J7" s="9"/>
      <c r="K7" s="9"/>
      <c r="L7" s="9">
        <v>8</v>
      </c>
      <c r="M7" s="9">
        <v>8</v>
      </c>
      <c r="N7" s="9">
        <v>10</v>
      </c>
      <c r="O7" s="9">
        <v>10</v>
      </c>
      <c r="P7" s="9">
        <v>8</v>
      </c>
      <c r="Q7" s="9"/>
      <c r="R7" s="9">
        <v>8</v>
      </c>
      <c r="S7" s="9">
        <v>10</v>
      </c>
      <c r="T7" s="9">
        <v>10</v>
      </c>
      <c r="U7" s="9"/>
      <c r="V7" s="9">
        <v>10</v>
      </c>
      <c r="W7" s="9">
        <v>10</v>
      </c>
      <c r="X7" s="9"/>
      <c r="Y7" s="9">
        <v>10</v>
      </c>
      <c r="Z7" s="9"/>
      <c r="AA7" s="9"/>
      <c r="AB7" s="9"/>
      <c r="AC7" s="9"/>
      <c r="AD7" s="9"/>
      <c r="AE7" s="9">
        <v>10</v>
      </c>
      <c r="AF7" s="9">
        <v>10</v>
      </c>
      <c r="AG7" s="9">
        <v>10</v>
      </c>
      <c r="AH7" s="9"/>
      <c r="AI7" s="9"/>
      <c r="AJ7" s="38"/>
      <c r="AK7" s="44"/>
      <c r="AL7" s="32"/>
      <c r="AM7" s="32"/>
      <c r="AN7" s="32"/>
      <c r="AO7" s="32"/>
      <c r="AP7" s="32"/>
    </row>
    <row r="8" spans="1:42" ht="15" customHeight="1" x14ac:dyDescent="0.25">
      <c r="A8" s="14" t="s">
        <v>2</v>
      </c>
      <c r="B8" s="7">
        <f t="shared" ref="B8:E8" si="0">AVERAGE(B6:B7)</f>
        <v>10</v>
      </c>
      <c r="C8" s="7"/>
      <c r="D8" s="7">
        <f t="shared" si="0"/>
        <v>10</v>
      </c>
      <c r="E8" s="7">
        <f t="shared" si="0"/>
        <v>10</v>
      </c>
      <c r="F8" s="7"/>
      <c r="G8" s="7"/>
      <c r="H8" s="7">
        <f t="shared" ref="H8" si="1">AVERAGE(H6:H7)</f>
        <v>10</v>
      </c>
      <c r="I8" s="7">
        <f t="shared" ref="I8" si="2">AVERAGE(I6:I7)</f>
        <v>10</v>
      </c>
      <c r="J8" s="7"/>
      <c r="K8" s="7"/>
      <c r="L8" s="7">
        <f>AVERAGE(L6:L7)</f>
        <v>9</v>
      </c>
      <c r="M8" s="7">
        <f>AVERAGE(M6:M7)</f>
        <v>9</v>
      </c>
      <c r="N8" s="7">
        <f t="shared" ref="N8:O8" si="3">AVERAGE(N6:N7)</f>
        <v>10</v>
      </c>
      <c r="O8" s="7">
        <f t="shared" si="3"/>
        <v>10</v>
      </c>
      <c r="P8" s="7">
        <f>AVERAGE(P6:P7)</f>
        <v>9</v>
      </c>
      <c r="Q8" s="7"/>
      <c r="R8" s="7">
        <f>AVERAGE(R6:R7)</f>
        <v>9</v>
      </c>
      <c r="S8" s="7">
        <f>AVERAGE(S6:S7)</f>
        <v>10</v>
      </c>
      <c r="T8" s="7">
        <f t="shared" ref="T8" si="4">AVERAGE(T6:T7)</f>
        <v>10</v>
      </c>
      <c r="U8" s="7"/>
      <c r="V8" s="7">
        <f>AVERAGE(V6:V7)</f>
        <v>10</v>
      </c>
      <c r="W8" s="7">
        <f>AVERAGE(W6:W7)</f>
        <v>10</v>
      </c>
      <c r="X8" s="7"/>
      <c r="Y8" s="7">
        <f>AVERAGE(Y6:Y7)</f>
        <v>10</v>
      </c>
      <c r="Z8" s="7"/>
      <c r="AA8" s="7"/>
      <c r="AB8" s="7"/>
      <c r="AC8" s="7"/>
      <c r="AD8" s="7"/>
      <c r="AE8" s="7">
        <f t="shared" ref="AE8:AG8" si="5">AVERAGE(AE6:AE7)</f>
        <v>10</v>
      </c>
      <c r="AF8" s="7">
        <f t="shared" si="5"/>
        <v>10</v>
      </c>
      <c r="AG8" s="7">
        <f t="shared" si="5"/>
        <v>10</v>
      </c>
      <c r="AH8" s="7"/>
      <c r="AI8" s="7"/>
      <c r="AJ8" s="39"/>
      <c r="AK8" s="44"/>
      <c r="AL8" s="33"/>
      <c r="AM8" s="33"/>
      <c r="AN8" s="33"/>
      <c r="AO8" s="33"/>
      <c r="AP8" s="32"/>
    </row>
    <row r="9" spans="1:42" ht="15" customHeight="1" x14ac:dyDescent="0.25">
      <c r="A9" s="11" t="s">
        <v>3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40"/>
      <c r="AK9" s="8"/>
      <c r="AL9" s="32"/>
      <c r="AM9" s="32"/>
      <c r="AN9" s="32"/>
      <c r="AO9" s="32"/>
      <c r="AP9" s="32"/>
    </row>
    <row r="10" spans="1:42" ht="15" customHeight="1" x14ac:dyDescent="0.25">
      <c r="A10" s="12" t="s">
        <v>4</v>
      </c>
      <c r="B10" s="9">
        <v>8</v>
      </c>
      <c r="C10" s="9"/>
      <c r="D10" s="9">
        <v>10</v>
      </c>
      <c r="E10" s="9">
        <v>8</v>
      </c>
      <c r="F10" s="9"/>
      <c r="G10" s="9"/>
      <c r="H10" s="9">
        <v>10</v>
      </c>
      <c r="I10" s="9">
        <v>8</v>
      </c>
      <c r="J10" s="9"/>
      <c r="K10" s="9"/>
      <c r="L10" s="9">
        <v>10</v>
      </c>
      <c r="M10" s="9">
        <v>8</v>
      </c>
      <c r="N10" s="9">
        <v>10</v>
      </c>
      <c r="O10" s="9">
        <v>8</v>
      </c>
      <c r="P10" s="9">
        <v>10</v>
      </c>
      <c r="Q10" s="9"/>
      <c r="R10" s="9">
        <v>10</v>
      </c>
      <c r="S10" s="9">
        <v>10</v>
      </c>
      <c r="T10" s="9">
        <v>10</v>
      </c>
      <c r="U10" s="9"/>
      <c r="V10" s="9">
        <v>10</v>
      </c>
      <c r="W10" s="9">
        <v>8</v>
      </c>
      <c r="X10" s="9"/>
      <c r="Y10" s="9">
        <v>10</v>
      </c>
      <c r="Z10" s="9"/>
      <c r="AA10" s="9"/>
      <c r="AB10" s="9"/>
      <c r="AC10" s="9"/>
      <c r="AD10" s="9"/>
      <c r="AE10" s="9">
        <v>8</v>
      </c>
      <c r="AF10" s="9">
        <v>10</v>
      </c>
      <c r="AG10" s="9">
        <v>10</v>
      </c>
      <c r="AH10" s="9"/>
      <c r="AI10" s="9"/>
      <c r="AJ10" s="38"/>
      <c r="AK10" s="44"/>
      <c r="AL10" s="32"/>
      <c r="AM10" s="32"/>
      <c r="AN10" s="32"/>
      <c r="AO10" s="32"/>
      <c r="AP10" s="32"/>
    </row>
    <row r="11" spans="1:42" ht="15" customHeight="1" x14ac:dyDescent="0.25">
      <c r="A11" s="13" t="s">
        <v>5</v>
      </c>
      <c r="B11" s="9">
        <v>8</v>
      </c>
      <c r="C11" s="9"/>
      <c r="D11" s="9">
        <v>10</v>
      </c>
      <c r="E11" s="9">
        <v>10</v>
      </c>
      <c r="F11" s="9"/>
      <c r="G11" s="9"/>
      <c r="H11" s="9">
        <v>10</v>
      </c>
      <c r="I11" s="9">
        <v>10</v>
      </c>
      <c r="J11" s="9"/>
      <c r="K11" s="9"/>
      <c r="L11" s="9">
        <v>10</v>
      </c>
      <c r="M11" s="9">
        <v>10</v>
      </c>
      <c r="N11" s="9">
        <v>10</v>
      </c>
      <c r="O11" s="9">
        <v>10</v>
      </c>
      <c r="P11" s="9">
        <v>10</v>
      </c>
      <c r="Q11" s="9"/>
      <c r="R11" s="9">
        <v>10</v>
      </c>
      <c r="S11" s="21">
        <v>10</v>
      </c>
      <c r="T11" s="9">
        <v>10</v>
      </c>
      <c r="U11" s="9"/>
      <c r="V11" s="9">
        <v>10</v>
      </c>
      <c r="W11" s="9">
        <v>10</v>
      </c>
      <c r="X11" s="9"/>
      <c r="Y11" s="9">
        <v>10</v>
      </c>
      <c r="Z11" s="9"/>
      <c r="AA11" s="9"/>
      <c r="AB11" s="9"/>
      <c r="AC11" s="9"/>
      <c r="AD11" s="9"/>
      <c r="AE11" s="9">
        <v>10</v>
      </c>
      <c r="AF11" s="9">
        <v>10</v>
      </c>
      <c r="AG11" s="21">
        <v>10</v>
      </c>
      <c r="AH11" s="9"/>
      <c r="AI11" s="9"/>
      <c r="AJ11" s="38"/>
      <c r="AK11" s="44"/>
      <c r="AL11" s="32"/>
      <c r="AM11" s="32"/>
      <c r="AN11" s="32"/>
      <c r="AO11" s="32"/>
      <c r="AP11" s="32"/>
    </row>
    <row r="12" spans="1:42" ht="15" customHeight="1" x14ac:dyDescent="0.25">
      <c r="A12" s="12" t="s">
        <v>6</v>
      </c>
      <c r="B12" s="9">
        <v>10</v>
      </c>
      <c r="C12" s="9"/>
      <c r="D12" s="9">
        <v>10</v>
      </c>
      <c r="E12" s="9">
        <v>10</v>
      </c>
      <c r="F12" s="9"/>
      <c r="G12" s="9"/>
      <c r="H12" s="9">
        <v>10</v>
      </c>
      <c r="I12" s="9">
        <v>10</v>
      </c>
      <c r="J12" s="9"/>
      <c r="K12" s="9"/>
      <c r="L12" s="9">
        <v>10</v>
      </c>
      <c r="M12" s="9">
        <v>8</v>
      </c>
      <c r="N12" s="9">
        <v>10</v>
      </c>
      <c r="O12" s="9">
        <v>10</v>
      </c>
      <c r="P12" s="9">
        <v>10</v>
      </c>
      <c r="Q12" s="9"/>
      <c r="R12" s="9">
        <v>10</v>
      </c>
      <c r="S12" s="9">
        <v>10</v>
      </c>
      <c r="T12" s="9">
        <v>10</v>
      </c>
      <c r="U12" s="9"/>
      <c r="V12" s="9">
        <v>10</v>
      </c>
      <c r="W12" s="9">
        <v>10</v>
      </c>
      <c r="X12" s="9"/>
      <c r="Y12" s="9">
        <v>10</v>
      </c>
      <c r="Z12" s="9"/>
      <c r="AA12" s="9"/>
      <c r="AB12" s="9"/>
      <c r="AC12" s="9"/>
      <c r="AD12" s="9"/>
      <c r="AE12" s="9">
        <v>2</v>
      </c>
      <c r="AF12" s="21">
        <v>10</v>
      </c>
      <c r="AG12" s="9">
        <v>10</v>
      </c>
      <c r="AH12" s="9"/>
      <c r="AI12" s="9"/>
      <c r="AJ12" s="38"/>
      <c r="AK12" s="44"/>
      <c r="AL12" s="32"/>
      <c r="AM12" s="32"/>
      <c r="AN12" s="32"/>
      <c r="AO12" s="32"/>
      <c r="AP12" s="32"/>
    </row>
    <row r="13" spans="1:42" ht="15" customHeight="1" x14ac:dyDescent="0.25">
      <c r="A13" s="14" t="s">
        <v>7</v>
      </c>
      <c r="B13" s="7">
        <f t="shared" ref="B13:E13" si="6">AVERAGE(B10:B12)</f>
        <v>8.6666666666666661</v>
      </c>
      <c r="C13" s="7"/>
      <c r="D13" s="7">
        <f t="shared" si="6"/>
        <v>10</v>
      </c>
      <c r="E13" s="7">
        <f t="shared" si="6"/>
        <v>9.3333333333333339</v>
      </c>
      <c r="F13" s="7"/>
      <c r="G13" s="7"/>
      <c r="H13" s="7">
        <f t="shared" ref="H13" si="7">AVERAGE(H10:H12)</f>
        <v>10</v>
      </c>
      <c r="I13" s="7">
        <f t="shared" ref="I13" si="8">AVERAGE(I10:I12)</f>
        <v>9.3333333333333339</v>
      </c>
      <c r="J13" s="7"/>
      <c r="K13" s="7"/>
      <c r="L13" s="7">
        <f>AVERAGE(L10:L12)</f>
        <v>10</v>
      </c>
      <c r="M13" s="7">
        <f>AVERAGE(M10:M12)</f>
        <v>8.6666666666666661</v>
      </c>
      <c r="N13" s="7">
        <f t="shared" ref="N13:W13" si="9">AVERAGE(N10:N12)</f>
        <v>10</v>
      </c>
      <c r="O13" s="7">
        <f t="shared" si="9"/>
        <v>9.3333333333333339</v>
      </c>
      <c r="P13" s="7">
        <f t="shared" si="9"/>
        <v>10</v>
      </c>
      <c r="Q13" s="7"/>
      <c r="R13" s="7">
        <f t="shared" si="9"/>
        <v>10</v>
      </c>
      <c r="S13" s="7">
        <f t="shared" si="9"/>
        <v>10</v>
      </c>
      <c r="T13" s="7">
        <f t="shared" si="9"/>
        <v>10</v>
      </c>
      <c r="U13" s="7"/>
      <c r="V13" s="7">
        <f t="shared" si="9"/>
        <v>10</v>
      </c>
      <c r="W13" s="7">
        <f t="shared" si="9"/>
        <v>9.3333333333333339</v>
      </c>
      <c r="X13" s="7"/>
      <c r="Y13" s="7">
        <f>AVERAGE(Y10:Y12)</f>
        <v>10</v>
      </c>
      <c r="Z13" s="7"/>
      <c r="AA13" s="7"/>
      <c r="AB13" s="7"/>
      <c r="AC13" s="7"/>
      <c r="AD13" s="7"/>
      <c r="AE13" s="7">
        <f t="shared" ref="AE13:AG13" si="10">AVERAGE(AE10:AE12)</f>
        <v>6.666666666666667</v>
      </c>
      <c r="AF13" s="7">
        <f t="shared" si="10"/>
        <v>10</v>
      </c>
      <c r="AG13" s="7">
        <f t="shared" si="10"/>
        <v>10</v>
      </c>
      <c r="AH13" s="7"/>
      <c r="AI13" s="7"/>
      <c r="AJ13" s="39"/>
      <c r="AK13" s="44"/>
      <c r="AL13" s="33"/>
      <c r="AM13" s="33"/>
      <c r="AN13" s="33"/>
      <c r="AO13" s="33"/>
      <c r="AP13" s="32"/>
    </row>
    <row r="14" spans="1:42" ht="15" customHeight="1" x14ac:dyDescent="0.25">
      <c r="A14" s="11" t="s">
        <v>8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40"/>
      <c r="AK14" s="8"/>
      <c r="AL14" s="32"/>
      <c r="AM14" s="32"/>
      <c r="AN14" s="32"/>
      <c r="AO14" s="32"/>
      <c r="AP14" s="32"/>
    </row>
    <row r="15" spans="1:42" ht="15" customHeight="1" x14ac:dyDescent="0.25">
      <c r="A15" s="15" t="s">
        <v>58</v>
      </c>
      <c r="B15" s="9">
        <v>1</v>
      </c>
      <c r="C15" s="9"/>
      <c r="D15" s="9">
        <v>10</v>
      </c>
      <c r="E15" s="9">
        <v>8</v>
      </c>
      <c r="F15" s="9"/>
      <c r="G15" s="9"/>
      <c r="H15" s="9">
        <v>10</v>
      </c>
      <c r="I15" s="9">
        <v>6</v>
      </c>
      <c r="J15" s="9"/>
      <c r="K15" s="9"/>
      <c r="L15" s="9">
        <v>5</v>
      </c>
      <c r="M15" s="9">
        <v>4</v>
      </c>
      <c r="N15" s="9">
        <v>5</v>
      </c>
      <c r="O15" s="9">
        <v>4</v>
      </c>
      <c r="P15" s="9">
        <v>10</v>
      </c>
      <c r="Q15" s="9"/>
      <c r="R15" s="9">
        <v>10</v>
      </c>
      <c r="S15" s="9">
        <v>4</v>
      </c>
      <c r="T15" s="9">
        <v>4</v>
      </c>
      <c r="U15" s="9"/>
      <c r="V15" s="9">
        <v>4</v>
      </c>
      <c r="W15" s="9">
        <v>5</v>
      </c>
      <c r="X15" s="9"/>
      <c r="Y15" s="9">
        <v>8</v>
      </c>
      <c r="Z15" s="9"/>
      <c r="AA15" s="9"/>
      <c r="AB15" s="9"/>
      <c r="AC15" s="9"/>
      <c r="AD15" s="9"/>
      <c r="AE15" s="9">
        <v>10</v>
      </c>
      <c r="AF15" s="9">
        <v>0</v>
      </c>
      <c r="AG15" s="9">
        <v>10</v>
      </c>
      <c r="AH15" s="9"/>
      <c r="AI15" s="9"/>
      <c r="AJ15" s="38"/>
      <c r="AK15" s="44"/>
      <c r="AL15" s="32"/>
      <c r="AM15" s="32"/>
      <c r="AN15" s="32"/>
      <c r="AO15" s="32"/>
      <c r="AP15" s="32"/>
    </row>
    <row r="16" spans="1:42" ht="15" customHeight="1" x14ac:dyDescent="0.25">
      <c r="A16" s="13" t="s">
        <v>55</v>
      </c>
      <c r="B16" s="9">
        <v>2</v>
      </c>
      <c r="C16" s="9"/>
      <c r="D16" s="9">
        <v>10</v>
      </c>
      <c r="E16" s="9">
        <v>10</v>
      </c>
      <c r="F16" s="9"/>
      <c r="G16" s="9"/>
      <c r="H16" s="9">
        <v>10</v>
      </c>
      <c r="I16" s="9">
        <v>10</v>
      </c>
      <c r="J16" s="9"/>
      <c r="K16" s="9"/>
      <c r="L16" s="9">
        <v>8</v>
      </c>
      <c r="M16" s="9">
        <v>9</v>
      </c>
      <c r="N16" s="9">
        <v>8</v>
      </c>
      <c r="O16" s="9">
        <v>7</v>
      </c>
      <c r="P16" s="9">
        <v>10</v>
      </c>
      <c r="Q16" s="9"/>
      <c r="R16" s="9">
        <v>10</v>
      </c>
      <c r="S16" s="9">
        <v>5</v>
      </c>
      <c r="T16" s="9">
        <v>7</v>
      </c>
      <c r="U16" s="9"/>
      <c r="V16" s="9">
        <v>10</v>
      </c>
      <c r="W16" s="9">
        <v>7</v>
      </c>
      <c r="X16" s="9"/>
      <c r="Y16" s="9">
        <v>10</v>
      </c>
      <c r="Z16" s="9"/>
      <c r="AA16" s="9"/>
      <c r="AB16" s="9"/>
      <c r="AC16" s="9"/>
      <c r="AD16" s="9"/>
      <c r="AE16" s="9">
        <v>8</v>
      </c>
      <c r="AF16" s="9">
        <v>0</v>
      </c>
      <c r="AG16" s="9">
        <v>10</v>
      </c>
      <c r="AH16" s="9"/>
      <c r="AI16" s="9"/>
      <c r="AJ16" s="38"/>
      <c r="AK16" s="44"/>
      <c r="AL16" s="32"/>
      <c r="AM16" s="32"/>
      <c r="AN16" s="32"/>
      <c r="AO16" s="32"/>
      <c r="AP16" s="32"/>
    </row>
    <row r="17" spans="1:49" ht="15" customHeight="1" x14ac:dyDescent="0.25">
      <c r="A17" s="12" t="s">
        <v>56</v>
      </c>
      <c r="B17" s="9">
        <v>2</v>
      </c>
      <c r="C17" s="9"/>
      <c r="D17" s="9">
        <v>10</v>
      </c>
      <c r="E17" s="9">
        <v>10</v>
      </c>
      <c r="F17" s="9"/>
      <c r="G17" s="9"/>
      <c r="H17" s="9">
        <v>10</v>
      </c>
      <c r="I17" s="9">
        <v>10</v>
      </c>
      <c r="J17" s="9"/>
      <c r="K17" s="9"/>
      <c r="L17" s="9">
        <v>8</v>
      </c>
      <c r="M17" s="9">
        <v>10</v>
      </c>
      <c r="N17" s="9">
        <v>10</v>
      </c>
      <c r="O17" s="9">
        <v>8</v>
      </c>
      <c r="P17" s="9">
        <v>10</v>
      </c>
      <c r="Q17" s="9"/>
      <c r="R17" s="9">
        <v>10</v>
      </c>
      <c r="S17" s="9">
        <v>8</v>
      </c>
      <c r="T17" s="9">
        <v>7</v>
      </c>
      <c r="U17" s="9"/>
      <c r="V17" s="9">
        <v>8</v>
      </c>
      <c r="W17" s="9">
        <v>8</v>
      </c>
      <c r="X17" s="9"/>
      <c r="Y17" s="9">
        <v>5</v>
      </c>
      <c r="Z17" s="9"/>
      <c r="AA17" s="9"/>
      <c r="AB17" s="9"/>
      <c r="AC17" s="9"/>
      <c r="AD17" s="9"/>
      <c r="AE17" s="9">
        <v>9</v>
      </c>
      <c r="AF17" s="9">
        <v>0</v>
      </c>
      <c r="AG17" s="9">
        <v>10</v>
      </c>
      <c r="AH17" s="9"/>
      <c r="AI17" s="9"/>
      <c r="AJ17" s="38"/>
      <c r="AK17" s="44"/>
      <c r="AL17" s="32"/>
      <c r="AM17" s="32"/>
      <c r="AN17" s="32"/>
      <c r="AO17" s="32"/>
      <c r="AP17" s="32"/>
    </row>
    <row r="18" spans="1:49" ht="15" customHeight="1" x14ac:dyDescent="0.25">
      <c r="A18" s="12" t="s">
        <v>59</v>
      </c>
      <c r="B18" s="9">
        <v>2</v>
      </c>
      <c r="C18" s="9"/>
      <c r="D18" s="9">
        <v>10</v>
      </c>
      <c r="E18" s="9">
        <v>10</v>
      </c>
      <c r="F18" s="9"/>
      <c r="G18" s="9"/>
      <c r="H18" s="9">
        <v>10</v>
      </c>
      <c r="I18" s="9">
        <v>10</v>
      </c>
      <c r="J18" s="9"/>
      <c r="K18" s="9"/>
      <c r="L18" s="9">
        <v>10</v>
      </c>
      <c r="M18" s="9">
        <v>8</v>
      </c>
      <c r="N18" s="9">
        <v>10</v>
      </c>
      <c r="O18" s="9">
        <v>10</v>
      </c>
      <c r="P18" s="9">
        <v>10</v>
      </c>
      <c r="Q18" s="9"/>
      <c r="R18" s="9">
        <v>8</v>
      </c>
      <c r="S18" s="9">
        <v>10</v>
      </c>
      <c r="T18" s="9">
        <v>10</v>
      </c>
      <c r="U18" s="9"/>
      <c r="V18" s="9">
        <v>10</v>
      </c>
      <c r="W18" s="9">
        <v>8</v>
      </c>
      <c r="X18" s="9"/>
      <c r="Y18" s="9">
        <v>10</v>
      </c>
      <c r="Z18" s="9"/>
      <c r="AA18" s="9"/>
      <c r="AB18" s="9"/>
      <c r="AC18" s="9"/>
      <c r="AD18" s="9"/>
      <c r="AE18" s="9">
        <v>7</v>
      </c>
      <c r="AF18" s="9">
        <v>8</v>
      </c>
      <c r="AG18" s="9">
        <v>10</v>
      </c>
      <c r="AH18" s="9"/>
      <c r="AI18" s="9"/>
      <c r="AJ18" s="38"/>
      <c r="AK18" s="44"/>
      <c r="AL18" s="32"/>
      <c r="AM18" s="32"/>
      <c r="AN18" s="32"/>
      <c r="AO18" s="32"/>
      <c r="AP18" s="32"/>
    </row>
    <row r="19" spans="1:49" ht="15" customHeight="1" x14ac:dyDescent="0.25">
      <c r="A19" s="14" t="s">
        <v>9</v>
      </c>
      <c r="B19" s="7">
        <f>(B15*2+B16*2+B17*2+B18*4)/10</f>
        <v>1.8</v>
      </c>
      <c r="C19" s="7"/>
      <c r="D19" s="7">
        <f>(D15*2+D16*2+D17*2+D18*4)/10</f>
        <v>10</v>
      </c>
      <c r="E19" s="7">
        <f>(E15*2+E16*2+E17*2+E18*4)/10</f>
        <v>9.6</v>
      </c>
      <c r="F19" s="7"/>
      <c r="G19" s="7"/>
      <c r="H19" s="7">
        <f t="shared" ref="H19:AG19" si="11">(H15*2+H16*2+H17*2+H18*4)/10</f>
        <v>10</v>
      </c>
      <c r="I19" s="7">
        <f t="shared" si="11"/>
        <v>9.1999999999999993</v>
      </c>
      <c r="J19" s="7"/>
      <c r="K19" s="7"/>
      <c r="L19" s="7">
        <f t="shared" si="11"/>
        <v>8.1999999999999993</v>
      </c>
      <c r="M19" s="7">
        <f t="shared" si="11"/>
        <v>7.8</v>
      </c>
      <c r="N19" s="7">
        <f t="shared" si="11"/>
        <v>8.6</v>
      </c>
      <c r="O19" s="7">
        <f t="shared" si="11"/>
        <v>7.8</v>
      </c>
      <c r="P19" s="7">
        <f t="shared" si="11"/>
        <v>10</v>
      </c>
      <c r="Q19" s="7"/>
      <c r="R19" s="7">
        <f t="shared" si="11"/>
        <v>9.1999999999999993</v>
      </c>
      <c r="S19" s="7">
        <f t="shared" si="11"/>
        <v>7.4</v>
      </c>
      <c r="T19" s="7">
        <f t="shared" si="11"/>
        <v>7.6</v>
      </c>
      <c r="U19" s="7"/>
      <c r="V19" s="7">
        <f t="shared" si="11"/>
        <v>8.4</v>
      </c>
      <c r="W19" s="7">
        <f t="shared" si="11"/>
        <v>7.2</v>
      </c>
      <c r="X19" s="7"/>
      <c r="Y19" s="7">
        <f t="shared" si="11"/>
        <v>8.6</v>
      </c>
      <c r="Z19" s="7"/>
      <c r="AA19" s="7"/>
      <c r="AB19" s="7"/>
      <c r="AC19" s="7"/>
      <c r="AD19" s="7"/>
      <c r="AE19" s="7">
        <f t="shared" si="11"/>
        <v>8.1999999999999993</v>
      </c>
      <c r="AF19" s="7">
        <f t="shared" si="11"/>
        <v>3.2</v>
      </c>
      <c r="AG19" s="7">
        <f t="shared" si="11"/>
        <v>10</v>
      </c>
      <c r="AH19" s="7"/>
      <c r="AI19" s="7"/>
      <c r="AJ19" s="7"/>
      <c r="AK19" s="7"/>
      <c r="AL19" s="7"/>
      <c r="AM19" s="32"/>
      <c r="AN19" s="32"/>
      <c r="AO19" s="32"/>
      <c r="AP19" s="32"/>
    </row>
    <row r="20" spans="1:49" ht="15" customHeight="1" x14ac:dyDescent="0.25">
      <c r="A20" s="16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50"/>
      <c r="AK20" s="44"/>
      <c r="AL20" s="32"/>
      <c r="AM20" s="32"/>
      <c r="AN20" s="32"/>
      <c r="AO20" s="32"/>
      <c r="AP20" s="32"/>
    </row>
    <row r="21" spans="1:49" ht="15" customHeight="1" x14ac:dyDescent="0.25">
      <c r="A21" s="17" t="s">
        <v>10</v>
      </c>
      <c r="B21" s="51">
        <f>HARMEAN(B8,B13,B13,B19,B19,B19,B19)</f>
        <v>2.7418814864412453</v>
      </c>
      <c r="C21" s="51"/>
      <c r="D21" s="51">
        <f>HARMEAN(D8,D13,D13,D19,D19,D19,D19)</f>
        <v>10</v>
      </c>
      <c r="E21" s="51">
        <f>HARMEAN(E8,E13,E13,E19,E19,E19,E19)</f>
        <v>9.576547231270359</v>
      </c>
      <c r="F21" s="51"/>
      <c r="G21" s="51"/>
      <c r="H21" s="51">
        <f>HARMEAN(H8,H13,H13,H19,H19,H19,H19)</f>
        <v>10</v>
      </c>
      <c r="I21" s="51">
        <f>HARMEAN(I8,I13,I13,I19,I19,I19,I19)</f>
        <v>9.3449419568822538</v>
      </c>
      <c r="J21" s="51"/>
      <c r="K21" s="51"/>
      <c r="L21" s="51">
        <f>HARMEAN(L8,L13,L13,L19,L19,L19,L19)</f>
        <v>8.7618724559023065</v>
      </c>
      <c r="M21" s="51">
        <f>HARMEAN(M8,M13,M13,M19,M19,M19,M19)</f>
        <v>8.19</v>
      </c>
      <c r="N21" s="51">
        <f>HARMEAN(N8,N13,N13,N19,N19,N19,N19)</f>
        <v>9.1489361702127674</v>
      </c>
      <c r="O21" s="51">
        <f>HARMEAN(O8,O13,O13,O19,O19,O19,O19)</f>
        <v>8.4632418069087691</v>
      </c>
      <c r="P21" s="51">
        <f>HARMEAN(P8,P13,P13,P19,P19,P19,P19)</f>
        <v>9.8437500000000018</v>
      </c>
      <c r="Q21" s="51"/>
      <c r="R21" s="51">
        <f>HARMEAN(R8,R13,R13,R19,R19,R19,R19)</f>
        <v>9.3847150259067327</v>
      </c>
      <c r="S21" s="51">
        <f>HARMEAN(S8,S13,S13,S19,S19,S19,S19)</f>
        <v>8.3279742765273319</v>
      </c>
      <c r="T21" s="51">
        <f>HARMEAN(T8,T13,T13,T19,T19,T19,T19)</f>
        <v>8.4713375796178365</v>
      </c>
      <c r="U21" s="51"/>
      <c r="V21" s="51">
        <f>HARMEAN(V8,V13,V13,V19,V19,V19,V19)</f>
        <v>9.0184049079754587</v>
      </c>
      <c r="W21" s="51">
        <f>HARMEAN(W8,W13,W13,W19,W19,W19,W19)</f>
        <v>8.047445255474452</v>
      </c>
      <c r="X21" s="51"/>
      <c r="Y21" s="51">
        <f>HARMEAN(Y8,Y13,Y13,Y19,Y19,Y19,Y19)</f>
        <v>9.1489361702127674</v>
      </c>
      <c r="Z21" s="51"/>
      <c r="AA21" s="51"/>
      <c r="AB21" s="51"/>
      <c r="AC21" s="51"/>
      <c r="AD21" s="51"/>
      <c r="AE21" s="51">
        <f>HARMEAN(AE8,AE13,AE13,AE19,AE19,AE19,AE19)</f>
        <v>7.8846153846153841</v>
      </c>
      <c r="AF21" s="51">
        <f t="shared" ref="AF21" si="12">HARMEAN(AF8,AF13,AF13,AF19,AF19,AF19,AF19)</f>
        <v>4.5161290322580641</v>
      </c>
      <c r="AG21" s="51">
        <f t="shared" ref="AG21" si="13">HARMEAN(AG8,AG13,AG13,AG19,AG19,AG19,AG19)</f>
        <v>10</v>
      </c>
      <c r="AH21" s="51"/>
      <c r="AI21" s="51"/>
      <c r="AJ21" s="51"/>
      <c r="AK21" s="52"/>
      <c r="AL21" s="33"/>
      <c r="AM21" s="33"/>
      <c r="AN21" s="33"/>
      <c r="AO21" s="33"/>
      <c r="AP21" s="32"/>
    </row>
    <row r="22" spans="1:49" ht="15" customHeight="1" x14ac:dyDescent="0.25">
      <c r="A22" s="11" t="s">
        <v>13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40"/>
      <c r="AK22" s="8"/>
      <c r="AL22" s="32"/>
      <c r="AM22" s="32"/>
      <c r="AN22" s="32"/>
      <c r="AO22" s="32"/>
      <c r="AP22" s="27"/>
    </row>
    <row r="23" spans="1:49" s="2" customFormat="1" ht="15" customHeight="1" x14ac:dyDescent="0.25">
      <c r="A23" s="12" t="s">
        <v>60</v>
      </c>
      <c r="B23" s="9"/>
      <c r="C23" s="9"/>
      <c r="D23" s="9"/>
      <c r="E23" s="9">
        <v>1</v>
      </c>
      <c r="F23" s="9"/>
      <c r="G23" s="9"/>
      <c r="H23" s="9"/>
      <c r="I23" s="9">
        <v>0.6</v>
      </c>
      <c r="J23" s="9"/>
      <c r="K23" s="9"/>
      <c r="L23" s="9"/>
      <c r="M23" s="9"/>
      <c r="N23" s="9"/>
      <c r="O23" s="9"/>
      <c r="P23" s="9">
        <v>1</v>
      </c>
      <c r="Q23" s="9"/>
      <c r="R23" s="9"/>
      <c r="S23" s="9">
        <v>1</v>
      </c>
      <c r="T23" s="9"/>
      <c r="U23" s="9"/>
      <c r="V23" s="9"/>
      <c r="W23" s="9">
        <v>1</v>
      </c>
      <c r="X23" s="9"/>
      <c r="Y23" s="9"/>
      <c r="Z23" s="9"/>
      <c r="AA23" s="9"/>
      <c r="AB23" s="9"/>
      <c r="AC23" s="9"/>
      <c r="AD23" s="9"/>
      <c r="AE23" s="9"/>
      <c r="AF23" s="9">
        <v>0.4</v>
      </c>
      <c r="AG23" s="9"/>
      <c r="AH23" s="9"/>
      <c r="AI23" s="9"/>
      <c r="AJ23" s="38"/>
      <c r="AK23" s="44"/>
      <c r="AL23" s="34"/>
      <c r="AM23" s="34"/>
      <c r="AN23" s="34"/>
      <c r="AO23" s="34"/>
      <c r="AP23" s="27"/>
      <c r="AQ23" s="1"/>
      <c r="AR23" s="1"/>
      <c r="AS23" s="1"/>
      <c r="AT23" s="1"/>
      <c r="AV23" s="1"/>
      <c r="AW23" s="1"/>
    </row>
    <row r="24" spans="1:49" ht="15" customHeight="1" x14ac:dyDescent="0.25">
      <c r="A24" s="13" t="s">
        <v>61</v>
      </c>
      <c r="B24" s="9">
        <v>0.4</v>
      </c>
      <c r="C24" s="9"/>
      <c r="D24" s="9">
        <v>1</v>
      </c>
      <c r="E24" s="9">
        <v>0.6</v>
      </c>
      <c r="F24" s="9"/>
      <c r="G24" s="9"/>
      <c r="H24" s="9">
        <v>0.5</v>
      </c>
      <c r="I24" s="9"/>
      <c r="J24" s="9"/>
      <c r="K24" s="9"/>
      <c r="L24" s="9"/>
      <c r="M24" s="9"/>
      <c r="N24" s="9">
        <v>0.4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>
        <v>0.5</v>
      </c>
      <c r="Z24" s="9"/>
      <c r="AA24" s="9"/>
      <c r="AB24" s="9"/>
      <c r="AC24" s="9"/>
      <c r="AD24" s="9"/>
      <c r="AE24" s="9">
        <v>0.5</v>
      </c>
      <c r="AF24" s="9"/>
      <c r="AG24" s="9">
        <v>1</v>
      </c>
      <c r="AH24" s="9"/>
      <c r="AI24" s="9"/>
      <c r="AJ24" s="38"/>
      <c r="AK24" s="44"/>
      <c r="AL24" s="32"/>
      <c r="AM24" s="32"/>
      <c r="AN24" s="32"/>
      <c r="AO24" s="32"/>
      <c r="AP24" s="32"/>
    </row>
    <row r="25" spans="1:49" ht="15" customHeight="1" x14ac:dyDescent="0.25">
      <c r="A25" s="12" t="s">
        <v>14</v>
      </c>
      <c r="B25" s="9"/>
      <c r="C25" s="9"/>
      <c r="D25" s="9">
        <f>0.4+0.8</f>
        <v>1.2000000000000002</v>
      </c>
      <c r="E25" s="9"/>
      <c r="F25" s="9"/>
      <c r="G25" s="9"/>
      <c r="H25" s="9"/>
      <c r="I25" s="9">
        <v>0.5</v>
      </c>
      <c r="J25" s="9"/>
      <c r="K25" s="9"/>
      <c r="L25" s="9">
        <v>0.8</v>
      </c>
      <c r="M25" s="9"/>
      <c r="N25" s="9">
        <v>0.2</v>
      </c>
      <c r="O25" s="9"/>
      <c r="P25" s="9">
        <v>1.9</v>
      </c>
      <c r="Q25" s="9"/>
      <c r="R25" s="9">
        <v>0.3</v>
      </c>
      <c r="S25" s="9">
        <v>0.4</v>
      </c>
      <c r="T25" s="9"/>
      <c r="U25" s="9"/>
      <c r="V25" s="9"/>
      <c r="W25" s="9">
        <v>0.5</v>
      </c>
      <c r="X25" s="9"/>
      <c r="Y25" s="9">
        <v>0.2</v>
      </c>
      <c r="Z25" s="9"/>
      <c r="AA25" s="9"/>
      <c r="AB25" s="9"/>
      <c r="AC25" s="9"/>
      <c r="AD25" s="9"/>
      <c r="AE25" s="9">
        <v>0.1</v>
      </c>
      <c r="AF25" s="9">
        <v>0.3</v>
      </c>
      <c r="AG25" s="9">
        <v>1</v>
      </c>
      <c r="AH25" s="9"/>
      <c r="AI25" s="9"/>
      <c r="AJ25" s="38"/>
      <c r="AK25" s="44"/>
      <c r="AL25" s="32"/>
      <c r="AM25" s="32"/>
      <c r="AN25" s="32"/>
      <c r="AO25" s="32"/>
      <c r="AP25" s="32"/>
    </row>
    <row r="26" spans="1:49" ht="15" customHeight="1" x14ac:dyDescent="0.25">
      <c r="A26" s="17" t="s">
        <v>15</v>
      </c>
      <c r="B26" s="18">
        <f>SUM(B21+B23/2,B24*0.8,B25)</f>
        <v>3.0618814864412451</v>
      </c>
      <c r="C26" s="18"/>
      <c r="D26" s="18">
        <f>SUM(D21+D23/2,D24*0.8,D25)</f>
        <v>12</v>
      </c>
      <c r="E26" s="18">
        <f t="shared" ref="E26:AG27" si="14">SUM(E21+E23/2,E24*0.8,E25)</f>
        <v>10.556547231270359</v>
      </c>
      <c r="F26" s="18"/>
      <c r="G26" s="18"/>
      <c r="H26" s="18">
        <f t="shared" si="14"/>
        <v>10.4</v>
      </c>
      <c r="I26" s="18">
        <f t="shared" si="14"/>
        <v>10.144941956882255</v>
      </c>
      <c r="J26" s="18"/>
      <c r="K26" s="18"/>
      <c r="L26" s="18">
        <f t="shared" si="14"/>
        <v>9.5618724559023072</v>
      </c>
      <c r="M26" s="18">
        <f t="shared" si="14"/>
        <v>8.19</v>
      </c>
      <c r="N26" s="18">
        <f t="shared" si="14"/>
        <v>9.668936170212767</v>
      </c>
      <c r="O26" s="18">
        <f t="shared" si="14"/>
        <v>8.4632418069087691</v>
      </c>
      <c r="P26" s="59">
        <f t="shared" si="14"/>
        <v>12.243750000000002</v>
      </c>
      <c r="Q26" s="18"/>
      <c r="R26" s="18">
        <f t="shared" si="14"/>
        <v>9.6847150259067334</v>
      </c>
      <c r="S26" s="18">
        <f t="shared" si="14"/>
        <v>9.2279742765273323</v>
      </c>
      <c r="T26" s="18">
        <f t="shared" si="14"/>
        <v>8.4713375796178365</v>
      </c>
      <c r="U26" s="18"/>
      <c r="V26" s="18">
        <f t="shared" si="14"/>
        <v>9.0184049079754587</v>
      </c>
      <c r="W26" s="18">
        <f t="shared" si="14"/>
        <v>9.047445255474452</v>
      </c>
      <c r="X26" s="18"/>
      <c r="Y26" s="19">
        <f t="shared" si="14"/>
        <v>9.748936170212767</v>
      </c>
      <c r="Z26" s="18"/>
      <c r="AA26" s="18"/>
      <c r="AB26" s="18"/>
      <c r="AC26" s="18"/>
      <c r="AD26" s="18"/>
      <c r="AE26" s="18">
        <f t="shared" si="14"/>
        <v>8.3846153846153832</v>
      </c>
      <c r="AF26" s="18">
        <f t="shared" si="14"/>
        <v>5.0161290322580641</v>
      </c>
      <c r="AG26" s="18">
        <f t="shared" si="14"/>
        <v>11.8</v>
      </c>
      <c r="AH26" s="18"/>
      <c r="AI26" s="18"/>
      <c r="AJ26" s="18"/>
      <c r="AK26" s="19"/>
      <c r="AL26" s="32"/>
      <c r="AM26" s="32"/>
      <c r="AN26" s="32"/>
      <c r="AO26" s="32"/>
      <c r="AP26" s="32"/>
    </row>
    <row r="27" spans="1:49" ht="15" customHeight="1" x14ac:dyDescent="0.25">
      <c r="A27" s="1" t="s">
        <v>26</v>
      </c>
      <c r="B27" s="60">
        <v>3.0618814864412451</v>
      </c>
      <c r="C27" s="60"/>
      <c r="D27" s="60">
        <v>12</v>
      </c>
      <c r="E27" s="60">
        <v>10.556547231270359</v>
      </c>
      <c r="F27" s="60"/>
      <c r="G27" s="60"/>
      <c r="H27" s="60">
        <v>10.4</v>
      </c>
      <c r="I27" s="60">
        <v>10.144941956882255</v>
      </c>
      <c r="J27" s="60"/>
      <c r="K27" s="60"/>
      <c r="L27" s="60">
        <v>9.5618724559023072</v>
      </c>
      <c r="M27" s="60">
        <v>8.19</v>
      </c>
      <c r="N27" s="60">
        <v>9.668936170212767</v>
      </c>
      <c r="O27" s="60">
        <v>8.4632418069087691</v>
      </c>
      <c r="P27" s="60">
        <v>0</v>
      </c>
      <c r="Q27" s="60"/>
      <c r="R27" s="60">
        <v>9.6847150259067334</v>
      </c>
      <c r="S27" s="60">
        <v>9.2279742765273323</v>
      </c>
      <c r="T27" s="60">
        <v>8.4713375796178365</v>
      </c>
      <c r="U27" s="60"/>
      <c r="V27" s="60">
        <v>9.0184049079754587</v>
      </c>
      <c r="W27" s="60">
        <v>9.047445255474452</v>
      </c>
      <c r="X27" s="60"/>
      <c r="Y27" s="60">
        <v>9.748936170212767</v>
      </c>
      <c r="Z27" s="60"/>
      <c r="AA27" s="60"/>
      <c r="AB27" s="60"/>
      <c r="AC27" s="60"/>
      <c r="AD27" s="60"/>
      <c r="AE27" s="60">
        <v>8.3846153846153832</v>
      </c>
      <c r="AF27" s="60">
        <v>5.0161290322580641</v>
      </c>
      <c r="AG27" s="60">
        <v>11.8</v>
      </c>
      <c r="AH27" s="60"/>
      <c r="AI27" s="60"/>
      <c r="AJ27" s="60"/>
      <c r="AK27" s="4"/>
      <c r="AL27" s="32"/>
      <c r="AM27" s="32"/>
      <c r="AN27" s="32"/>
      <c r="AO27" s="32"/>
      <c r="AP27" s="32"/>
    </row>
    <row r="28" spans="1:49" ht="15" customHeight="1" x14ac:dyDescent="0.25">
      <c r="A28" s="53" t="s">
        <v>15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 t="s">
        <v>62</v>
      </c>
      <c r="Q28" s="36"/>
      <c r="R28" s="36"/>
      <c r="S28" s="36"/>
      <c r="T28" s="36"/>
      <c r="U28" s="36"/>
      <c r="V28" s="36"/>
      <c r="W28" s="36"/>
      <c r="X28" s="35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5"/>
      <c r="AK28" s="35"/>
      <c r="AL28" s="35"/>
      <c r="AM28" s="35"/>
      <c r="AN28" s="36"/>
      <c r="AO28" s="35"/>
      <c r="AP28" s="27"/>
    </row>
    <row r="29" spans="1:49" ht="20.25" customHeight="1" x14ac:dyDescent="0.25">
      <c r="A29" s="27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48"/>
      <c r="S29" s="32"/>
      <c r="T29" s="32"/>
      <c r="U29" s="32"/>
      <c r="V29" s="32"/>
      <c r="W29" s="32"/>
      <c r="X29" s="31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27"/>
    </row>
    <row r="30" spans="1:49" ht="15" customHeight="1" x14ac:dyDescent="0.2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27"/>
    </row>
    <row r="31" spans="1:49" ht="15" customHeight="1" x14ac:dyDescent="0.25">
      <c r="AP31" s="22"/>
      <c r="AQ31" s="22"/>
      <c r="AR31" s="22"/>
    </row>
    <row r="35" spans="4:19" ht="15" customHeight="1" x14ac:dyDescent="0.25">
      <c r="S35"/>
    </row>
    <row r="36" spans="4:19" ht="15" customHeight="1" x14ac:dyDescent="0.25">
      <c r="D36" s="4"/>
      <c r="S36"/>
    </row>
    <row r="37" spans="4:19" ht="15" customHeight="1" x14ac:dyDescent="0.25">
      <c r="S37"/>
    </row>
    <row r="38" spans="4:19" ht="15" customHeight="1" x14ac:dyDescent="0.25">
      <c r="S38"/>
    </row>
    <row r="39" spans="4:19" ht="15" customHeight="1" x14ac:dyDescent="0.25">
      <c r="S39"/>
    </row>
    <row r="40" spans="4:19" ht="15" customHeight="1" x14ac:dyDescent="0.25">
      <c r="S40"/>
    </row>
    <row r="41" spans="4:19" ht="15" customHeight="1" x14ac:dyDescent="0.25">
      <c r="S41"/>
    </row>
    <row r="42" spans="4:19" ht="15" customHeight="1" x14ac:dyDescent="0.25">
      <c r="S42"/>
    </row>
    <row r="43" spans="4:19" ht="15" customHeight="1" x14ac:dyDescent="0.25">
      <c r="S43"/>
    </row>
    <row r="44" spans="4:19" ht="15" customHeight="1" x14ac:dyDescent="0.25">
      <c r="S44"/>
    </row>
    <row r="45" spans="4:19" ht="15" customHeight="1" x14ac:dyDescent="0.25">
      <c r="S45"/>
    </row>
    <row r="46" spans="4:19" ht="15" customHeight="1" x14ac:dyDescent="0.25">
      <c r="S46"/>
    </row>
    <row r="47" spans="4:19" ht="15" customHeight="1" x14ac:dyDescent="0.25">
      <c r="S47"/>
    </row>
    <row r="48" spans="4:19" ht="15" customHeight="1" x14ac:dyDescent="0.25">
      <c r="S48"/>
    </row>
    <row r="49" spans="19:19" ht="15" customHeight="1" x14ac:dyDescent="0.25">
      <c r="S49"/>
    </row>
    <row r="50" spans="19:19" ht="15" customHeight="1" x14ac:dyDescent="0.25">
      <c r="S50"/>
    </row>
    <row r="51" spans="19:19" ht="15" customHeight="1" x14ac:dyDescent="0.25">
      <c r="S51"/>
    </row>
    <row r="52" spans="19:19" ht="15" customHeight="1" x14ac:dyDescent="0.25">
      <c r="S52"/>
    </row>
    <row r="53" spans="19:19" ht="15" customHeight="1" x14ac:dyDescent="0.25">
      <c r="S53"/>
    </row>
    <row r="54" spans="19:19" ht="15" customHeight="1" x14ac:dyDescent="0.25">
      <c r="S54"/>
    </row>
    <row r="55" spans="19:19" ht="15" customHeight="1" x14ac:dyDescent="0.25">
      <c r="S55"/>
    </row>
  </sheetData>
  <mergeCells count="2">
    <mergeCell ref="A1:V1"/>
    <mergeCell ref="A2:V2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7109375" defaultRowHeight="15" customHeight="1" x14ac:dyDescent="0.25"/>
  <cols>
    <col min="1" max="16384" width="10.7109375" style="1"/>
  </cols>
  <sheetData/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7109375" defaultRowHeight="15" customHeight="1" x14ac:dyDescent="0.25"/>
  <cols>
    <col min="1" max="16384" width="10.7109375" style="1"/>
  </cols>
  <sheetData/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</dc:creator>
  <cp:lastModifiedBy>pozzer</cp:lastModifiedBy>
  <dcterms:created xsi:type="dcterms:W3CDTF">2010-04-17T23:40:35Z</dcterms:created>
  <dcterms:modified xsi:type="dcterms:W3CDTF">2012-06-25T12:49:46Z</dcterms:modified>
</cp:coreProperties>
</file>