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Аркуш1" sheetId="1" r:id="rId1"/>
    <sheet name="Аркуш2" sheetId="2" r:id="rId2"/>
    <sheet name="Аркуш3" sheetId="3" r:id="rId3"/>
  </sheets>
  <calcPr calcId="144525"/>
</workbook>
</file>

<file path=xl/calcChain.xml><?xml version="1.0" encoding="utf-8"?>
<calcChain xmlns="http://schemas.openxmlformats.org/spreadsheetml/2006/main">
  <c r="I65" i="1" l="1"/>
  <c r="J65" i="1" s="1"/>
  <c r="I56" i="1"/>
  <c r="J56" i="1" s="1"/>
  <c r="I44" i="1"/>
  <c r="J44" i="1" s="1"/>
  <c r="I43" i="1"/>
  <c r="I66" i="1" l="1"/>
  <c r="I57" i="1"/>
  <c r="I45" i="1"/>
  <c r="I29" i="1"/>
  <c r="K29" i="1" s="1"/>
  <c r="J29" i="1"/>
  <c r="O29" i="1" s="1"/>
  <c r="M29" i="1"/>
  <c r="J30" i="1" s="1"/>
  <c r="N29" i="1"/>
  <c r="I28" i="1"/>
  <c r="K28" i="1" s="1"/>
  <c r="J28" i="1"/>
  <c r="O28" i="1" s="1"/>
  <c r="M28" i="1"/>
  <c r="N28" i="1"/>
  <c r="K27" i="1"/>
  <c r="L27" i="1"/>
  <c r="M27" i="1"/>
  <c r="N27" i="1"/>
  <c r="O27" i="1"/>
  <c r="J27" i="1"/>
  <c r="I27" i="1"/>
  <c r="O26" i="1"/>
  <c r="N26" i="1"/>
  <c r="M26" i="1"/>
  <c r="L26" i="1"/>
  <c r="K26" i="1"/>
  <c r="I13" i="1"/>
  <c r="J13" i="1" s="1"/>
  <c r="I12" i="1"/>
  <c r="J12" i="1" s="1"/>
  <c r="L11" i="1"/>
  <c r="K11" i="1"/>
  <c r="J11" i="1"/>
  <c r="I11" i="1"/>
  <c r="K10" i="1"/>
  <c r="J10" i="1"/>
  <c r="B22" i="1"/>
  <c r="B35" i="1"/>
  <c r="C35" i="1" s="1"/>
  <c r="B25" i="1"/>
  <c r="C25" i="1" s="1"/>
  <c r="B16" i="1"/>
  <c r="C16" i="1" s="1"/>
  <c r="D11" i="1"/>
  <c r="D15" i="1"/>
  <c r="C15" i="1"/>
  <c r="B15" i="1"/>
  <c r="D14" i="1"/>
  <c r="C14" i="1"/>
  <c r="B14" i="1"/>
  <c r="B12" i="1"/>
  <c r="B11" i="1"/>
  <c r="I2" i="1"/>
  <c r="H2" i="1"/>
  <c r="K2" i="1"/>
  <c r="G2" i="1"/>
  <c r="J2" i="1" s="1"/>
  <c r="B2" i="1"/>
  <c r="J66" i="1" l="1"/>
  <c r="I67" i="1"/>
  <c r="J57" i="1"/>
  <c r="I58" i="1"/>
  <c r="J45" i="1"/>
  <c r="I46" i="1"/>
  <c r="J43" i="1"/>
  <c r="N30" i="1"/>
  <c r="M30" i="1"/>
  <c r="J31" i="1"/>
  <c r="L29" i="1"/>
  <c r="I30" i="1" s="1"/>
  <c r="L28" i="1"/>
  <c r="L13" i="1"/>
  <c r="K13" i="1"/>
  <c r="I14" i="1" s="1"/>
  <c r="L12" i="1"/>
  <c r="K12" i="1"/>
  <c r="D35" i="1"/>
  <c r="B26" i="1"/>
  <c r="D25" i="1"/>
  <c r="B17" i="1"/>
  <c r="D16" i="1"/>
  <c r="J67" i="1" l="1"/>
  <c r="I68" i="1"/>
  <c r="J58" i="1"/>
  <c r="I59" i="1"/>
  <c r="J46" i="1"/>
  <c r="I47" i="1"/>
  <c r="L30" i="1"/>
  <c r="I31" i="1" s="1"/>
  <c r="K30" i="1"/>
  <c r="O30" i="1"/>
  <c r="M31" i="1"/>
  <c r="N31" i="1"/>
  <c r="J14" i="1"/>
  <c r="I15" i="1" s="1"/>
  <c r="K14" i="1"/>
  <c r="L14" i="1"/>
  <c r="D26" i="1"/>
  <c r="C26" i="1"/>
  <c r="B27" i="1" s="1"/>
  <c r="D17" i="1"/>
  <c r="C17" i="1"/>
  <c r="B18" i="1" s="1"/>
  <c r="J68" i="1" l="1"/>
  <c r="I69" i="1"/>
  <c r="J59" i="1"/>
  <c r="I60" i="1"/>
  <c r="I48" i="1"/>
  <c r="J47" i="1"/>
  <c r="K31" i="1"/>
  <c r="L31" i="1"/>
  <c r="O31" i="1"/>
  <c r="J15" i="1"/>
  <c r="I16" i="1" s="1"/>
  <c r="K15" i="1"/>
  <c r="L15" i="1"/>
  <c r="D27" i="1"/>
  <c r="C27" i="1"/>
  <c r="B28" i="1" s="1"/>
  <c r="D18" i="1"/>
  <c r="C18" i="1"/>
  <c r="B19" i="1" s="1"/>
  <c r="J69" i="1" l="1"/>
  <c r="I70" i="1"/>
  <c r="J60" i="1"/>
  <c r="I61" i="1"/>
  <c r="J48" i="1"/>
  <c r="I49" i="1"/>
  <c r="J16" i="1"/>
  <c r="K16" i="1"/>
  <c r="L16" i="1"/>
  <c r="C28" i="1"/>
  <c r="B29" i="1" s="1"/>
  <c r="D28" i="1"/>
  <c r="C19" i="1"/>
  <c r="B20" i="1" s="1"/>
  <c r="D19" i="1"/>
  <c r="I71" i="1" l="1"/>
  <c r="J70" i="1"/>
  <c r="I62" i="1"/>
  <c r="J61" i="1"/>
  <c r="I50" i="1"/>
  <c r="J49" i="1"/>
  <c r="C29" i="1"/>
  <c r="B30" i="1" s="1"/>
  <c r="D29" i="1"/>
  <c r="C20" i="1"/>
  <c r="B21" i="1" s="1"/>
  <c r="D20" i="1"/>
  <c r="J71" i="1" l="1"/>
  <c r="J62" i="1"/>
  <c r="I63" i="1"/>
  <c r="J50" i="1"/>
  <c r="I51" i="1"/>
  <c r="D30" i="1"/>
  <c r="C30" i="1"/>
  <c r="B31" i="1" s="1"/>
  <c r="D21" i="1"/>
  <c r="C21" i="1"/>
  <c r="I64" i="1" l="1"/>
  <c r="J64" i="1" s="1"/>
  <c r="J63" i="1"/>
  <c r="J51" i="1"/>
  <c r="I52" i="1"/>
  <c r="D31" i="1"/>
  <c r="C31" i="1"/>
  <c r="B32" i="1" s="1"/>
  <c r="D22" i="1"/>
  <c r="C22" i="1"/>
  <c r="B23" i="1" s="1"/>
  <c r="J52" i="1" l="1"/>
  <c r="I53" i="1"/>
  <c r="C32" i="1"/>
  <c r="B33" i="1" s="1"/>
  <c r="D32" i="1"/>
  <c r="C23" i="1"/>
  <c r="B24" i="1" s="1"/>
  <c r="D23" i="1"/>
  <c r="I54" i="1" l="1"/>
  <c r="J53" i="1"/>
  <c r="C33" i="1"/>
  <c r="B34" i="1" s="1"/>
  <c r="D33" i="1"/>
  <c r="C24" i="1"/>
  <c r="D24" i="1"/>
  <c r="J54" i="1" l="1"/>
  <c r="I55" i="1"/>
  <c r="J55" i="1" s="1"/>
  <c r="C34" i="1"/>
  <c r="D34" i="1"/>
</calcChain>
</file>

<file path=xl/sharedStrings.xml><?xml version="1.0" encoding="utf-8"?>
<sst xmlns="http://schemas.openxmlformats.org/spreadsheetml/2006/main" count="34" uniqueCount="24">
  <si>
    <t>x</t>
  </si>
  <si>
    <t>f(x)</t>
  </si>
  <si>
    <t>Xn</t>
  </si>
  <si>
    <t>An</t>
  </si>
  <si>
    <t>Bn</t>
  </si>
  <si>
    <t>Bn-An</t>
  </si>
  <si>
    <t>f(An)</t>
  </si>
  <si>
    <t>f(Bn)</t>
  </si>
  <si>
    <t>f(Xn)</t>
  </si>
  <si>
    <t>x1</t>
  </si>
  <si>
    <t>f(x1)</t>
  </si>
  <si>
    <t>x0</t>
  </si>
  <si>
    <t>f(x0)</t>
  </si>
  <si>
    <t>n</t>
  </si>
  <si>
    <t>|Xn-Xn-1|</t>
  </si>
  <si>
    <t>f'(Xn)</t>
  </si>
  <si>
    <t xml:space="preserve"> - - -</t>
  </si>
  <si>
    <t>_Xn</t>
  </si>
  <si>
    <t xml:space="preserve"> -Xn</t>
  </si>
  <si>
    <t>f(_Xn)</t>
  </si>
  <si>
    <t>f(-Xn)</t>
  </si>
  <si>
    <t>f'(-Xn)</t>
  </si>
  <si>
    <t>|-Xn-_Xn|</t>
  </si>
  <si>
    <t>|Xn - Xn-1|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</si>
</sst>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D54" workbookViewId="0">
      <selection activeCell="K73" sqref="K73"/>
    </sheetView>
  </sheetViews>
  <sheetFormatPr defaultRowHeight="15" x14ac:dyDescent="0.25"/>
  <cols>
    <col min="1" max="1" width="15.7109375" bestFit="1" customWidth="1"/>
    <col min="2" max="2" width="28.85546875" customWidth="1"/>
    <col min="5" max="11" width="14.85546875" customWidth="1"/>
  </cols>
  <sheetData>
    <row r="1" spans="1:12" x14ac:dyDescent="0.25">
      <c r="A1" s="1" t="s">
        <v>0</v>
      </c>
      <c r="B1">
        <v>2</v>
      </c>
      <c r="D1" s="3"/>
      <c r="E1" s="3" t="s">
        <v>3</v>
      </c>
      <c r="F1" s="3" t="s">
        <v>4</v>
      </c>
      <c r="G1" s="3" t="s">
        <v>2</v>
      </c>
      <c r="H1" s="3" t="s">
        <v>6</v>
      </c>
      <c r="I1" s="3" t="s">
        <v>7</v>
      </c>
      <c r="J1" s="3" t="s">
        <v>8</v>
      </c>
      <c r="K1" s="3" t="s">
        <v>5</v>
      </c>
    </row>
    <row r="2" spans="1:12" x14ac:dyDescent="0.25">
      <c r="A2" t="s">
        <v>1</v>
      </c>
      <c r="B2" s="1">
        <f>POWER(B1,6)-3*POWER(B1,2)+B1-1</f>
        <v>53</v>
      </c>
      <c r="D2" s="3"/>
      <c r="E2" s="4">
        <v>1.295898438</v>
      </c>
      <c r="F2" s="4">
        <v>1.296875</v>
      </c>
      <c r="G2" s="3">
        <f>(E2+F2)/2</f>
        <v>1.296386719</v>
      </c>
      <c r="H2" s="3">
        <f>POWER(E2,6)-3*POWER(E2,2)+E2-1</f>
        <v>-6.0060326479920434E-3</v>
      </c>
      <c r="I2" s="3">
        <f>POWER(F2,6)-3*POWER(F2,2)+F2-1</f>
        <v>8.8293011212954298E-3</v>
      </c>
      <c r="J2" s="3">
        <f>POWER(G2,6)-3*POWER(G2,2)+G2-1</f>
        <v>1.4022483778521888E-3</v>
      </c>
      <c r="K2">
        <f>F2-E2</f>
        <v>9.7656199999995863E-4</v>
      </c>
    </row>
    <row r="3" spans="1:12" x14ac:dyDescent="0.25">
      <c r="D3" s="3"/>
      <c r="E3" s="3"/>
      <c r="F3" s="3"/>
      <c r="G3" s="3"/>
      <c r="H3" s="3"/>
    </row>
    <row r="4" spans="1:12" x14ac:dyDescent="0.25">
      <c r="D4" s="3"/>
      <c r="E4" s="3"/>
      <c r="F4" s="3"/>
      <c r="G4" s="3"/>
      <c r="H4" s="3"/>
    </row>
    <row r="5" spans="1:12" x14ac:dyDescent="0.25">
      <c r="D5" s="3"/>
      <c r="E5" s="3"/>
      <c r="F5" s="3"/>
      <c r="G5" s="3"/>
      <c r="H5" s="3"/>
    </row>
    <row r="8" spans="1:12" x14ac:dyDescent="0.25">
      <c r="A8" t="s">
        <v>11</v>
      </c>
      <c r="B8">
        <v>2</v>
      </c>
    </row>
    <row r="9" spans="1:12" x14ac:dyDescent="0.25">
      <c r="A9" t="s">
        <v>12</v>
      </c>
      <c r="B9">
        <v>53</v>
      </c>
      <c r="H9" t="s">
        <v>13</v>
      </c>
      <c r="I9" t="s">
        <v>2</v>
      </c>
      <c r="J9" t="s">
        <v>8</v>
      </c>
      <c r="K9" t="s">
        <v>15</v>
      </c>
      <c r="L9" t="s">
        <v>14</v>
      </c>
    </row>
    <row r="10" spans="1:12" x14ac:dyDescent="0.25">
      <c r="H10">
        <v>0</v>
      </c>
      <c r="I10">
        <v>2</v>
      </c>
      <c r="J10">
        <f>POWER(I10,6)-3*POWER(I10,2)+I10-1</f>
        <v>53</v>
      </c>
      <c r="K10">
        <f>6*POWER(I10,5)-6*I10+1</f>
        <v>181</v>
      </c>
      <c r="L10" t="s">
        <v>16</v>
      </c>
    </row>
    <row r="11" spans="1:12" x14ac:dyDescent="0.25">
      <c r="A11" t="s">
        <v>9</v>
      </c>
      <c r="B11" s="2">
        <f>2-53*(2-1)/(53+2)</f>
        <v>1.0363636363636364</v>
      </c>
      <c r="D11">
        <f>ABS(B11-2)</f>
        <v>0.96363636363636362</v>
      </c>
      <c r="H11">
        <v>1</v>
      </c>
      <c r="I11">
        <f>I10-(J10)/(K10)</f>
        <v>1.7071823204419889</v>
      </c>
      <c r="J11">
        <f>POWER(I11,6)-3*POWER(I11,2)+I11-1</f>
        <v>16.719708230745766</v>
      </c>
      <c r="K11">
        <f>6*POWER(I11,5)-6*I11+1</f>
        <v>77.763220656274427</v>
      </c>
      <c r="L11">
        <f>ABS(I11-I10)</f>
        <v>0.29281767955801108</v>
      </c>
    </row>
    <row r="12" spans="1:12" x14ac:dyDescent="0.25">
      <c r="A12" t="s">
        <v>10</v>
      </c>
      <c r="B12">
        <f>POWER(B11,6)-3*POWER(B11,2)+B11-1</f>
        <v>-1.9467803005733362</v>
      </c>
      <c r="H12">
        <v>2</v>
      </c>
      <c r="I12">
        <f>I11-(J11)/(K11)</f>
        <v>1.4921744016644285</v>
      </c>
      <c r="J12">
        <f>POWER(I12,6)-3*POWER(I12,2)+I12-1</f>
        <v>4.8511104318801213</v>
      </c>
      <c r="K12">
        <f>6*POWER(I12,5)-6*I12+1</f>
        <v>36.433277411882379</v>
      </c>
      <c r="L12">
        <f>ABS(I12-I11)</f>
        <v>0.21500791877756043</v>
      </c>
    </row>
    <row r="13" spans="1:12" x14ac:dyDescent="0.25">
      <c r="A13" t="s">
        <v>13</v>
      </c>
      <c r="B13" t="s">
        <v>2</v>
      </c>
      <c r="C13" t="s">
        <v>8</v>
      </c>
      <c r="D13" t="s">
        <v>14</v>
      </c>
      <c r="H13">
        <v>3</v>
      </c>
      <c r="I13">
        <f t="shared" ref="I13:I16" si="0">I12-(J12)/(K12)</f>
        <v>1.3590238652183724</v>
      </c>
      <c r="J13">
        <f t="shared" ref="J13:J16" si="1">POWER(I13,6)-3*POWER(I13,2)+I13-1</f>
        <v>1.1185046884976888</v>
      </c>
      <c r="K13">
        <f t="shared" ref="K13:K16" si="2">6*POWER(I13,5)-6*I13+1</f>
        <v>20.661343717594995</v>
      </c>
      <c r="L13">
        <f t="shared" ref="L13:L16" si="3">ABS(I13-I12)</f>
        <v>0.13315053644605612</v>
      </c>
    </row>
    <row r="14" spans="1:12" x14ac:dyDescent="0.25">
      <c r="A14">
        <v>1</v>
      </c>
      <c r="B14" s="2">
        <f>B11</f>
        <v>1.0363636363636364</v>
      </c>
      <c r="C14">
        <f>B12</f>
        <v>-1.9467803005733362</v>
      </c>
      <c r="D14">
        <f>D11</f>
        <v>0.96363636363636362</v>
      </c>
      <c r="H14">
        <v>4</v>
      </c>
      <c r="I14">
        <f t="shared" si="0"/>
        <v>1.304888727456486</v>
      </c>
      <c r="J14">
        <f t="shared" si="1"/>
        <v>0.13343201685925776</v>
      </c>
      <c r="K14">
        <f t="shared" si="2"/>
        <v>15.87029079234634</v>
      </c>
      <c r="L14">
        <f t="shared" si="3"/>
        <v>5.4135137761886387E-2</v>
      </c>
    </row>
    <row r="15" spans="1:12" x14ac:dyDescent="0.25">
      <c r="A15">
        <v>2</v>
      </c>
      <c r="B15">
        <f>B14-C14*(B14-$B$8)/(C14-$B$9)</f>
        <v>1.0705055511288191</v>
      </c>
      <c r="C15">
        <f>POWER(B15,6)-3*POWER(B15,2)+B15-1</f>
        <v>-1.8624511039471807</v>
      </c>
      <c r="D15">
        <f>ABS(B15-B14)</f>
        <v>3.414191476518269E-2</v>
      </c>
      <c r="H15">
        <v>5</v>
      </c>
      <c r="I15">
        <f t="shared" si="0"/>
        <v>1.2964810669665088</v>
      </c>
      <c r="J15">
        <f t="shared" si="1"/>
        <v>2.83587457596024E-3</v>
      </c>
      <c r="K15">
        <f t="shared" si="2"/>
        <v>15.198808759128333</v>
      </c>
      <c r="L15">
        <f t="shared" si="3"/>
        <v>8.4076604899772089E-3</v>
      </c>
    </row>
    <row r="16" spans="1:12" x14ac:dyDescent="0.25">
      <c r="A16">
        <v>3</v>
      </c>
      <c r="B16">
        <f t="shared" ref="B16:B24" si="4">B15-C15*(B15-$B$8)/(C15-$B$9)</f>
        <v>1.1020597002340593</v>
      </c>
      <c r="C16">
        <f t="shared" ref="C16:C35" si="5">POWER(B16,6)-3*POWER(B16,2)+B16-1</f>
        <v>-1.7499896398295578</v>
      </c>
      <c r="D16">
        <f t="shared" ref="D16:D24" si="6">ABS(B16-B15)</f>
        <v>3.1554149105240237E-2</v>
      </c>
      <c r="H16">
        <v>6</v>
      </c>
      <c r="I16">
        <f t="shared" si="0"/>
        <v>1.2962944816478235</v>
      </c>
      <c r="J16">
        <f t="shared" si="1"/>
        <v>1.3706785235712005E-6</v>
      </c>
      <c r="K16">
        <f t="shared" si="2"/>
        <v>15.184118032052769</v>
      </c>
      <c r="L16">
        <f t="shared" si="3"/>
        <v>1.8658531868531725E-4</v>
      </c>
    </row>
    <row r="17" spans="1:15" x14ac:dyDescent="0.25">
      <c r="A17">
        <v>4</v>
      </c>
      <c r="B17">
        <f t="shared" si="4"/>
        <v>1.1307608238710343</v>
      </c>
      <c r="C17">
        <f t="shared" si="5"/>
        <v>-1.6147227641501958</v>
      </c>
      <c r="D17">
        <f t="shared" si="6"/>
        <v>2.8701123636974968E-2</v>
      </c>
    </row>
    <row r="18" spans="1:15" x14ac:dyDescent="0.25">
      <c r="A18">
        <v>5</v>
      </c>
      <c r="B18">
        <f t="shared" si="4"/>
        <v>1.1564604926443771</v>
      </c>
      <c r="C18">
        <f t="shared" si="5"/>
        <v>-1.4636119689036489</v>
      </c>
      <c r="D18">
        <f t="shared" si="6"/>
        <v>2.5699668773342843E-2</v>
      </c>
    </row>
    <row r="19" spans="1:15" x14ac:dyDescent="0.25">
      <c r="A19">
        <v>6</v>
      </c>
      <c r="B19">
        <f t="shared" si="4"/>
        <v>1.1791291052203057</v>
      </c>
      <c r="C19">
        <f t="shared" si="5"/>
        <v>-1.3042854242935642</v>
      </c>
      <c r="D19">
        <f t="shared" si="6"/>
        <v>2.2668612575928559E-2</v>
      </c>
    </row>
    <row r="20" spans="1:15" x14ac:dyDescent="0.25">
      <c r="A20">
        <v>7</v>
      </c>
      <c r="B20">
        <f t="shared" si="4"/>
        <v>1.1988448594176531</v>
      </c>
      <c r="C20">
        <f t="shared" si="5"/>
        <v>-1.1440628375378583</v>
      </c>
      <c r="D20">
        <f t="shared" si="6"/>
        <v>1.971575419734739E-2</v>
      </c>
    </row>
    <row r="21" spans="1:15" x14ac:dyDescent="0.25">
      <c r="A21">
        <v>8</v>
      </c>
      <c r="B21">
        <f t="shared" si="4"/>
        <v>1.2157732496308682</v>
      </c>
      <c r="C21">
        <f t="shared" si="5"/>
        <v>-0.98918767826078846</v>
      </c>
      <c r="D21">
        <f t="shared" si="6"/>
        <v>1.6928390213215128E-2</v>
      </c>
    </row>
    <row r="22" spans="1:15" x14ac:dyDescent="0.25">
      <c r="A22">
        <v>9</v>
      </c>
      <c r="B22">
        <f>B21-C21*(B21-$B$8)/(C21-$B$9)</f>
        <v>1.2301418199277687</v>
      </c>
      <c r="C22">
        <f t="shared" si="5"/>
        <v>-0.84438259045406627</v>
      </c>
      <c r="D22">
        <f t="shared" si="6"/>
        <v>1.4368570296900529E-2</v>
      </c>
    </row>
    <row r="23" spans="1:15" x14ac:dyDescent="0.25">
      <c r="A23">
        <v>10</v>
      </c>
      <c r="B23">
        <f t="shared" si="4"/>
        <v>1.2422146641707055</v>
      </c>
      <c r="C23">
        <f t="shared" si="5"/>
        <v>-0.71273233169187677</v>
      </c>
      <c r="D23">
        <f t="shared" si="6"/>
        <v>1.2072844242936753E-2</v>
      </c>
    </row>
    <row r="24" spans="1:15" x14ac:dyDescent="0.25">
      <c r="A24">
        <v>11</v>
      </c>
      <c r="B24">
        <f t="shared" si="4"/>
        <v>1.2522699729565676</v>
      </c>
      <c r="C24">
        <f t="shared" si="5"/>
        <v>-0.59581941283665185</v>
      </c>
      <c r="D24">
        <f t="shared" si="6"/>
        <v>1.0055308785862138E-2</v>
      </c>
    </row>
    <row r="25" spans="1:15" x14ac:dyDescent="0.25">
      <c r="A25">
        <v>12</v>
      </c>
      <c r="B25">
        <f t="shared" ref="B25:B35" si="7">B24-C24*(B24-$B$8)/(C24-$B$9)</f>
        <v>1.260582413563953</v>
      </c>
      <c r="C25">
        <f t="shared" si="5"/>
        <v>-0.49400691365607696</v>
      </c>
      <c r="D25">
        <f t="shared" ref="D25:D35" si="8">ABS(B25-B24)</f>
        <v>8.3124406073853407E-3</v>
      </c>
      <c r="H25" s="6" t="s">
        <v>13</v>
      </c>
      <c r="I25" t="s">
        <v>17</v>
      </c>
      <c r="J25" t="s">
        <v>18</v>
      </c>
      <c r="K25" t="s">
        <v>2</v>
      </c>
      <c r="L25" t="s">
        <v>19</v>
      </c>
      <c r="M25" t="s">
        <v>20</v>
      </c>
      <c r="N25" t="s">
        <v>21</v>
      </c>
      <c r="O25" t="s">
        <v>22</v>
      </c>
    </row>
    <row r="26" spans="1:15" x14ac:dyDescent="0.25">
      <c r="A26">
        <v>13</v>
      </c>
      <c r="B26">
        <f t="shared" si="7"/>
        <v>1.2674107934302787</v>
      </c>
      <c r="C26">
        <f t="shared" si="5"/>
        <v>-0.40677165660863412</v>
      </c>
      <c r="D26">
        <f t="shared" si="8"/>
        <v>6.8283798663257844E-3</v>
      </c>
      <c r="H26" s="5">
        <v>0</v>
      </c>
      <c r="I26">
        <v>1</v>
      </c>
      <c r="J26">
        <v>2</v>
      </c>
      <c r="K26">
        <f>(I26+J26)/2</f>
        <v>1.5</v>
      </c>
      <c r="L26">
        <f t="shared" ref="L26:M28" si="9">POWER(I26,6)-3*POWER(I26,2)+I26-1</f>
        <v>-2</v>
      </c>
      <c r="M26">
        <f t="shared" si="9"/>
        <v>53</v>
      </c>
      <c r="N26">
        <f>6*POWER(J26,5)-6*J26+1</f>
        <v>181</v>
      </c>
      <c r="O26">
        <f>ABS(J26-I26)</f>
        <v>1</v>
      </c>
    </row>
    <row r="27" spans="1:15" x14ac:dyDescent="0.25">
      <c r="A27">
        <v>14</v>
      </c>
      <c r="B27">
        <f t="shared" si="7"/>
        <v>1.2729905451345385</v>
      </c>
      <c r="C27">
        <f t="shared" si="5"/>
        <v>-0.33301960052961022</v>
      </c>
      <c r="D27">
        <f t="shared" si="8"/>
        <v>5.5797517042597278E-3</v>
      </c>
      <c r="H27" s="5">
        <v>1</v>
      </c>
      <c r="I27">
        <f>I26-L26*(J26-I26)/(M26-L26)</f>
        <v>1.0363636363636364</v>
      </c>
      <c r="J27">
        <f>J26-(M26)/(N26)</f>
        <v>1.7071823204419889</v>
      </c>
      <c r="K27">
        <f>(I27+J27)/2</f>
        <v>1.3717729784028125</v>
      </c>
      <c r="L27">
        <f t="shared" si="9"/>
        <v>-1.9467803005733362</v>
      </c>
      <c r="M27">
        <f t="shared" si="9"/>
        <v>16.719708230745766</v>
      </c>
      <c r="N27">
        <f>6*POWER(J27,5)-6*J27+1</f>
        <v>77.763220656274427</v>
      </c>
      <c r="O27">
        <f>ABS(J27-I27)</f>
        <v>0.67081868407835255</v>
      </c>
    </row>
    <row r="28" spans="1:15" x14ac:dyDescent="0.25">
      <c r="A28">
        <v>15</v>
      </c>
      <c r="B28">
        <f t="shared" si="7"/>
        <v>1.2775301043054605</v>
      </c>
      <c r="C28">
        <f t="shared" si="5"/>
        <v>-0.27134686584815371</v>
      </c>
      <c r="D28">
        <f t="shared" si="8"/>
        <v>4.5395591709220806E-3</v>
      </c>
      <c r="H28" s="5">
        <v>2</v>
      </c>
      <c r="I28">
        <f>I27-L27*(J27-I27)/(M27-L27)</f>
        <v>1.1063251932589855</v>
      </c>
      <c r="J28">
        <f>J27-(M27)/(N27)</f>
        <v>1.4921744016644285</v>
      </c>
      <c r="K28">
        <f>(I28+J28)/2</f>
        <v>1.299249797461707</v>
      </c>
      <c r="L28">
        <f t="shared" si="9"/>
        <v>-1.7319739817191804</v>
      </c>
      <c r="M28">
        <f t="shared" si="9"/>
        <v>4.8511104318801213</v>
      </c>
      <c r="N28">
        <f>6*POWER(J28,5)-6*J28+1</f>
        <v>36.433277411882379</v>
      </c>
      <c r="O28">
        <f>ABS(J28-I28)</f>
        <v>0.38584920840544301</v>
      </c>
    </row>
    <row r="29" spans="1:15" x14ac:dyDescent="0.25">
      <c r="A29">
        <v>16</v>
      </c>
      <c r="B29">
        <f t="shared" si="7"/>
        <v>1.2812101303119372</v>
      </c>
      <c r="C29">
        <f t="shared" si="5"/>
        <v>-0.22023465654764229</v>
      </c>
      <c r="D29">
        <f t="shared" si="8"/>
        <v>3.6800260064766555E-3</v>
      </c>
      <c r="H29" s="5">
        <v>3</v>
      </c>
      <c r="I29">
        <f t="shared" ref="I29:I31" si="10">I28-L28*(J28-I28)/(M28-L28)</f>
        <v>1.2078400376447931</v>
      </c>
      <c r="J29">
        <f t="shared" ref="J29:J31" si="11">J28-(M28)/(N28)</f>
        <v>1.3590238652183724</v>
      </c>
      <c r="K29">
        <f t="shared" ref="K29:K31" si="12">(I29+J29)/2</f>
        <v>1.2834319514315826</v>
      </c>
      <c r="L29">
        <f t="shared" ref="L29:L31" si="13">POWER(I29,6)-3*POWER(I29,2)+I29-1</f>
        <v>-1.0638289165634633</v>
      </c>
      <c r="M29">
        <f t="shared" ref="M29:M31" si="14">POWER(J29,6)-3*POWER(J29,2)+J29-1</f>
        <v>1.1185046884976888</v>
      </c>
      <c r="N29">
        <f t="shared" ref="N29:N31" si="15">6*POWER(J29,5)-6*J29+1</f>
        <v>20.661343717594995</v>
      </c>
      <c r="O29">
        <f t="shared" ref="O29:O31" si="16">ABS(J29-I29)</f>
        <v>0.15118382757357929</v>
      </c>
    </row>
    <row r="30" spans="1:15" x14ac:dyDescent="0.25">
      <c r="A30">
        <v>17</v>
      </c>
      <c r="B30">
        <f t="shared" si="7"/>
        <v>1.2841846087429751</v>
      </c>
      <c r="C30">
        <f t="shared" si="5"/>
        <v>-0.17818180622699109</v>
      </c>
      <c r="D30">
        <f t="shared" si="8"/>
        <v>2.9744784310379302E-3</v>
      </c>
      <c r="H30" s="5">
        <v>4</v>
      </c>
      <c r="I30">
        <f t="shared" si="10"/>
        <v>1.2815380859709158</v>
      </c>
      <c r="J30">
        <f t="shared" si="11"/>
        <v>1.304888727456486</v>
      </c>
      <c r="K30">
        <f t="shared" si="12"/>
        <v>1.2932134067137009</v>
      </c>
      <c r="L30">
        <f t="shared" si="13"/>
        <v>-0.2156306526198517</v>
      </c>
      <c r="M30">
        <f t="shared" si="14"/>
        <v>0.13343201685925776</v>
      </c>
      <c r="N30">
        <f t="shared" si="15"/>
        <v>15.87029079234634</v>
      </c>
      <c r="O30">
        <f t="shared" si="16"/>
        <v>2.33506414855702E-2</v>
      </c>
    </row>
    <row r="31" spans="1:15" x14ac:dyDescent="0.25">
      <c r="A31">
        <v>18</v>
      </c>
      <c r="B31">
        <f t="shared" si="7"/>
        <v>1.2865830600439996</v>
      </c>
      <c r="C31">
        <f t="shared" si="5"/>
        <v>-0.14378603026986325</v>
      </c>
      <c r="D31">
        <f t="shared" si="8"/>
        <v>2.3984513010244513E-3</v>
      </c>
      <c r="H31" s="5">
        <v>5</v>
      </c>
      <c r="I31">
        <f t="shared" si="10"/>
        <v>1.2959627566758622</v>
      </c>
      <c r="J31">
        <f t="shared" si="11"/>
        <v>1.2964810669665088</v>
      </c>
      <c r="K31">
        <f t="shared" si="12"/>
        <v>1.2962219118211855</v>
      </c>
      <c r="L31">
        <f t="shared" si="13"/>
        <v>-5.0312513448136365E-3</v>
      </c>
      <c r="M31">
        <f t="shared" si="14"/>
        <v>2.83587457596024E-3</v>
      </c>
      <c r="N31">
        <f t="shared" si="15"/>
        <v>15.198808759128333</v>
      </c>
      <c r="O31">
        <f t="shared" si="16"/>
        <v>5.1831029064652867E-4</v>
      </c>
    </row>
    <row r="32" spans="1:15" x14ac:dyDescent="0.25">
      <c r="A32">
        <v>19</v>
      </c>
      <c r="B32">
        <f t="shared" si="7"/>
        <v>1.288513283639005</v>
      </c>
      <c r="C32">
        <f t="shared" si="5"/>
        <v>-0.11578685469982442</v>
      </c>
      <c r="D32">
        <f t="shared" si="8"/>
        <v>1.930223595005387E-3</v>
      </c>
      <c r="H32" s="5"/>
    </row>
    <row r="33" spans="1:10" x14ac:dyDescent="0.25">
      <c r="A33">
        <v>20</v>
      </c>
      <c r="B33">
        <f t="shared" si="7"/>
        <v>1.2900642501957746</v>
      </c>
      <c r="C33">
        <f t="shared" si="5"/>
        <v>-9.3082096659838021E-2</v>
      </c>
      <c r="D33">
        <f t="shared" si="8"/>
        <v>1.5509665567696729E-3</v>
      </c>
    </row>
    <row r="34" spans="1:10" x14ac:dyDescent="0.25">
      <c r="A34">
        <v>21</v>
      </c>
      <c r="B34">
        <f t="shared" si="7"/>
        <v>1.2913089002608291</v>
      </c>
      <c r="C34">
        <f t="shared" si="5"/>
        <v>-7.4727456906337197E-2</v>
      </c>
      <c r="D34">
        <f t="shared" si="8"/>
        <v>1.2446500650544756E-3</v>
      </c>
    </row>
    <row r="35" spans="1:10" x14ac:dyDescent="0.25">
      <c r="A35">
        <v>22</v>
      </c>
      <c r="B35">
        <f t="shared" si="7"/>
        <v>1.2923067138371431</v>
      </c>
      <c r="C35">
        <f t="shared" si="5"/>
        <v>-5.9926286093984871E-2</v>
      </c>
      <c r="D35">
        <f t="shared" si="8"/>
        <v>9.9781357631401058E-4</v>
      </c>
    </row>
    <row r="41" spans="1:10" x14ac:dyDescent="0.25">
      <c r="H41" s="6" t="s">
        <v>13</v>
      </c>
      <c r="I41" t="s">
        <v>2</v>
      </c>
      <c r="J41" t="s">
        <v>23</v>
      </c>
    </row>
    <row r="42" spans="1:10" x14ac:dyDescent="0.25">
      <c r="H42" s="6">
        <v>0</v>
      </c>
      <c r="I42">
        <v>1</v>
      </c>
    </row>
    <row r="43" spans="1:10" x14ac:dyDescent="0.25">
      <c r="H43" s="6">
        <v>1</v>
      </c>
      <c r="I43">
        <f>I42-1/91*(POWER(I42,6)-3*POWER(I42,2)+I42-1)</f>
        <v>1.0219780219780219</v>
      </c>
      <c r="J43">
        <f>ABS(I43-I42)</f>
        <v>2.19780219780219E-2</v>
      </c>
    </row>
    <row r="44" spans="1:10" x14ac:dyDescent="0.25">
      <c r="H44" s="6">
        <v>2</v>
      </c>
      <c r="I44">
        <f t="shared" ref="I44:I55" si="17">I43-1/91*(POWER(I43,6)-3*POWER(I43,2)+I43-1)</f>
        <v>1.0436484585002801</v>
      </c>
      <c r="J44">
        <f t="shared" ref="J44:J77" si="18">ABS(I44-I43)</f>
        <v>2.1670436522258196E-2</v>
      </c>
    </row>
    <row r="45" spans="1:10" x14ac:dyDescent="0.25">
      <c r="H45" s="6">
        <v>3</v>
      </c>
      <c r="I45">
        <f t="shared" si="17"/>
        <v>1.0648767080870294</v>
      </c>
      <c r="J45">
        <f t="shared" si="18"/>
        <v>2.1228249586749293E-2</v>
      </c>
    </row>
    <row r="46" spans="1:10" x14ac:dyDescent="0.25">
      <c r="H46" s="6">
        <v>4</v>
      </c>
      <c r="I46">
        <f t="shared" si="17"/>
        <v>1.0855237568343019</v>
      </c>
      <c r="J46">
        <f t="shared" si="18"/>
        <v>2.0647048747272523E-2</v>
      </c>
    </row>
    <row r="47" spans="1:10" x14ac:dyDescent="0.25">
      <c r="H47" s="6">
        <v>5</v>
      </c>
      <c r="I47">
        <f t="shared" si="17"/>
        <v>1.1054508250237678</v>
      </c>
      <c r="J47">
        <f t="shared" si="18"/>
        <v>1.992706818946588E-2</v>
      </c>
    </row>
    <row r="48" spans="1:10" x14ac:dyDescent="0.25">
      <c r="H48" s="6">
        <v>6</v>
      </c>
      <c r="I48">
        <f t="shared" si="17"/>
        <v>1.1245247180916325</v>
      </c>
      <c r="J48">
        <f t="shared" si="18"/>
        <v>1.9073893067864667E-2</v>
      </c>
    </row>
    <row r="49" spans="8:10" x14ac:dyDescent="0.25">
      <c r="H49" s="6">
        <v>7</v>
      </c>
      <c r="I49">
        <f t="shared" si="17"/>
        <v>1.1426235059296497</v>
      </c>
      <c r="J49">
        <f t="shared" si="18"/>
        <v>1.8098787838017216E-2</v>
      </c>
    </row>
    <row r="50" spans="8:10" x14ac:dyDescent="0.25">
      <c r="H50" s="6">
        <v>8</v>
      </c>
      <c r="I50">
        <f t="shared" si="17"/>
        <v>1.159642037494774</v>
      </c>
      <c r="J50">
        <f t="shared" si="18"/>
        <v>1.701853156512434E-2</v>
      </c>
    </row>
    <row r="51" spans="8:10" x14ac:dyDescent="0.25">
      <c r="H51" s="6">
        <v>9</v>
      </c>
      <c r="I51">
        <f t="shared" si="17"/>
        <v>1.1754967428542549</v>
      </c>
      <c r="J51">
        <f t="shared" si="18"/>
        <v>1.5854705359480858E-2</v>
      </c>
    </row>
    <row r="52" spans="8:10" x14ac:dyDescent="0.25">
      <c r="H52" s="6">
        <v>10</v>
      </c>
      <c r="I52">
        <f t="shared" si="17"/>
        <v>1.1901292075366192</v>
      </c>
      <c r="J52">
        <f t="shared" si="18"/>
        <v>1.4632464682364343E-2</v>
      </c>
    </row>
    <row r="53" spans="8:10" x14ac:dyDescent="0.25">
      <c r="H53" s="6">
        <v>11</v>
      </c>
      <c r="I53">
        <f t="shared" si="17"/>
        <v>1.2035081308065405</v>
      </c>
      <c r="J53">
        <f t="shared" si="18"/>
        <v>1.3378923269921295E-2</v>
      </c>
    </row>
    <row r="54" spans="8:10" x14ac:dyDescent="0.25">
      <c r="H54" s="6">
        <v>12</v>
      </c>
      <c r="I54">
        <f t="shared" si="17"/>
        <v>1.2156294816626714</v>
      </c>
      <c r="J54">
        <f t="shared" si="18"/>
        <v>1.2121350856130864E-2</v>
      </c>
    </row>
    <row r="55" spans="8:10" x14ac:dyDescent="0.25">
      <c r="H55" s="6">
        <v>13</v>
      </c>
      <c r="I55">
        <f t="shared" si="17"/>
        <v>1.2265149032632623</v>
      </c>
      <c r="J55">
        <f t="shared" si="18"/>
        <v>1.0885421600590917E-2</v>
      </c>
    </row>
    <row r="56" spans="8:10" x14ac:dyDescent="0.25">
      <c r="H56" s="6">
        <v>14</v>
      </c>
      <c r="I56">
        <f t="shared" ref="I56:I64" si="19">I55-1/91*(POWER(I55,6)-3*POWER(I55,2)+I55-1)</f>
        <v>1.2362086370180725</v>
      </c>
      <c r="J56">
        <f t="shared" si="18"/>
        <v>9.6937337548101965E-3</v>
      </c>
    </row>
    <row r="57" spans="8:10" x14ac:dyDescent="0.25">
      <c r="H57" s="6">
        <v>15</v>
      </c>
      <c r="I57">
        <f t="shared" si="19"/>
        <v>1.2447733964320067</v>
      </c>
      <c r="J57">
        <f t="shared" si="18"/>
        <v>8.5647594139341976E-3</v>
      </c>
    </row>
    <row r="58" spans="8:10" x14ac:dyDescent="0.25">
      <c r="H58" s="6">
        <v>16</v>
      </c>
      <c r="I58">
        <f t="shared" si="19"/>
        <v>1.2522856920388843</v>
      </c>
      <c r="J58">
        <f t="shared" si="18"/>
        <v>7.5122956068776059E-3</v>
      </c>
    </row>
    <row r="59" spans="8:10" x14ac:dyDescent="0.25">
      <c r="H59" s="6">
        <v>17</v>
      </c>
      <c r="I59">
        <f t="shared" si="19"/>
        <v>1.2588310914308305</v>
      </c>
      <c r="J59">
        <f t="shared" si="18"/>
        <v>6.545399391946205E-3</v>
      </c>
    </row>
    <row r="60" spans="8:10" x14ac:dyDescent="0.25">
      <c r="H60" s="6">
        <v>18</v>
      </c>
      <c r="I60">
        <f t="shared" si="19"/>
        <v>1.2644998125428653</v>
      </c>
      <c r="J60">
        <f t="shared" si="18"/>
        <v>5.668721112034758E-3</v>
      </c>
    </row>
    <row r="61" spans="8:10" x14ac:dyDescent="0.25">
      <c r="H61" s="6">
        <v>19</v>
      </c>
      <c r="I61">
        <f t="shared" si="19"/>
        <v>1.2693829251072088</v>
      </c>
      <c r="J61">
        <f t="shared" si="18"/>
        <v>4.8831125643435946E-3</v>
      </c>
    </row>
    <row r="62" spans="8:10" x14ac:dyDescent="0.25">
      <c r="H62" s="6">
        <v>20</v>
      </c>
      <c r="I62">
        <f t="shared" si="19"/>
        <v>1.2735693056754129</v>
      </c>
      <c r="J62">
        <f t="shared" si="18"/>
        <v>4.1863805682040844E-3</v>
      </c>
    </row>
    <row r="63" spans="8:10" x14ac:dyDescent="0.25">
      <c r="H63" s="6">
        <v>21</v>
      </c>
      <c r="I63">
        <f t="shared" si="19"/>
        <v>1.2771433791262317</v>
      </c>
      <c r="J63">
        <f t="shared" si="18"/>
        <v>3.5740734508187266E-3</v>
      </c>
    </row>
    <row r="64" spans="8:10" x14ac:dyDescent="0.25">
      <c r="H64" s="6">
        <v>22</v>
      </c>
      <c r="I64">
        <f t="shared" si="19"/>
        <v>1.2801835965934578</v>
      </c>
      <c r="J64">
        <f t="shared" si="18"/>
        <v>3.0402174672261584E-3</v>
      </c>
    </row>
    <row r="65" spans="8:10" x14ac:dyDescent="0.25">
      <c r="H65" s="6">
        <v>23</v>
      </c>
      <c r="I65">
        <f t="shared" ref="I65:I77" si="20">I64-1/91*(POWER(I64,6)-3*POWER(I64,2)+I64-1)</f>
        <v>1.2827615488923843</v>
      </c>
      <c r="J65">
        <f t="shared" si="18"/>
        <v>2.5779522989264336E-3</v>
      </c>
    </row>
    <row r="66" spans="8:10" x14ac:dyDescent="0.25">
      <c r="H66" s="6">
        <v>24</v>
      </c>
      <c r="I66">
        <f t="shared" si="20"/>
        <v>1.2849415917637443</v>
      </c>
      <c r="J66">
        <f t="shared" si="18"/>
        <v>2.1800428713600883E-3</v>
      </c>
    </row>
    <row r="67" spans="8:10" x14ac:dyDescent="0.25">
      <c r="H67" s="6">
        <v>25</v>
      </c>
      <c r="I67">
        <f t="shared" si="20"/>
        <v>1.2867808573875725</v>
      </c>
      <c r="J67">
        <f t="shared" si="18"/>
        <v>1.8392656238281901E-3</v>
      </c>
    </row>
    <row r="68" spans="8:10" x14ac:dyDescent="0.25">
      <c r="H68" s="6">
        <v>26</v>
      </c>
      <c r="I68">
        <f t="shared" si="20"/>
        <v>1.2883295379943487</v>
      </c>
      <c r="J68">
        <f t="shared" si="18"/>
        <v>1.5486806067761538E-3</v>
      </c>
    </row>
    <row r="69" spans="8:10" x14ac:dyDescent="0.25">
      <c r="H69" s="6">
        <v>27</v>
      </c>
      <c r="I69">
        <f t="shared" si="20"/>
        <v>1.2896313455139996</v>
      </c>
      <c r="J69">
        <f t="shared" si="18"/>
        <v>1.3018075196509216E-3</v>
      </c>
    </row>
    <row r="70" spans="8:10" x14ac:dyDescent="0.25">
      <c r="H70" s="6">
        <v>28</v>
      </c>
      <c r="I70">
        <f t="shared" si="20"/>
        <v>1.2907240713220351</v>
      </c>
      <c r="J70">
        <f t="shared" si="18"/>
        <v>1.092725808035544E-3</v>
      </c>
    </row>
    <row r="71" spans="8:10" x14ac:dyDescent="0.25">
      <c r="H71" s="6">
        <v>29</v>
      </c>
      <c r="I71">
        <f t="shared" si="20"/>
        <v>1.2916401892829374</v>
      </c>
      <c r="J71">
        <f t="shared" si="18"/>
        <v>9.1611796090229625E-4</v>
      </c>
    </row>
    <row r="72" spans="8:10" x14ac:dyDescent="0.25">
      <c r="H72" s="6"/>
    </row>
    <row r="73" spans="8:10" x14ac:dyDescent="0.25">
      <c r="H73" s="6"/>
    </row>
    <row r="74" spans="8:10" x14ac:dyDescent="0.25">
      <c r="H74" s="6"/>
    </row>
    <row r="75" spans="8:10" x14ac:dyDescent="0.25">
      <c r="H75" s="6"/>
    </row>
    <row r="76" spans="8:10" x14ac:dyDescent="0.25">
      <c r="H76" s="6"/>
    </row>
    <row r="77" spans="8:10" x14ac:dyDescent="0.25">
      <c r="H7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2018-10-29T20:16:53Z</dcterms:created>
  <dcterms:modified xsi:type="dcterms:W3CDTF">2018-10-30T07:07:07Z</dcterms:modified>
</cp:coreProperties>
</file>