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ilding" sheetId="1" r:id="rId1"/>
    <sheet name="BuildingFunction" sheetId="2" r:id="rId2"/>
    <sheet name="BuildingView" sheetId="4" r:id="rId3"/>
    <sheet name="Resource" sheetId="3" r:id="rId4"/>
    <sheet name="Maintain" sheetId="5" r:id="rId5"/>
    <sheet name="Terrai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G6" i="5"/>
  <c r="E6" i="5"/>
  <c r="G5" i="5"/>
  <c r="G4" i="5"/>
  <c r="E5" i="5"/>
  <c r="E4" i="5"/>
  <c r="G10" i="4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D6" i="2" l="1"/>
  <c r="D7" i="2"/>
  <c r="D8" i="2"/>
  <c r="D9" i="2"/>
  <c r="D10" i="2"/>
  <c r="D11" i="2"/>
  <c r="D12" i="2"/>
  <c r="D13" i="2"/>
  <c r="D14" i="2"/>
  <c r="D5" i="2"/>
</calcChain>
</file>

<file path=xl/sharedStrings.xml><?xml version="1.0" encoding="utf-8"?>
<sst xmlns="http://schemas.openxmlformats.org/spreadsheetml/2006/main" count="148" uniqueCount="140">
  <si>
    <t>building_id</t>
    <phoneticPr fontId="1" type="noConversion"/>
  </si>
  <si>
    <t>name</t>
    <phoneticPr fontId="1" type="noConversion"/>
  </si>
  <si>
    <t>image</t>
    <phoneticPr fontId="1" type="noConversion"/>
  </si>
  <si>
    <t>description</t>
    <phoneticPr fontId="1" type="noConversion"/>
  </si>
  <si>
    <t>terrain_id</t>
    <phoneticPr fontId="1" type="noConversion"/>
  </si>
  <si>
    <t>교회</t>
    <phoneticPr fontId="1" type="noConversion"/>
  </si>
  <si>
    <t>structure/church.png</t>
    <phoneticPr fontId="1" type="noConversion"/>
  </si>
  <si>
    <t>집</t>
    <phoneticPr fontId="1" type="noConversion"/>
  </si>
  <si>
    <t>행복도를 2 올려준다</t>
    <phoneticPr fontId="1" type="noConversion"/>
  </si>
  <si>
    <t>structure/house.png</t>
    <phoneticPr fontId="1" type="noConversion"/>
  </si>
  <si>
    <t>최대 수용 인원을 8 증가시킨다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</si>
  <si>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</si>
  <si>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</si>
  <si>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</si>
  <si>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</si>
  <si>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structure/army.png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</si>
  <si>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</si>
  <si>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</si>
  <si>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</si>
  <si>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</si>
  <si>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</si>
  <si>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</si>
  <si>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</si>
  <si>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</si>
  <si>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</si>
  <si>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</si>
  <si>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</si>
  <si>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</si>
  <si>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</si>
  <si>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</si>
  <si>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</si>
  <si>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</si>
  <si>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</si>
  <si>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</si>
  <si>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</si>
  <si>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</si>
  <si>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</si>
  <si>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</si>
  <si>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</si>
  <si>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</si>
  <si>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</si>
  <si>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</si>
  <si>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</si>
  <si>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돈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</si>
  <si>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</si>
  <si>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</si>
  <si>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</si>
  <si>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</si>
  <si>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</si>
  <si>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</si>
  <si>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</si>
  <si>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</si>
  <si>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</si>
  <si>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</si>
  <si>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</si>
  <si>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</si>
  <si>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</si>
  <si>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</si>
  <si>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</si>
  <si>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</si>
  <si>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</si>
  <si>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</si>
  <si>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</si>
  <si>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</si>
  <si>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</si>
  <si>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</si>
  <si>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</si>
  <si>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</si>
  <si>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</si>
  <si>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</si>
  <si>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</si>
  <si>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</si>
  <si>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최대인구수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</si>
  <si>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</si>
  <si>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</si>
  <si>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</si>
  <si>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</si>
  <si>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</si>
  <si>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</si>
  <si>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</si>
  <si>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</si>
  <si>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</si>
  <si>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</si>
  <si>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</si>
  <si>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</si>
  <si>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</si>
  <si>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</si>
  <si>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</si>
  <si>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</si>
  <si>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</si>
  <si>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</si>
  <si>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</si>
  <si>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</si>
  <si>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</si>
  <si>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</si>
  <si>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</si>
  <si>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</si>
  <si>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</si>
  <si>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</si>
  <si>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</si>
  <si>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</si>
  <si>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</si>
  <si>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집</t>
    <phoneticPr fontId="1" type="noConversion"/>
  </si>
  <si>
    <t>최대인구수</t>
    <phoneticPr fontId="1" type="noConversion"/>
  </si>
  <si>
    <t>집</t>
    <phoneticPr fontId="1" type="noConversion"/>
  </si>
  <si>
    <t>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</si>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</sst>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tabSelected="1" topLeftCell="B1" workbookViewId="0">
      <selection activeCell="F6" sqref="F6"/>
    </sheetView>
  </sheetViews>
  <sheetFormatPr defaultRowHeight="16.5" x14ac:dyDescent="0.3"/>
  <cols>
    <col min="3" max="3" width="11.125" bestFit="1" customWidth="1"/>
    <col min="7" max="7" width="20.125" bestFit="1" customWidth="1"/>
    <col min="8" max="8" width="34.5" bestFit="1" customWidth="1"/>
  </cols>
  <sheetData>
    <row r="4" spans="3:8" x14ac:dyDescent="0.3">
      <c r="C4" t="s">
        <v>0</v>
      </c>
      <c r="D4" t="s">
        <v>1</v>
      </c>
      <c r="F4" t="s">
        <v>4</v>
      </c>
      <c r="G4" t="s">
        <v>2</v>
      </c>
      <c r="H4" t="s">
        <v>3</v>
      </c>
    </row>
    <row r="5" spans="3:8" x14ac:dyDescent="0.3">
      <c r="C5">
        <v>1</v>
      </c>
      <c r="D5" t="s">
        <v>14</v>
      </c>
      <c r="E5" t="s">
        <v>19</v>
      </c>
      <c r="F5">
        <f>INDEX(Terrain!$C$4:$E$10,MATCH(E5,Terrain!$D$4:$D$12,0),1)</f>
        <v>3</v>
      </c>
      <c r="G5" t="s">
        <v>15</v>
      </c>
      <c r="H5" t="s">
        <v>16</v>
      </c>
    </row>
    <row r="6" spans="3:8" x14ac:dyDescent="0.3">
      <c r="C6">
        <v>2</v>
      </c>
      <c r="D6" t="s">
        <v>21</v>
      </c>
      <c r="F6" t="e">
        <f>INDEX(Terrain!$C$4:$E$10,MATCH(E6,Terrain!$D$4:$D$12,0),1)</f>
        <v>#N/A</v>
      </c>
      <c r="G6" t="s">
        <v>139</v>
      </c>
      <c r="H6" t="s">
        <v>22</v>
      </c>
    </row>
    <row r="7" spans="3:8" x14ac:dyDescent="0.3">
      <c r="C7">
        <v>3</v>
      </c>
      <c r="D7" t="s">
        <v>5</v>
      </c>
      <c r="F7" t="e">
        <f>INDEX(Terrain!$C$4:$E$10,MATCH(E7,Terrain!$D$4:$D$12,0),1)</f>
        <v>#N/A</v>
      </c>
      <c r="G7" t="s">
        <v>6</v>
      </c>
      <c r="H7" t="s">
        <v>8</v>
      </c>
    </row>
    <row r="8" spans="3:8" x14ac:dyDescent="0.3">
      <c r="C8">
        <v>4</v>
      </c>
      <c r="D8" t="s">
        <v>17</v>
      </c>
      <c r="E8" t="s">
        <v>20</v>
      </c>
      <c r="F8">
        <f>INDEX(Terrain!$C$4:$E$10,MATCH(E8,Terrain!$D$4:$D$12,0),1)</f>
        <v>1</v>
      </c>
      <c r="G8" t="s">
        <v>31</v>
      </c>
      <c r="H8" t="s">
        <v>32</v>
      </c>
    </row>
    <row r="9" spans="3:8" x14ac:dyDescent="0.3">
      <c r="C9">
        <v>5</v>
      </c>
      <c r="D9" t="s">
        <v>7</v>
      </c>
      <c r="F9" t="e">
        <f>INDEX(Terrain!$C$4:$E$10,MATCH(E9,Terrain!$D$4:$D$12,0),1)</f>
        <v>#N/A</v>
      </c>
      <c r="G9" t="s">
        <v>9</v>
      </c>
      <c r="H9" t="s">
        <v>10</v>
      </c>
    </row>
    <row r="10" spans="3:8" x14ac:dyDescent="0.3">
      <c r="C10">
        <v>6</v>
      </c>
      <c r="D10" t="s">
        <v>11</v>
      </c>
      <c r="E10" t="s">
        <v>18</v>
      </c>
      <c r="F10">
        <f>INDEX(Terrain!$C$4:$E$10,MATCH(E10,Terrain!$D$4:$D$12,0),1)</f>
        <v>1</v>
      </c>
      <c r="G10" t="s">
        <v>12</v>
      </c>
      <c r="H10" t="s">
        <v>13</v>
      </c>
    </row>
    <row r="11" spans="3:8" x14ac:dyDescent="0.3">
      <c r="C11">
        <v>7</v>
      </c>
      <c r="D11" t="s">
        <v>23</v>
      </c>
      <c r="E11" t="s">
        <v>24</v>
      </c>
      <c r="F11">
        <f>INDEX(Terrain!$C$4:$E$10,MATCH(E11,Terrain!$D$4:$D$12,0),1)</f>
        <v>4</v>
      </c>
      <c r="G11" t="s">
        <v>25</v>
      </c>
      <c r="H11" t="s">
        <v>26</v>
      </c>
    </row>
    <row r="12" spans="3:8" x14ac:dyDescent="0.3">
      <c r="C12">
        <v>8</v>
      </c>
      <c r="D12" t="s">
        <v>27</v>
      </c>
      <c r="E12" t="s">
        <v>28</v>
      </c>
      <c r="F12">
        <f>INDEX(Terrain!$C$4:$E$10,MATCH(E12,Terrain!$D$4:$D$12,0),1)</f>
        <v>2</v>
      </c>
      <c r="G12" t="s">
        <v>29</v>
      </c>
      <c r="H1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topLeftCell="B1" workbookViewId="0">
      <selection activeCell="D5" sqref="D5"/>
    </sheetView>
  </sheetViews>
  <sheetFormatPr defaultRowHeight="16.5" x14ac:dyDescent="0.3"/>
  <cols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11.125" bestFit="1" customWidth="1"/>
  </cols>
  <sheetData>
    <row r="4" spans="2:11" x14ac:dyDescent="0.3">
      <c r="B4" t="s">
        <v>33</v>
      </c>
      <c r="D4" t="s">
        <v>34</v>
      </c>
      <c r="F4" t="s">
        <v>35</v>
      </c>
      <c r="G4" t="s">
        <v>36</v>
      </c>
      <c r="H4" t="s">
        <v>37</v>
      </c>
      <c r="J4" t="s">
        <v>38</v>
      </c>
      <c r="K4" t="s">
        <v>39</v>
      </c>
    </row>
    <row r="5" spans="2:11" x14ac:dyDescent="0.3">
      <c r="B5">
        <v>1</v>
      </c>
      <c r="C5" t="s">
        <v>40</v>
      </c>
      <c r="D5">
        <f>INDEX(Building!$C$5:$H$12,MATCH(C5,Building!$D$5:$D$12,0),1)</f>
        <v>2</v>
      </c>
      <c r="E5" t="s">
        <v>41</v>
      </c>
      <c r="I5" t="s">
        <v>78</v>
      </c>
      <c r="J5">
        <v>6</v>
      </c>
    </row>
    <row r="6" spans="2:11" x14ac:dyDescent="0.3">
      <c r="B6">
        <v>1</v>
      </c>
      <c r="C6" t="s">
        <v>61</v>
      </c>
      <c r="D6">
        <f>INDEX(Building!$C$5:$H$12,MATCH(C6,Building!$D$5:$D$12,0),1)</f>
        <v>2</v>
      </c>
      <c r="E6" t="s">
        <v>43</v>
      </c>
      <c r="G6">
        <v>-10</v>
      </c>
      <c r="H6">
        <v>-10</v>
      </c>
      <c r="I6" t="s">
        <v>79</v>
      </c>
      <c r="J6">
        <v>6</v>
      </c>
      <c r="K6">
        <v>1</v>
      </c>
    </row>
    <row r="7" spans="2:11" x14ac:dyDescent="0.3">
      <c r="B7">
        <v>2</v>
      </c>
      <c r="C7" t="s">
        <v>44</v>
      </c>
      <c r="D7">
        <f>INDEX(Building!$C$5:$H$12,MATCH(C7,Building!$D$5:$D$12,0),1)</f>
        <v>6</v>
      </c>
      <c r="E7" t="s">
        <v>45</v>
      </c>
      <c r="G7">
        <v>1</v>
      </c>
      <c r="H7">
        <v>1</v>
      </c>
      <c r="I7" t="s">
        <v>46</v>
      </c>
      <c r="J7">
        <v>1</v>
      </c>
    </row>
    <row r="8" spans="2:11" x14ac:dyDescent="0.3">
      <c r="B8">
        <v>3</v>
      </c>
      <c r="C8" t="s">
        <v>47</v>
      </c>
      <c r="D8">
        <f>INDEX(Building!$C$5:$H$12,MATCH(C8,Building!$D$5:$D$12,0),1)</f>
        <v>3</v>
      </c>
      <c r="E8" t="s">
        <v>48</v>
      </c>
      <c r="G8">
        <v>2</v>
      </c>
      <c r="H8">
        <v>0</v>
      </c>
      <c r="I8" t="s">
        <v>49</v>
      </c>
      <c r="J8">
        <v>2</v>
      </c>
    </row>
    <row r="9" spans="2:11" x14ac:dyDescent="0.3">
      <c r="B9">
        <v>4</v>
      </c>
      <c r="C9" t="s">
        <v>50</v>
      </c>
      <c r="D9">
        <f>INDEX(Building!$C$5:$H$12,MATCH(C9,Building!$D$5:$D$12,0),1)</f>
        <v>8</v>
      </c>
      <c r="E9" t="s">
        <v>51</v>
      </c>
      <c r="G9">
        <v>2</v>
      </c>
      <c r="H9">
        <v>1</v>
      </c>
      <c r="I9" t="s">
        <v>46</v>
      </c>
      <c r="J9">
        <v>1</v>
      </c>
    </row>
    <row r="10" spans="2:11" x14ac:dyDescent="0.3">
      <c r="B10">
        <v>5</v>
      </c>
      <c r="C10" t="s">
        <v>52</v>
      </c>
      <c r="D10">
        <f>INDEX(Building!$C$5:$H$12,MATCH(C10,Building!$D$5:$D$12,0),1)</f>
        <v>1</v>
      </c>
      <c r="E10" t="s">
        <v>53</v>
      </c>
      <c r="G10">
        <v>1</v>
      </c>
      <c r="H10">
        <v>0</v>
      </c>
      <c r="I10" t="s">
        <v>42</v>
      </c>
      <c r="J10">
        <v>4</v>
      </c>
    </row>
    <row r="11" spans="2:11" x14ac:dyDescent="0.3">
      <c r="B11">
        <v>5</v>
      </c>
      <c r="C11" t="s">
        <v>52</v>
      </c>
      <c r="D11">
        <f>INDEX(Building!$C$5:$H$12,MATCH(C11,Building!$D$5:$D$12,0),1)</f>
        <v>1</v>
      </c>
      <c r="E11" t="s">
        <v>54</v>
      </c>
      <c r="G11">
        <v>-30</v>
      </c>
      <c r="H11">
        <v>10</v>
      </c>
      <c r="I11" t="s">
        <v>42</v>
      </c>
      <c r="J11">
        <v>4</v>
      </c>
      <c r="K11">
        <v>1</v>
      </c>
    </row>
    <row r="12" spans="2:11" x14ac:dyDescent="0.3">
      <c r="B12">
        <v>6</v>
      </c>
      <c r="C12" t="s">
        <v>55</v>
      </c>
      <c r="D12">
        <f>INDEX(Building!$C$5:$H$12,MATCH(C12,Building!$D$5:$D$12,0),1)</f>
        <v>4</v>
      </c>
      <c r="G12">
        <v>0</v>
      </c>
      <c r="H12">
        <v>0</v>
      </c>
      <c r="I12" t="s">
        <v>74</v>
      </c>
      <c r="J12">
        <v>5</v>
      </c>
    </row>
    <row r="13" spans="2:11" x14ac:dyDescent="0.3">
      <c r="B13">
        <v>7</v>
      </c>
      <c r="C13" t="s">
        <v>62</v>
      </c>
      <c r="D13">
        <f>INDEX(Building!$C$5:$H$12,MATCH(C13,Building!$D$5:$D$12,0),1)</f>
        <v>7</v>
      </c>
      <c r="E13" t="s">
        <v>56</v>
      </c>
      <c r="G13">
        <v>5</v>
      </c>
      <c r="H13">
        <v>3</v>
      </c>
      <c r="I13" t="s">
        <v>57</v>
      </c>
      <c r="J13">
        <v>1</v>
      </c>
    </row>
    <row r="14" spans="2:11" x14ac:dyDescent="0.3">
      <c r="B14">
        <v>8</v>
      </c>
      <c r="C14" t="s">
        <v>58</v>
      </c>
      <c r="D14">
        <f>INDEX(Building!$C$5:$H$12,MATCH(C14,Building!$D$5:$D$12,0),1)</f>
        <v>5</v>
      </c>
      <c r="E14" t="s">
        <v>59</v>
      </c>
      <c r="G14">
        <v>8</v>
      </c>
      <c r="H14">
        <v>0</v>
      </c>
      <c r="I14" t="s">
        <v>60</v>
      </c>
      <c r="J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workbookViewId="0">
      <selection activeCell="E6" sqref="E6"/>
    </sheetView>
  </sheetViews>
  <sheetFormatPr defaultRowHeight="16.5" x14ac:dyDescent="0.3"/>
  <cols>
    <col min="5" max="5" width="11.125" bestFit="1" customWidth="1"/>
    <col min="6" max="6" width="11.125" customWidth="1"/>
    <col min="7" max="7" width="11.125" bestFit="1" customWidth="1"/>
  </cols>
  <sheetData>
    <row r="5" spans="3:7" x14ac:dyDescent="0.3">
      <c r="C5" t="s">
        <v>75</v>
      </c>
      <c r="E5" t="s">
        <v>76</v>
      </c>
      <c r="G5" t="s">
        <v>77</v>
      </c>
    </row>
    <row r="6" spans="3:7" x14ac:dyDescent="0.3">
      <c r="C6">
        <v>1</v>
      </c>
      <c r="D6" t="s">
        <v>83</v>
      </c>
      <c r="E6">
        <f>INDEX(Building!$C$5:$H$12,MATCH(D6,Building!$D$5:$D$12,0),1)</f>
        <v>2</v>
      </c>
      <c r="F6" t="s">
        <v>82</v>
      </c>
      <c r="G6">
        <f>INDEX(Resource!$C$5:$E$18,MATCH(F6,Resource!$D$5:$D$18,0),1)</f>
        <v>9</v>
      </c>
    </row>
    <row r="7" spans="3:7" x14ac:dyDescent="0.3">
      <c r="C7">
        <v>2</v>
      </c>
      <c r="D7" t="s">
        <v>84</v>
      </c>
      <c r="E7">
        <f>INDEX(Building!$C$5:$H$12,MATCH(D7,Building!$D$5:$D$12,0),1)</f>
        <v>2</v>
      </c>
      <c r="F7" t="s">
        <v>85</v>
      </c>
      <c r="G7">
        <f>INDEX(Resource!$C$5:$E$18,MATCH(F7,Resource!$D$5:$D$18,0),1)</f>
        <v>1</v>
      </c>
    </row>
    <row r="8" spans="3:7" x14ac:dyDescent="0.3">
      <c r="C8">
        <v>3</v>
      </c>
      <c r="D8" t="s">
        <v>86</v>
      </c>
      <c r="E8">
        <f>INDEX(Building!$C$5:$H$12,MATCH(D8,Building!$D$5:$D$12,0),1)</f>
        <v>6</v>
      </c>
      <c r="F8" t="s">
        <v>87</v>
      </c>
      <c r="G8">
        <f>INDEX(Resource!$C$5:$E$18,MATCH(F8,Resource!$D$5:$D$18,0),1)</f>
        <v>3</v>
      </c>
    </row>
    <row r="9" spans="3:7" x14ac:dyDescent="0.3">
      <c r="C9">
        <v>4</v>
      </c>
      <c r="D9" t="s">
        <v>90</v>
      </c>
      <c r="E9">
        <f>INDEX(Building!$C$5:$H$12,MATCH(D9,Building!$D$5:$D$12,0),1)</f>
        <v>6</v>
      </c>
      <c r="F9" t="s">
        <v>91</v>
      </c>
      <c r="G9">
        <f>INDEX(Resource!$C$5:$E$18,MATCH(F9,Resource!$D$5:$D$18,0),1)</f>
        <v>10</v>
      </c>
    </row>
    <row r="10" spans="3:7" x14ac:dyDescent="0.3">
      <c r="C10">
        <v>5</v>
      </c>
      <c r="D10" t="s">
        <v>92</v>
      </c>
      <c r="E10">
        <f>INDEX(Building!$C$5:$H$12,MATCH(D10,Building!$D$5:$D$12,0),1)</f>
        <v>3</v>
      </c>
      <c r="F10" t="s">
        <v>93</v>
      </c>
      <c r="G10">
        <f>INDEX(Resource!$C$5:$E$18,MATCH(F10,Resource!$D$5:$D$18,0),1)</f>
        <v>5</v>
      </c>
    </row>
    <row r="11" spans="3:7" x14ac:dyDescent="0.3">
      <c r="C11">
        <v>6</v>
      </c>
      <c r="D11" t="s">
        <v>94</v>
      </c>
      <c r="E11">
        <f>INDEX(Building!$C$5:$H$12,MATCH(D11,Building!$D$5:$D$12,0),1)</f>
        <v>8</v>
      </c>
      <c r="F11" t="s">
        <v>95</v>
      </c>
      <c r="G11">
        <f>INDEX(Resource!$C$5:$E$18,MATCH(F11,Resource!$D$5:$D$18,0),1)</f>
        <v>4</v>
      </c>
    </row>
    <row r="12" spans="3:7" x14ac:dyDescent="0.3">
      <c r="C12">
        <v>7</v>
      </c>
      <c r="D12" t="s">
        <v>96</v>
      </c>
      <c r="E12">
        <f>INDEX(Building!$C$5:$H$12,MATCH(D12,Building!$D$5:$D$12,0),1)</f>
        <v>8</v>
      </c>
      <c r="F12" t="s">
        <v>91</v>
      </c>
      <c r="G12">
        <f>INDEX(Resource!$C$5:$E$18,MATCH(F12,Resource!$D$5:$D$18,0),1)</f>
        <v>10</v>
      </c>
    </row>
    <row r="13" spans="3:7" x14ac:dyDescent="0.3">
      <c r="C13">
        <v>8</v>
      </c>
      <c r="D13" t="s">
        <v>97</v>
      </c>
      <c r="E13">
        <f>INDEX(Building!$C$5:$H$12,MATCH(D13,Building!$D$5:$D$12,0),1)</f>
        <v>1</v>
      </c>
      <c r="F13" t="s">
        <v>98</v>
      </c>
      <c r="G13">
        <f>INDEX(Resource!$C$5:$E$18,MATCH(F13,Resource!$D$5:$D$18,0),1)</f>
        <v>6</v>
      </c>
    </row>
    <row r="14" spans="3:7" x14ac:dyDescent="0.3">
      <c r="C14">
        <v>9</v>
      </c>
      <c r="D14" t="s">
        <v>101</v>
      </c>
      <c r="E14">
        <f>INDEX(Building!$C$5:$H$12,MATCH(D14,Building!$D$5:$D$12,0),1)</f>
        <v>7</v>
      </c>
      <c r="F14" t="s">
        <v>106</v>
      </c>
      <c r="G14">
        <f>INDEX(Resource!$C$5:$E$18,MATCH(F14,Resource!$D$5:$D$18,0),1)</f>
        <v>11</v>
      </c>
    </row>
    <row r="15" spans="3:7" x14ac:dyDescent="0.3">
      <c r="C15">
        <v>10</v>
      </c>
      <c r="D15" t="s">
        <v>102</v>
      </c>
      <c r="E15">
        <f>INDEX(Building!$C$5:$H$12,MATCH(D15,Building!$D$5:$D$12,0),1)</f>
        <v>5</v>
      </c>
      <c r="F15" t="s">
        <v>103</v>
      </c>
      <c r="G15">
        <f>INDEX(Resource!$C$5:$E$18,MATCH(F15,Resource!$D$5:$D$18,0),1)</f>
        <v>7</v>
      </c>
    </row>
    <row r="16" spans="3:7" x14ac:dyDescent="0.3">
      <c r="C16">
        <v>11</v>
      </c>
      <c r="D16" t="s">
        <v>104</v>
      </c>
      <c r="E16">
        <f>INDEX(Building!$C$5:$H$12,MATCH(D16,Building!$D$5:$D$12,0),1)</f>
        <v>5</v>
      </c>
      <c r="F16" t="s">
        <v>105</v>
      </c>
      <c r="G16">
        <f>INDEX(Resource!$C$5:$E$18,MATCH(F16,Resource!$D$5:$D$18,0),1)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workbookViewId="0">
      <selection activeCell="F4" sqref="F4"/>
    </sheetView>
  </sheetViews>
  <sheetFormatPr defaultRowHeight="16.5" x14ac:dyDescent="0.3"/>
  <cols>
    <col min="3" max="4" width="10.75" customWidth="1"/>
    <col min="6" max="6" width="24.75" bestFit="1" customWidth="1"/>
  </cols>
  <sheetData>
    <row r="3" spans="3:7" x14ac:dyDescent="0.3">
      <c r="F3" t="s">
        <v>132</v>
      </c>
    </row>
    <row r="4" spans="3:7" x14ac:dyDescent="0.3">
      <c r="C4" t="s">
        <v>63</v>
      </c>
      <c r="D4" t="s">
        <v>64</v>
      </c>
      <c r="E4" t="s">
        <v>65</v>
      </c>
      <c r="F4" t="s">
        <v>116</v>
      </c>
    </row>
    <row r="5" spans="3:7" x14ac:dyDescent="0.3">
      <c r="C5">
        <v>1</v>
      </c>
      <c r="D5" t="s">
        <v>66</v>
      </c>
      <c r="E5">
        <v>4</v>
      </c>
      <c r="F5" t="s">
        <v>117</v>
      </c>
    </row>
    <row r="6" spans="3:7" x14ac:dyDescent="0.3">
      <c r="C6">
        <v>2</v>
      </c>
      <c r="D6" t="s">
        <v>67</v>
      </c>
      <c r="E6">
        <v>1</v>
      </c>
      <c r="F6" t="s">
        <v>118</v>
      </c>
    </row>
    <row r="7" spans="3:7" x14ac:dyDescent="0.3">
      <c r="C7">
        <v>3</v>
      </c>
      <c r="D7" t="s">
        <v>68</v>
      </c>
      <c r="E7">
        <v>2</v>
      </c>
      <c r="F7" t="s">
        <v>119</v>
      </c>
    </row>
    <row r="8" spans="3:7" x14ac:dyDescent="0.3">
      <c r="C8">
        <v>4</v>
      </c>
      <c r="D8" t="s">
        <v>69</v>
      </c>
      <c r="E8">
        <v>2</v>
      </c>
      <c r="F8" t="s">
        <v>120</v>
      </c>
    </row>
    <row r="9" spans="3:7" x14ac:dyDescent="0.3">
      <c r="C9">
        <v>5</v>
      </c>
      <c r="D9" t="s">
        <v>70</v>
      </c>
      <c r="E9">
        <v>1</v>
      </c>
      <c r="F9" t="s">
        <v>121</v>
      </c>
    </row>
    <row r="10" spans="3:7" x14ac:dyDescent="0.3">
      <c r="C10">
        <v>6</v>
      </c>
      <c r="D10" t="s">
        <v>71</v>
      </c>
      <c r="E10">
        <v>3</v>
      </c>
      <c r="F10" t="s">
        <v>122</v>
      </c>
    </row>
    <row r="11" spans="3:7" x14ac:dyDescent="0.3">
      <c r="C11">
        <v>7</v>
      </c>
      <c r="D11" t="s">
        <v>72</v>
      </c>
      <c r="E11">
        <v>4</v>
      </c>
      <c r="F11" t="s">
        <v>123</v>
      </c>
    </row>
    <row r="12" spans="3:7" x14ac:dyDescent="0.3">
      <c r="C12">
        <v>8</v>
      </c>
      <c r="D12" t="s">
        <v>73</v>
      </c>
      <c r="E12">
        <v>4</v>
      </c>
      <c r="F12" t="s">
        <v>124</v>
      </c>
    </row>
    <row r="13" spans="3:7" x14ac:dyDescent="0.3">
      <c r="C13">
        <v>9</v>
      </c>
      <c r="D13" t="s">
        <v>80</v>
      </c>
      <c r="E13">
        <v>4</v>
      </c>
      <c r="F13" t="s">
        <v>125</v>
      </c>
      <c r="G13" t="s">
        <v>81</v>
      </c>
    </row>
    <row r="14" spans="3:7" x14ac:dyDescent="0.3">
      <c r="C14">
        <v>10</v>
      </c>
      <c r="D14" t="s">
        <v>88</v>
      </c>
      <c r="E14">
        <v>4</v>
      </c>
      <c r="F14" t="s">
        <v>126</v>
      </c>
      <c r="G14" t="s">
        <v>89</v>
      </c>
    </row>
    <row r="15" spans="3:7" x14ac:dyDescent="0.3">
      <c r="C15">
        <v>11</v>
      </c>
      <c r="D15" t="s">
        <v>100</v>
      </c>
      <c r="E15">
        <v>3</v>
      </c>
      <c r="F15" t="s">
        <v>127</v>
      </c>
      <c r="G15" t="s">
        <v>99</v>
      </c>
    </row>
    <row r="16" spans="3:7" x14ac:dyDescent="0.3">
      <c r="C16">
        <v>12</v>
      </c>
      <c r="D16" t="s">
        <v>109</v>
      </c>
      <c r="E16">
        <v>4</v>
      </c>
      <c r="F16" t="s">
        <v>128</v>
      </c>
      <c r="G16" t="s">
        <v>110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workbookViewId="0">
      <selection activeCell="H7" sqref="H7"/>
    </sheetView>
  </sheetViews>
  <sheetFormatPr defaultRowHeight="16.5" x14ac:dyDescent="0.3"/>
  <cols>
    <col min="3" max="3" width="11.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3" spans="3:7" x14ac:dyDescent="0.3">
      <c r="C3" t="s">
        <v>107</v>
      </c>
      <c r="E3" t="s">
        <v>35</v>
      </c>
      <c r="G3" t="s">
        <v>108</v>
      </c>
    </row>
    <row r="4" spans="3:7" x14ac:dyDescent="0.3">
      <c r="C4">
        <v>1</v>
      </c>
      <c r="D4" t="s">
        <v>111</v>
      </c>
      <c r="E4">
        <f>INDEX(Resource!$C$5:$E$18,MATCH(D4,Resource!$D$5:$D$18,0),1)</f>
        <v>12</v>
      </c>
      <c r="F4" t="s">
        <v>112</v>
      </c>
      <c r="G4">
        <f>INDEX(Resource!$C$5:$E$18,MATCH(F4,Resource!$D$5:$D$18,0),1)</f>
        <v>4</v>
      </c>
    </row>
    <row r="5" spans="3:7" x14ac:dyDescent="0.3">
      <c r="C5">
        <v>2</v>
      </c>
      <c r="D5" t="s">
        <v>41</v>
      </c>
      <c r="E5">
        <f>INDEX(Resource!$C$5:$E$18,MATCH(D5,Resource!$D$5:$D$18,0),1)</f>
        <v>1</v>
      </c>
      <c r="F5" t="s">
        <v>113</v>
      </c>
      <c r="G5">
        <f>INDEX(Resource!$C$5:$E$18,MATCH(F5,Resource!$D$5:$D$18,0),1)</f>
        <v>3</v>
      </c>
    </row>
    <row r="6" spans="3:7" x14ac:dyDescent="0.3">
      <c r="C6">
        <v>3</v>
      </c>
      <c r="D6" t="s">
        <v>114</v>
      </c>
      <c r="E6">
        <f>INDEX(Resource!$C$5:$E$18,MATCH(D6,Resource!$D$5:$D$18,0),1)</f>
        <v>10</v>
      </c>
      <c r="F6" t="s">
        <v>115</v>
      </c>
      <c r="G6">
        <f>INDEX(Resource!$C$5:$E$18,MATCH(F6,Resource!$D$5:$D$18,0),1)</f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D5" sqref="D5"/>
    </sheetView>
  </sheetViews>
  <sheetFormatPr defaultRowHeight="16.5" x14ac:dyDescent="0.3"/>
  <cols>
    <col min="5" max="5" width="13.625" bestFit="1" customWidth="1"/>
  </cols>
  <sheetData>
    <row r="3" spans="3:5" x14ac:dyDescent="0.3">
      <c r="C3" t="s">
        <v>129</v>
      </c>
      <c r="D3" t="s">
        <v>130</v>
      </c>
      <c r="E3" t="s">
        <v>131</v>
      </c>
    </row>
    <row r="4" spans="3:5" x14ac:dyDescent="0.3">
      <c r="C4">
        <v>1</v>
      </c>
      <c r="D4" t="s">
        <v>138</v>
      </c>
      <c r="E4" t="s">
        <v>133</v>
      </c>
    </row>
    <row r="5" spans="3:5" x14ac:dyDescent="0.3">
      <c r="C5">
        <v>2</v>
      </c>
      <c r="D5" t="s">
        <v>134</v>
      </c>
      <c r="E5" t="s">
        <v>135</v>
      </c>
    </row>
    <row r="6" spans="3:5" x14ac:dyDescent="0.3">
      <c r="C6">
        <v>3</v>
      </c>
      <c r="D6" t="s">
        <v>19</v>
      </c>
      <c r="E6" t="s">
        <v>136</v>
      </c>
    </row>
    <row r="7" spans="3:5" x14ac:dyDescent="0.3">
      <c r="C7">
        <v>4</v>
      </c>
      <c r="D7" t="s">
        <v>24</v>
      </c>
      <c r="E7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</vt:lpstr>
      <vt:lpstr>BuildingFunction</vt:lpstr>
      <vt:lpstr>BuildingView</vt:lpstr>
      <vt:lpstr>Resource</vt:lpstr>
      <vt:lpstr>Maintain</vt:lpstr>
      <vt:lpstr>Terrain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2017-09-04T14:50:28Z</dcterms:modified>
</cp:coreProperties>
</file>