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<sst xmlns="http://schemas.openxmlformats.org/spreadsheetml/2006/main" count="73" uniqueCount="62">
  <si>
    <t>ID</t>
  </si>
  <si>
    <t>Questions/Assertions</t>
  </si>
  <si>
    <t>Comment</t>
  </si>
  <si>
    <t>The paper proposes the following contributions:</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</si>
  <si>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</si>
  <si>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r>
      <rPr>
        <rFont val="Arial"/>
        <i/>
        <color theme="1"/>
        <sz val="10.0"/>
      </rPr>
      <t xml:space="preserve">Software Ecosystems defined:
(1) </t>
    </r>
    <r>
      <rPr>
        <rFont val="Arial"/>
        <b/>
        <i/>
        <color theme="1"/>
        <sz val="10.0"/>
      </rPr>
      <t>Cloud:</t>
    </r>
    <r>
      <rPr>
        <rFont val="Arial"/>
        <i/>
        <color theme="1"/>
        <sz val="10.0"/>
      </rPr>
      <t xml:space="preserve"> </t>
    </r>
    <r>
      <rPr>
        <rFont val="Arial"/>
        <b/>
        <i/>
        <color theme="1"/>
        <sz val="10.0"/>
      </rPr>
      <t>a.</t>
    </r>
    <r>
      <rPr>
        <rFont val="Arial"/>
        <i/>
        <color theme="1"/>
        <sz val="10.0"/>
      </rPr>
      <t xml:space="preserve"> Frequent difficulty in achieving consistently high average utilization levels; the products appear to hit “turbulence” well below the anticipated levels </t>
    </r>
    <r>
      <rPr>
        <rFont val="Arial"/>
        <b/>
        <i/>
        <color theme="1"/>
        <sz val="10.0"/>
      </rPr>
      <t>b.</t>
    </r>
    <r>
      <rPr>
        <rFont val="Arial"/>
        <i/>
        <color theme="1"/>
        <sz val="10.0"/>
      </rPr>
      <t xml:space="preserve"> High levels of configuration errors, and difficulty in diagnosing and correcting them. </t>
    </r>
    <r>
      <rPr>
        <rFont val="Arial"/>
        <b/>
        <i/>
        <color theme="1"/>
        <sz val="10.0"/>
      </rPr>
      <t>c.</t>
    </r>
    <r>
      <rPr>
        <rFont val="Arial"/>
        <i/>
        <color theme="1"/>
        <sz val="10.0"/>
      </rPr>
      <t xml:space="preserve"> Intense confusion and fear among our users and potential users about the privacy and security aspects of co-mingling their data with that of others, and ignorance of what is happening inside of the cloud. </t>
    </r>
    <r>
      <rPr>
        <rFont val="Arial"/>
        <b/>
        <i/>
        <color theme="1"/>
        <sz val="10.0"/>
      </rPr>
      <t>SOLUTION</t>
    </r>
    <r>
      <rPr>
        <rFont val="Arial"/>
        <i/>
        <color theme="1"/>
        <sz val="10.0"/>
      </rPr>
      <t xml:space="preserve">: </t>
    </r>
    <r>
      <rPr>
        <rFont val="Arial"/>
        <b/>
        <i/>
        <color theme="1"/>
        <sz val="10.0"/>
      </rPr>
      <t>a.</t>
    </r>
    <r>
      <rPr>
        <rFont val="Arial"/>
        <i/>
        <color theme="1"/>
        <sz val="10.0"/>
      </rPr>
      <t xml:space="preserve"> Fine-grained access control </t>
    </r>
    <r>
      <rPr>
        <rFont val="Arial"/>
        <b/>
        <i/>
        <color theme="1"/>
        <sz val="10.0"/>
      </rPr>
      <t>b.</t>
    </r>
    <r>
      <rPr>
        <rFont val="Arial"/>
        <i/>
        <color theme="1"/>
        <sz val="10.0"/>
      </rPr>
      <t xml:space="preserve"> High-reliability operations (expressed in terms of availability of service), while never losing or corrupting data </t>
    </r>
    <r>
      <rPr>
        <rFont val="Arial"/>
        <b/>
        <i/>
        <color theme="1"/>
        <sz val="10.0"/>
      </rPr>
      <t>c.</t>
    </r>
    <r>
      <rPr>
        <rFont val="Arial"/>
        <i/>
        <color theme="1"/>
        <sz val="10.0"/>
      </rPr>
      <t xml:space="preserve"> Key management in configurations with unprecedented numbers of encryption keys. </t>
    </r>
    <r>
      <rPr>
        <rFont val="Arial"/>
        <b/>
        <i/>
        <color theme="1"/>
        <sz val="10.0"/>
      </rPr>
      <t>d.</t>
    </r>
    <r>
      <rPr>
        <rFont val="Arial"/>
        <i/>
        <color theme="1"/>
        <sz val="10.0"/>
      </rPr>
      <t xml:space="preserve"> Detecting when people have (perhaps inadvertently) created security holes. 
2) </t>
    </r>
    <r>
      <rPr>
        <rFont val="Arial"/>
        <b/>
        <i/>
        <color theme="1"/>
        <sz val="10.0"/>
      </rPr>
      <t>Big Data</t>
    </r>
    <r>
      <rPr>
        <rFont val="Arial"/>
        <i/>
        <color theme="1"/>
        <sz val="10.0"/>
      </rPr>
      <t xml:space="preserve">: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t>
    </r>
    <r>
      <rPr>
        <rFont val="Arial"/>
        <b/>
        <i/>
        <color theme="1"/>
        <sz val="10.0"/>
      </rPr>
      <t>CPS</t>
    </r>
    <r>
      <rPr>
        <rFont val="Arial"/>
        <i/>
        <color theme="1"/>
        <sz val="10.0"/>
      </rPr>
      <t xml:space="preserve">: Unsolved problems
</t>
    </r>
    <r>
      <rPr>
        <rFont val="Arial"/>
        <b/>
        <i/>
        <color theme="1"/>
        <sz val="10.0"/>
      </rPr>
      <t>a</t>
    </r>
    <r>
      <rPr>
        <rFont val="Arial"/>
        <i/>
        <color theme="1"/>
        <sz val="10.0"/>
      </rPr>
      <t xml:space="preserve">. Authentication
</t>
    </r>
    <r>
      <rPr>
        <rFont val="Arial"/>
        <b/>
        <i/>
        <color theme="1"/>
        <sz val="10.0"/>
      </rPr>
      <t>b</t>
    </r>
    <r>
      <rPr>
        <rFont val="Arial"/>
        <i/>
        <color theme="1"/>
        <sz val="10.0"/>
      </rPr>
      <t xml:space="preserve">. Built-in protection against unreasonable use.
</t>
    </r>
    <r>
      <rPr>
        <rFont val="Arial"/>
        <b/>
        <i/>
        <color theme="1"/>
        <sz val="10.0"/>
      </rPr>
      <t>c</t>
    </r>
    <r>
      <rPr>
        <rFont val="Arial"/>
        <i/>
        <color theme="1"/>
        <sz val="10.0"/>
      </rPr>
      <t xml:space="preserve">.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t>
    </r>
    <r>
      <rPr>
        <rFont val="Arial"/>
        <b/>
        <i/>
        <color theme="1"/>
        <sz val="10.0"/>
      </rPr>
      <t>d</t>
    </r>
    <r>
      <rPr>
        <rFont val="Arial"/>
        <i/>
        <color theme="1"/>
        <sz val="10.0"/>
      </rPr>
      <t>. key challenges for "wicked problems": • The problem might be too fuzzy or indistinct to permit the definition of complete requirements • The problem might change mid-stream • The stakeholders might not all agree • We might not know all of the stakeholders
e. RELIABILITY AND SAFETY</t>
    </r>
  </si>
  <si>
    <t>CPS Case Study / Example availability</t>
  </si>
  <si>
    <t>&lt;add your comment here if any&gt;</t>
  </si>
  <si>
    <t>SECO Tools Availability (add repository or website in the comment)</t>
  </si>
  <si>
    <t>N</t>
  </si>
  <si>
    <t>Related Challenge - See SPE paper (Write Others in comment cell)</t>
  </si>
  <si>
    <t>Data</t>
  </si>
  <si>
    <t>Modeling and Model-Driven Engineering</t>
  </si>
  <si>
    <t>Requirements engineering</t>
  </si>
  <si>
    <t>n.a.</t>
  </si>
  <si>
    <t>Reliability, safety, (cyber)security, testing, adaptability, stakeholder engangement</t>
  </si>
  <si>
    <t>Does it contribute to answer RQ1?</t>
  </si>
  <si>
    <t>Y</t>
  </si>
  <si>
    <t>I like the "wicked problem" discussion in the paper, probably that could be codified as a challenge? Perhaps uncertainty or unknowns in development?</t>
  </si>
  <si>
    <t>Does the paper present methods, tools, and benefits in terms of industry/academia collaboration? If so, write what methods, tools, and benefits in the comment column</t>
  </si>
  <si>
    <t>Partially</t>
  </si>
  <si>
    <t>No methods and tools, only benefits in therms of sharing of resources (cloud), societal problems solving (e.g., reducing traffic congestion, improving health-care outcomes), convenience and cost-savings</t>
  </si>
  <si>
    <t>Does it contribute to answer RQ2?</t>
  </si>
  <si>
    <t>Application Domain(s) (at least one or domain independent)</t>
  </si>
  <si>
    <t>Application Domain Independent</t>
  </si>
  <si>
    <t>Quality Evaluation (From 1 to 10) - From "Quality" Tab</t>
  </si>
  <si>
    <t>Since it says (keynote) in the title, I am not sure this exactly qualifies as a study? I liked to read it, but it felt very anecdotal</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</si>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</sst>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6" fillId="3" fontId="1" numFmtId="0" xfId="0" applyAlignment="1" applyBorder="1" applyFont="1">
      <alignment shrinkToFit="0" wrapText="1"/>
    </xf>
    <xf borderId="19" fillId="5" fontId="1" numFmtId="1" xfId="0" applyAlignment="1" applyBorder="1" applyFont="1" applyNumberFormat="1">
      <alignment horizontal="right" readingOrder="0"/>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1" xfId="0" applyAlignment="1" applyBorder="1" applyFont="1" applyNumberFormat="1">
      <alignment shrinkToFit="0" vertical="top" wrapText="1"/>
    </xf>
    <xf borderId="18" fillId="3" fontId="3" numFmtId="0" xfId="0" applyAlignment="1" applyBorder="1" applyFont="1">
      <alignment shrinkToFit="0" vertical="top" wrapText="1"/>
    </xf>
    <xf borderId="18" fillId="5" fontId="3" numFmtId="1" xfId="0" applyAlignment="1" applyBorder="1" applyFont="1" applyNumberFormat="1">
      <alignment readingOrder="0"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readingOrder="0" vertical="bottom"/>
    </xf>
    <xf borderId="0" fillId="0" fontId="6" numFmtId="0" xfId="0" applyAlignment="1" applyFont="1">
      <alignment horizontal="right" vertical="bottom"/>
    </xf>
    <xf borderId="24" fillId="0" fontId="4" numFmtId="0" xfId="0" applyBorder="1" applyFont="1"/>
    <xf borderId="25" fillId="7" fontId="6" numFmtId="0" xfId="0" applyAlignment="1" applyBorder="1" applyFont="1">
      <alignment horizontal="right" vertical="bottom"/>
    </xf>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readingOrder="0" vertical="bottom"/>
    </xf>
    <xf borderId="25" fillId="8" fontId="6" numFmtId="0" xfId="0" applyAlignment="1" applyBorder="1" applyFont="1">
      <alignment horizontal="right"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137.25" customHeight="1">
      <c r="A3" s="10"/>
      <c r="B3" s="11"/>
      <c r="C3" s="12"/>
      <c r="D3" s="13"/>
      <c r="E3" s="13"/>
      <c r="F3" s="13"/>
      <c r="G3" s="13"/>
      <c r="H3" s="14"/>
      <c r="I3" s="15"/>
    </row>
    <row r="4" ht="15.75" customHeight="1">
      <c r="A4" s="16">
        <v>2.0</v>
      </c>
      <c r="B4" s="16" t="s">
        <v>6</v>
      </c>
      <c r="C4" s="17">
        <v>0.0</v>
      </c>
      <c r="D4" s="18"/>
      <c r="E4" s="18"/>
      <c r="F4" s="18"/>
      <c r="G4" s="18"/>
      <c r="H4" s="18"/>
      <c r="I4" s="19" t="s">
        <v>7</v>
      </c>
    </row>
    <row r="5" ht="15.75" customHeight="1">
      <c r="A5" s="16">
        <v>3.0</v>
      </c>
      <c r="B5" s="16" t="s">
        <v>8</v>
      </c>
      <c r="C5" s="20" t="s">
        <v>9</v>
      </c>
      <c r="D5" s="18"/>
      <c r="E5" s="18"/>
      <c r="F5" s="18"/>
      <c r="G5" s="18"/>
      <c r="H5" s="18"/>
      <c r="I5" s="21" t="s">
        <v>7</v>
      </c>
    </row>
    <row r="6" ht="15.75" customHeight="1">
      <c r="A6" s="16">
        <v>4.0</v>
      </c>
      <c r="B6" s="16" t="s">
        <v>10</v>
      </c>
      <c r="C6" s="17" t="s">
        <v>11</v>
      </c>
      <c r="D6" s="17" t="s">
        <v>12</v>
      </c>
      <c r="E6" s="17" t="s">
        <v>13</v>
      </c>
      <c r="F6" s="22" t="s">
        <v>14</v>
      </c>
      <c r="G6" s="22" t="s">
        <v>14</v>
      </c>
      <c r="H6" s="22" t="s">
        <v>14</v>
      </c>
      <c r="I6" s="23" t="s">
        <v>15</v>
      </c>
    </row>
    <row r="7">
      <c r="A7" s="16">
        <v>5.0</v>
      </c>
      <c r="B7" s="16" t="s">
        <v>16</v>
      </c>
      <c r="C7" s="24" t="s">
        <v>17</v>
      </c>
      <c r="D7" s="25"/>
      <c r="E7" s="25"/>
      <c r="F7" s="25"/>
      <c r="G7" s="25"/>
      <c r="H7" s="18"/>
      <c r="I7" s="23" t="s">
        <v>18</v>
      </c>
    </row>
    <row r="8">
      <c r="A8" s="16">
        <v>6.0</v>
      </c>
      <c r="B8" s="26" t="s">
        <v>19</v>
      </c>
      <c r="C8" s="24" t="s">
        <v>20</v>
      </c>
      <c r="D8" s="25"/>
      <c r="E8" s="25"/>
      <c r="F8" s="25"/>
      <c r="G8" s="25"/>
      <c r="H8" s="18"/>
      <c r="I8" s="23" t="s">
        <v>21</v>
      </c>
    </row>
    <row r="9" ht="15.75" customHeight="1">
      <c r="A9" s="16">
        <v>7.0</v>
      </c>
      <c r="B9" s="16" t="s">
        <v>22</v>
      </c>
      <c r="C9" s="27" t="s">
        <v>20</v>
      </c>
      <c r="D9" s="25"/>
      <c r="E9" s="25"/>
      <c r="F9" s="25"/>
      <c r="G9" s="25"/>
      <c r="H9" s="18"/>
      <c r="I9" s="21" t="s">
        <v>7</v>
      </c>
    </row>
    <row r="10" ht="15.75" customHeight="1">
      <c r="A10" s="16">
        <v>8.0</v>
      </c>
      <c r="B10" s="16" t="s">
        <v>23</v>
      </c>
      <c r="C10" s="28" t="s">
        <v>24</v>
      </c>
      <c r="D10" s="29" t="s">
        <v>14</v>
      </c>
      <c r="E10" s="29" t="s">
        <v>14</v>
      </c>
      <c r="F10" s="29" t="s">
        <v>14</v>
      </c>
      <c r="G10" s="29" t="s">
        <v>14</v>
      </c>
      <c r="H10" s="29" t="s">
        <v>14</v>
      </c>
      <c r="I10" s="30" t="s">
        <v>7</v>
      </c>
    </row>
    <row r="11">
      <c r="A11" s="16">
        <v>9.0</v>
      </c>
      <c r="B11" s="16" t="s">
        <v>25</v>
      </c>
      <c r="C11" s="31">
        <f>Quality!C29</f>
        <v>5.37037037</v>
      </c>
      <c r="D11" s="25"/>
      <c r="E11" s="25"/>
      <c r="F11" s="25"/>
      <c r="G11" s="25"/>
      <c r="H11" s="25"/>
      <c r="I11" s="32" t="s">
        <v>26</v>
      </c>
    </row>
    <row r="12" ht="15.75" customHeight="1"/>
    <row r="14" ht="15.75" customHeight="1">
      <c r="B14" s="33" t="s">
        <v>27</v>
      </c>
    </row>
    <row r="15" ht="15.75" customHeight="1">
      <c r="B15" s="33" t="s">
        <v>28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4"/>
      <c r="B1" s="35" t="s">
        <v>29</v>
      </c>
      <c r="C1" s="35" t="s">
        <v>30</v>
      </c>
      <c r="D1" s="36"/>
      <c r="E1" s="37"/>
      <c r="F1" s="38"/>
    </row>
    <row r="2">
      <c r="A2" s="39" t="s">
        <v>31</v>
      </c>
      <c r="B2" s="40" t="s">
        <v>32</v>
      </c>
      <c r="C2" s="41">
        <v>0.5</v>
      </c>
      <c r="D2" s="37"/>
      <c r="E2" s="37"/>
      <c r="F2" s="42"/>
    </row>
    <row r="3">
      <c r="A3" s="43"/>
      <c r="B3" s="40" t="s">
        <v>33</v>
      </c>
      <c r="C3" s="44">
        <v>1.0</v>
      </c>
      <c r="D3" s="36"/>
      <c r="E3" s="37"/>
      <c r="F3" s="42"/>
    </row>
    <row r="4">
      <c r="A4" s="43"/>
      <c r="B4" s="40" t="s">
        <v>34</v>
      </c>
      <c r="C4" s="41">
        <v>0.0</v>
      </c>
      <c r="D4" s="36"/>
      <c r="E4" s="36"/>
    </row>
    <row r="5">
      <c r="A5" s="43"/>
      <c r="B5" s="40" t="s">
        <v>35</v>
      </c>
      <c r="C5" s="44">
        <v>1.0</v>
      </c>
      <c r="D5" s="36"/>
      <c r="E5" s="36"/>
    </row>
    <row r="6">
      <c r="A6" s="43"/>
      <c r="B6" s="40" t="s">
        <v>36</v>
      </c>
      <c r="C6" s="44">
        <v>1.0</v>
      </c>
      <c r="D6" s="36"/>
      <c r="E6" s="36"/>
    </row>
    <row r="7">
      <c r="A7" s="45"/>
      <c r="B7" s="40" t="s">
        <v>37</v>
      </c>
      <c r="C7" s="44">
        <v>1.0</v>
      </c>
      <c r="D7" s="46">
        <f>COUNTIF(B2:B7,"&lt;&gt;text")</f>
        <v>6</v>
      </c>
      <c r="E7" s="46">
        <f>(SUM(C2:C7)/D7)*10</f>
        <v>7.5</v>
      </c>
    </row>
    <row r="8">
      <c r="A8" s="47" t="s">
        <v>38</v>
      </c>
      <c r="B8" s="48" t="s">
        <v>39</v>
      </c>
      <c r="C8" s="49">
        <v>0.0</v>
      </c>
      <c r="D8" s="36"/>
      <c r="E8" s="36"/>
    </row>
    <row r="9">
      <c r="A9" s="43"/>
      <c r="B9" s="48" t="s">
        <v>40</v>
      </c>
      <c r="C9" s="49">
        <v>0.0</v>
      </c>
      <c r="D9" s="36"/>
      <c r="E9" s="36"/>
    </row>
    <row r="10">
      <c r="A10" s="43"/>
      <c r="B10" s="48" t="s">
        <v>41</v>
      </c>
      <c r="C10" s="49">
        <v>0.5</v>
      </c>
      <c r="D10" s="36"/>
      <c r="E10" s="36"/>
    </row>
    <row r="11">
      <c r="A11" s="43"/>
      <c r="B11" s="48" t="s">
        <v>42</v>
      </c>
      <c r="C11" s="49">
        <v>0.0</v>
      </c>
      <c r="D11" s="36"/>
      <c r="E11" s="36"/>
    </row>
    <row r="12">
      <c r="A12" s="43"/>
      <c r="B12" s="48" t="s">
        <v>43</v>
      </c>
      <c r="C12" s="49">
        <v>0.0</v>
      </c>
      <c r="D12" s="36"/>
      <c r="E12" s="36"/>
    </row>
    <row r="13">
      <c r="A13" s="43"/>
      <c r="B13" s="48" t="s">
        <v>44</v>
      </c>
      <c r="C13" s="49">
        <v>0.5</v>
      </c>
      <c r="D13" s="36"/>
      <c r="E13" s="36"/>
    </row>
    <row r="14">
      <c r="A14" s="43"/>
      <c r="B14" s="48" t="s">
        <v>45</v>
      </c>
      <c r="C14" s="49">
        <v>0.0</v>
      </c>
      <c r="D14" s="36"/>
      <c r="E14" s="36"/>
    </row>
    <row r="15">
      <c r="A15" s="43"/>
      <c r="B15" s="48" t="s">
        <v>46</v>
      </c>
      <c r="C15" s="49">
        <v>0.0</v>
      </c>
      <c r="D15" s="36"/>
      <c r="E15" s="36"/>
    </row>
    <row r="16">
      <c r="A16" s="43"/>
      <c r="B16" s="48" t="s">
        <v>47</v>
      </c>
      <c r="C16" s="49">
        <v>0.5</v>
      </c>
      <c r="D16" s="36"/>
      <c r="E16" s="36"/>
    </row>
    <row r="17">
      <c r="A17" s="43"/>
      <c r="B17" s="48" t="s">
        <v>48</v>
      </c>
      <c r="C17" s="49">
        <v>0.5</v>
      </c>
      <c r="D17" s="36"/>
      <c r="E17" s="36"/>
    </row>
    <row r="18">
      <c r="A18" s="43"/>
      <c r="B18" s="48" t="s">
        <v>49</v>
      </c>
      <c r="C18" s="50">
        <v>1.0</v>
      </c>
      <c r="D18" s="36"/>
      <c r="E18" s="36"/>
    </row>
    <row r="19">
      <c r="A19" s="45"/>
      <c r="B19" s="48" t="s">
        <v>50</v>
      </c>
      <c r="C19" s="49">
        <v>0.0</v>
      </c>
      <c r="D19" s="46">
        <f>COUNTIF(B8:B19,"&lt;&gt;text")</f>
        <v>12</v>
      </c>
      <c r="E19" s="46">
        <f>(SUM(C8:C19)/D19)*10</f>
        <v>2.5</v>
      </c>
    </row>
    <row r="20">
      <c r="A20" s="51" t="s">
        <v>51</v>
      </c>
      <c r="B20" s="52" t="s">
        <v>52</v>
      </c>
      <c r="C20" s="53">
        <v>1.0</v>
      </c>
      <c r="D20" s="36"/>
      <c r="E20" s="36"/>
    </row>
    <row r="21">
      <c r="A21" s="43"/>
      <c r="B21" s="52" t="s">
        <v>53</v>
      </c>
      <c r="C21" s="54">
        <v>0.5</v>
      </c>
      <c r="D21" s="36"/>
      <c r="E21" s="36"/>
    </row>
    <row r="22">
      <c r="A22" s="43"/>
      <c r="B22" s="52" t="s">
        <v>54</v>
      </c>
      <c r="C22" s="53">
        <v>1.0</v>
      </c>
      <c r="D22" s="36"/>
      <c r="E22" s="36"/>
    </row>
    <row r="23">
      <c r="A23" s="43"/>
      <c r="B23" s="52" t="s">
        <v>55</v>
      </c>
      <c r="C23" s="54">
        <v>0.5</v>
      </c>
      <c r="D23" s="37"/>
      <c r="E23" s="37"/>
      <c r="F23" s="42"/>
    </row>
    <row r="24">
      <c r="A24" s="43"/>
      <c r="B24" s="52" t="s">
        <v>56</v>
      </c>
      <c r="C24" s="54">
        <v>0.0</v>
      </c>
      <c r="D24" s="37"/>
      <c r="E24" s="37"/>
      <c r="F24" s="42"/>
    </row>
    <row r="25">
      <c r="A25" s="45"/>
      <c r="B25" s="52" t="s">
        <v>57</v>
      </c>
      <c r="C25" s="53">
        <v>1.0</v>
      </c>
      <c r="D25" s="55">
        <f>COUNTIF(B20:B25,"&lt;&gt;text")</f>
        <v>6</v>
      </c>
      <c r="E25" s="55">
        <f>(SUM(C20:C25)/D25)*10</f>
        <v>6.666666667</v>
      </c>
      <c r="F25" s="42"/>
    </row>
    <row r="26">
      <c r="A26" s="56" t="s">
        <v>58</v>
      </c>
      <c r="B26" s="57" t="s">
        <v>59</v>
      </c>
      <c r="C26" s="58">
        <v>1.0</v>
      </c>
      <c r="D26" s="37"/>
      <c r="E26" s="37"/>
      <c r="F26" s="42"/>
    </row>
    <row r="27">
      <c r="A27" s="43"/>
      <c r="B27" s="57" t="s">
        <v>60</v>
      </c>
      <c r="C27" s="58">
        <v>1.0</v>
      </c>
      <c r="D27" s="37"/>
      <c r="E27" s="37"/>
      <c r="F27" s="42"/>
    </row>
    <row r="28">
      <c r="A28" s="45"/>
      <c r="B28" s="57" t="s">
        <v>61</v>
      </c>
      <c r="C28" s="58">
        <v>1.0</v>
      </c>
      <c r="D28" s="55">
        <f>COUNTIF(B26:B28,"&lt;&gt;text")</f>
        <v>3</v>
      </c>
      <c r="E28" s="55">
        <f>(SUM(C26:C28)/D28)*10</f>
        <v>10</v>
      </c>
      <c r="F28" s="42"/>
    </row>
    <row r="29">
      <c r="B29" s="59">
        <f>COUNTIF(B2:B28,"&lt;&gt;text")</f>
        <v>27</v>
      </c>
      <c r="C29" s="59">
        <f>(SUM(C2:C28)/B29)*10</f>
        <v>5.37037037</v>
      </c>
    </row>
  </sheetData>
  <mergeCells count="4">
    <mergeCell ref="A2:A7"/>
    <mergeCell ref="A8:A19"/>
    <mergeCell ref="A20:A25"/>
    <mergeCell ref="A26:A28"/>
  </mergeCells>
  <drawing r:id="rId1"/>
</worksheet>
</file>