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 sheetId="1" r:id="rId4"/>
    <sheet state="visible" name="Quality" sheetId="2" r:id="rId5"/>
  </sheets>
  <definedNames/>
  <calcPr/>
</workbook>
</file>

<file path=xl/sharedStrings.xml><?xml version="1.0" encoding="utf-8"?>
<sst xmlns="http://schemas.openxmlformats.org/spreadsheetml/2006/main" count="74" uniqueCount="62">
  <si>
    <t>ID</t>
  </si>
  <si>
    <t>Questions/Assertions</t>
  </si>
  <si>
    <t>Comment</t>
  </si>
  <si>
    <t>The paper proposes the following contributions:</t>
  </si>
  <si>
    <t>The authors discuss the use of Cyber-Physical Systems (CPSs) in large, mobile, and distributed systems like transportation and healthcare, which lead to the development of new cross-CPS applications. These applications enable dynamic, end-to-end scenarios, such as disaster recovery systems. To support this, the authors propose new distributed service composition models that integrate CPS services from different domains to create CPS ecosystems. The paper highlights the advantages of using Cloud-based CPSs, which offer global and rapid access to these services, thereby enhancing the development of CPS ecosystems. However, the dynamic nature of CPS services poses a challenge for service composition. To address this, the authors suggest using models at runtime to create a dynamic middleware framework. This framework facilitates the efficient composition of CPS services by synthesizing software mediators that manage communication between CPS services in the Cloud. The focus of the paper is on supporting the dynamic composition of CPS ecosystems, which can be formed on-demand from existing CPSs, such as spontaneously creating a disaster management system from healthcare and smart transport systems. The authors present basic runtime and mediator models as part of an emergent middleware framework for fast, on-demand service composition in Cloud-based CPSs. Future work will explore the benefits of runtime models in enhancing the safety and reliability of CPS ecosystems.</t>
  </si>
  <si>
    <r>
      <rPr>
        <rFont val="Arial"/>
        <i/>
        <color theme="1"/>
        <sz val="10.0"/>
      </rPr>
      <t xml:space="preserve">The authors said: "How to synthesize the composition software? After building the runtime models of two systems, we need synthesis solutions to create a mediator that will implement the composition goals. In particular, it should resolve the differences between the heterogeneous protocol endpoints, and then generate the software that implements this </t>
    </r>
    <r>
      <rPr>
        <rFont val="Arial"/>
        <b/>
        <i/>
        <color theme="1"/>
        <sz val="10.0"/>
      </rPr>
      <t xml:space="preserve">mediator </t>
    </r>
    <r>
      <rPr>
        <rFont val="Arial"/>
        <i/>
        <color theme="1"/>
        <sz val="10.0"/>
      </rPr>
      <t>on-the-fly. The generated software will be dynamically deployed between two systems that want to interact. It should be noted that the synthesis process is further supported by ontologies that formalise the domain knowledge."
2nd reviewer: The authors mention that in their view CPSoS == CPS ecosystems, could be something to keep in mind. Authors also discuss architecture as very central to CPSoS</t>
    </r>
  </si>
  <si>
    <t>CPS Case Study / Example availability</t>
  </si>
  <si>
    <t>Disaster management systems</t>
  </si>
  <si>
    <t>SECO Tools Availability (add repository or website in the comment)</t>
  </si>
  <si>
    <t>N</t>
  </si>
  <si>
    <t>&lt;add your comment here if any&gt;</t>
  </si>
  <si>
    <t>Related Challenge - See SPE paper (Write Others in comment cell)</t>
  </si>
  <si>
    <t>Modeling and Model-Driven Engineering</t>
  </si>
  <si>
    <t>Continuous software and system engineering</t>
  </si>
  <si>
    <t>Requirements engineering</t>
  </si>
  <si>
    <t>n.a.</t>
  </si>
  <si>
    <t>Manteinability, Interoperabililty, Scalability</t>
  </si>
  <si>
    <t>Does it contribute to answer RQ1?</t>
  </si>
  <si>
    <t>Y</t>
  </si>
  <si>
    <t>Somehow this is also emphasised at runtime, perhaps its own category?</t>
  </si>
  <si>
    <t>Does the paper present methods, tools, and benefits in terms of industry/academia collaboration? If so, write what methods, tools, and benefits in the comment column</t>
  </si>
  <si>
    <t>Does it contribute to answer RQ2?</t>
  </si>
  <si>
    <t>Application Domain(s) (at least one or domain independent)</t>
  </si>
  <si>
    <t>Application Domain Independent</t>
  </si>
  <si>
    <t>Emergency Health Care Systems, Emergency Rescue Systems, Emergency Telecommunication Systems, Smart Transportation</t>
  </si>
  <si>
    <t>Quality Evaluation (From 1 to 10) - From "Quality" Tab</t>
  </si>
  <si>
    <t>NOTE: more related to Cyber-Physical System of Systems</t>
  </si>
  <si>
    <t>RQ1: In the SECO, what are the main challenges faced during the CPS development?</t>
  </si>
  <si>
    <t>RQ2: How do industry and academia collaborate and benefit in the SECO for CPS development?</t>
  </si>
  <si>
    <t>Assessment Criterion (Question)</t>
  </si>
  <si>
    <t>Value (1, 0.5, 0)</t>
  </si>
  <si>
    <t>Reporting</t>
  </si>
  <si>
    <t>Is there a clear statement (definition) of the aims (goals, purposes, problems, motivations, objectives, questions) of the research?</t>
  </si>
  <si>
    <t>Is there an adequate description of the context in which the research was carried out?</t>
  </si>
  <si>
    <t>Is the paper based on research?</t>
  </si>
  <si>
    <t>Are references maintained accurately?</t>
  </si>
  <si>
    <t>Does the study answer the research question defined or presents the results in a clear way?</t>
  </si>
  <si>
    <t>Is the reporting clear and coherent?</t>
  </si>
  <si>
    <t>Rigor</t>
  </si>
  <si>
    <t>Are the metrics (methods, design, measures) used in the study clearly (fully) defined (description)?</t>
  </si>
  <si>
    <t>Are the variables/metrics/methods/design used in the study adequately measured and validated (justified)?</t>
  </si>
  <si>
    <t>Was the data analysis (collected) sufficiently rigorous?</t>
  </si>
  <si>
    <t>Was there a control group with which to compare treatments?</t>
  </si>
  <si>
    <t>Are the data collection methods adequately described (defined)?</t>
  </si>
  <si>
    <t>Was the data collected in a way that addressed the research issue?</t>
  </si>
  <si>
    <t>Was the research design appropriate to address the aims of the research?</t>
  </si>
  <si>
    <t>Was the recruitment strategy appropriate to the aims of the research?</t>
  </si>
  <si>
    <t>Does the study provide description and justification of the data analysis approaches?</t>
  </si>
  <si>
    <t>Is the methodology (design) used suitable to address the stated research questions?</t>
  </si>
  <si>
    <t>Is the study design stated clearly?</t>
  </si>
  <si>
    <t>Are the metrics used in the study the most relevant ones for answering the research questions?</t>
  </si>
  <si>
    <t>Credibility</t>
  </si>
  <si>
    <t>Is there a clear statement of findings (data) and relate to the aims of research?</t>
  </si>
  <si>
    <t>Do the researchers discuss any problems (limitations, threats) with the validity (reliability) of their results?</t>
  </si>
  <si>
    <t>Has the relationship between researcher and participants been considered to an adequate degree?</t>
  </si>
  <si>
    <t>Is the study replicable?</t>
  </si>
  <si>
    <t>Has sufficient data been presented to support the findings?</t>
  </si>
  <si>
    <t>Are the findings credible?</t>
  </si>
  <si>
    <t>Relevance</t>
  </si>
  <si>
    <t>Is the study of value for research or practice?</t>
  </si>
  <si>
    <t>Are conclusions, implications for practice and future research, reported suitably for its audience?</t>
  </si>
  <si>
    <t>Has the approach been validated on a certain scale (either in academia or/ and industry)?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</si>
</sst>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0.0"/>
      <color theme="1"/>
      <name val="Arial"/>
    </font>
    <font>
      <b/>
      <i/>
      <sz val="10.0"/>
      <color theme="1"/>
      <name val="Arial"/>
    </font>
    <font>
      <i/>
      <sz val="10.0"/>
      <color theme="1"/>
      <name val="Arial"/>
    </font>
    <font/>
    <font>
      <color theme="1"/>
      <name val="Arial"/>
      <scheme val="minor"/>
    </font>
    <font>
      <sz val="12.0"/>
      <color theme="1"/>
      <name val="Lato"/>
    </font>
    <font>
      <sz val="11.0"/>
      <color theme="1"/>
      <name val="Calibri"/>
    </font>
    <font>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E7E6E6"/>
        <bgColor rgb="FFE7E6E6"/>
      </patternFill>
    </fill>
    <fill>
      <patternFill patternType="solid">
        <fgColor rgb="FFFCE4D6"/>
        <bgColor rgb="FFFCE4D6"/>
      </patternFill>
    </fill>
    <fill>
      <patternFill patternType="solid">
        <fgColor rgb="FFD9E1F2"/>
        <bgColor rgb="FFD9E1F2"/>
      </patternFill>
    </fill>
    <fill>
      <patternFill patternType="solid">
        <fgColor rgb="FFE2EFDA"/>
        <bgColor rgb="FFE2EFDA"/>
      </patternFill>
    </fill>
    <fill>
      <patternFill patternType="solid">
        <fgColor rgb="FFFFF2CC"/>
        <bgColor rgb="FFFFF2CC"/>
      </patternFill>
    </fill>
  </fills>
  <borders count="27">
    <border/>
    <border>
      <left/>
      <right/>
      <top/>
      <bottom/>
    </border>
    <border>
      <left style="thin">
        <color rgb="FF000000"/>
      </left>
      <right/>
      <top style="thin">
        <color rgb="FF000000"/>
      </top>
      <bottom style="thin">
        <color rgb="FF000000"/>
      </bottom>
    </border>
    <border>
      <left/>
      <right style="double">
        <color rgb="FF000000"/>
      </right>
      <top/>
    </border>
    <border>
      <left style="thin">
        <color rgb="FF000000"/>
      </left>
      <right style="thin">
        <color rgb="FF000000"/>
      </right>
      <top style="thin">
        <color rgb="FF000000"/>
      </top>
    </border>
    <border>
      <left style="thin">
        <color rgb="FF000000"/>
      </left>
      <right/>
      <top style="double">
        <color rgb="FF000000"/>
      </top>
    </border>
    <border>
      <left style="thin">
        <color rgb="FF000000"/>
      </left>
      <top style="thin">
        <color rgb="FF000000"/>
      </top>
    </border>
    <border>
      <top style="thin">
        <color rgb="FF000000"/>
      </top>
    </border>
    <border>
      <right style="double">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bottom style="double">
        <color rgb="FF000000"/>
      </bottom>
    </border>
    <border>
      <left style="thin">
        <color rgb="FF000000"/>
      </left>
      <bottom style="double">
        <color rgb="FF000000"/>
      </bottom>
    </border>
    <border>
      <bottom style="double">
        <color rgb="FF000000"/>
      </bottom>
    </border>
    <border>
      <right style="double">
        <color rgb="FF000000"/>
      </right>
      <bottom style="double">
        <color rgb="FF000000"/>
      </bottom>
    </border>
    <border>
      <left style="thin">
        <color rgb="FF000000"/>
      </left>
      <right style="double">
        <color rgb="FF000000"/>
      </right>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thin">
        <color rgb="FF000000"/>
      </right>
      <top/>
      <bottom style="thin">
        <color rgb="FF000000"/>
      </bottom>
    </border>
    <border>
      <left style="thin">
        <color rgb="FF000000"/>
      </left>
      <right style="double">
        <color rgb="FF000000"/>
      </right>
      <top style="thin">
        <color rgb="FF000000"/>
      </top>
      <bottom style="double">
        <color rgb="FF000000"/>
      </bottom>
    </border>
    <border>
      <left style="thin">
        <color rgb="FF000000"/>
      </left>
      <right/>
      <top/>
      <bottom style="double">
        <color rgb="FF000000"/>
      </bottom>
    </border>
    <border>
      <left/>
      <right style="thin">
        <color rgb="FF000000"/>
      </right>
      <top style="double">
        <color rgb="FF000000"/>
      </top>
      <bottom style="double">
        <color rgb="FF000000"/>
      </bottom>
    </border>
    <border>
      <left style="thin">
        <color rgb="FF000000"/>
      </left>
      <right style="thin">
        <color rgb="FF000000"/>
      </right>
      <top/>
      <bottom style="double">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2" fontId="2" numFmtId="0" xfId="0" applyAlignment="1" applyBorder="1" applyFont="1">
      <alignment horizontal="center" shrinkToFit="0" vertical="top" wrapText="1"/>
    </xf>
    <xf borderId="4" fillId="3" fontId="1" numFmtId="0" xfId="0" applyBorder="1" applyFill="1" applyFont="1"/>
    <xf borderId="5" fillId="3" fontId="1" numFmtId="1" xfId="0" applyAlignment="1" applyBorder="1" applyFont="1" applyNumberFormat="1">
      <alignment horizontal="left"/>
    </xf>
    <xf borderId="6" fillId="3" fontId="3" numFmtId="1" xfId="0" applyAlignment="1" applyBorder="1" applyFont="1" applyNumberFormat="1">
      <alignment readingOrder="0" shrinkToFit="0" vertical="bottom" wrapText="1"/>
    </xf>
    <xf borderId="7" fillId="0" fontId="4" numFmtId="0" xfId="0" applyBorder="1" applyFont="1"/>
    <xf borderId="8" fillId="0" fontId="4" numFmtId="0" xfId="0" applyBorder="1" applyFont="1"/>
    <xf borderId="9" fillId="3" fontId="3" numFmtId="1" xfId="0" applyAlignment="1" applyBorder="1" applyFont="1" applyNumberFormat="1">
      <alignment readingOrder="0" shrinkToFit="0" vertical="bottom" wrapText="1"/>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15" fillId="0" fontId="4" numFmtId="0" xfId="0" applyBorder="1" applyFont="1"/>
    <xf borderId="16" fillId="3" fontId="1" numFmtId="0" xfId="0" applyBorder="1" applyFont="1"/>
    <xf borderId="16" fillId="3" fontId="1" numFmtId="1" xfId="0" applyAlignment="1" applyBorder="1" applyFont="1" applyNumberFormat="1">
      <alignment horizontal="right" readingOrder="0"/>
    </xf>
    <xf borderId="16" fillId="4" fontId="1" numFmtId="1" xfId="0" applyBorder="1" applyFill="1" applyFont="1" applyNumberFormat="1"/>
    <xf borderId="15" fillId="3" fontId="3" numFmtId="1" xfId="0" applyAlignment="1" applyBorder="1" applyFont="1" applyNumberFormat="1">
      <alignment readingOrder="0" shrinkToFit="0" vertical="top" wrapText="1"/>
    </xf>
    <xf borderId="17" fillId="5" fontId="1" numFmtId="1" xfId="0" applyAlignment="1" applyBorder="1" applyFill="1" applyFont="1" applyNumberFormat="1">
      <alignment horizontal="right"/>
    </xf>
    <xf borderId="18" fillId="5" fontId="3" numFmtId="1" xfId="0" applyAlignment="1" applyBorder="1" applyFont="1" applyNumberFormat="1">
      <alignment shrinkToFit="0" vertical="top" wrapText="1"/>
    </xf>
    <xf borderId="16" fillId="3" fontId="1" numFmtId="1" xfId="0" applyAlignment="1" applyBorder="1" applyFont="1" applyNumberFormat="1">
      <alignment horizontal="right"/>
    </xf>
    <xf borderId="18" fillId="3" fontId="3" numFmtId="1" xfId="0" applyAlignment="1" applyBorder="1" applyFont="1" applyNumberFormat="1">
      <alignment readingOrder="0" shrinkToFit="0" vertical="top" wrapText="1"/>
    </xf>
    <xf borderId="19" fillId="3" fontId="1" numFmtId="1" xfId="0" applyAlignment="1" applyBorder="1" applyFont="1" applyNumberFormat="1">
      <alignment horizontal="right" readingOrder="0"/>
    </xf>
    <xf borderId="20" fillId="4" fontId="1" numFmtId="1" xfId="0" applyBorder="1" applyFont="1" applyNumberFormat="1"/>
    <xf borderId="16" fillId="3" fontId="1" numFmtId="0" xfId="0" applyAlignment="1" applyBorder="1" applyFont="1">
      <alignment shrinkToFit="0" wrapText="1"/>
    </xf>
    <xf borderId="19" fillId="3" fontId="1" numFmtId="1" xfId="0" applyAlignment="1" applyBorder="1" applyFont="1" applyNumberFormat="1">
      <alignment horizontal="right"/>
    </xf>
    <xf borderId="18" fillId="3" fontId="3" numFmtId="1" xfId="0" applyAlignment="1" applyBorder="1" applyFont="1" applyNumberFormat="1">
      <alignment shrinkToFit="0" vertical="top" wrapText="1"/>
    </xf>
    <xf borderId="19" fillId="5" fontId="1" numFmtId="1" xfId="0" applyAlignment="1" applyBorder="1" applyFont="1" applyNumberFormat="1">
      <alignment horizontal="right"/>
    </xf>
    <xf borderId="21" fillId="3" fontId="1" numFmtId="1" xfId="0" applyAlignment="1" applyBorder="1" applyFont="1" applyNumberFormat="1">
      <alignment horizontal="right" readingOrder="0"/>
    </xf>
    <xf borderId="21" fillId="3" fontId="1" numFmtId="1" xfId="0" applyAlignment="1" applyBorder="1" applyFont="1" applyNumberFormat="1">
      <alignment horizontal="right"/>
    </xf>
    <xf borderId="18" fillId="3" fontId="3" numFmtId="0" xfId="0" applyAlignment="1" applyBorder="1" applyFont="1">
      <alignment shrinkToFit="0" vertical="top" wrapText="1"/>
    </xf>
    <xf borderId="0" fillId="0" fontId="5" numFmtId="0" xfId="0" applyAlignment="1" applyFont="1">
      <alignment readingOrder="0"/>
    </xf>
    <xf borderId="0" fillId="3" fontId="6" numFmtId="0" xfId="0" applyAlignment="1" applyFont="1">
      <alignment vertical="bottom"/>
    </xf>
    <xf borderId="22" fillId="3" fontId="7" numFmtId="0" xfId="0" applyAlignment="1" applyBorder="1" applyFont="1">
      <alignment vertical="bottom"/>
    </xf>
    <xf borderId="23" fillId="6" fontId="7" numFmtId="0" xfId="0" applyAlignment="1" applyBorder="1" applyFill="1" applyFont="1">
      <alignment vertical="bottom"/>
    </xf>
    <xf borderId="0" fillId="0" fontId="8" numFmtId="0" xfId="0" applyAlignment="1" applyFont="1">
      <alignment vertical="bottom"/>
    </xf>
    <xf borderId="0" fillId="0" fontId="8" numFmtId="0" xfId="0" applyAlignment="1" applyFont="1">
      <alignment vertical="bottom"/>
    </xf>
    <xf borderId="0" fillId="0" fontId="7" numFmtId="0" xfId="0" applyAlignment="1" applyFont="1">
      <alignment vertical="bottom"/>
    </xf>
    <xf borderId="24" fillId="7" fontId="7" numFmtId="0" xfId="0" applyAlignment="1" applyBorder="1" applyFill="1" applyFont="1">
      <alignment horizontal="center" textRotation="90"/>
    </xf>
    <xf borderId="25" fillId="7" fontId="7" numFmtId="0" xfId="0" applyAlignment="1" applyBorder="1" applyFont="1">
      <alignment vertical="bottom"/>
    </xf>
    <xf borderId="25" fillId="7" fontId="7" numFmtId="0" xfId="0" applyAlignment="1" applyBorder="1" applyFont="1">
      <alignment horizontal="right" vertical="bottom"/>
    </xf>
    <xf borderId="0" fillId="0" fontId="7" numFmtId="0" xfId="0" applyAlignment="1" applyFont="1">
      <alignment horizontal="right" vertical="bottom"/>
    </xf>
    <xf borderId="24" fillId="0" fontId="4" numFmtId="0" xfId="0" applyBorder="1" applyFont="1"/>
    <xf borderId="25" fillId="7" fontId="7" numFmtId="0" xfId="0" applyAlignment="1" applyBorder="1" applyFont="1">
      <alignment horizontal="right" readingOrder="0" vertical="bottom"/>
    </xf>
    <xf borderId="26" fillId="0" fontId="4" numFmtId="0" xfId="0" applyBorder="1" applyFont="1"/>
    <xf borderId="0" fillId="0" fontId="8" numFmtId="0" xfId="0" applyAlignment="1" applyFont="1">
      <alignment horizontal="right" vertical="bottom"/>
    </xf>
    <xf borderId="24" fillId="8" fontId="7" numFmtId="0" xfId="0" applyAlignment="1" applyBorder="1" applyFill="1" applyFont="1">
      <alignment horizontal="center" textRotation="90"/>
    </xf>
    <xf borderId="25" fillId="8" fontId="7" numFmtId="0" xfId="0" applyAlignment="1" applyBorder="1" applyFont="1">
      <alignment vertical="bottom"/>
    </xf>
    <xf borderId="25" fillId="8" fontId="7" numFmtId="0" xfId="0" applyAlignment="1" applyBorder="1" applyFont="1">
      <alignment horizontal="right" readingOrder="0" vertical="bottom"/>
    </xf>
    <xf borderId="25" fillId="8" fontId="7" numFmtId="0" xfId="0" applyAlignment="1" applyBorder="1" applyFont="1">
      <alignment horizontal="right" vertical="bottom"/>
    </xf>
    <xf borderId="24" fillId="9" fontId="7" numFmtId="0" xfId="0" applyAlignment="1" applyBorder="1" applyFill="1" applyFont="1">
      <alignment horizontal="center" textRotation="90"/>
    </xf>
    <xf borderId="25" fillId="9" fontId="7" numFmtId="0" xfId="0" applyAlignment="1" applyBorder="1" applyFont="1">
      <alignment vertical="bottom"/>
    </xf>
    <xf borderId="25" fillId="9" fontId="7" numFmtId="0" xfId="0" applyAlignment="1" applyBorder="1" applyFont="1">
      <alignment horizontal="right" readingOrder="0" vertical="bottom"/>
    </xf>
    <xf borderId="25" fillId="9" fontId="7" numFmtId="0" xfId="0" applyAlignment="1" applyBorder="1" applyFont="1">
      <alignment horizontal="right" vertical="bottom"/>
    </xf>
    <xf borderId="0" fillId="0" fontId="8" numFmtId="0" xfId="0" applyAlignment="1" applyFont="1">
      <alignment horizontal="right" vertical="bottom"/>
    </xf>
    <xf borderId="24" fillId="10" fontId="7" numFmtId="0" xfId="0" applyAlignment="1" applyBorder="1" applyFill="1" applyFont="1">
      <alignment horizontal="center" textRotation="90"/>
    </xf>
    <xf borderId="25" fillId="10" fontId="7" numFmtId="0" xfId="0" applyAlignment="1" applyBorder="1" applyFont="1">
      <alignment vertical="bottom"/>
    </xf>
    <xf borderId="25" fillId="10" fontId="7" numFmtId="0" xfId="0" applyAlignment="1" applyBorder="1" applyFont="1">
      <alignment horizontal="right" vertical="bottom"/>
    </xf>
    <xf borderId="25" fillId="10" fontId="7" numFmtId="0" xfId="0" applyAlignment="1" applyBorder="1" applyFont="1">
      <alignment horizontal="right" readingOrder="0" vertical="bottom"/>
    </xf>
    <xf borderId="0" fillId="0" fontId="8" numFmtId="0" xfId="0" applyFont="1"/>
  </cellXfs>
  <cellStyles count="1">
    <cellStyle xfId="0" name="Normal" builtinId="0"/>
  </cellStyles>
  <dxfs count="3">
    <dxf>
      <font/>
      <fill>
        <patternFill patternType="solid">
          <fgColor rgb="FFB7E1CD"/>
          <bgColor rgb="FFB7E1CD"/>
        </patternFill>
      </fill>
      <border/>
    </dxf>
    <dxf>
      <font/>
      <fill>
        <patternFill patternType="solid">
          <fgColor rgb="FFF4C7C3"/>
          <bgColor rgb="FFF4C7C3"/>
        </patternFill>
      </fill>
      <border/>
    </dxf>
    <dxf>
      <font/>
      <fill>
        <patternFill patternType="solid">
          <fgColor rgb="FFFCE8B2"/>
          <bgColor rgb="FFFCE8B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
    <col customWidth="1" min="2" max="2" width="62.38"/>
    <col customWidth="1" min="3" max="3" width="9.0"/>
    <col customWidth="1" min="4" max="4" width="9.88"/>
    <col customWidth="1" min="5" max="5" width="9.0"/>
    <col customWidth="1" min="6" max="6" width="10.0"/>
    <col customWidth="1" min="7" max="7" width="9.38"/>
    <col customWidth="1" min="8" max="8" width="9.63"/>
    <col customWidth="1" min="9" max="9" width="62.13"/>
    <col customWidth="1" min="10" max="26" width="11.13"/>
  </cols>
  <sheetData>
    <row r="1" ht="15.75" customHeight="1">
      <c r="A1" s="1" t="s">
        <v>0</v>
      </c>
      <c r="B1" s="2" t="s">
        <v>1</v>
      </c>
      <c r="C1" s="1"/>
      <c r="D1" s="1"/>
      <c r="E1" s="1"/>
      <c r="F1" s="1"/>
      <c r="G1" s="1"/>
      <c r="H1" s="1"/>
      <c r="I1" s="3" t="s">
        <v>2</v>
      </c>
    </row>
    <row r="2" ht="15.75" customHeight="1">
      <c r="A2" s="4">
        <v>1.0</v>
      </c>
      <c r="B2" s="5" t="s">
        <v>3</v>
      </c>
      <c r="C2" s="6" t="s">
        <v>4</v>
      </c>
      <c r="D2" s="7"/>
      <c r="E2" s="7"/>
      <c r="F2" s="7"/>
      <c r="G2" s="7"/>
      <c r="H2" s="8"/>
      <c r="I2" s="9" t="s">
        <v>5</v>
      </c>
    </row>
    <row r="3" ht="261.0" customHeight="1">
      <c r="A3" s="10"/>
      <c r="B3" s="11"/>
      <c r="C3" s="12"/>
      <c r="D3" s="13"/>
      <c r="E3" s="13"/>
      <c r="F3" s="13"/>
      <c r="G3" s="13"/>
      <c r="H3" s="14"/>
      <c r="I3" s="15"/>
    </row>
    <row r="4" ht="15.75" customHeight="1">
      <c r="A4" s="16">
        <v>2.0</v>
      </c>
      <c r="B4" s="16" t="s">
        <v>6</v>
      </c>
      <c r="C4" s="17">
        <v>1.0</v>
      </c>
      <c r="D4" s="18"/>
      <c r="E4" s="18"/>
      <c r="F4" s="18"/>
      <c r="G4" s="18"/>
      <c r="H4" s="18"/>
      <c r="I4" s="19" t="s">
        <v>7</v>
      </c>
    </row>
    <row r="5" ht="15.75" customHeight="1">
      <c r="A5" s="16">
        <v>3.0</v>
      </c>
      <c r="B5" s="16" t="s">
        <v>8</v>
      </c>
      <c r="C5" s="20" t="s">
        <v>9</v>
      </c>
      <c r="D5" s="18"/>
      <c r="E5" s="18"/>
      <c r="F5" s="18"/>
      <c r="G5" s="18"/>
      <c r="H5" s="18"/>
      <c r="I5" s="21" t="s">
        <v>10</v>
      </c>
    </row>
    <row r="6" ht="15.75" customHeight="1">
      <c r="A6" s="16">
        <v>4.0</v>
      </c>
      <c r="B6" s="16" t="s">
        <v>11</v>
      </c>
      <c r="C6" s="17" t="s">
        <v>12</v>
      </c>
      <c r="D6" s="17" t="s">
        <v>13</v>
      </c>
      <c r="E6" s="17" t="s">
        <v>14</v>
      </c>
      <c r="F6" s="22" t="s">
        <v>15</v>
      </c>
      <c r="G6" s="22" t="s">
        <v>15</v>
      </c>
      <c r="H6" s="22" t="s">
        <v>15</v>
      </c>
      <c r="I6" s="23" t="s">
        <v>16</v>
      </c>
    </row>
    <row r="7" ht="15.75" customHeight="1">
      <c r="A7" s="16">
        <v>5.0</v>
      </c>
      <c r="B7" s="16" t="s">
        <v>17</v>
      </c>
      <c r="C7" s="24" t="s">
        <v>18</v>
      </c>
      <c r="D7" s="25"/>
      <c r="E7" s="25"/>
      <c r="F7" s="25"/>
      <c r="G7" s="25"/>
      <c r="H7" s="18"/>
      <c r="I7" s="23" t="s">
        <v>19</v>
      </c>
    </row>
    <row r="8">
      <c r="A8" s="16">
        <v>6.0</v>
      </c>
      <c r="B8" s="26" t="s">
        <v>20</v>
      </c>
      <c r="C8" s="27" t="s">
        <v>9</v>
      </c>
      <c r="D8" s="25"/>
      <c r="E8" s="25"/>
      <c r="F8" s="25"/>
      <c r="G8" s="25"/>
      <c r="H8" s="18"/>
      <c r="I8" s="28" t="s">
        <v>10</v>
      </c>
    </row>
    <row r="9" ht="15.75" customHeight="1">
      <c r="A9" s="16">
        <v>7.0</v>
      </c>
      <c r="B9" s="16" t="s">
        <v>21</v>
      </c>
      <c r="C9" s="29" t="s">
        <v>9</v>
      </c>
      <c r="D9" s="25"/>
      <c r="E9" s="25"/>
      <c r="F9" s="25"/>
      <c r="G9" s="25"/>
      <c r="H9" s="18"/>
      <c r="I9" s="21" t="s">
        <v>10</v>
      </c>
    </row>
    <row r="10">
      <c r="A10" s="16">
        <v>8.0</v>
      </c>
      <c r="B10" s="16" t="s">
        <v>22</v>
      </c>
      <c r="C10" s="30" t="s">
        <v>23</v>
      </c>
      <c r="D10" s="30" t="s">
        <v>15</v>
      </c>
      <c r="E10" s="30" t="s">
        <v>15</v>
      </c>
      <c r="F10" s="31" t="s">
        <v>15</v>
      </c>
      <c r="G10" s="31" t="s">
        <v>15</v>
      </c>
      <c r="H10" s="31" t="s">
        <v>15</v>
      </c>
      <c r="I10" s="23" t="s">
        <v>24</v>
      </c>
    </row>
    <row r="11" ht="15.75" customHeight="1">
      <c r="A11" s="16">
        <v>9.0</v>
      </c>
      <c r="B11" s="16" t="s">
        <v>25</v>
      </c>
      <c r="C11" s="32">
        <f>Quality!C29</f>
        <v>5.740740741</v>
      </c>
      <c r="D11" s="25"/>
      <c r="E11" s="25"/>
      <c r="F11" s="25"/>
      <c r="G11" s="25"/>
      <c r="H11" s="25"/>
      <c r="I11" s="21" t="s">
        <v>10</v>
      </c>
    </row>
    <row r="12" ht="15.75" customHeight="1"/>
    <row r="14" ht="15.75" customHeight="1">
      <c r="B14" s="33" t="s">
        <v>26</v>
      </c>
    </row>
    <row r="15" ht="15.75" customHeight="1"/>
    <row r="16" ht="15.75" customHeight="1">
      <c r="B16" s="34" t="s">
        <v>27</v>
      </c>
    </row>
    <row r="17" ht="15.75" customHeight="1">
      <c r="B17" s="34" t="s">
        <v>28</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A3"/>
    <mergeCell ref="B2:B3"/>
    <mergeCell ref="C2:H3"/>
    <mergeCell ref="I2:I3"/>
  </mergeCells>
  <conditionalFormatting sqref="C4">
    <cfRule type="cellIs" dxfId="0" priority="1" operator="greaterThan">
      <formula>0</formula>
    </cfRule>
  </conditionalFormatting>
  <conditionalFormatting sqref="C4">
    <cfRule type="cellIs" dxfId="1" priority="2" operator="lessThan">
      <formula>1</formula>
    </cfRule>
  </conditionalFormatting>
  <conditionalFormatting sqref="C4:C10 D6:H6 D10:H10">
    <cfRule type="cellIs" dxfId="2" priority="3" operator="equal">
      <formula>"n.a."</formula>
    </cfRule>
  </conditionalFormatting>
  <conditionalFormatting sqref="C4:C10 D6:H6 D10:H10">
    <cfRule type="cellIs" dxfId="0" priority="4" operator="equal">
      <formula>"Y"</formula>
    </cfRule>
  </conditionalFormatting>
  <conditionalFormatting sqref="C4:C10 D6:H6 D10:H10">
    <cfRule type="cellIs" dxfId="1" priority="5" operator="equal">
      <formula>"N"</formula>
    </cfRule>
  </conditionalFormatting>
  <dataValidations>
    <dataValidation type="list" allowBlank="1" showErrorMessage="1" sqref="C7:C9">
      <formula1>"n.a.,Y,N,Partially"</formula1>
    </dataValidation>
    <dataValidation type="list" allowBlank="1" sqref="C10:H10">
      <formula1>"n.a.,Automotive,Aerospace,Railway,Maritime,Construction,Digital Life,Manufacturing,Application Domain Independent,Others"</formula1>
    </dataValidation>
    <dataValidation type="list" allowBlank="1" showInputMessage="1" prompt="Click and enter a value from the list of items" sqref="C4">
      <formula1>"n.a.,0,1,2,3,4,5,&gt;5"</formula1>
    </dataValidation>
    <dataValidation type="list" allowBlank="1" showErrorMessage="1" sqref="C6:H6">
      <formula1>"n.a.,Data,Modeling and Model-Driven Engineering,Requirements engineering,Continuous software and system engineering,Intelligence and automation,Others"</formula1>
    </dataValidation>
    <dataValidation type="list" allowBlank="1" showErrorMessage="1" sqref="C5">
      <formula1>"n.a.,Y,N"</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13"/>
    <col customWidth="1" min="2" max="2" width="96.88"/>
    <col customWidth="1" min="3" max="4" width="12.5"/>
    <col customWidth="1" min="5" max="5" width="6.13"/>
    <col customWidth="1" min="6" max="6" width="3.13"/>
  </cols>
  <sheetData>
    <row r="1">
      <c r="A1" s="35"/>
      <c r="B1" s="36" t="s">
        <v>29</v>
      </c>
      <c r="C1" s="36" t="s">
        <v>30</v>
      </c>
      <c r="D1" s="37"/>
      <c r="E1" s="38"/>
      <c r="F1" s="39"/>
    </row>
    <row r="2">
      <c r="A2" s="40" t="s">
        <v>31</v>
      </c>
      <c r="B2" s="41" t="s">
        <v>32</v>
      </c>
      <c r="C2" s="42">
        <v>1.0</v>
      </c>
      <c r="D2" s="38"/>
      <c r="E2" s="38"/>
      <c r="F2" s="43"/>
    </row>
    <row r="3">
      <c r="A3" s="44"/>
      <c r="B3" s="41" t="s">
        <v>33</v>
      </c>
      <c r="C3" s="42">
        <v>1.0</v>
      </c>
      <c r="D3" s="37"/>
      <c r="E3" s="38"/>
      <c r="F3" s="43"/>
    </row>
    <row r="4">
      <c r="A4" s="44"/>
      <c r="B4" s="41" t="s">
        <v>34</v>
      </c>
      <c r="C4" s="42">
        <v>1.0</v>
      </c>
      <c r="D4" s="37"/>
      <c r="E4" s="37"/>
    </row>
    <row r="5">
      <c r="A5" s="44"/>
      <c r="B5" s="41" t="s">
        <v>35</v>
      </c>
      <c r="C5" s="45">
        <v>0.5</v>
      </c>
      <c r="D5" s="37"/>
      <c r="E5" s="37"/>
    </row>
    <row r="6">
      <c r="A6" s="44"/>
      <c r="B6" s="41" t="s">
        <v>36</v>
      </c>
      <c r="C6" s="42">
        <v>1.0</v>
      </c>
      <c r="D6" s="37"/>
      <c r="E6" s="37"/>
    </row>
    <row r="7">
      <c r="A7" s="46"/>
      <c r="B7" s="41" t="s">
        <v>37</v>
      </c>
      <c r="C7" s="42">
        <v>1.0</v>
      </c>
      <c r="D7" s="47">
        <f>COUNTIF(B2:B7,"&lt;&gt;text")</f>
        <v>6</v>
      </c>
      <c r="E7" s="47">
        <f>(SUM(C2:C7)/D7)*10</f>
        <v>9.166666667</v>
      </c>
    </row>
    <row r="8">
      <c r="A8" s="48" t="s">
        <v>38</v>
      </c>
      <c r="B8" s="49" t="s">
        <v>39</v>
      </c>
      <c r="C8" s="50">
        <v>0.0</v>
      </c>
      <c r="D8" s="37"/>
      <c r="E8" s="37"/>
    </row>
    <row r="9">
      <c r="A9" s="44"/>
      <c r="B9" s="49" t="s">
        <v>40</v>
      </c>
      <c r="C9" s="50">
        <v>0.0</v>
      </c>
      <c r="D9" s="37"/>
      <c r="E9" s="37"/>
    </row>
    <row r="10">
      <c r="A10" s="44"/>
      <c r="B10" s="49" t="s">
        <v>41</v>
      </c>
      <c r="C10" s="50">
        <v>0.5</v>
      </c>
      <c r="D10" s="37"/>
      <c r="E10" s="37"/>
    </row>
    <row r="11">
      <c r="A11" s="44"/>
      <c r="B11" s="49" t="s">
        <v>42</v>
      </c>
      <c r="C11" s="50">
        <v>0.0</v>
      </c>
      <c r="D11" s="37"/>
      <c r="E11" s="37"/>
    </row>
    <row r="12">
      <c r="A12" s="44"/>
      <c r="B12" s="49" t="s">
        <v>43</v>
      </c>
      <c r="C12" s="50">
        <v>0.5</v>
      </c>
      <c r="D12" s="37"/>
      <c r="E12" s="37"/>
    </row>
    <row r="13">
      <c r="A13" s="44"/>
      <c r="B13" s="49" t="s">
        <v>44</v>
      </c>
      <c r="C13" s="50">
        <v>0.5</v>
      </c>
      <c r="D13" s="37"/>
      <c r="E13" s="37"/>
    </row>
    <row r="14">
      <c r="A14" s="44"/>
      <c r="B14" s="49" t="s">
        <v>45</v>
      </c>
      <c r="C14" s="51">
        <v>1.0</v>
      </c>
      <c r="D14" s="37"/>
      <c r="E14" s="37"/>
    </row>
    <row r="15">
      <c r="A15" s="44"/>
      <c r="B15" s="49" t="s">
        <v>46</v>
      </c>
      <c r="C15" s="50">
        <v>0.5</v>
      </c>
      <c r="D15" s="37"/>
      <c r="E15" s="37"/>
    </row>
    <row r="16">
      <c r="A16" s="44"/>
      <c r="B16" s="49" t="s">
        <v>47</v>
      </c>
      <c r="C16" s="50">
        <v>0.0</v>
      </c>
      <c r="D16" s="37"/>
      <c r="E16" s="37"/>
    </row>
    <row r="17">
      <c r="A17" s="44"/>
      <c r="B17" s="49" t="s">
        <v>48</v>
      </c>
      <c r="C17" s="50">
        <v>0.5</v>
      </c>
      <c r="D17" s="37"/>
      <c r="E17" s="37"/>
    </row>
    <row r="18">
      <c r="A18" s="44"/>
      <c r="B18" s="49" t="s">
        <v>49</v>
      </c>
      <c r="C18" s="51">
        <v>1.0</v>
      </c>
      <c r="D18" s="37"/>
      <c r="E18" s="37"/>
    </row>
    <row r="19">
      <c r="A19" s="46"/>
      <c r="B19" s="49" t="s">
        <v>50</v>
      </c>
      <c r="C19" s="50">
        <v>0.0</v>
      </c>
      <c r="D19" s="47">
        <f>COUNTIF(B8:B19,"&lt;&gt;text")</f>
        <v>12</v>
      </c>
      <c r="E19" s="47">
        <f>(SUM(C8:C19)/D19)*10</f>
        <v>3.75</v>
      </c>
    </row>
    <row r="20">
      <c r="A20" s="52" t="s">
        <v>51</v>
      </c>
      <c r="B20" s="53" t="s">
        <v>52</v>
      </c>
      <c r="C20" s="54">
        <v>0.5</v>
      </c>
      <c r="D20" s="37"/>
      <c r="E20" s="37"/>
    </row>
    <row r="21">
      <c r="A21" s="44"/>
      <c r="B21" s="53" t="s">
        <v>53</v>
      </c>
      <c r="C21" s="54">
        <v>0.0</v>
      </c>
      <c r="D21" s="37"/>
      <c r="E21" s="37"/>
    </row>
    <row r="22">
      <c r="A22" s="44"/>
      <c r="B22" s="53" t="s">
        <v>54</v>
      </c>
      <c r="C22" s="55">
        <v>1.0</v>
      </c>
      <c r="D22" s="37"/>
      <c r="E22" s="37"/>
    </row>
    <row r="23">
      <c r="A23" s="44"/>
      <c r="B23" s="53" t="s">
        <v>55</v>
      </c>
      <c r="C23" s="54">
        <v>0.5</v>
      </c>
      <c r="D23" s="38"/>
      <c r="E23" s="38"/>
      <c r="F23" s="43"/>
    </row>
    <row r="24">
      <c r="A24" s="44"/>
      <c r="B24" s="53" t="s">
        <v>56</v>
      </c>
      <c r="C24" s="54">
        <v>0.0</v>
      </c>
      <c r="D24" s="38"/>
      <c r="E24" s="38"/>
      <c r="F24" s="43"/>
    </row>
    <row r="25">
      <c r="A25" s="46"/>
      <c r="B25" s="53" t="s">
        <v>57</v>
      </c>
      <c r="C25" s="55">
        <v>1.0</v>
      </c>
      <c r="D25" s="56">
        <f>COUNTIF(B20:B25,"&lt;&gt;text")</f>
        <v>6</v>
      </c>
      <c r="E25" s="56">
        <f>(SUM(C20:C25)/D25)*10</f>
        <v>5</v>
      </c>
      <c r="F25" s="43"/>
    </row>
    <row r="26">
      <c r="A26" s="57" t="s">
        <v>58</v>
      </c>
      <c r="B26" s="58" t="s">
        <v>59</v>
      </c>
      <c r="C26" s="59">
        <v>1.0</v>
      </c>
      <c r="D26" s="38"/>
      <c r="E26" s="38"/>
      <c r="F26" s="43"/>
    </row>
    <row r="27">
      <c r="A27" s="44"/>
      <c r="B27" s="58" t="s">
        <v>60</v>
      </c>
      <c r="C27" s="60">
        <v>0.5</v>
      </c>
      <c r="D27" s="38"/>
      <c r="E27" s="38"/>
      <c r="F27" s="43"/>
    </row>
    <row r="28">
      <c r="A28" s="46"/>
      <c r="B28" s="58" t="s">
        <v>61</v>
      </c>
      <c r="C28" s="59">
        <v>1.0</v>
      </c>
      <c r="D28" s="56">
        <f>COUNTIF(B26:B28,"&lt;&gt;text")</f>
        <v>3</v>
      </c>
      <c r="E28" s="56">
        <f>(SUM(C26:C28)/D28)*10</f>
        <v>8.333333333</v>
      </c>
      <c r="F28" s="43"/>
    </row>
    <row r="29">
      <c r="B29" s="61">
        <f>COUNTIF(B2:B28,"&lt;&gt;text")</f>
        <v>27</v>
      </c>
      <c r="C29" s="61">
        <f>(SUM(C2:C28)/B29)*10</f>
        <v>5.740740741</v>
      </c>
    </row>
  </sheetData>
  <mergeCells count="4">
    <mergeCell ref="A2:A7"/>
    <mergeCell ref="A8:A19"/>
    <mergeCell ref="A20:A25"/>
    <mergeCell ref="A26:A28"/>
  </mergeCells>
  <drawing r:id="rId1"/>
</worksheet>
</file>