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sheetId="1" r:id="rId4"/>
    <sheet state="visible" name="Quality" sheetId="2" r:id="rId5"/>
  </sheets>
  <definedNames/>
  <calcPr/>
</workbook>
</file>

<file path=xl/sharedStrings.xml><?xml version="1.0" encoding="utf-8"?>
<sst xmlns="http://schemas.openxmlformats.org/spreadsheetml/2006/main" count="73" uniqueCount="58">
  <si>
    <t>ID</t>
  </si>
  <si>
    <t>Questions/Assertions</t>
  </si>
  <si>
    <t>Comment</t>
  </si>
  <si>
    <t>The paper proposes the following contributions:</t>
  </si>
  <si>
    <t>The study aims to catalouge through a mapping study the practices of automotive software engineering, motivated by the change from hardware to software centric development. 679 articles are analysed. RQ1: What is the intensity of research on automotive software engineering? RQ2: What are the msot frequenctly invistaegated research topics? RQ3: What are the most frequently applied research types? RQ4: What kind of contributions are provided by studies? RQ5: What are the research gaps? Following research themes and challenges: Theme 1. Comprehensive automotive architectureTheme 2. Reducing complexity
• Theme 3. Improving development processes
• Theme 4. Seamless model-driven development
• Theme 5. Integrated tool support
• Theme 6. Learning from other domains
• Theme 7. Improving quality and reliability
• Theme 8. Standardized automotive software and system infras_x0002_tructure
The paper answers the RQs and provide nuanced commentary on all of the topics.</t>
  </si>
  <si>
    <t>The mapping study is not directly linked with out study, but there are some interesting outputs as it is linked with software engineering. However, most of the data points in the review protocol are not relevant for this study.</t>
  </si>
  <si>
    <t>CPS Case Study / Example availability</t>
  </si>
  <si>
    <t>&lt;add your comment here if any&gt;</t>
  </si>
  <si>
    <t>SECO Tools Availability (add repository or website in the comment)</t>
  </si>
  <si>
    <t>N</t>
  </si>
  <si>
    <t>Related Challenge - See SPE paper (Write Others in comment cell)</t>
  </si>
  <si>
    <t>Modeling and Model-Driven Engineering</t>
  </si>
  <si>
    <t>Continuous software and system engineering</t>
  </si>
  <si>
    <t>n.a.</t>
  </si>
  <si>
    <t>Architecture, testing, software re-use</t>
  </si>
  <si>
    <t>Does it contribute to answer RQ1?</t>
  </si>
  <si>
    <t>Maybe partially? The authors mention automotive software ecosystem, and tools, frameworks, approaches, and challenges relate to automotive domain, for me it answer partially, while it focus on automotive domain and list technical and research papers dealing with software ecosystems.
The authors said: "Several other miscellaneous subjects, such as development and maintenance of automotive reference architecture [P129, P218,
P35], architecture for supporting federated embedded systems and ecosystems [P90, P276, P88], and architecture for innovative experimental systems [P211, P91], were also discussed in the literature". See also Table A11.</t>
  </si>
  <si>
    <t>Does the paper present methods, tools, and benefits in terms of industry/academia collaboration? If so, write what methods, tools, and benefits in the comment column</t>
  </si>
  <si>
    <t>Does it contribute to answer RQ2?</t>
  </si>
  <si>
    <t>Application Domain(s) (at least one or domain independent)</t>
  </si>
  <si>
    <t>Automotive</t>
  </si>
  <si>
    <t>Quality Evaluation (From 1 to 10) - From "Quality" Tab</t>
  </si>
  <si>
    <t>The study quality is very high since they follow clear guidelines for systematic studies, but I still think the study is not very valuable for us since there is nothing to do with software eco-systems nor industry academia collaboration</t>
  </si>
  <si>
    <t>RQ1: In the SECO, what are the main challenges faced during the CPS development?</t>
  </si>
  <si>
    <t>RQ2: How do industry and academia collaborate and benefit in the SECO for CPS development?</t>
  </si>
  <si>
    <t>Assessment Criterion (Question)</t>
  </si>
  <si>
    <t>Value (1, 0.5, 0)</t>
  </si>
  <si>
    <t>Reporting</t>
  </si>
  <si>
    <t>Is there a clear statement (definition) of the aims (goals, purposes, problems, motivations, objectives, questions) of the research?</t>
  </si>
  <si>
    <t>Is there an adequate description of the context in which the research was carried out?</t>
  </si>
  <si>
    <t>Is the paper based on research?</t>
  </si>
  <si>
    <t>Are references maintained accurately?</t>
  </si>
  <si>
    <t>Does the study answer the research question defined or presents the results in a clear way?</t>
  </si>
  <si>
    <t>Is the reporting clear and coherent?</t>
  </si>
  <si>
    <t>Rigor</t>
  </si>
  <si>
    <t>Are the metrics (methods, design, measures) used in the study clearly (fully) defined (description)?</t>
  </si>
  <si>
    <t>Are the variables/metrics/methods/design used in the study adequately measured and validated (justified)?</t>
  </si>
  <si>
    <t>Was the data analysis (collected) sufficiently rigorous?</t>
  </si>
  <si>
    <t>Was there a control group with which to compare treatments?</t>
  </si>
  <si>
    <t>Are the data collection methods adequately described (defined)?</t>
  </si>
  <si>
    <t>Was the data collected in a way that addressed the research issue?</t>
  </si>
  <si>
    <t>Was the research design appropriate to address the aims of the research?</t>
  </si>
  <si>
    <t>Was the recruitment strategy appropriate to the aims of the research?</t>
  </si>
  <si>
    <t>Does the study provide description and justification of the data analysis approaches?</t>
  </si>
  <si>
    <t>Is the methodology (design) used suitable to address the stated research questions?</t>
  </si>
  <si>
    <t>Is the study design stated clearly?</t>
  </si>
  <si>
    <t>Are the metrics used in the study the most relevant ones for answering the research questions?</t>
  </si>
  <si>
    <t>Credibility</t>
  </si>
  <si>
    <t>Is there a clear statement of findings (data) and relate to the aims of research?</t>
  </si>
  <si>
    <t>Do the researchers discuss any problems (limitations, threats) with the validity (reliability) of their results?</t>
  </si>
  <si>
    <t>Has the relationship between researcher and participants been considered to an adequate degree?</t>
  </si>
  <si>
    <t>Is the study replicable?</t>
  </si>
  <si>
    <t>Has sufficient data been presented to support the findings?</t>
  </si>
  <si>
    <t>Are the findings credible?</t>
  </si>
  <si>
    <t>Relevance</t>
  </si>
  <si>
    <t>Is the study of value for research or practice?</t>
  </si>
  <si>
    <t>Are conclusions, implications for practice and future research, reported suitably for its audience?</t>
  </si>
  <si>
    <t>Has the approach been validated on a certain scale (either in academia or/ and industry)?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</si>
</sst>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b/>
      <i/>
      <sz val="10.0"/>
      <color theme="1"/>
      <name val="Arial"/>
    </font>
    <font>
      <i/>
      <sz val="10.0"/>
      <color theme="1"/>
      <name val="Arial"/>
    </font>
    <font/>
    <font>
      <sz val="12.0"/>
      <color theme="1"/>
      <name val="Lato"/>
    </font>
    <font>
      <sz val="11.0"/>
      <color theme="1"/>
      <name val="Calibri"/>
    </font>
    <font>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E7E6E6"/>
        <bgColor rgb="FFE7E6E6"/>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FFF2CC"/>
        <bgColor rgb="FFFFF2CC"/>
      </patternFill>
    </fill>
  </fills>
  <borders count="27">
    <border/>
    <border>
      <left/>
      <right/>
      <top/>
      <bottom/>
    </border>
    <border>
      <left style="thin">
        <color rgb="FF000000"/>
      </left>
      <right/>
      <top style="thin">
        <color rgb="FF000000"/>
      </top>
      <bottom style="thin">
        <color rgb="FF000000"/>
      </bottom>
    </border>
    <border>
      <left/>
      <right style="double">
        <color rgb="FF000000"/>
      </right>
      <top/>
    </border>
    <border>
      <left style="thin">
        <color rgb="FF000000"/>
      </left>
      <right style="thin">
        <color rgb="FF000000"/>
      </right>
      <top style="thin">
        <color rgb="FF000000"/>
      </top>
    </border>
    <border>
      <left style="thin">
        <color rgb="FF000000"/>
      </left>
      <right/>
      <top style="double">
        <color rgb="FF000000"/>
      </top>
    </border>
    <border>
      <left style="thin">
        <color rgb="FF000000"/>
      </left>
      <top style="thin">
        <color rgb="FF000000"/>
      </top>
    </border>
    <border>
      <top style="thin">
        <color rgb="FF000000"/>
      </top>
    </border>
    <border>
      <right style="double">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bottom style="double">
        <color rgb="FF000000"/>
      </bottom>
    </border>
    <border>
      <left style="thin">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double">
        <color rgb="FF000000"/>
      </right>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n">
        <color rgb="FF000000"/>
      </right>
      <top/>
      <bottom style="thin">
        <color rgb="FF000000"/>
      </bottom>
    </border>
    <border>
      <left style="thin">
        <color rgb="FF000000"/>
      </left>
      <right style="double">
        <color rgb="FF000000"/>
      </right>
      <top style="thin">
        <color rgb="FF000000"/>
      </top>
      <bottom style="double">
        <color rgb="FF000000"/>
      </bottom>
    </border>
    <border>
      <left style="thin">
        <color rgb="FF000000"/>
      </left>
      <right/>
      <top/>
      <bottom style="double">
        <color rgb="FF000000"/>
      </bottom>
    </border>
    <border>
      <left/>
      <right style="thin">
        <color rgb="FF000000"/>
      </right>
      <top style="double">
        <color rgb="FF000000"/>
      </top>
      <bottom style="double">
        <color rgb="FF000000"/>
      </bottom>
    </border>
    <border>
      <left style="thin">
        <color rgb="FF000000"/>
      </left>
      <right style="thin">
        <color rgb="FF000000"/>
      </right>
      <top/>
      <bottom style="double">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2" numFmtId="0" xfId="0" applyAlignment="1" applyBorder="1" applyFont="1">
      <alignment horizontal="center" shrinkToFit="0" vertical="top" wrapText="1"/>
    </xf>
    <xf borderId="4" fillId="3" fontId="1" numFmtId="0" xfId="0" applyBorder="1" applyFill="1" applyFont="1"/>
    <xf borderId="5" fillId="3" fontId="1" numFmtId="1" xfId="0" applyAlignment="1" applyBorder="1" applyFont="1" applyNumberFormat="1">
      <alignment horizontal="left"/>
    </xf>
    <xf borderId="6" fillId="3" fontId="3" numFmtId="1" xfId="0" applyAlignment="1" applyBorder="1" applyFont="1" applyNumberFormat="1">
      <alignment readingOrder="0" shrinkToFit="0" vertical="bottom" wrapText="1"/>
    </xf>
    <xf borderId="7" fillId="0" fontId="4" numFmtId="0" xfId="0" applyBorder="1" applyFont="1"/>
    <xf borderId="8" fillId="0" fontId="4" numFmtId="0" xfId="0" applyBorder="1" applyFont="1"/>
    <xf borderId="9" fillId="3" fontId="3" numFmtId="1" xfId="0" applyAlignment="1" applyBorder="1" applyFont="1" applyNumberFormat="1">
      <alignment readingOrder="0" shrinkToFit="0" vertical="bottom"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3" fontId="1" numFmtId="0" xfId="0" applyBorder="1" applyFont="1"/>
    <xf borderId="16" fillId="3" fontId="1" numFmtId="1" xfId="0" applyAlignment="1" applyBorder="1" applyFont="1" applyNumberFormat="1">
      <alignment horizontal="right" readingOrder="0"/>
    </xf>
    <xf borderId="16" fillId="4" fontId="1" numFmtId="1" xfId="0" applyBorder="1" applyFill="1" applyFont="1" applyNumberFormat="1"/>
    <xf borderId="15" fillId="3" fontId="3" numFmtId="1" xfId="0" applyAlignment="1" applyBorder="1" applyFont="1" applyNumberFormat="1">
      <alignment shrinkToFit="0" vertical="top" wrapText="1"/>
    </xf>
    <xf borderId="17" fillId="5" fontId="1" numFmtId="1" xfId="0" applyAlignment="1" applyBorder="1" applyFill="1" applyFont="1" applyNumberFormat="1">
      <alignment horizontal="right"/>
    </xf>
    <xf borderId="18" fillId="5" fontId="3" numFmtId="1" xfId="0" applyAlignment="1" applyBorder="1" applyFont="1" applyNumberFormat="1">
      <alignment shrinkToFit="0" vertical="top" wrapText="1"/>
    </xf>
    <xf borderId="16" fillId="3" fontId="1" numFmtId="1" xfId="0" applyAlignment="1" applyBorder="1" applyFont="1" applyNumberFormat="1">
      <alignment horizontal="right"/>
    </xf>
    <xf borderId="18" fillId="3" fontId="3" numFmtId="1" xfId="0" applyAlignment="1" applyBorder="1" applyFont="1" applyNumberFormat="1">
      <alignment readingOrder="0" shrinkToFit="0" vertical="top" wrapText="1"/>
    </xf>
    <xf borderId="19" fillId="3" fontId="1" numFmtId="1" xfId="0" applyAlignment="1" applyBorder="1" applyFont="1" applyNumberFormat="1">
      <alignment horizontal="right"/>
    </xf>
    <xf borderId="20" fillId="4" fontId="1" numFmtId="1" xfId="0" applyBorder="1" applyFont="1" applyNumberFormat="1"/>
    <xf borderId="16" fillId="3" fontId="1" numFmtId="0" xfId="0" applyAlignment="1" applyBorder="1" applyFont="1">
      <alignment shrinkToFit="0" wrapText="1"/>
    </xf>
    <xf borderId="18" fillId="3" fontId="3" numFmtId="1" xfId="0" applyAlignment="1" applyBorder="1" applyFont="1" applyNumberFormat="1">
      <alignment shrinkToFit="0" vertical="top" wrapText="1"/>
    </xf>
    <xf borderId="19" fillId="5" fontId="1" numFmtId="1" xfId="0" applyAlignment="1" applyBorder="1" applyFont="1" applyNumberFormat="1">
      <alignment horizontal="right"/>
    </xf>
    <xf borderId="21" fillId="3" fontId="1" numFmtId="1" xfId="0" applyAlignment="1" applyBorder="1" applyFont="1" applyNumberFormat="1">
      <alignment horizontal="right" readingOrder="0"/>
    </xf>
    <xf borderId="21" fillId="3" fontId="1" numFmtId="1" xfId="0" applyAlignment="1" applyBorder="1" applyFont="1" applyNumberFormat="1">
      <alignment horizontal="right"/>
    </xf>
    <xf borderId="18" fillId="3" fontId="3" numFmtId="0" xfId="0" applyAlignment="1" applyBorder="1" applyFont="1">
      <alignment shrinkToFit="0" vertical="top" wrapText="1"/>
    </xf>
    <xf borderId="18" fillId="5" fontId="3" numFmtId="1" xfId="0" applyAlignment="1" applyBorder="1" applyFont="1" applyNumberFormat="1">
      <alignment readingOrder="0" shrinkToFit="0" vertical="top" wrapText="1"/>
    </xf>
    <xf borderId="0" fillId="3" fontId="5" numFmtId="0" xfId="0" applyAlignment="1" applyFont="1">
      <alignment vertical="bottom"/>
    </xf>
    <xf borderId="22" fillId="3" fontId="6" numFmtId="0" xfId="0" applyAlignment="1" applyBorder="1" applyFont="1">
      <alignment vertical="bottom"/>
    </xf>
    <xf borderId="23" fillId="6" fontId="6" numFmtId="0" xfId="0" applyAlignment="1" applyBorder="1" applyFill="1" applyFont="1">
      <alignment vertical="bottom"/>
    </xf>
    <xf borderId="0" fillId="0" fontId="7" numFmtId="0" xfId="0" applyAlignment="1" applyFont="1">
      <alignment vertical="bottom"/>
    </xf>
    <xf borderId="0" fillId="0" fontId="7" numFmtId="0" xfId="0" applyAlignment="1" applyFont="1">
      <alignment vertical="bottom"/>
    </xf>
    <xf borderId="0" fillId="0" fontId="6" numFmtId="0" xfId="0" applyAlignment="1" applyFont="1">
      <alignment vertical="bottom"/>
    </xf>
    <xf borderId="24" fillId="7" fontId="6" numFmtId="0" xfId="0" applyAlignment="1" applyBorder="1" applyFill="1" applyFont="1">
      <alignment horizontal="center" textRotation="90"/>
    </xf>
    <xf borderId="25" fillId="7" fontId="6" numFmtId="0" xfId="0" applyAlignment="1" applyBorder="1" applyFont="1">
      <alignment vertical="bottom"/>
    </xf>
    <xf borderId="25" fillId="7" fontId="6" numFmtId="0" xfId="0" applyAlignment="1" applyBorder="1" applyFont="1">
      <alignment horizontal="right" vertical="bottom"/>
    </xf>
    <xf borderId="0" fillId="0" fontId="6" numFmtId="0" xfId="0" applyAlignment="1" applyFont="1">
      <alignment horizontal="right" vertical="bottom"/>
    </xf>
    <xf borderId="24" fillId="0" fontId="4" numFmtId="0" xfId="0" applyBorder="1" applyFont="1"/>
    <xf borderId="26" fillId="0" fontId="4" numFmtId="0" xfId="0" applyBorder="1" applyFont="1"/>
    <xf borderId="0" fillId="0" fontId="7" numFmtId="0" xfId="0" applyAlignment="1" applyFont="1">
      <alignment horizontal="right" vertical="bottom"/>
    </xf>
    <xf borderId="24" fillId="8" fontId="6" numFmtId="0" xfId="0" applyAlignment="1" applyBorder="1" applyFill="1" applyFont="1">
      <alignment horizontal="center" textRotation="90"/>
    </xf>
    <xf borderId="25" fillId="8" fontId="6" numFmtId="0" xfId="0" applyAlignment="1" applyBorder="1" applyFont="1">
      <alignment vertical="bottom"/>
    </xf>
    <xf borderId="25" fillId="8" fontId="6" numFmtId="0" xfId="0" applyAlignment="1" applyBorder="1" applyFont="1">
      <alignment horizontal="right" vertical="bottom"/>
    </xf>
    <xf borderId="25" fillId="8" fontId="6" numFmtId="0" xfId="0" applyAlignment="1" applyBorder="1" applyFont="1">
      <alignment horizontal="right" readingOrder="0" vertical="bottom"/>
    </xf>
    <xf borderId="24" fillId="9" fontId="6" numFmtId="0" xfId="0" applyAlignment="1" applyBorder="1" applyFill="1" applyFont="1">
      <alignment horizontal="center" textRotation="90"/>
    </xf>
    <xf borderId="25" fillId="9" fontId="6" numFmtId="0" xfId="0" applyAlignment="1" applyBorder="1" applyFont="1">
      <alignment vertical="bottom"/>
    </xf>
    <xf borderId="25" fillId="9" fontId="6" numFmtId="0" xfId="0" applyAlignment="1" applyBorder="1" applyFont="1">
      <alignment horizontal="right" vertical="bottom"/>
    </xf>
    <xf borderId="25" fillId="9" fontId="6" numFmtId="0" xfId="0" applyAlignment="1" applyBorder="1" applyFont="1">
      <alignment horizontal="right" readingOrder="0" vertical="bottom"/>
    </xf>
    <xf borderId="0" fillId="0" fontId="7" numFmtId="0" xfId="0" applyAlignment="1" applyFont="1">
      <alignment horizontal="right" vertical="bottom"/>
    </xf>
    <xf borderId="24" fillId="10" fontId="6" numFmtId="0" xfId="0" applyAlignment="1" applyBorder="1" applyFill="1" applyFont="1">
      <alignment horizontal="center" textRotation="90"/>
    </xf>
    <xf borderId="25" fillId="10" fontId="6" numFmtId="0" xfId="0" applyAlignment="1" applyBorder="1" applyFont="1">
      <alignment vertical="bottom"/>
    </xf>
    <xf borderId="25" fillId="10" fontId="6" numFmtId="0" xfId="0" applyAlignment="1" applyBorder="1" applyFont="1">
      <alignment horizontal="right" vertical="bottom"/>
    </xf>
    <xf borderId="25" fillId="10" fontId="6" numFmtId="0" xfId="0" applyAlignment="1" applyBorder="1" applyFont="1">
      <alignment horizontal="right" readingOrder="0" vertical="bottom"/>
    </xf>
    <xf borderId="0" fillId="0" fontId="7"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
    <col customWidth="1" min="2" max="2" width="62.38"/>
    <col customWidth="1" min="3" max="3" width="9.0"/>
    <col customWidth="1" min="4" max="4" width="9.88"/>
    <col customWidth="1" min="5" max="5" width="9.0"/>
    <col customWidth="1" min="6" max="6" width="10.0"/>
    <col customWidth="1" min="7" max="7" width="9.38"/>
    <col customWidth="1" min="8" max="8" width="9.63"/>
    <col customWidth="1" min="9" max="9" width="62.13"/>
    <col customWidth="1" min="10" max="26" width="11.13"/>
  </cols>
  <sheetData>
    <row r="1" ht="15.75" customHeight="1">
      <c r="A1" s="1" t="s">
        <v>0</v>
      </c>
      <c r="B1" s="2" t="s">
        <v>1</v>
      </c>
      <c r="C1" s="1"/>
      <c r="D1" s="1"/>
      <c r="E1" s="1"/>
      <c r="F1" s="1"/>
      <c r="G1" s="1"/>
      <c r="H1" s="1"/>
      <c r="I1" s="3" t="s">
        <v>2</v>
      </c>
    </row>
    <row r="2" ht="15.75" customHeight="1">
      <c r="A2" s="4">
        <v>1.0</v>
      </c>
      <c r="B2" s="5" t="s">
        <v>3</v>
      </c>
      <c r="C2" s="6" t="s">
        <v>4</v>
      </c>
      <c r="D2" s="7"/>
      <c r="E2" s="7"/>
      <c r="F2" s="7"/>
      <c r="G2" s="7"/>
      <c r="H2" s="8"/>
      <c r="I2" s="9" t="s">
        <v>5</v>
      </c>
    </row>
    <row r="3" ht="229.5" customHeight="1">
      <c r="A3" s="10"/>
      <c r="B3" s="11"/>
      <c r="C3" s="12"/>
      <c r="D3" s="13"/>
      <c r="E3" s="13"/>
      <c r="F3" s="13"/>
      <c r="G3" s="13"/>
      <c r="H3" s="14"/>
      <c r="I3" s="15"/>
    </row>
    <row r="4" ht="15.75" customHeight="1">
      <c r="A4" s="16">
        <v>2.0</v>
      </c>
      <c r="B4" s="16" t="s">
        <v>6</v>
      </c>
      <c r="C4" s="17">
        <v>0.0</v>
      </c>
      <c r="D4" s="18"/>
      <c r="E4" s="18"/>
      <c r="F4" s="18"/>
      <c r="G4" s="18"/>
      <c r="H4" s="18"/>
      <c r="I4" s="19" t="s">
        <v>7</v>
      </c>
    </row>
    <row r="5" ht="15.75" customHeight="1">
      <c r="A5" s="16">
        <v>3.0</v>
      </c>
      <c r="B5" s="16" t="s">
        <v>8</v>
      </c>
      <c r="C5" s="20" t="s">
        <v>9</v>
      </c>
      <c r="D5" s="18"/>
      <c r="E5" s="18"/>
      <c r="F5" s="18"/>
      <c r="G5" s="18"/>
      <c r="H5" s="18"/>
      <c r="I5" s="21" t="s">
        <v>7</v>
      </c>
    </row>
    <row r="6" ht="15.75" customHeight="1">
      <c r="A6" s="16">
        <v>4.0</v>
      </c>
      <c r="B6" s="16" t="s">
        <v>10</v>
      </c>
      <c r="C6" s="17" t="s">
        <v>11</v>
      </c>
      <c r="D6" s="17" t="s">
        <v>12</v>
      </c>
      <c r="E6" s="22" t="s">
        <v>13</v>
      </c>
      <c r="F6" s="22" t="s">
        <v>13</v>
      </c>
      <c r="G6" s="22" t="s">
        <v>13</v>
      </c>
      <c r="H6" s="22" t="s">
        <v>13</v>
      </c>
      <c r="I6" s="23" t="s">
        <v>14</v>
      </c>
    </row>
    <row r="7">
      <c r="A7" s="16">
        <v>5.0</v>
      </c>
      <c r="B7" s="16" t="s">
        <v>15</v>
      </c>
      <c r="C7" s="24" t="s">
        <v>9</v>
      </c>
      <c r="D7" s="25"/>
      <c r="E7" s="25"/>
      <c r="F7" s="25"/>
      <c r="G7" s="25"/>
      <c r="H7" s="18"/>
      <c r="I7" s="23" t="s">
        <v>16</v>
      </c>
    </row>
    <row r="8">
      <c r="A8" s="16">
        <v>6.0</v>
      </c>
      <c r="B8" s="26" t="s">
        <v>17</v>
      </c>
      <c r="C8" s="24" t="s">
        <v>9</v>
      </c>
      <c r="D8" s="25"/>
      <c r="E8" s="25"/>
      <c r="F8" s="25"/>
      <c r="G8" s="25"/>
      <c r="H8" s="18"/>
      <c r="I8" s="27" t="s">
        <v>7</v>
      </c>
    </row>
    <row r="9" ht="15.75" customHeight="1">
      <c r="A9" s="16">
        <v>7.0</v>
      </c>
      <c r="B9" s="16" t="s">
        <v>18</v>
      </c>
      <c r="C9" s="28" t="s">
        <v>9</v>
      </c>
      <c r="D9" s="25"/>
      <c r="E9" s="25"/>
      <c r="F9" s="25"/>
      <c r="G9" s="25"/>
      <c r="H9" s="18"/>
      <c r="I9" s="21" t="s">
        <v>7</v>
      </c>
    </row>
    <row r="10" ht="15.75" customHeight="1">
      <c r="A10" s="16">
        <v>8.0</v>
      </c>
      <c r="B10" s="16" t="s">
        <v>19</v>
      </c>
      <c r="C10" s="29" t="s">
        <v>20</v>
      </c>
      <c r="D10" s="30" t="s">
        <v>13</v>
      </c>
      <c r="E10" s="30" t="s">
        <v>13</v>
      </c>
      <c r="F10" s="30" t="s">
        <v>13</v>
      </c>
      <c r="G10" s="30" t="s">
        <v>13</v>
      </c>
      <c r="H10" s="30" t="s">
        <v>13</v>
      </c>
      <c r="I10" s="27" t="s">
        <v>7</v>
      </c>
    </row>
    <row r="11" ht="15.75" customHeight="1">
      <c r="A11" s="16">
        <v>9.0</v>
      </c>
      <c r="B11" s="16" t="s">
        <v>21</v>
      </c>
      <c r="C11" s="31">
        <f>Quality!C29</f>
        <v>8.888888889</v>
      </c>
      <c r="D11" s="25"/>
      <c r="E11" s="25"/>
      <c r="F11" s="25"/>
      <c r="G11" s="25"/>
      <c r="H11" s="25"/>
      <c r="I11" s="32" t="s">
        <v>22</v>
      </c>
    </row>
    <row r="12" ht="15.75" customHeight="1"/>
    <row r="14" ht="15.75" customHeight="1">
      <c r="B14" s="33" t="s">
        <v>23</v>
      </c>
    </row>
    <row r="15" ht="15.75" customHeight="1">
      <c r="B15" s="33" t="s">
        <v>24</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3"/>
    <mergeCell ref="B2:B3"/>
    <mergeCell ref="C2:H3"/>
    <mergeCell ref="I2:I3"/>
  </mergeCells>
  <conditionalFormatting sqref="C4">
    <cfRule type="cellIs" dxfId="0" priority="1" operator="greaterThan">
      <formula>0</formula>
    </cfRule>
  </conditionalFormatting>
  <conditionalFormatting sqref="C4">
    <cfRule type="cellIs" dxfId="1" priority="2" operator="lessThan">
      <formula>1</formula>
    </cfRule>
  </conditionalFormatting>
  <conditionalFormatting sqref="C4:C10 D6:H6 D10:H10">
    <cfRule type="cellIs" dxfId="2" priority="3" operator="equal">
      <formula>"n.a."</formula>
    </cfRule>
  </conditionalFormatting>
  <conditionalFormatting sqref="C4:C10 D6:H6 D10:H10">
    <cfRule type="cellIs" dxfId="0" priority="4" operator="equal">
      <formula>"Y"</formula>
    </cfRule>
  </conditionalFormatting>
  <conditionalFormatting sqref="C4:C10 D6:H6 D10:H10">
    <cfRule type="cellIs" dxfId="1" priority="5" operator="equal">
      <formula>"N"</formula>
    </cfRule>
  </conditionalFormatting>
  <dataValidations>
    <dataValidation type="list" allowBlank="1" showErrorMessage="1" sqref="C7:C9">
      <formula1>"n.a.,Y,N,Partially"</formula1>
    </dataValidation>
    <dataValidation type="list" allowBlank="1" sqref="C10:H10">
      <formula1>"n.a.,Automotive,Aerospace,Railway,Maritime,Construction,Digital Life,Manufacturing,Application Domain Independent,Others"</formula1>
    </dataValidation>
    <dataValidation type="list" allowBlank="1" showInputMessage="1" prompt="Click and enter a value from the list of items" sqref="C4">
      <formula1>"n.a.,0,1,2,3,4,5,&gt;5"</formula1>
    </dataValidation>
    <dataValidation type="list" allowBlank="1" showErrorMessage="1" sqref="C6:H6">
      <formula1>"n.a.,Data,Modeling and Model-Driven Engineering,Requirements engineering,Continuous software and system engineering,Intelligence and automation,Others"</formula1>
    </dataValidation>
    <dataValidation type="list" allowBlank="1" showErrorMessage="1" sqref="C5">
      <formula1>"n.a.,Y,N"</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3"/>
    <col customWidth="1" min="2" max="2" width="96.88"/>
    <col customWidth="1" min="3" max="4" width="12.5"/>
    <col customWidth="1" min="5" max="5" width="6.13"/>
    <col customWidth="1" min="6" max="6" width="3.13"/>
  </cols>
  <sheetData>
    <row r="1">
      <c r="A1" s="34"/>
      <c r="B1" s="35" t="s">
        <v>25</v>
      </c>
      <c r="C1" s="35" t="s">
        <v>26</v>
      </c>
      <c r="D1" s="36"/>
      <c r="E1" s="37"/>
      <c r="F1" s="38"/>
    </row>
    <row r="2">
      <c r="A2" s="39" t="s">
        <v>27</v>
      </c>
      <c r="B2" s="40" t="s">
        <v>28</v>
      </c>
      <c r="C2" s="41">
        <v>1.0</v>
      </c>
      <c r="D2" s="37"/>
      <c r="E2" s="37"/>
      <c r="F2" s="42"/>
    </row>
    <row r="3">
      <c r="A3" s="43"/>
      <c r="B3" s="40" t="s">
        <v>29</v>
      </c>
      <c r="C3" s="41">
        <v>1.0</v>
      </c>
      <c r="D3" s="36"/>
      <c r="E3" s="37"/>
      <c r="F3" s="42"/>
    </row>
    <row r="4">
      <c r="A4" s="43"/>
      <c r="B4" s="40" t="s">
        <v>30</v>
      </c>
      <c r="C4" s="41">
        <v>1.0</v>
      </c>
      <c r="D4" s="36"/>
      <c r="E4" s="36"/>
    </row>
    <row r="5">
      <c r="A5" s="43"/>
      <c r="B5" s="40" t="s">
        <v>31</v>
      </c>
      <c r="C5" s="41">
        <v>1.0</v>
      </c>
      <c r="D5" s="36"/>
      <c r="E5" s="36"/>
    </row>
    <row r="6">
      <c r="A6" s="43"/>
      <c r="B6" s="40" t="s">
        <v>32</v>
      </c>
      <c r="C6" s="41">
        <v>1.0</v>
      </c>
      <c r="D6" s="36"/>
      <c r="E6" s="36"/>
    </row>
    <row r="7">
      <c r="A7" s="44"/>
      <c r="B7" s="40" t="s">
        <v>33</v>
      </c>
      <c r="C7" s="41">
        <v>1.0</v>
      </c>
      <c r="D7" s="45">
        <f>COUNTIF(B2:B7,"&lt;&gt;text")</f>
        <v>6</v>
      </c>
      <c r="E7" s="45">
        <f>(SUM(C2:C7)/D7)*10</f>
        <v>10</v>
      </c>
    </row>
    <row r="8">
      <c r="A8" s="46" t="s">
        <v>34</v>
      </c>
      <c r="B8" s="47" t="s">
        <v>35</v>
      </c>
      <c r="C8" s="48">
        <v>1.0</v>
      </c>
      <c r="D8" s="36"/>
      <c r="E8" s="36"/>
    </row>
    <row r="9">
      <c r="A9" s="43"/>
      <c r="B9" s="47" t="s">
        <v>36</v>
      </c>
      <c r="C9" s="48">
        <v>1.0</v>
      </c>
      <c r="D9" s="36"/>
      <c r="E9" s="36"/>
    </row>
    <row r="10">
      <c r="A10" s="43"/>
      <c r="B10" s="47" t="s">
        <v>37</v>
      </c>
      <c r="C10" s="48">
        <v>1.0</v>
      </c>
      <c r="D10" s="36"/>
      <c r="E10" s="36"/>
    </row>
    <row r="11">
      <c r="A11" s="43"/>
      <c r="B11" s="47" t="s">
        <v>38</v>
      </c>
      <c r="C11" s="49">
        <v>0.0</v>
      </c>
      <c r="D11" s="36"/>
      <c r="E11" s="36"/>
    </row>
    <row r="12">
      <c r="A12" s="43"/>
      <c r="B12" s="47" t="s">
        <v>39</v>
      </c>
      <c r="C12" s="48">
        <v>1.0</v>
      </c>
      <c r="D12" s="36"/>
      <c r="E12" s="36"/>
    </row>
    <row r="13">
      <c r="A13" s="43"/>
      <c r="B13" s="47" t="s">
        <v>40</v>
      </c>
      <c r="C13" s="48">
        <v>1.0</v>
      </c>
      <c r="D13" s="36"/>
      <c r="E13" s="36"/>
    </row>
    <row r="14">
      <c r="A14" s="43"/>
      <c r="B14" s="47" t="s">
        <v>41</v>
      </c>
      <c r="C14" s="48">
        <v>1.0</v>
      </c>
      <c r="D14" s="36"/>
      <c r="E14" s="36"/>
    </row>
    <row r="15">
      <c r="A15" s="43"/>
      <c r="B15" s="47" t="s">
        <v>42</v>
      </c>
      <c r="C15" s="48">
        <v>1.0</v>
      </c>
      <c r="D15" s="36"/>
      <c r="E15" s="36"/>
    </row>
    <row r="16">
      <c r="A16" s="43"/>
      <c r="B16" s="47" t="s">
        <v>43</v>
      </c>
      <c r="C16" s="48">
        <v>1.0</v>
      </c>
      <c r="D16" s="36"/>
      <c r="E16" s="36"/>
    </row>
    <row r="17">
      <c r="A17" s="43"/>
      <c r="B17" s="47" t="s">
        <v>44</v>
      </c>
      <c r="C17" s="48">
        <v>1.0</v>
      </c>
      <c r="D17" s="36"/>
      <c r="E17" s="36"/>
    </row>
    <row r="18">
      <c r="A18" s="43"/>
      <c r="B18" s="47" t="s">
        <v>45</v>
      </c>
      <c r="C18" s="48">
        <v>1.0</v>
      </c>
      <c r="D18" s="36"/>
      <c r="E18" s="36"/>
    </row>
    <row r="19">
      <c r="A19" s="44"/>
      <c r="B19" s="47" t="s">
        <v>46</v>
      </c>
      <c r="C19" s="49">
        <v>0.5</v>
      </c>
      <c r="D19" s="45">
        <f>COUNTIF(B8:B19,"&lt;&gt;text")</f>
        <v>12</v>
      </c>
      <c r="E19" s="45">
        <f>(SUM(C8:C19)/D19)*10</f>
        <v>8.75</v>
      </c>
    </row>
    <row r="20">
      <c r="A20" s="50" t="s">
        <v>47</v>
      </c>
      <c r="B20" s="51" t="s">
        <v>48</v>
      </c>
      <c r="C20" s="52">
        <v>1.0</v>
      </c>
      <c r="D20" s="36"/>
      <c r="E20" s="36"/>
    </row>
    <row r="21">
      <c r="A21" s="43"/>
      <c r="B21" s="51" t="s">
        <v>49</v>
      </c>
      <c r="C21" s="52">
        <v>1.0</v>
      </c>
      <c r="D21" s="36"/>
      <c r="E21" s="36"/>
    </row>
    <row r="22">
      <c r="A22" s="43"/>
      <c r="B22" s="51" t="s">
        <v>50</v>
      </c>
      <c r="C22" s="53">
        <v>0.5</v>
      </c>
      <c r="D22" s="36"/>
      <c r="E22" s="36"/>
    </row>
    <row r="23">
      <c r="A23" s="43"/>
      <c r="B23" s="51" t="s">
        <v>51</v>
      </c>
      <c r="C23" s="52">
        <v>1.0</v>
      </c>
      <c r="D23" s="37"/>
      <c r="E23" s="37"/>
      <c r="F23" s="42"/>
    </row>
    <row r="24">
      <c r="A24" s="43"/>
      <c r="B24" s="51" t="s">
        <v>52</v>
      </c>
      <c r="C24" s="52">
        <v>1.0</v>
      </c>
      <c r="D24" s="37"/>
      <c r="E24" s="37"/>
      <c r="F24" s="42"/>
    </row>
    <row r="25">
      <c r="A25" s="44"/>
      <c r="B25" s="51" t="s">
        <v>53</v>
      </c>
      <c r="C25" s="52">
        <v>1.0</v>
      </c>
      <c r="D25" s="54">
        <f>COUNTIF(B20:B25,"&lt;&gt;text")</f>
        <v>6</v>
      </c>
      <c r="E25" s="54">
        <f>(SUM(C20:C25)/D25)*10</f>
        <v>9.166666667</v>
      </c>
      <c r="F25" s="42"/>
    </row>
    <row r="26">
      <c r="A26" s="55" t="s">
        <v>54</v>
      </c>
      <c r="B26" s="56" t="s">
        <v>55</v>
      </c>
      <c r="C26" s="57">
        <v>1.0</v>
      </c>
      <c r="D26" s="37"/>
      <c r="E26" s="37"/>
      <c r="F26" s="42"/>
    </row>
    <row r="27">
      <c r="A27" s="43"/>
      <c r="B27" s="56" t="s">
        <v>56</v>
      </c>
      <c r="C27" s="57">
        <v>1.0</v>
      </c>
      <c r="D27" s="37"/>
      <c r="E27" s="37"/>
      <c r="F27" s="42"/>
    </row>
    <row r="28">
      <c r="A28" s="44"/>
      <c r="B28" s="56" t="s">
        <v>57</v>
      </c>
      <c r="C28" s="58">
        <v>0.0</v>
      </c>
      <c r="D28" s="54">
        <f>COUNTIF(B26:B28,"&lt;&gt;text")</f>
        <v>3</v>
      </c>
      <c r="E28" s="54">
        <f>(SUM(C26:C28)/D28)*10</f>
        <v>6.666666667</v>
      </c>
      <c r="F28" s="42"/>
    </row>
    <row r="29">
      <c r="B29" s="59">
        <f>COUNTIF(B2:B28,"&lt;&gt;text")</f>
        <v>27</v>
      </c>
      <c r="C29" s="59">
        <f>(SUM(C2:C28)/B29)*10</f>
        <v>8.888888889</v>
      </c>
    </row>
  </sheetData>
  <mergeCells count="4">
    <mergeCell ref="A2:A7"/>
    <mergeCell ref="A8:A19"/>
    <mergeCell ref="A20:A25"/>
    <mergeCell ref="A26:A28"/>
  </mergeCells>
  <drawing r:id="rId1"/>
</worksheet>
</file>