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  <sheet state="visible" name="Quality" sheetId="2" r:id="rId5"/>
  </sheets>
  <definedNames/>
  <calcPr/>
</workbook>
</file>

<file path=xl/sharedStrings.xml><?xml version="1.0" encoding="utf-8"?>
<sst xmlns="http://schemas.openxmlformats.org/spreadsheetml/2006/main" count="74" uniqueCount="59">
  <si>
    <t>ID</t>
  </si>
  <si>
    <t>Questions/Assertions</t>
  </si>
  <si>
    <t>Comment</t>
  </si>
  <si>
    <t>The paper proposes the following contributions:</t>
  </si>
  <si>
    <t xml:space="preserve">The authors discsuss the complextiy of autonmous ecosystems and how existing approaches struggle in this context. The authors describe various challenges for safety assurance of these ecosystems, and describe a conceptual solution. </t>
  </si>
  <si>
    <t>The paper discuss ecosystems from a very specific angle, and the paper is essentially just related work and a conceptual framework to be implemented, considering what the authors believe to be weaknesses in current approaches.</t>
  </si>
  <si>
    <t>CPS Case Study / Example availability</t>
  </si>
  <si>
    <t>&lt;add your comment here if any&gt;</t>
  </si>
  <si>
    <t>SECO Tools Availability (add repository or website in the comment)</t>
  </si>
  <si>
    <t>N</t>
  </si>
  <si>
    <t>Related Challenge - See SPE paper (Write Others in comment cell)</t>
  </si>
  <si>
    <t>Others</t>
  </si>
  <si>
    <t>n.a.</t>
  </si>
  <si>
    <t>behaviour, trust, supervision, feedback. architecture</t>
  </si>
  <si>
    <t>Does it contribute to answer RQ1?</t>
  </si>
  <si>
    <t>Y</t>
  </si>
  <si>
    <t>Does the paper present methods, tools, and benefits in terms of industry/academia collaboration? If so, write what methods, tools, and benefits in the comment column</t>
  </si>
  <si>
    <t>Does it contribute to answer RQ2?</t>
  </si>
  <si>
    <t>Application Domain(s) (at least one or domain independent)</t>
  </si>
  <si>
    <t>Automotive</t>
  </si>
  <si>
    <t>Autonomous systems, Safety-critical systems</t>
  </si>
  <si>
    <t>Quality Evaluation (From 1 to 10) - From "Quality" Tab</t>
  </si>
  <si>
    <t>This is a short vision paper, so many of the criteria do not apply. It is well written, but very limited scope</t>
  </si>
  <si>
    <t>RQ1: In the SECO, what are the main challenges faced during the CPS development?</t>
  </si>
  <si>
    <t>RQ2: How do industry and academia collaborate and benefit in the SECO for CPS development?</t>
  </si>
  <si>
    <t>Vision Paper</t>
  </si>
  <si>
    <t>Assessment Criterion (Question)</t>
  </si>
  <si>
    <t>Value (1, 0.5, 0)</t>
  </si>
  <si>
    <t>Reporting</t>
  </si>
  <si>
    <t>Is there a clear statement (definition) of the aims (goals, purposes, problems, motivations, objectives, questions) of the research?</t>
  </si>
  <si>
    <t>Is there an adequate description of the context in which the research was carried out?</t>
  </si>
  <si>
    <t>Is the paper based on research?</t>
  </si>
  <si>
    <t>Are references maintained accurately?</t>
  </si>
  <si>
    <t>Does the study answer the research question defined or presents the results in a clear way?</t>
  </si>
  <si>
    <t>Is the reporting clear and coherent?</t>
  </si>
  <si>
    <t>Rigor</t>
  </si>
  <si>
    <t>Are the metrics (methods, design, measures) used in the study clearly (fully) defined (description)?</t>
  </si>
  <si>
    <t>Are the variables/metrics/methods/design used in the study adequately measured and validated (justified)?</t>
  </si>
  <si>
    <t>Was the data analysis (collected) sufficiently rigorous?</t>
  </si>
  <si>
    <t>Was there a control group with which to compare treatments?</t>
  </si>
  <si>
    <t>Are the data collection methods adequately described (defined)?</t>
  </si>
  <si>
    <t>Was the data collected in a way that addressed the research issue?</t>
  </si>
  <si>
    <t>Was the research design appropriate to address the aims of the research?</t>
  </si>
  <si>
    <t>Was the recruitment strategy appropriate to the aims of the research?</t>
  </si>
  <si>
    <t>Does the study provide description and justification of the data analysis approaches?</t>
  </si>
  <si>
    <t>Is the methodology (design) used suitable to address the stated research questions?</t>
  </si>
  <si>
    <t>Is the study design stated clearly?</t>
  </si>
  <si>
    <t>Are the metrics used in the study the most relevant ones for answering the research questions?</t>
  </si>
  <si>
    <t>Credibility</t>
  </si>
  <si>
    <t>Is there a clear statement of findings (data) and relate to the aims of research?</t>
  </si>
  <si>
    <t>Do the researchers discuss any problems (limitations, threats) with the validity (reliability) of their results?</t>
  </si>
  <si>
    <t>Has the relationship between researcher and participants been considered to an adequate degree?</t>
  </si>
  <si>
    <t>Is the study replicable?</t>
  </si>
  <si>
    <t>Has sufficient data been presented to support the findings?</t>
  </si>
  <si>
    <t>Are the findings credible?</t>
  </si>
  <si>
    <t>Relevance</t>
  </si>
  <si>
    <t>Is the study of value for research or practice?</t>
  </si>
  <si>
    <t>Are conclusions, implications for practice and future research, reported suitably for its audience?</t>
  </si>
  <si>
    <t>Has the approach been validated on a certain scale (either in academia or/ and industry)?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</si>
</sst>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/>
    <font>
      <sz val="12.0"/>
      <color theme="1"/>
      <name val="Lato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27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double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shrinkToFit="0" vertical="top" wrapText="1"/>
    </xf>
    <xf borderId="4" fillId="3" fontId="1" numFmtId="0" xfId="0" applyBorder="1" applyFill="1" applyFont="1"/>
    <xf borderId="5" fillId="3" fontId="1" numFmtId="1" xfId="0" applyAlignment="1" applyBorder="1" applyFont="1" applyNumberFormat="1">
      <alignment horizontal="left"/>
    </xf>
    <xf borderId="6" fillId="3" fontId="3" numFmtId="1" xfId="0" applyAlignment="1" applyBorder="1" applyFont="1" applyNumberFormat="1">
      <alignment readingOrder="0" shrinkToFit="0" vertical="bottom" wrapText="1"/>
    </xf>
    <xf borderId="7" fillId="0" fontId="4" numFmtId="0" xfId="0" applyBorder="1" applyFont="1"/>
    <xf borderId="8" fillId="0" fontId="4" numFmtId="0" xfId="0" applyBorder="1" applyFont="1"/>
    <xf borderId="9" fillId="3" fontId="3" numFmtId="1" xfId="0" applyAlignment="1" applyBorder="1" applyFont="1" applyNumberFormat="1">
      <alignment readingOrder="0" shrinkToFit="0" vertical="bottom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3" fontId="1" numFmtId="0" xfId="0" applyBorder="1" applyFont="1"/>
    <xf borderId="16" fillId="3" fontId="1" numFmtId="1" xfId="0" applyAlignment="1" applyBorder="1" applyFont="1" applyNumberFormat="1">
      <alignment horizontal="right" readingOrder="0"/>
    </xf>
    <xf borderId="16" fillId="4" fontId="1" numFmtId="1" xfId="0" applyBorder="1" applyFill="1" applyFont="1" applyNumberFormat="1"/>
    <xf borderId="15" fillId="3" fontId="3" numFmtId="1" xfId="0" applyAlignment="1" applyBorder="1" applyFont="1" applyNumberFormat="1">
      <alignment shrinkToFit="0" vertical="top" wrapText="1"/>
    </xf>
    <xf borderId="17" fillId="5" fontId="1" numFmtId="1" xfId="0" applyAlignment="1" applyBorder="1" applyFill="1" applyFont="1" applyNumberFormat="1">
      <alignment horizontal="right"/>
    </xf>
    <xf borderId="18" fillId="5" fontId="3" numFmtId="1" xfId="0" applyAlignment="1" applyBorder="1" applyFont="1" applyNumberFormat="1">
      <alignment shrinkToFit="0" vertical="top" wrapText="1"/>
    </xf>
    <xf borderId="16" fillId="3" fontId="1" numFmtId="1" xfId="0" applyAlignment="1" applyBorder="1" applyFont="1" applyNumberFormat="1">
      <alignment horizontal="right"/>
    </xf>
    <xf borderId="18" fillId="3" fontId="3" numFmtId="1" xfId="0" applyAlignment="1" applyBorder="1" applyFont="1" applyNumberFormat="1">
      <alignment readingOrder="0" shrinkToFit="0" vertical="top" wrapText="1"/>
    </xf>
    <xf borderId="19" fillId="3" fontId="1" numFmtId="1" xfId="0" applyAlignment="1" applyBorder="1" applyFont="1" applyNumberFormat="1">
      <alignment horizontal="right" readingOrder="0"/>
    </xf>
    <xf borderId="20" fillId="4" fontId="1" numFmtId="1" xfId="0" applyBorder="1" applyFont="1" applyNumberFormat="1"/>
    <xf borderId="18" fillId="3" fontId="3" numFmtId="1" xfId="0" applyAlignment="1" applyBorder="1" applyFont="1" applyNumberFormat="1">
      <alignment shrinkToFit="0" vertical="top" wrapText="1"/>
    </xf>
    <xf borderId="16" fillId="3" fontId="1" numFmtId="0" xfId="0" applyAlignment="1" applyBorder="1" applyFont="1">
      <alignment shrinkToFit="0" wrapText="1"/>
    </xf>
    <xf borderId="19" fillId="3" fontId="1" numFmtId="1" xfId="0" applyAlignment="1" applyBorder="1" applyFont="1" applyNumberFormat="1">
      <alignment horizontal="right"/>
    </xf>
    <xf borderId="19" fillId="5" fontId="1" numFmtId="1" xfId="0" applyAlignment="1" applyBorder="1" applyFont="1" applyNumberFormat="1">
      <alignment horizontal="right"/>
    </xf>
    <xf borderId="21" fillId="3" fontId="1" numFmtId="1" xfId="0" applyAlignment="1" applyBorder="1" applyFont="1" applyNumberFormat="1">
      <alignment horizontal="right" readingOrder="0"/>
    </xf>
    <xf borderId="21" fillId="3" fontId="1" numFmtId="1" xfId="0" applyAlignment="1" applyBorder="1" applyFont="1" applyNumberFormat="1">
      <alignment horizontal="right"/>
    </xf>
    <xf borderId="18" fillId="3" fontId="3" numFmtId="0" xfId="0" applyAlignment="1" applyBorder="1" applyFont="1">
      <alignment shrinkToFit="0" vertical="top" wrapText="1"/>
    </xf>
    <xf borderId="18" fillId="5" fontId="3" numFmtId="1" xfId="0" applyAlignment="1" applyBorder="1" applyFont="1" applyNumberFormat="1">
      <alignment readingOrder="0" shrinkToFit="0" vertical="top" wrapText="1"/>
    </xf>
    <xf borderId="0" fillId="3" fontId="5" numFmtId="0" xfId="0" applyAlignment="1" applyFont="1">
      <alignment vertical="bottom"/>
    </xf>
    <xf borderId="0" fillId="0" fontId="6" numFmtId="0" xfId="0" applyAlignment="1" applyFont="1">
      <alignment readingOrder="0"/>
    </xf>
    <xf borderId="22" fillId="3" fontId="7" numFmtId="0" xfId="0" applyAlignment="1" applyBorder="1" applyFont="1">
      <alignment vertical="bottom"/>
    </xf>
    <xf borderId="23" fillId="6" fontId="7" numFmtId="0" xfId="0" applyAlignment="1" applyBorder="1" applyFill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24" fillId="7" fontId="7" numFmtId="0" xfId="0" applyAlignment="1" applyBorder="1" applyFill="1" applyFont="1">
      <alignment horizontal="center" textRotation="90"/>
    </xf>
    <xf borderId="25" fillId="7" fontId="7" numFmtId="0" xfId="0" applyAlignment="1" applyBorder="1" applyFont="1">
      <alignment vertical="bottom"/>
    </xf>
    <xf borderId="25" fillId="7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24" fillId="0" fontId="4" numFmtId="0" xfId="0" applyBorder="1" applyFont="1"/>
    <xf borderId="26" fillId="0" fontId="4" numFmtId="0" xfId="0" applyBorder="1" applyFont="1"/>
    <xf borderId="0" fillId="0" fontId="8" numFmtId="0" xfId="0" applyAlignment="1" applyFont="1">
      <alignment horizontal="right" vertical="bottom"/>
    </xf>
    <xf borderId="24" fillId="8" fontId="7" numFmtId="0" xfId="0" applyAlignment="1" applyBorder="1" applyFill="1" applyFont="1">
      <alignment horizontal="center" textRotation="90"/>
    </xf>
    <xf borderId="25" fillId="8" fontId="7" numFmtId="0" xfId="0" applyAlignment="1" applyBorder="1" applyFont="1">
      <alignment vertical="bottom"/>
    </xf>
    <xf borderId="25" fillId="8" fontId="7" numFmtId="0" xfId="0" applyAlignment="1" applyBorder="1" applyFont="1">
      <alignment horizontal="right" readingOrder="0" vertical="bottom"/>
    </xf>
    <xf borderId="25" fillId="8" fontId="7" numFmtId="0" xfId="0" applyAlignment="1" applyBorder="1" applyFont="1">
      <alignment horizontal="right" vertical="bottom"/>
    </xf>
    <xf borderId="24" fillId="9" fontId="7" numFmtId="0" xfId="0" applyAlignment="1" applyBorder="1" applyFill="1" applyFont="1">
      <alignment horizontal="center" textRotation="90"/>
    </xf>
    <xf borderId="25" fillId="9" fontId="7" numFmtId="0" xfId="0" applyAlignment="1" applyBorder="1" applyFont="1">
      <alignment vertical="bottom"/>
    </xf>
    <xf borderId="25" fillId="9" fontId="7" numFmtId="0" xfId="0" applyAlignment="1" applyBorder="1" applyFont="1">
      <alignment horizontal="right" vertical="bottom"/>
    </xf>
    <xf borderId="25" fillId="9" fontId="7" numFmtId="0" xfId="0" applyAlignment="1" applyBorder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24" fillId="10" fontId="7" numFmtId="0" xfId="0" applyAlignment="1" applyBorder="1" applyFill="1" applyFont="1">
      <alignment horizontal="center" textRotation="90"/>
    </xf>
    <xf borderId="25" fillId="10" fontId="7" numFmtId="0" xfId="0" applyAlignment="1" applyBorder="1" applyFont="1">
      <alignment vertical="bottom"/>
    </xf>
    <xf borderId="25" fillId="10" fontId="7" numFmtId="0" xfId="0" applyAlignment="1" applyBorder="1" applyFont="1">
      <alignment horizontal="right" vertical="bottom"/>
    </xf>
    <xf borderId="25" fillId="10" fontId="7" numFmtId="0" xfId="0" applyAlignment="1" applyBorder="1" applyFont="1">
      <alignment horizontal="right" readingOrder="0" vertical="bottom"/>
    </xf>
    <xf borderId="0" fillId="0" fontId="8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62.38"/>
    <col customWidth="1" min="3" max="3" width="9.0"/>
    <col customWidth="1" min="4" max="4" width="9.88"/>
    <col customWidth="1" min="5" max="5" width="9.0"/>
    <col customWidth="1" min="6" max="6" width="10.0"/>
    <col customWidth="1" min="7" max="7" width="9.38"/>
    <col customWidth="1" min="8" max="8" width="9.63"/>
    <col customWidth="1" min="9" max="9" width="62.13"/>
    <col customWidth="1" min="10" max="26" width="11.13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 t="s">
        <v>2</v>
      </c>
    </row>
    <row r="2" ht="15.75" customHeight="1">
      <c r="A2" s="4">
        <v>1.0</v>
      </c>
      <c r="B2" s="5" t="s">
        <v>3</v>
      </c>
      <c r="C2" s="6" t="s">
        <v>4</v>
      </c>
      <c r="D2" s="7"/>
      <c r="E2" s="7"/>
      <c r="F2" s="7"/>
      <c r="G2" s="7"/>
      <c r="H2" s="8"/>
      <c r="I2" s="9" t="s">
        <v>5</v>
      </c>
    </row>
    <row r="3" ht="82.5" customHeight="1">
      <c r="A3" s="10"/>
      <c r="B3" s="11"/>
      <c r="C3" s="12"/>
      <c r="D3" s="13"/>
      <c r="E3" s="13"/>
      <c r="F3" s="13"/>
      <c r="G3" s="13"/>
      <c r="H3" s="14"/>
      <c r="I3" s="15"/>
    </row>
    <row r="4" ht="15.75" customHeight="1">
      <c r="A4" s="16">
        <v>2.0</v>
      </c>
      <c r="B4" s="16" t="s">
        <v>6</v>
      </c>
      <c r="C4" s="17">
        <v>0.0</v>
      </c>
      <c r="D4" s="18"/>
      <c r="E4" s="18"/>
      <c r="F4" s="18"/>
      <c r="G4" s="18"/>
      <c r="H4" s="18"/>
      <c r="I4" s="19" t="s">
        <v>7</v>
      </c>
    </row>
    <row r="5" ht="15.75" customHeight="1">
      <c r="A5" s="16">
        <v>3.0</v>
      </c>
      <c r="B5" s="16" t="s">
        <v>8</v>
      </c>
      <c r="C5" s="20" t="s">
        <v>9</v>
      </c>
      <c r="D5" s="18"/>
      <c r="E5" s="18"/>
      <c r="F5" s="18"/>
      <c r="G5" s="18"/>
      <c r="H5" s="18"/>
      <c r="I5" s="21" t="s">
        <v>7</v>
      </c>
    </row>
    <row r="6" ht="15.75" customHeight="1">
      <c r="A6" s="16">
        <v>4.0</v>
      </c>
      <c r="B6" s="16" t="s">
        <v>10</v>
      </c>
      <c r="C6" s="17" t="s">
        <v>11</v>
      </c>
      <c r="D6" s="22" t="s">
        <v>12</v>
      </c>
      <c r="E6" s="22" t="s">
        <v>12</v>
      </c>
      <c r="F6" s="22" t="s">
        <v>12</v>
      </c>
      <c r="G6" s="22" t="s">
        <v>12</v>
      </c>
      <c r="H6" s="22" t="s">
        <v>12</v>
      </c>
      <c r="I6" s="23" t="s">
        <v>13</v>
      </c>
    </row>
    <row r="7" ht="15.75" customHeight="1">
      <c r="A7" s="16">
        <v>5.0</v>
      </c>
      <c r="B7" s="16" t="s">
        <v>14</v>
      </c>
      <c r="C7" s="24" t="s">
        <v>15</v>
      </c>
      <c r="D7" s="25"/>
      <c r="E7" s="25"/>
      <c r="F7" s="25"/>
      <c r="G7" s="25"/>
      <c r="H7" s="18"/>
      <c r="I7" s="26" t="s">
        <v>7</v>
      </c>
    </row>
    <row r="8">
      <c r="A8" s="16">
        <v>6.0</v>
      </c>
      <c r="B8" s="27" t="s">
        <v>16</v>
      </c>
      <c r="C8" s="28" t="s">
        <v>9</v>
      </c>
      <c r="D8" s="25"/>
      <c r="E8" s="25"/>
      <c r="F8" s="25"/>
      <c r="G8" s="25"/>
      <c r="H8" s="18"/>
      <c r="I8" s="26" t="s">
        <v>7</v>
      </c>
    </row>
    <row r="9" ht="15.75" customHeight="1">
      <c r="A9" s="16">
        <v>7.0</v>
      </c>
      <c r="B9" s="16" t="s">
        <v>17</v>
      </c>
      <c r="C9" s="29" t="s">
        <v>9</v>
      </c>
      <c r="D9" s="25"/>
      <c r="E9" s="25"/>
      <c r="F9" s="25"/>
      <c r="G9" s="25"/>
      <c r="H9" s="18"/>
      <c r="I9" s="21" t="s">
        <v>7</v>
      </c>
    </row>
    <row r="10" ht="15.75" customHeight="1">
      <c r="A10" s="16">
        <v>8.0</v>
      </c>
      <c r="B10" s="16" t="s">
        <v>18</v>
      </c>
      <c r="C10" s="30" t="s">
        <v>19</v>
      </c>
      <c r="D10" s="30" t="s">
        <v>11</v>
      </c>
      <c r="E10" s="31" t="s">
        <v>12</v>
      </c>
      <c r="F10" s="31" t="s">
        <v>12</v>
      </c>
      <c r="G10" s="31" t="s">
        <v>12</v>
      </c>
      <c r="H10" s="31" t="s">
        <v>12</v>
      </c>
      <c r="I10" s="23" t="s">
        <v>20</v>
      </c>
    </row>
    <row r="11" ht="15.75" customHeight="1">
      <c r="A11" s="16">
        <v>9.0</v>
      </c>
      <c r="B11" s="16" t="s">
        <v>21</v>
      </c>
      <c r="C11" s="32">
        <f>Quality!C29</f>
        <v>6.111111111</v>
      </c>
      <c r="D11" s="25"/>
      <c r="E11" s="25"/>
      <c r="F11" s="25"/>
      <c r="G11" s="25"/>
      <c r="H11" s="25"/>
      <c r="I11" s="33" t="s">
        <v>22</v>
      </c>
    </row>
    <row r="12" ht="15.75" customHeight="1"/>
    <row r="14" ht="15.75" customHeight="1">
      <c r="B14" s="34" t="s">
        <v>23</v>
      </c>
    </row>
    <row r="15" ht="15.75" customHeight="1">
      <c r="B15" s="34" t="s">
        <v>24</v>
      </c>
    </row>
    <row r="16" ht="15.75" customHeight="1"/>
    <row r="17" ht="15.75" customHeight="1">
      <c r="B17" s="35" t="s">
        <v>25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3"/>
    <mergeCell ref="B2:B3"/>
    <mergeCell ref="C2:H3"/>
    <mergeCell ref="I2:I3"/>
  </mergeCells>
  <conditionalFormatting sqref="C4">
    <cfRule type="cellIs" dxfId="0" priority="1" operator="greaterThan">
      <formula>0</formula>
    </cfRule>
  </conditionalFormatting>
  <conditionalFormatting sqref="C4">
    <cfRule type="cellIs" dxfId="1" priority="2" operator="lessThan">
      <formula>1</formula>
    </cfRule>
  </conditionalFormatting>
  <conditionalFormatting sqref="C4:C10 D6:H6 D10:H10">
    <cfRule type="cellIs" dxfId="2" priority="3" operator="equal">
      <formula>"n.a."</formula>
    </cfRule>
  </conditionalFormatting>
  <conditionalFormatting sqref="C4:C10 D6:H6 D10:H10">
    <cfRule type="cellIs" dxfId="0" priority="4" operator="equal">
      <formula>"Y"</formula>
    </cfRule>
  </conditionalFormatting>
  <conditionalFormatting sqref="C4:C10 D6:H6 D10:H10">
    <cfRule type="cellIs" dxfId="1" priority="5" operator="equal">
      <formula>"N"</formula>
    </cfRule>
  </conditionalFormatting>
  <dataValidations>
    <dataValidation type="list" allowBlank="1" showErrorMessage="1" sqref="C7:C9">
      <formula1>"n.a.,Y,N,Partially"</formula1>
    </dataValidation>
    <dataValidation type="list" allowBlank="1" sqref="C10:H10">
      <formula1>"n.a.,Automotive,Aerospace,Railway,Maritime,Construction,Digital Life,Manufacturing,Application Domain Independent,Others"</formula1>
    </dataValidation>
    <dataValidation type="list" allowBlank="1" showInputMessage="1" prompt="Click and enter a value from the list of items" sqref="C4">
      <formula1>"n.a.,0,1,2,3,4,5,&gt;5"</formula1>
    </dataValidation>
    <dataValidation type="list" allowBlank="1" showErrorMessage="1" sqref="C6:H6">
      <formula1>"n.a.,Data,Modeling and Model-Driven Engineering,Requirements engineering,Continuous software and system engineering,Intelligence and automation,Others"</formula1>
    </dataValidation>
    <dataValidation type="list" allowBlank="1" showErrorMessage="1" sqref="C5">
      <formula1>"n.a.,Y,N"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96.88"/>
    <col customWidth="1" min="3" max="4" width="12.5"/>
    <col customWidth="1" min="5" max="5" width="6.13"/>
    <col customWidth="1" min="6" max="6" width="3.13"/>
  </cols>
  <sheetData>
    <row r="1">
      <c r="A1" s="36"/>
      <c r="B1" s="37" t="s">
        <v>26</v>
      </c>
      <c r="C1" s="37" t="s">
        <v>27</v>
      </c>
      <c r="D1" s="38"/>
      <c r="E1" s="39"/>
      <c r="F1" s="40"/>
    </row>
    <row r="2">
      <c r="A2" s="41" t="s">
        <v>28</v>
      </c>
      <c r="B2" s="42" t="s">
        <v>29</v>
      </c>
      <c r="C2" s="43">
        <v>1.0</v>
      </c>
      <c r="D2" s="39"/>
      <c r="E2" s="39"/>
      <c r="F2" s="44"/>
    </row>
    <row r="3">
      <c r="A3" s="45"/>
      <c r="B3" s="42" t="s">
        <v>30</v>
      </c>
      <c r="C3" s="43">
        <v>1.0</v>
      </c>
      <c r="D3" s="38"/>
      <c r="E3" s="39"/>
      <c r="F3" s="44"/>
    </row>
    <row r="4">
      <c r="A4" s="45"/>
      <c r="B4" s="42" t="s">
        <v>31</v>
      </c>
      <c r="C4" s="43">
        <v>1.0</v>
      </c>
      <c r="D4" s="38"/>
      <c r="E4" s="38"/>
    </row>
    <row r="5">
      <c r="A5" s="45"/>
      <c r="B5" s="42" t="s">
        <v>32</v>
      </c>
      <c r="C5" s="43">
        <v>1.0</v>
      </c>
      <c r="D5" s="38"/>
      <c r="E5" s="38"/>
    </row>
    <row r="6">
      <c r="A6" s="45"/>
      <c r="B6" s="42" t="s">
        <v>33</v>
      </c>
      <c r="C6" s="43">
        <v>1.0</v>
      </c>
      <c r="D6" s="38"/>
      <c r="E6" s="38"/>
    </row>
    <row r="7">
      <c r="A7" s="46"/>
      <c r="B7" s="42" t="s">
        <v>34</v>
      </c>
      <c r="C7" s="43">
        <v>1.0</v>
      </c>
      <c r="D7" s="47">
        <f>COUNTIF(B2:B7,"&lt;&gt;text")</f>
        <v>6</v>
      </c>
      <c r="E7" s="47">
        <f>(SUM(C2:C7)/D7)*10</f>
        <v>10</v>
      </c>
    </row>
    <row r="8">
      <c r="A8" s="48" t="s">
        <v>35</v>
      </c>
      <c r="B8" s="49" t="s">
        <v>36</v>
      </c>
      <c r="C8" s="50">
        <v>0.5</v>
      </c>
      <c r="D8" s="38"/>
      <c r="E8" s="38"/>
    </row>
    <row r="9">
      <c r="A9" s="45"/>
      <c r="B9" s="49" t="s">
        <v>37</v>
      </c>
      <c r="C9" s="50">
        <v>0.0</v>
      </c>
      <c r="D9" s="38"/>
      <c r="E9" s="38"/>
    </row>
    <row r="10">
      <c r="A10" s="45"/>
      <c r="B10" s="49" t="s">
        <v>38</v>
      </c>
      <c r="C10" s="50">
        <v>0.5</v>
      </c>
      <c r="D10" s="38"/>
      <c r="E10" s="38"/>
    </row>
    <row r="11">
      <c r="A11" s="45"/>
      <c r="B11" s="49" t="s">
        <v>39</v>
      </c>
      <c r="C11" s="50">
        <v>0.0</v>
      </c>
      <c r="D11" s="38"/>
      <c r="E11" s="38"/>
    </row>
    <row r="12">
      <c r="A12" s="45"/>
      <c r="B12" s="49" t="s">
        <v>40</v>
      </c>
      <c r="C12" s="50">
        <v>0.5</v>
      </c>
      <c r="D12" s="38"/>
      <c r="E12" s="38"/>
    </row>
    <row r="13">
      <c r="A13" s="45"/>
      <c r="B13" s="49" t="s">
        <v>41</v>
      </c>
      <c r="C13" s="51">
        <v>1.0</v>
      </c>
      <c r="D13" s="38"/>
      <c r="E13" s="38"/>
    </row>
    <row r="14">
      <c r="A14" s="45"/>
      <c r="B14" s="49" t="s">
        <v>42</v>
      </c>
      <c r="C14" s="51">
        <v>1.0</v>
      </c>
      <c r="D14" s="38"/>
      <c r="E14" s="38"/>
    </row>
    <row r="15">
      <c r="A15" s="45"/>
      <c r="B15" s="49" t="s">
        <v>43</v>
      </c>
      <c r="C15" s="50">
        <v>0.5</v>
      </c>
      <c r="D15" s="38"/>
      <c r="E15" s="38"/>
    </row>
    <row r="16">
      <c r="A16" s="45"/>
      <c r="B16" s="49" t="s">
        <v>44</v>
      </c>
      <c r="C16" s="50">
        <v>0.0</v>
      </c>
      <c r="D16" s="38"/>
      <c r="E16" s="38"/>
    </row>
    <row r="17">
      <c r="A17" s="45"/>
      <c r="B17" s="49" t="s">
        <v>45</v>
      </c>
      <c r="C17" s="50">
        <v>0.5</v>
      </c>
      <c r="D17" s="38"/>
      <c r="E17" s="38"/>
    </row>
    <row r="18">
      <c r="A18" s="45"/>
      <c r="B18" s="49" t="s">
        <v>46</v>
      </c>
      <c r="C18" s="50">
        <v>0.5</v>
      </c>
      <c r="D18" s="38"/>
      <c r="E18" s="38"/>
    </row>
    <row r="19">
      <c r="A19" s="46"/>
      <c r="B19" s="49" t="s">
        <v>47</v>
      </c>
      <c r="C19" s="50">
        <v>0.5</v>
      </c>
      <c r="D19" s="47">
        <f>COUNTIF(B8:B19,"&lt;&gt;text")</f>
        <v>12</v>
      </c>
      <c r="E19" s="47">
        <f>(SUM(C8:C19)/D19)*10</f>
        <v>4.583333333</v>
      </c>
    </row>
    <row r="20">
      <c r="A20" s="52" t="s">
        <v>48</v>
      </c>
      <c r="B20" s="53" t="s">
        <v>49</v>
      </c>
      <c r="C20" s="54">
        <v>1.0</v>
      </c>
      <c r="D20" s="38"/>
      <c r="E20" s="38"/>
    </row>
    <row r="21">
      <c r="A21" s="45"/>
      <c r="B21" s="53" t="s">
        <v>50</v>
      </c>
      <c r="C21" s="55">
        <v>0.0</v>
      </c>
      <c r="D21" s="38"/>
      <c r="E21" s="38"/>
    </row>
    <row r="22">
      <c r="A22" s="45"/>
      <c r="B22" s="53" t="s">
        <v>51</v>
      </c>
      <c r="C22" s="55">
        <v>0.5</v>
      </c>
      <c r="D22" s="38"/>
      <c r="E22" s="38"/>
    </row>
    <row r="23">
      <c r="A23" s="45"/>
      <c r="B23" s="53" t="s">
        <v>52</v>
      </c>
      <c r="C23" s="55">
        <v>0.0</v>
      </c>
      <c r="D23" s="39"/>
      <c r="E23" s="39"/>
      <c r="F23" s="44"/>
    </row>
    <row r="24">
      <c r="A24" s="45"/>
      <c r="B24" s="53" t="s">
        <v>53</v>
      </c>
      <c r="C24" s="55">
        <v>0.5</v>
      </c>
      <c r="D24" s="39"/>
      <c r="E24" s="39"/>
      <c r="F24" s="44"/>
    </row>
    <row r="25">
      <c r="A25" s="46"/>
      <c r="B25" s="53" t="s">
        <v>54</v>
      </c>
      <c r="C25" s="54">
        <v>1.0</v>
      </c>
      <c r="D25" s="56">
        <f>COUNTIF(B20:B25,"&lt;&gt;text")</f>
        <v>6</v>
      </c>
      <c r="E25" s="56">
        <f>(SUM(C20:C25)/D25)*10</f>
        <v>5</v>
      </c>
      <c r="F25" s="44"/>
    </row>
    <row r="26">
      <c r="A26" s="57" t="s">
        <v>55</v>
      </c>
      <c r="B26" s="58" t="s">
        <v>56</v>
      </c>
      <c r="C26" s="59">
        <v>1.0</v>
      </c>
      <c r="D26" s="39"/>
      <c r="E26" s="39"/>
      <c r="F26" s="44"/>
    </row>
    <row r="27">
      <c r="A27" s="45"/>
      <c r="B27" s="58" t="s">
        <v>57</v>
      </c>
      <c r="C27" s="59">
        <v>1.0</v>
      </c>
      <c r="D27" s="39"/>
      <c r="E27" s="39"/>
      <c r="F27" s="44"/>
    </row>
    <row r="28">
      <c r="A28" s="46"/>
      <c r="B28" s="58" t="s">
        <v>58</v>
      </c>
      <c r="C28" s="60">
        <v>0.0</v>
      </c>
      <c r="D28" s="56">
        <f>COUNTIF(B26:B28,"&lt;&gt;text")</f>
        <v>3</v>
      </c>
      <c r="E28" s="56">
        <f>(SUM(C26:C28)/D28)*10</f>
        <v>6.666666667</v>
      </c>
      <c r="F28" s="44"/>
    </row>
    <row r="29">
      <c r="B29" s="61">
        <f>COUNTIF(B2:B28,"&lt;&gt;text")</f>
        <v>27</v>
      </c>
      <c r="C29" s="61">
        <f>(SUM(C2:C28)/B29)*10</f>
        <v>6.111111111</v>
      </c>
    </row>
  </sheetData>
  <mergeCells count="4">
    <mergeCell ref="A2:A7"/>
    <mergeCell ref="A8:A19"/>
    <mergeCell ref="A20:A25"/>
    <mergeCell ref="A26:A28"/>
  </mergeCells>
  <drawing r:id="rId1"/>
</worksheet>
</file>