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uene Hephzibah\Downloads\HNG11\Task4\"/>
    </mc:Choice>
  </mc:AlternateContent>
  <xr:revisionPtr revIDLastSave="0" documentId="13_ncr:1_{0E0F3E70-1B0B-4CF6-B53B-C73401D7273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2" i="1"/>
</calcChain>
</file>

<file path=xl/sharedStrings.xml><?xml version="1.0" encoding="utf-8"?>
<sst xmlns="http://schemas.openxmlformats.org/spreadsheetml/2006/main" count="47" uniqueCount="35">
  <si>
    <t>Company Name</t>
  </si>
  <si>
    <t>SECTOR</t>
  </si>
  <si>
    <t>Market Cap</t>
  </si>
  <si>
    <t>P/E</t>
  </si>
  <si>
    <t>EPS</t>
  </si>
  <si>
    <t>Gross Profit (GP)</t>
  </si>
  <si>
    <t>2023 GP</t>
  </si>
  <si>
    <t>2022 GP</t>
  </si>
  <si>
    <t>2021 GP</t>
  </si>
  <si>
    <t>Gross Profit Growth (GPG)</t>
  </si>
  <si>
    <t>Projected Market Cap Year 1</t>
  </si>
  <si>
    <t>Projected Market Cap Year 2</t>
  </si>
  <si>
    <t>Projected Market Cap Year 3</t>
  </si>
  <si>
    <t>Projected Market Cap Year 4</t>
  </si>
  <si>
    <t>Eton Pharmaceuticals Inc.</t>
  </si>
  <si>
    <t>Collegium Pharmaceutical Inc</t>
  </si>
  <si>
    <t>Alvotech</t>
  </si>
  <si>
    <t>Qilian International Holding Group Ltd</t>
  </si>
  <si>
    <t>Iridium Communications Inc.</t>
  </si>
  <si>
    <t xml:space="preserve">Rogers Corporation </t>
  </si>
  <si>
    <t>America Movil, S.A&gt;B. de C.V.</t>
  </si>
  <si>
    <t>IHS Holding</t>
  </si>
  <si>
    <t>Hexcel Corporation</t>
  </si>
  <si>
    <t>Loar Holdings Inc.</t>
  </si>
  <si>
    <t>Mercury Systems, Inc.</t>
  </si>
  <si>
    <t>CAE Inc.</t>
  </si>
  <si>
    <t>Core Scientific Inc.</t>
  </si>
  <si>
    <t>MicroAlgo Inc.</t>
  </si>
  <si>
    <t xml:space="preserve">Gitlab Inc. </t>
  </si>
  <si>
    <t>SentinelOne</t>
  </si>
  <si>
    <t>HEALTHCARE SECTOR</t>
  </si>
  <si>
    <t>COMMUNICATION SERVICES SECTOR</t>
  </si>
  <si>
    <t>INDUSTRIAL</t>
  </si>
  <si>
    <t>TECHNOLOGY</t>
  </si>
  <si>
    <t>Undervalued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</si>
</sst>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tuene%20Hephzibah\Downloads\HNG11\Task4\finviz_update.xlsx" TargetMode="External"/><Relationship Id="rId1" Type="http://schemas.openxmlformats.org/officeDocument/2006/relationships/externalLinkPath" Target="finviz_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Company Name</v>
          </cell>
          <cell r="B1" t="str">
            <v>SECTOR</v>
          </cell>
          <cell r="C1" t="str">
            <v>Market Cap</v>
          </cell>
          <cell r="D1" t="str">
            <v>P/E</v>
          </cell>
          <cell r="E1" t="str">
            <v>EPS</v>
          </cell>
          <cell r="F1" t="str">
            <v>Gross Profit (GP)</v>
          </cell>
          <cell r="G1" t="str">
            <v>2023 GP</v>
          </cell>
          <cell r="H1" t="str">
            <v>2022 GP</v>
          </cell>
          <cell r="I1" t="str">
            <v>2021 GP</v>
          </cell>
          <cell r="J1" t="str">
            <v>Gross Profit Growth (GPG)</v>
          </cell>
          <cell r="K1" t="str">
            <v>Market Cap to GP Ratio</v>
          </cell>
          <cell r="L1" t="str">
            <v>Undervalued</v>
          </cell>
        </row>
        <row r="2">
          <cell r="A2" t="str">
            <v>Alvotech</v>
          </cell>
          <cell r="B2" t="str">
            <v>HEALTHCARE SECTOR</v>
          </cell>
          <cell r="C2">
            <v>3610000000</v>
          </cell>
          <cell r="E2">
            <v>-2.08</v>
          </cell>
          <cell r="F2">
            <v>-29296</v>
          </cell>
          <cell r="G2">
            <v>-69422</v>
          </cell>
          <cell r="H2">
            <v>18934</v>
          </cell>
          <cell r="I2">
            <v>36772</v>
          </cell>
          <cell r="J2">
            <v>-0.57800120999106908</v>
          </cell>
          <cell r="K2">
            <v>-123225.0136537411</v>
          </cell>
          <cell r="L2" t="b">
            <v>1</v>
          </cell>
        </row>
        <row r="3">
          <cell r="A3" t="str">
            <v>Eton Pharmaceuticals Inc.</v>
          </cell>
          <cell r="B3" t="str">
            <v>HEALTHCARE SECTOR</v>
          </cell>
          <cell r="C3">
            <v>89920000</v>
          </cell>
          <cell r="D3">
            <v>116.67</v>
          </cell>
          <cell r="E3">
            <v>0.03</v>
          </cell>
          <cell r="F3">
            <v>22722</v>
          </cell>
          <cell r="G3">
            <v>21061</v>
          </cell>
          <cell r="H3">
            <v>14318</v>
          </cell>
          <cell r="I3">
            <v>19005</v>
          </cell>
          <cell r="J3">
            <v>7.8866150705094729E-2</v>
          </cell>
          <cell r="K3">
            <v>3957.398116362996</v>
          </cell>
          <cell r="L3" t="b">
            <v>0</v>
          </cell>
        </row>
        <row r="4">
          <cell r="A4" t="str">
            <v>Collegium Pharmaceutical Inc</v>
          </cell>
          <cell r="B4" t="str">
            <v>HEALTHCARE SECTOR</v>
          </cell>
          <cell r="C4">
            <v>1060000000</v>
          </cell>
          <cell r="D4">
            <v>13.48</v>
          </cell>
          <cell r="E4">
            <v>2.5099999999999998</v>
          </cell>
          <cell r="F4">
            <v>340223</v>
          </cell>
          <cell r="G4">
            <v>326169</v>
          </cell>
          <cell r="H4">
            <v>209488</v>
          </cell>
          <cell r="I4">
            <v>150617</v>
          </cell>
          <cell r="J4">
            <v>4.3088092369293222E-2</v>
          </cell>
          <cell r="K4">
            <v>3115.6035894104748</v>
          </cell>
          <cell r="L4" t="b">
            <v>0</v>
          </cell>
        </row>
        <row r="5">
          <cell r="A5" t="str">
            <v>Qilian International Holding Group Ltd</v>
          </cell>
          <cell r="B5" t="str">
            <v>HEALTHCARE SECTOR</v>
          </cell>
          <cell r="C5">
            <v>44260000</v>
          </cell>
          <cell r="E5">
            <v>-1.1000000000000001</v>
          </cell>
          <cell r="F5">
            <v>1751.49</v>
          </cell>
          <cell r="G5">
            <v>1751.49</v>
          </cell>
          <cell r="H5">
            <v>6227.3</v>
          </cell>
          <cell r="I5">
            <v>5638.53</v>
          </cell>
          <cell r="J5">
            <v>0</v>
          </cell>
          <cell r="K5">
            <v>25269.913045464149</v>
          </cell>
          <cell r="L5" t="b">
            <v>0</v>
          </cell>
        </row>
        <row r="6">
          <cell r="A6" t="str">
            <v>America Movil, S.A&gt;B. de C.V.</v>
          </cell>
          <cell r="B6" t="str">
            <v>COMMUNICATION SERVICES SECTOR</v>
          </cell>
          <cell r="C6">
            <v>54305000000</v>
          </cell>
          <cell r="D6">
            <v>29.75</v>
          </cell>
          <cell r="E6">
            <v>0.59</v>
          </cell>
          <cell r="F6">
            <v>501165704</v>
          </cell>
          <cell r="G6">
            <v>499536704</v>
          </cell>
          <cell r="H6">
            <v>513968947</v>
          </cell>
          <cell r="I6">
            <v>502177450</v>
          </cell>
          <cell r="J6">
            <v>3.2610216365602639E-3</v>
          </cell>
          <cell r="K6">
            <v>108.35737474964969</v>
          </cell>
          <cell r="L6" t="b">
            <v>1</v>
          </cell>
        </row>
        <row r="7">
          <cell r="A7" t="str">
            <v>Iridium Communications Inc.</v>
          </cell>
          <cell r="B7" t="str">
            <v>COMMUNICATION SERVICES SECTOR</v>
          </cell>
          <cell r="C7">
            <v>3134000000</v>
          </cell>
          <cell r="D7">
            <v>129.05000000000001</v>
          </cell>
          <cell r="E7">
            <v>0.2</v>
          </cell>
          <cell r="F7">
            <v>567598</v>
          </cell>
          <cell r="G7">
            <v>565603</v>
          </cell>
          <cell r="H7">
            <v>519885</v>
          </cell>
          <cell r="I7">
            <v>464104</v>
          </cell>
          <cell r="J7">
            <v>3.52720901409646E-3</v>
          </cell>
          <cell r="K7">
            <v>5521.5134655160873</v>
          </cell>
          <cell r="L7" t="b">
            <v>0</v>
          </cell>
        </row>
        <row r="8">
          <cell r="A8" t="str">
            <v xml:space="preserve">Rogers Corporation </v>
          </cell>
          <cell r="B8" t="str">
            <v>COMMUNICATION SERVICES SECTOR</v>
          </cell>
          <cell r="C8">
            <v>2340000000</v>
          </cell>
          <cell r="D8">
            <v>34.46</v>
          </cell>
          <cell r="E8">
            <v>3.64</v>
          </cell>
          <cell r="F8">
            <v>295600</v>
          </cell>
          <cell r="G8">
            <v>307100</v>
          </cell>
          <cell r="H8">
            <v>321000</v>
          </cell>
          <cell r="I8">
            <v>349100</v>
          </cell>
          <cell r="J8">
            <v>-3.7447085639856721E-2</v>
          </cell>
          <cell r="K8">
            <v>7916.1028416779436</v>
          </cell>
          <cell r="L8" t="b">
            <v>0</v>
          </cell>
        </row>
        <row r="9">
          <cell r="A9" t="str">
            <v>IHS Holding</v>
          </cell>
          <cell r="B9" t="str">
            <v>COMMUNICATION SERVICES SECTOR</v>
          </cell>
          <cell r="C9">
            <v>955922000</v>
          </cell>
          <cell r="E9">
            <v>-10.63</v>
          </cell>
          <cell r="F9">
            <v>809808</v>
          </cell>
          <cell r="G9">
            <v>942233</v>
          </cell>
          <cell r="H9">
            <v>804298</v>
          </cell>
          <cell r="I9">
            <v>672342</v>
          </cell>
          <cell r="J9">
            <v>-0.14054379330802469</v>
          </cell>
          <cell r="K9">
            <v>1180.43042301385</v>
          </cell>
          <cell r="L9" t="b">
            <v>0</v>
          </cell>
        </row>
        <row r="10">
          <cell r="A10" t="str">
            <v>CAE Inc.</v>
          </cell>
          <cell r="B10" t="str">
            <v>INDUSTRIAL</v>
          </cell>
          <cell r="C10">
            <v>5900000000</v>
          </cell>
          <cell r="E10">
            <v>-0.75</v>
          </cell>
          <cell r="F10">
            <v>1154500</v>
          </cell>
          <cell r="G10">
            <v>1166300</v>
          </cell>
          <cell r="H10">
            <v>955500</v>
          </cell>
          <cell r="I10">
            <v>765000</v>
          </cell>
          <cell r="J10">
            <v>-1.0117465489153731E-2</v>
          </cell>
          <cell r="K10">
            <v>5110.4374187960157</v>
          </cell>
          <cell r="L10" t="b">
            <v>1</v>
          </cell>
        </row>
        <row r="11">
          <cell r="A11" t="str">
            <v>Hexcel Corporation</v>
          </cell>
          <cell r="B11" t="str">
            <v>INDUSTRIAL</v>
          </cell>
          <cell r="C11">
            <v>5220000000</v>
          </cell>
          <cell r="D11">
            <v>49.46</v>
          </cell>
          <cell r="E11">
            <v>1.27</v>
          </cell>
          <cell r="F11">
            <v>439500</v>
          </cell>
          <cell r="G11">
            <v>433200</v>
          </cell>
          <cell r="H11">
            <v>357100</v>
          </cell>
          <cell r="I11">
            <v>250100</v>
          </cell>
          <cell r="J11">
            <v>1.4542936288088641E-2</v>
          </cell>
          <cell r="K11">
            <v>11877.13310580205</v>
          </cell>
          <cell r="L11" t="b">
            <v>0</v>
          </cell>
        </row>
        <row r="12">
          <cell r="A12" t="str">
            <v>Loar Holdings Inc.</v>
          </cell>
          <cell r="B12" t="str">
            <v>INDUSTRIAL</v>
          </cell>
          <cell r="C12">
            <v>5000000000</v>
          </cell>
          <cell r="D12">
            <v>929</v>
          </cell>
          <cell r="E12">
            <v>0.06</v>
          </cell>
          <cell r="F12">
            <v>162662</v>
          </cell>
          <cell r="G12">
            <v>154264</v>
          </cell>
          <cell r="H12">
            <v>111500</v>
          </cell>
          <cell r="J12">
            <v>5.4439143286832962E-2</v>
          </cell>
          <cell r="K12">
            <v>30738.586762735002</v>
          </cell>
          <cell r="L12" t="b">
            <v>0</v>
          </cell>
        </row>
        <row r="13">
          <cell r="A13" t="str">
            <v>Mercury Systems, Inc.</v>
          </cell>
          <cell r="B13" t="str">
            <v>INDUSTRIAL</v>
          </cell>
          <cell r="C13">
            <v>1982000000</v>
          </cell>
          <cell r="E13">
            <v>-2.34</v>
          </cell>
          <cell r="F13">
            <v>190073</v>
          </cell>
          <cell r="G13">
            <v>316728</v>
          </cell>
          <cell r="H13">
            <v>394956</v>
          </cell>
          <cell r="I13">
            <v>385188</v>
          </cell>
          <cell r="J13">
            <v>-0.39988570634740223</v>
          </cell>
          <cell r="K13">
            <v>10427.57256422532</v>
          </cell>
          <cell r="L13" t="b">
            <v>0</v>
          </cell>
        </row>
        <row r="14">
          <cell r="A14" t="str">
            <v>MicroAlgo Inc.</v>
          </cell>
          <cell r="B14" t="str">
            <v>TECHNOLOGY</v>
          </cell>
          <cell r="C14">
            <v>20331000</v>
          </cell>
          <cell r="E14">
            <v>-8.3000000000000007</v>
          </cell>
          <cell r="F14">
            <v>24565.447</v>
          </cell>
          <cell r="G14">
            <v>24565.447</v>
          </cell>
          <cell r="H14">
            <v>18951.891</v>
          </cell>
          <cell r="I14">
            <v>33116.877</v>
          </cell>
          <cell r="J14">
            <v>0</v>
          </cell>
          <cell r="K14">
            <v>827.62589257993147</v>
          </cell>
          <cell r="L14" t="b">
            <v>1</v>
          </cell>
        </row>
        <row r="15">
          <cell r="A15" t="str">
            <v>Core Scientific Inc.</v>
          </cell>
          <cell r="B15" t="str">
            <v>TECHNOLOGY</v>
          </cell>
          <cell r="C15">
            <v>1847000000</v>
          </cell>
          <cell r="D15">
            <v>79.92</v>
          </cell>
          <cell r="E15">
            <v>0.13</v>
          </cell>
          <cell r="F15">
            <v>169324</v>
          </cell>
          <cell r="G15">
            <v>123459</v>
          </cell>
          <cell r="H15">
            <v>8400</v>
          </cell>
          <cell r="I15">
            <v>238862</v>
          </cell>
          <cell r="J15">
            <v>0.37149985015268228</v>
          </cell>
          <cell r="K15">
            <v>10908.08154780185</v>
          </cell>
          <cell r="L15" t="b">
            <v>0</v>
          </cell>
        </row>
        <row r="16">
          <cell r="A16" t="str">
            <v xml:space="preserve">Gitlab Inc. </v>
          </cell>
          <cell r="B16" t="str">
            <v>TECHNOLOGY</v>
          </cell>
          <cell r="C16">
            <v>8510000000</v>
          </cell>
          <cell r="E16">
            <v>-2.75</v>
          </cell>
          <cell r="F16">
            <v>557670</v>
          </cell>
          <cell r="G16">
            <v>372656</v>
          </cell>
          <cell r="H16">
            <v>222668</v>
          </cell>
          <cell r="I16">
            <v>133713</v>
          </cell>
          <cell r="J16">
            <v>0.49647395989867332</v>
          </cell>
          <cell r="K16">
            <v>15259.92074165725</v>
          </cell>
          <cell r="L16" t="b">
            <v>0</v>
          </cell>
        </row>
        <row r="17">
          <cell r="A17" t="str">
            <v>SentinelOne</v>
          </cell>
          <cell r="B17" t="str">
            <v>TECHNOLOGY</v>
          </cell>
          <cell r="C17">
            <v>6796000000</v>
          </cell>
          <cell r="E17">
            <v>-1.01</v>
          </cell>
          <cell r="F17">
            <v>487281</v>
          </cell>
          <cell r="G17">
            <v>278002</v>
          </cell>
          <cell r="H17">
            <v>123122</v>
          </cell>
          <cell r="I17">
            <v>53724</v>
          </cell>
          <cell r="J17">
            <v>0.75279674246947859</v>
          </cell>
          <cell r="K17">
            <v>13946.77814238602</v>
          </cell>
          <cell r="L17" t="b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sqref="A1:O17"/>
    </sheetView>
  </sheetViews>
  <sheetFormatPr defaultRowHeight="15" x14ac:dyDescent="0.25"/>
  <cols>
    <col min="1" max="1" width="35.42578125" bestFit="1" customWidth="1"/>
    <col min="2" max="2" width="33.5703125" bestFit="1" customWidth="1"/>
    <col min="3" max="3" width="12" bestFit="1" customWidth="1"/>
    <col min="4" max="4" width="7" bestFit="1" customWidth="1"/>
    <col min="5" max="5" width="6.7109375" bestFit="1" customWidth="1"/>
    <col min="6" max="6" width="16" bestFit="1" customWidth="1"/>
    <col min="7" max="9" width="10" bestFit="1" customWidth="1"/>
    <col min="10" max="10" width="24.85546875" bestFit="1" customWidth="1"/>
    <col min="11" max="14" width="26.5703125" bestFit="1" customWidth="1"/>
    <col min="15" max="15" width="12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34</v>
      </c>
    </row>
    <row r="2" spans="1:15" x14ac:dyDescent="0.25">
      <c r="A2" t="s">
        <v>14</v>
      </c>
      <c r="B2" t="s">
        <v>30</v>
      </c>
      <c r="C2">
        <v>89920000</v>
      </c>
      <c r="D2">
        <v>116.67</v>
      </c>
      <c r="E2">
        <v>0.03</v>
      </c>
      <c r="F2">
        <v>22722</v>
      </c>
      <c r="G2">
        <v>21061</v>
      </c>
      <c r="H2">
        <v>14318</v>
      </c>
      <c r="I2">
        <v>19005</v>
      </c>
      <c r="J2">
        <v>7.8866150705094729E-2</v>
      </c>
      <c r="K2">
        <v>4.075199534787048</v>
      </c>
      <c r="L2">
        <v>4.5188508214945067</v>
      </c>
      <c r="M2">
        <v>5.0108007160411692</v>
      </c>
      <c r="N2">
        <v>5.5563073019469016</v>
      </c>
      <c r="O2" t="b">
        <f>VLOOKUP(A2,[1]Sheet1!$A$1:$L$17,12,FALSE)</f>
        <v>0</v>
      </c>
    </row>
    <row r="3" spans="1:15" x14ac:dyDescent="0.25">
      <c r="A3" t="s">
        <v>15</v>
      </c>
      <c r="B3" t="s">
        <v>30</v>
      </c>
      <c r="C3">
        <v>1060000000</v>
      </c>
      <c r="D3">
        <v>13.48</v>
      </c>
      <c r="E3">
        <v>2.5099999999999998</v>
      </c>
      <c r="F3">
        <v>340223</v>
      </c>
      <c r="G3">
        <v>326169</v>
      </c>
      <c r="H3">
        <v>209488</v>
      </c>
      <c r="I3">
        <v>150617</v>
      </c>
      <c r="J3">
        <v>4.3088092369293222E-2</v>
      </c>
      <c r="K3">
        <v>38.123107037081382</v>
      </c>
      <c r="L3">
        <v>40.909452205612027</v>
      </c>
      <c r="M3">
        <v>43.899446027193001</v>
      </c>
      <c r="N3">
        <v>47.107972793389273</v>
      </c>
      <c r="O3" t="b">
        <f>VLOOKUP(A3,[1]Sheet1!$A$1:$L$17,12,FALSE)</f>
        <v>0</v>
      </c>
    </row>
    <row r="4" spans="1:15" x14ac:dyDescent="0.25">
      <c r="A4" t="s">
        <v>16</v>
      </c>
      <c r="B4" t="s">
        <v>30</v>
      </c>
      <c r="C4">
        <v>3610000000</v>
      </c>
      <c r="E4">
        <v>-2.08</v>
      </c>
      <c r="F4">
        <v>-29296</v>
      </c>
      <c r="G4">
        <v>-69422</v>
      </c>
      <c r="H4">
        <v>18934</v>
      </c>
      <c r="I4">
        <v>36772</v>
      </c>
      <c r="J4">
        <v>-0.57800120999106908</v>
      </c>
      <c r="K4">
        <v>0</v>
      </c>
      <c r="L4">
        <v>0</v>
      </c>
      <c r="M4">
        <v>0</v>
      </c>
      <c r="N4">
        <v>0</v>
      </c>
      <c r="O4" t="b">
        <f>VLOOKUP(A4,[1]Sheet1!$A$1:$L$17,12,FALSE)</f>
        <v>1</v>
      </c>
    </row>
    <row r="5" spans="1:15" x14ac:dyDescent="0.25">
      <c r="A5" t="s">
        <v>17</v>
      </c>
      <c r="B5" t="s">
        <v>30</v>
      </c>
      <c r="C5">
        <v>44260000</v>
      </c>
      <c r="E5">
        <v>-1.1000000000000001</v>
      </c>
      <c r="F5">
        <v>1751.49</v>
      </c>
      <c r="G5">
        <v>1751.49</v>
      </c>
      <c r="H5">
        <v>6227.3</v>
      </c>
      <c r="I5">
        <v>5638.53</v>
      </c>
      <c r="J5">
        <v>0</v>
      </c>
      <c r="K5">
        <v>0</v>
      </c>
      <c r="L5">
        <v>0</v>
      </c>
      <c r="M5">
        <v>0</v>
      </c>
      <c r="N5">
        <v>0</v>
      </c>
      <c r="O5" t="b">
        <f>VLOOKUP(A5,[1]Sheet1!$A$1:$L$17,12,FALSE)</f>
        <v>0</v>
      </c>
    </row>
    <row r="6" spans="1:15" x14ac:dyDescent="0.25">
      <c r="A6" t="s">
        <v>18</v>
      </c>
      <c r="B6" t="s">
        <v>31</v>
      </c>
      <c r="C6">
        <v>3134000000</v>
      </c>
      <c r="D6">
        <v>129.05000000000001</v>
      </c>
      <c r="E6">
        <v>0.2</v>
      </c>
      <c r="F6">
        <v>567598</v>
      </c>
      <c r="G6">
        <v>565603</v>
      </c>
      <c r="H6">
        <v>519885</v>
      </c>
      <c r="I6">
        <v>464104</v>
      </c>
      <c r="J6">
        <v>3.52720901409646E-3</v>
      </c>
      <c r="K6">
        <v>28.00910412788653</v>
      </c>
      <c r="L6">
        <v>28.948171216279771</v>
      </c>
      <c r="M6">
        <v>29.918722603223841</v>
      </c>
      <c r="N6">
        <v>30.921813869376901</v>
      </c>
      <c r="O6" t="b">
        <f>VLOOKUP(A6,[1]Sheet1!$A$1:$L$17,12,FALSE)</f>
        <v>0</v>
      </c>
    </row>
    <row r="7" spans="1:15" x14ac:dyDescent="0.25">
      <c r="A7" t="s">
        <v>19</v>
      </c>
      <c r="B7" t="s">
        <v>31</v>
      </c>
      <c r="C7">
        <v>2340000000</v>
      </c>
      <c r="D7">
        <v>34.46</v>
      </c>
      <c r="E7">
        <v>3.64</v>
      </c>
      <c r="F7">
        <v>295600</v>
      </c>
      <c r="G7">
        <v>307100</v>
      </c>
      <c r="H7">
        <v>321000</v>
      </c>
      <c r="I7">
        <v>349100</v>
      </c>
      <c r="J7">
        <v>-3.7447085639856721E-2</v>
      </c>
      <c r="K7">
        <v>130.72529324506681</v>
      </c>
      <c r="L7">
        <v>129.7517707909754</v>
      </c>
      <c r="M7">
        <v>128.78549824197191</v>
      </c>
      <c r="N7">
        <v>127.82642160739231</v>
      </c>
      <c r="O7" t="b">
        <f>VLOOKUP(A7,[1]Sheet1!$A$1:$L$17,12,FALSE)</f>
        <v>0</v>
      </c>
    </row>
    <row r="8" spans="1:15" x14ac:dyDescent="0.25">
      <c r="A8" t="s">
        <v>20</v>
      </c>
      <c r="B8" t="s">
        <v>31</v>
      </c>
      <c r="C8">
        <v>54305000000</v>
      </c>
      <c r="D8">
        <v>29.75</v>
      </c>
      <c r="E8">
        <v>0.59</v>
      </c>
      <c r="F8">
        <v>501165704</v>
      </c>
      <c r="G8">
        <v>499536704</v>
      </c>
      <c r="H8">
        <v>513968947</v>
      </c>
      <c r="I8">
        <v>502177450</v>
      </c>
      <c r="J8">
        <v>3.2610216365602639E-3</v>
      </c>
      <c r="K8">
        <v>19.04312978638951</v>
      </c>
      <c r="L8">
        <v>19.67652373824243</v>
      </c>
      <c r="M8">
        <v>20.330985020032411</v>
      </c>
      <c r="N8">
        <v>21.007214352676289</v>
      </c>
      <c r="O8" t="b">
        <f>VLOOKUP(A8,[1]Sheet1!$A$1:$L$17,12,FALSE)</f>
        <v>1</v>
      </c>
    </row>
    <row r="9" spans="1:15" x14ac:dyDescent="0.25">
      <c r="A9" t="s">
        <v>21</v>
      </c>
      <c r="B9" t="s">
        <v>31</v>
      </c>
      <c r="C9">
        <v>955922000</v>
      </c>
      <c r="E9">
        <v>-10.63</v>
      </c>
      <c r="F9">
        <v>809808</v>
      </c>
      <c r="G9">
        <v>942233</v>
      </c>
      <c r="H9">
        <v>804298</v>
      </c>
      <c r="I9">
        <v>672342</v>
      </c>
      <c r="J9">
        <v>-0.14054379330802469</v>
      </c>
      <c r="K9">
        <v>0</v>
      </c>
      <c r="L9">
        <v>0</v>
      </c>
      <c r="M9">
        <v>0</v>
      </c>
      <c r="N9">
        <v>0</v>
      </c>
      <c r="O9" t="b">
        <f>VLOOKUP(A9,[1]Sheet1!$A$1:$L$17,12,FALSE)</f>
        <v>0</v>
      </c>
    </row>
    <row r="10" spans="1:15" x14ac:dyDescent="0.25">
      <c r="A10" t="s">
        <v>22</v>
      </c>
      <c r="B10" t="s">
        <v>32</v>
      </c>
      <c r="C10">
        <v>5220000000</v>
      </c>
      <c r="D10">
        <v>49.46</v>
      </c>
      <c r="E10">
        <v>1.27</v>
      </c>
      <c r="F10">
        <v>439500</v>
      </c>
      <c r="G10">
        <v>433200</v>
      </c>
      <c r="H10">
        <v>357100</v>
      </c>
      <c r="I10">
        <v>250100</v>
      </c>
      <c r="J10">
        <v>1.4542936288088641E-2</v>
      </c>
      <c r="K10">
        <v>68.892735354016622</v>
      </c>
      <c r="L10">
        <v>71.961420075602746</v>
      </c>
      <c r="M10">
        <v>75.166793025230689</v>
      </c>
      <c r="N10">
        <v>78.514942697933506</v>
      </c>
      <c r="O10" t="b">
        <f>VLOOKUP(A10,[1]Sheet1!$A$1:$L$17,12,FALSE)</f>
        <v>0</v>
      </c>
    </row>
    <row r="11" spans="1:15" x14ac:dyDescent="0.25">
      <c r="A11" t="s">
        <v>23</v>
      </c>
      <c r="B11" t="s">
        <v>32</v>
      </c>
      <c r="C11">
        <v>5000000000</v>
      </c>
      <c r="D11">
        <v>929</v>
      </c>
      <c r="E11">
        <v>0.06</v>
      </c>
      <c r="F11">
        <v>162662</v>
      </c>
      <c r="G11">
        <v>154264</v>
      </c>
      <c r="H11">
        <v>111500</v>
      </c>
      <c r="J11">
        <v>5.4439143286832962E-2</v>
      </c>
      <c r="K11">
        <v>63.46896973914847</v>
      </c>
      <c r="L11">
        <v>68.828235169220108</v>
      </c>
      <c r="M11">
        <v>74.640032380853725</v>
      </c>
      <c r="N11">
        <v>80.942572769994484</v>
      </c>
      <c r="O11" t="b">
        <f>VLOOKUP(A11,[1]Sheet1!$A$1:$L$17,12,FALSE)</f>
        <v>0</v>
      </c>
    </row>
    <row r="12" spans="1:15" x14ac:dyDescent="0.25">
      <c r="A12" t="s">
        <v>24</v>
      </c>
      <c r="B12" t="s">
        <v>32</v>
      </c>
      <c r="C12">
        <v>1982000000</v>
      </c>
      <c r="E12">
        <v>-2.34</v>
      </c>
      <c r="F12">
        <v>190073</v>
      </c>
      <c r="G12">
        <v>316728</v>
      </c>
      <c r="H12">
        <v>394956</v>
      </c>
      <c r="I12">
        <v>385188</v>
      </c>
      <c r="J12">
        <v>-0.39988570634740223</v>
      </c>
      <c r="K12">
        <v>0</v>
      </c>
      <c r="L12">
        <v>0</v>
      </c>
      <c r="M12">
        <v>0</v>
      </c>
      <c r="N12">
        <v>0</v>
      </c>
      <c r="O12" t="b">
        <f>VLOOKUP(A12,[1]Sheet1!$A$1:$L$17,12,FALSE)</f>
        <v>0</v>
      </c>
    </row>
    <row r="13" spans="1:15" x14ac:dyDescent="0.25">
      <c r="A13" t="s">
        <v>25</v>
      </c>
      <c r="B13" t="s">
        <v>32</v>
      </c>
      <c r="C13">
        <v>5900000000</v>
      </c>
      <c r="E13">
        <v>-0.75</v>
      </c>
      <c r="F13">
        <v>1154500</v>
      </c>
      <c r="G13">
        <v>1166300</v>
      </c>
      <c r="H13">
        <v>955500</v>
      </c>
      <c r="I13">
        <v>765000</v>
      </c>
      <c r="J13">
        <v>-1.0117465489153731E-2</v>
      </c>
      <c r="K13">
        <v>0</v>
      </c>
      <c r="L13">
        <v>0</v>
      </c>
      <c r="M13">
        <v>0</v>
      </c>
      <c r="N13">
        <v>0</v>
      </c>
      <c r="O13" t="b">
        <f>VLOOKUP(A13,[1]Sheet1!$A$1:$L$17,12,FALSE)</f>
        <v>1</v>
      </c>
    </row>
    <row r="14" spans="1:15" x14ac:dyDescent="0.25">
      <c r="A14" t="s">
        <v>26</v>
      </c>
      <c r="B14" t="s">
        <v>33</v>
      </c>
      <c r="C14">
        <v>1847000000</v>
      </c>
      <c r="D14">
        <v>79.92</v>
      </c>
      <c r="E14">
        <v>0.13</v>
      </c>
      <c r="F14">
        <v>169324</v>
      </c>
      <c r="G14">
        <v>123459</v>
      </c>
      <c r="H14">
        <v>8400</v>
      </c>
      <c r="I14">
        <v>238862</v>
      </c>
      <c r="J14">
        <v>0.37149985015268228</v>
      </c>
      <c r="K14">
        <v>15.289073985303631</v>
      </c>
      <c r="L14">
        <v>21.427634899376301</v>
      </c>
      <c r="M14">
        <v>30.030827100602281</v>
      </c>
      <c r="N14">
        <v>42.088199681455201</v>
      </c>
      <c r="O14" t="b">
        <f>VLOOKUP(A14,[1]Sheet1!$A$1:$L$17,12,FALSE)</f>
        <v>0</v>
      </c>
    </row>
    <row r="15" spans="1:15" x14ac:dyDescent="0.25">
      <c r="A15" t="s">
        <v>27</v>
      </c>
      <c r="B15" t="s">
        <v>33</v>
      </c>
      <c r="C15">
        <v>20331000</v>
      </c>
      <c r="E15">
        <v>-8.3000000000000007</v>
      </c>
      <c r="F15">
        <v>24565.447</v>
      </c>
      <c r="G15">
        <v>24565.447</v>
      </c>
      <c r="H15">
        <v>18951.891</v>
      </c>
      <c r="I15">
        <v>33116.877</v>
      </c>
      <c r="J15">
        <v>0</v>
      </c>
      <c r="K15">
        <v>0</v>
      </c>
      <c r="L15">
        <v>0</v>
      </c>
      <c r="M15">
        <v>0</v>
      </c>
      <c r="N15">
        <v>0</v>
      </c>
      <c r="O15" t="b">
        <f>VLOOKUP(A15,[1]Sheet1!$A$1:$L$17,12,FALSE)</f>
        <v>1</v>
      </c>
    </row>
    <row r="16" spans="1:15" x14ac:dyDescent="0.25">
      <c r="A16" t="s">
        <v>28</v>
      </c>
      <c r="B16" t="s">
        <v>33</v>
      </c>
      <c r="C16">
        <v>8510000000</v>
      </c>
      <c r="E16">
        <v>-2.75</v>
      </c>
      <c r="F16">
        <v>557670</v>
      </c>
      <c r="G16">
        <v>372656</v>
      </c>
      <c r="H16">
        <v>222668</v>
      </c>
      <c r="I16">
        <v>133713</v>
      </c>
      <c r="J16">
        <v>0.49647395989867332</v>
      </c>
      <c r="K16">
        <v>0</v>
      </c>
      <c r="L16">
        <v>0</v>
      </c>
      <c r="M16">
        <v>0</v>
      </c>
      <c r="N16">
        <v>0</v>
      </c>
      <c r="O16" t="b">
        <f>VLOOKUP(A16,[1]Sheet1!$A$1:$L$17,12,FALSE)</f>
        <v>0</v>
      </c>
    </row>
    <row r="17" spans="1:15" x14ac:dyDescent="0.25">
      <c r="A17" t="s">
        <v>29</v>
      </c>
      <c r="B17" t="s">
        <v>33</v>
      </c>
      <c r="C17">
        <v>6796000000</v>
      </c>
      <c r="E17">
        <v>-1.01</v>
      </c>
      <c r="F17">
        <v>487281</v>
      </c>
      <c r="G17">
        <v>278002</v>
      </c>
      <c r="H17">
        <v>123122</v>
      </c>
      <c r="I17">
        <v>53724</v>
      </c>
      <c r="J17">
        <v>0.75279674246947859</v>
      </c>
      <c r="K17">
        <v>0</v>
      </c>
      <c r="L17">
        <v>0</v>
      </c>
      <c r="M17">
        <v>0</v>
      </c>
      <c r="N17">
        <v>0</v>
      </c>
      <c r="O17" t="b">
        <f>VLOOKUP(A17,[1]Sheet1!$A$1:$L$17,12,FALSE)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hephzibah otuene</cp:lastModifiedBy>
  <dcterms:created xsi:type="dcterms:W3CDTF">2024-07-21T11:42:01Z</dcterms:created>
  <dcterms:modified xsi:type="dcterms:W3CDTF">2024-07-21T13:52:52Z</dcterms:modified>
</cp:coreProperties>
</file>