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480" windowHeight="7755" activeTab="1"/>
  </bookViews>
  <sheets>
    <sheet name="SIKAP" sheetId="1" r:id="rId1"/>
    <sheet name="PENGETAHUAN" sheetId="2" r:id="rId2"/>
    <sheet name="KETRAMPILAN" sheetId="3" r:id="rId3"/>
    <sheet name="RAPOR" sheetId="4" r:id="rId4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10" i="2"/>
  <c r="AT11"/>
  <c r="AT12"/>
  <c r="AT9"/>
  <c r="AI8" i="3"/>
  <c r="AG8"/>
  <c r="AB8"/>
  <c r="W8"/>
  <c r="X8" s="1"/>
  <c r="R8"/>
  <c r="S8" s="1"/>
  <c r="M8"/>
  <c r="N8" s="1"/>
  <c r="H8"/>
  <c r="I8"/>
  <c r="AC8"/>
  <c r="AH8"/>
  <c r="N12" i="2"/>
  <c r="P12" s="1"/>
  <c r="N11"/>
  <c r="P11" s="1"/>
  <c r="N10"/>
  <c r="P10" s="1"/>
  <c r="N9"/>
  <c r="P9" s="1"/>
  <c r="Z12"/>
  <c r="AB12" s="1"/>
  <c r="Z11"/>
  <c r="AB11" s="1"/>
  <c r="Z10"/>
  <c r="AB10" s="1"/>
  <c r="AB9"/>
  <c r="Z9"/>
  <c r="T12"/>
  <c r="V12" s="1"/>
  <c r="T11"/>
  <c r="V11" s="1"/>
  <c r="T10"/>
  <c r="V10" s="1"/>
  <c r="T9"/>
  <c r="V9" s="1"/>
  <c r="AL12"/>
  <c r="AN12" s="1"/>
  <c r="AF12"/>
  <c r="AH12" s="1"/>
  <c r="H12"/>
  <c r="J12" s="1"/>
  <c r="AL11"/>
  <c r="AN11" s="1"/>
  <c r="AF11"/>
  <c r="AH11" s="1"/>
  <c r="H11"/>
  <c r="J11" s="1"/>
  <c r="AL10"/>
  <c r="AN10" s="1"/>
  <c r="AF10"/>
  <c r="AH10" s="1"/>
  <c r="H10"/>
  <c r="J10" s="1"/>
  <c r="AL9"/>
  <c r="AN9" s="1"/>
  <c r="AF9"/>
  <c r="AH9" s="1"/>
  <c r="H9"/>
  <c r="J9" s="1"/>
  <c r="AJ8" i="3" l="1"/>
  <c r="AO9" i="2"/>
  <c r="AR9" s="1"/>
  <c r="AS9" s="1"/>
  <c r="AO10"/>
  <c r="AR10" s="1"/>
  <c r="AS10" s="1"/>
  <c r="AO11"/>
  <c r="AR11" s="1"/>
  <c r="AS11" s="1"/>
  <c r="AO12"/>
  <c r="AR12" s="1"/>
  <c r="AS12" s="1"/>
  <c r="BA13" i="1" l="1"/>
  <c r="BB13" s="1"/>
  <c r="BA12"/>
  <c r="BB12" s="1"/>
  <c r="BA11"/>
  <c r="BB11" s="1"/>
  <c r="BA10"/>
  <c r="BB10" s="1"/>
</calcChain>
</file>

<file path=xl/sharedStrings.xml><?xml version="1.0" encoding="utf-8"?>
<sst xmlns="http://schemas.openxmlformats.org/spreadsheetml/2006/main" count="307" uniqueCount="151">
  <si>
    <t>No</t>
  </si>
  <si>
    <t>No Induk</t>
  </si>
  <si>
    <t>Nama</t>
  </si>
  <si>
    <t>L/P</t>
  </si>
  <si>
    <t>NILAI SIKAP SPIRITUAL</t>
  </si>
  <si>
    <t>NILAI SIKAP SOSIAL</t>
  </si>
  <si>
    <t>NILAI SIKAP</t>
  </si>
  <si>
    <t>ASPEK YANG DINILAI</t>
  </si>
  <si>
    <t>BERDOA</t>
  </si>
  <si>
    <t>SALAM</t>
  </si>
  <si>
    <t>JUJUR</t>
  </si>
  <si>
    <t>PERCAYA DIRI</t>
  </si>
  <si>
    <t>SANTUN</t>
  </si>
  <si>
    <t>B</t>
  </si>
  <si>
    <t>A</t>
  </si>
  <si>
    <t>C</t>
  </si>
  <si>
    <t>D</t>
  </si>
  <si>
    <t>DISIPLIN</t>
  </si>
  <si>
    <t>TANGGUNG JAWAB</t>
  </si>
  <si>
    <t>E</t>
  </si>
  <si>
    <t>F</t>
  </si>
  <si>
    <t>KD 1</t>
  </si>
  <si>
    <t>KD 2</t>
  </si>
  <si>
    <t>KD 3</t>
  </si>
  <si>
    <t>KD 4</t>
  </si>
  <si>
    <t>KD 5</t>
  </si>
  <si>
    <t>KD 6</t>
  </si>
  <si>
    <t>:</t>
  </si>
  <si>
    <t>GOTONGROYONG</t>
  </si>
  <si>
    <t>TOLERANSI</t>
  </si>
  <si>
    <t>Nilai Tugas</t>
  </si>
  <si>
    <t>UH1</t>
  </si>
  <si>
    <t>UH2</t>
  </si>
  <si>
    <t>UH3</t>
  </si>
  <si>
    <t>NR</t>
  </si>
  <si>
    <t xml:space="preserve">Konversi NILAI RAPOR </t>
  </si>
  <si>
    <t>G</t>
  </si>
  <si>
    <t>P</t>
  </si>
  <si>
    <t>Q</t>
  </si>
  <si>
    <t>R</t>
  </si>
  <si>
    <t>S</t>
  </si>
  <si>
    <t xml:space="preserve">Rumus Nilai Sikap : Seluruh Nilai Sikap Spiritual </t>
  </si>
  <si>
    <t>Konversi nilai Rapor memperhatikan tabel</t>
  </si>
  <si>
    <t>RATA T</t>
  </si>
  <si>
    <t>T1</t>
  </si>
  <si>
    <t>T2</t>
  </si>
  <si>
    <t>T3</t>
  </si>
  <si>
    <t>UH4</t>
  </si>
  <si>
    <t>UH6</t>
  </si>
  <si>
    <t>UH5</t>
  </si>
  <si>
    <t>*) T1, T2, T3 = TUGAS/PR</t>
  </si>
  <si>
    <t>RATA T = RATA-RATA TUGAS</t>
  </si>
  <si>
    <t>UH = NILAI ULANGAN HARIAN</t>
  </si>
  <si>
    <t>PENGOLAHAN RAPOR</t>
  </si>
  <si>
    <t>UTS</t>
  </si>
  <si>
    <t>UAS</t>
  </si>
  <si>
    <t>NR = NILAI RAPORT</t>
  </si>
  <si>
    <t>RUMUS NR = (2 X RH + UTS + UAS)/4</t>
  </si>
  <si>
    <t>RUMUS KONVERSI NR = (NR/100)X4</t>
  </si>
  <si>
    <t>DAFTAR NILAI KETERAMPILAN</t>
  </si>
  <si>
    <t>MATA PELAJARAN MATEMATIKA</t>
  </si>
  <si>
    <t>SEMESTER GANJIL TAHUN PELAJARAN 2013/ 2014</t>
  </si>
  <si>
    <t>NO</t>
  </si>
  <si>
    <t>NIS</t>
  </si>
  <si>
    <t>NAMA</t>
  </si>
  <si>
    <t>NILAI KETERAMPILAN</t>
  </si>
  <si>
    <t>PRAKTIK</t>
  </si>
  <si>
    <t>PROYEK</t>
  </si>
  <si>
    <t>PORTO</t>
  </si>
  <si>
    <t>NILAI (1 - 100)</t>
  </si>
  <si>
    <t>NILAI (1 - 4)</t>
  </si>
  <si>
    <t>D+</t>
  </si>
  <si>
    <t>C-</t>
  </si>
  <si>
    <t>C+</t>
  </si>
  <si>
    <t>B-</t>
  </si>
  <si>
    <t>B+</t>
  </si>
  <si>
    <t>A-</t>
  </si>
  <si>
    <t>DAFTAR NILAI SIKAP</t>
  </si>
  <si>
    <t>DAFTAR NILAI PENGETAHUAN</t>
  </si>
  <si>
    <t>Nama Sekolah</t>
  </si>
  <si>
    <t>SMP BOE Malang</t>
  </si>
  <si>
    <t xml:space="preserve">Kelas </t>
  </si>
  <si>
    <t>Alamat</t>
  </si>
  <si>
    <t>Jl. Teluk Mandar, Arjosari</t>
  </si>
  <si>
    <t>Semester</t>
  </si>
  <si>
    <t>: 1 (Satu)</t>
  </si>
  <si>
    <t>Nama Siswa</t>
  </si>
  <si>
    <t>Tahun Pelajaran</t>
  </si>
  <si>
    <t>Nomor Induk</t>
  </si>
  <si>
    <t>CAPAIAN</t>
  </si>
  <si>
    <t>Mata Pelajaran</t>
  </si>
  <si>
    <t>Pengetahuan (KI 3)</t>
  </si>
  <si>
    <t>Keterampilan (KI 4)</t>
  </si>
  <si>
    <t>Sikap Spiritual dan Sosial (KI 1 dan KI 2)</t>
  </si>
  <si>
    <t>Antar Mapel</t>
  </si>
  <si>
    <t>Kelompok A</t>
  </si>
  <si>
    <t>Pendidikan Agama Budi Pekerti</t>
  </si>
  <si>
    <r>
      <rPr>
        <b/>
        <sz val="12"/>
        <rFont val="Times New Roman"/>
        <family val="1"/>
      </rPr>
      <t>Prima Utama</t>
    </r>
    <r>
      <rPr>
        <sz val="12"/>
        <rFont val="Times New Roman"/>
        <family val="1"/>
      </rPr>
      <t xml:space="preserve"> Menunjukkan sikap sangat jujur ,disiplin  dan percaya diri terutama dalam mata pelajaran ...</t>
    </r>
  </si>
  <si>
    <t>Pendidikan Pancasila dan Kewarganegaraan</t>
  </si>
  <si>
    <t>Bahasa Indonesia</t>
  </si>
  <si>
    <t>Matematika</t>
  </si>
  <si>
    <t>SB</t>
  </si>
  <si>
    <t>Ilmu Pengetahuan Alam</t>
  </si>
  <si>
    <t>Ilmu Pengetahuan Sosial</t>
  </si>
  <si>
    <t>Bahasa Inggris</t>
  </si>
  <si>
    <t>Kelompok B</t>
  </si>
  <si>
    <t>Seni Budaya</t>
  </si>
  <si>
    <t>Pendidikan Jasmani, Olah Raga, dan Kesehatan</t>
  </si>
  <si>
    <t>Prakarya</t>
  </si>
  <si>
    <t>Bahasa Daerah</t>
  </si>
  <si>
    <t>Kegiatan Ekstrakurikuler</t>
  </si>
  <si>
    <t>Keterangan</t>
  </si>
  <si>
    <t>Praja Muda Karana (Pramuka)</t>
  </si>
  <si>
    <t>Usaha Kesehatan Sekolah (UKS)</t>
  </si>
  <si>
    <t>……………….</t>
  </si>
  <si>
    <t>Ketidakhadiran</t>
  </si>
  <si>
    <t>Sakit</t>
  </si>
  <si>
    <t>Ijin</t>
  </si>
  <si>
    <t>Tanpa Keterangan</t>
  </si>
  <si>
    <t>Mengetahui,</t>
  </si>
  <si>
    <t>Orang Tua/Wali</t>
  </si>
  <si>
    <t>Wali Kelas</t>
  </si>
  <si>
    <t>: VIII</t>
  </si>
  <si>
    <t>Konversi (1-4)</t>
  </si>
  <si>
    <t>***) NILAI (1-4) = ((NILAI 1-100)/100)X4</t>
  </si>
  <si>
    <t>*)  NILAI (1-100) = RATA-RATA PRAKTIK, PROYEK, PORTO PER KD</t>
  </si>
  <si>
    <t>**)NR = RATA-RATA NILAI SELURUH KD</t>
  </si>
  <si>
    <t xml:space="preserve">Diberikan di : </t>
  </si>
  <si>
    <t xml:space="preserve">Tanggal      : </t>
  </si>
  <si>
    <t>dan Nilai Sikap Sosial di rat-rata</t>
  </si>
  <si>
    <t>KELAS 8</t>
  </si>
  <si>
    <t>: 2013/2014</t>
  </si>
  <si>
    <t>*) Keterangan Sikap Spiritual</t>
  </si>
  <si>
    <t>*) Keterangan Sikap Sosial</t>
  </si>
  <si>
    <t>NP1</t>
  </si>
  <si>
    <t>NP2</t>
  </si>
  <si>
    <t>NP3</t>
  </si>
  <si>
    <t>NP4</t>
  </si>
  <si>
    <t>NP5</t>
  </si>
  <si>
    <t>NP6</t>
  </si>
  <si>
    <t>NH</t>
  </si>
  <si>
    <t>*) NH = RATA-RATA NP1, NP2, NP3, NP4, NP5, NP6</t>
  </si>
  <si>
    <t>RUMUS NP = (RATA T + 2 X UH)/3</t>
  </si>
  <si>
    <t>NANANG HS</t>
  </si>
  <si>
    <t>NIP. 19690402 200012 1 002</t>
  </si>
  <si>
    <t>NP = NILAI PROSES (GABUNGAN RATA-RATA TUGAS DAN NILAI ULANGAN HARIAN)</t>
  </si>
  <si>
    <t>Predikat</t>
  </si>
  <si>
    <t>Agus</t>
  </si>
  <si>
    <t>Budi</t>
  </si>
  <si>
    <t>Cici</t>
  </si>
  <si>
    <t>Didik</t>
  </si>
</sst>
</file>

<file path=xl/styles.xml><?xml version="1.0" encoding="utf-8"?>
<styleSheet xmlns="http://schemas.openxmlformats.org/spreadsheetml/2006/main">
  <fonts count="25">
    <font>
      <sz val="11"/>
      <color theme="1"/>
      <name val="Calibri"/>
      <family val="2"/>
      <charset val="1"/>
      <scheme val="minor"/>
    </font>
    <font>
      <sz val="12"/>
      <color theme="1"/>
      <name val="Tekton Pro"/>
      <family val="2"/>
    </font>
    <font>
      <b/>
      <sz val="12"/>
      <color theme="1"/>
      <name val="Tekton Pro"/>
      <family val="2"/>
    </font>
    <font>
      <sz val="12"/>
      <color indexed="8"/>
      <name val="Tekton Pro"/>
      <family val="2"/>
    </font>
    <font>
      <sz val="12"/>
      <name val="Tekton Pro"/>
      <family val="2"/>
    </font>
    <font>
      <sz val="11"/>
      <color theme="0"/>
      <name val="Calibri"/>
      <family val="2"/>
      <charset val="1"/>
      <scheme val="minor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10"/>
      <name val="Tahoma"/>
      <family val="2"/>
    </font>
    <font>
      <sz val="10"/>
      <color indexed="8"/>
      <name val="Tahoma"/>
      <family val="2"/>
    </font>
    <font>
      <sz val="10"/>
      <name val="Tahoma"/>
      <family val="2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Book Antiqua"/>
      <family val="1"/>
    </font>
    <font>
      <sz val="10"/>
      <name val="Arial"/>
      <family val="2"/>
    </font>
    <font>
      <sz val="12"/>
      <color theme="1"/>
      <name val="Times New Roman"/>
      <family val="1"/>
    </font>
    <font>
      <sz val="48"/>
      <color rgb="FFFF0000"/>
      <name val="Times New Roman"/>
      <family val="1"/>
    </font>
    <font>
      <sz val="12"/>
      <color theme="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color theme="0"/>
      <name val="Tahoma"/>
      <family val="2"/>
    </font>
    <font>
      <b/>
      <sz val="11"/>
      <color theme="1"/>
      <name val="Calibri"/>
      <family val="2"/>
      <scheme val="minor"/>
    </font>
    <font>
      <b/>
      <u/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3"/>
      </left>
      <right style="thin">
        <color indexed="64"/>
      </right>
      <top style="medium">
        <color theme="3"/>
      </top>
      <bottom/>
      <diagonal/>
    </border>
    <border>
      <left style="thin">
        <color indexed="64"/>
      </left>
      <right style="thin">
        <color indexed="64"/>
      </right>
      <top style="medium">
        <color theme="3"/>
      </top>
      <bottom/>
      <diagonal/>
    </border>
    <border>
      <left style="thin">
        <color indexed="64"/>
      </left>
      <right/>
      <top style="medium">
        <color theme="3"/>
      </top>
      <bottom style="thin">
        <color indexed="64"/>
      </bottom>
      <diagonal/>
    </border>
    <border>
      <left/>
      <right/>
      <top style="medium">
        <color theme="3"/>
      </top>
      <bottom style="thin">
        <color indexed="64"/>
      </bottom>
      <diagonal/>
    </border>
    <border>
      <left style="thin">
        <color indexed="64"/>
      </left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 style="thin">
        <color indexed="64"/>
      </right>
      <top/>
      <bottom/>
      <diagonal/>
    </border>
    <border>
      <left style="thin">
        <color indexed="64"/>
      </left>
      <right style="medium">
        <color theme="3"/>
      </right>
      <top/>
      <bottom/>
      <diagonal/>
    </border>
    <border>
      <left style="medium">
        <color theme="3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theme="3"/>
      </right>
      <top/>
      <bottom style="thin">
        <color indexed="64"/>
      </bottom>
      <diagonal/>
    </border>
    <border>
      <left style="medium">
        <color theme="3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3"/>
      </right>
      <top style="thin">
        <color indexed="64"/>
      </top>
      <bottom style="thin">
        <color indexed="64"/>
      </bottom>
      <diagonal/>
    </border>
    <border>
      <left style="medium">
        <color theme="3"/>
      </left>
      <right style="thin">
        <color indexed="64"/>
      </right>
      <top style="thin">
        <color indexed="64"/>
      </top>
      <bottom style="medium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3"/>
      </bottom>
      <diagonal/>
    </border>
    <border>
      <left style="thin">
        <color indexed="64"/>
      </left>
      <right style="medium">
        <color theme="3"/>
      </right>
      <top style="thin">
        <color indexed="64"/>
      </top>
      <bottom style="medium">
        <color theme="3"/>
      </bottom>
      <diagonal/>
    </border>
    <border>
      <left style="medium">
        <color theme="3"/>
      </left>
      <right style="thin">
        <color indexed="64"/>
      </right>
      <top/>
      <bottom style="medium">
        <color theme="3"/>
      </bottom>
      <diagonal/>
    </border>
    <border>
      <left style="thin">
        <color indexed="64"/>
      </left>
      <right style="thin">
        <color indexed="64"/>
      </right>
      <top/>
      <bottom style="medium">
        <color theme="3"/>
      </bottom>
      <diagonal/>
    </border>
    <border>
      <left style="thin">
        <color indexed="64"/>
      </left>
      <right style="medium">
        <color theme="3"/>
      </right>
      <top/>
      <bottom style="medium">
        <color theme="3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 style="medium">
        <color theme="3"/>
      </right>
      <top style="medium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medium">
        <color theme="3"/>
      </bottom>
      <diagonal/>
    </border>
    <border>
      <left style="thin">
        <color theme="3"/>
      </left>
      <right/>
      <top style="medium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 style="medium">
        <color theme="3"/>
      </bottom>
      <diagonal/>
    </border>
    <border>
      <left/>
      <right style="thin">
        <color theme="3"/>
      </right>
      <top style="medium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medium">
        <color theme="3"/>
      </bottom>
      <diagonal/>
    </border>
    <border>
      <left style="medium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theme="3"/>
      </left>
      <right style="medium">
        <color theme="3"/>
      </right>
      <top/>
      <bottom style="thin">
        <color theme="3"/>
      </bottom>
      <diagonal/>
    </border>
    <border>
      <left style="medium">
        <color theme="3"/>
      </left>
      <right/>
      <top/>
      <bottom/>
      <diagonal/>
    </border>
    <border>
      <left style="medium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/>
      <top style="thin">
        <color theme="3"/>
      </top>
      <bottom/>
      <diagonal/>
    </border>
    <border>
      <left style="thin">
        <color theme="3"/>
      </left>
      <right style="medium">
        <color theme="3"/>
      </right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 style="medium">
        <color theme="3"/>
      </left>
      <right style="thin">
        <color theme="3"/>
      </right>
      <top style="medium">
        <color theme="3"/>
      </top>
      <bottom style="medium">
        <color theme="3"/>
      </bottom>
      <diagonal/>
    </border>
    <border>
      <left style="thin">
        <color theme="3"/>
      </left>
      <right style="thin">
        <color theme="3"/>
      </right>
      <top style="medium">
        <color theme="3"/>
      </top>
      <bottom style="medium">
        <color theme="3"/>
      </bottom>
      <diagonal/>
    </border>
    <border>
      <left style="thin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theme="3"/>
      </left>
      <right/>
      <top style="medium">
        <color theme="3"/>
      </top>
      <bottom style="thin">
        <color theme="3"/>
      </bottom>
      <diagonal/>
    </border>
    <border>
      <left/>
      <right style="medium">
        <color theme="3"/>
      </right>
      <top style="medium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/>
      <bottom style="medium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theme="3"/>
      </left>
      <right style="medium">
        <color theme="3"/>
      </right>
      <top style="medium">
        <color theme="3"/>
      </top>
      <bottom style="thin">
        <color theme="3"/>
      </bottom>
      <diagonal/>
    </border>
    <border>
      <left style="medium">
        <color theme="3"/>
      </left>
      <right style="medium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 style="medium">
        <color theme="3"/>
      </right>
      <top style="thin">
        <color theme="3"/>
      </top>
      <bottom style="medium">
        <color theme="3"/>
      </bottom>
      <diagonal/>
    </border>
  </borders>
  <cellStyleXfs count="2">
    <xf numFmtId="0" fontId="0" fillId="0" borderId="0"/>
    <xf numFmtId="0" fontId="14" fillId="0" borderId="0"/>
  </cellStyleXfs>
  <cellXfs count="265">
    <xf numFmtId="0" fontId="0" fillId="0" borderId="0" xfId="0"/>
    <xf numFmtId="0" fontId="1" fillId="2" borderId="21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vertical="center"/>
    </xf>
    <xf numFmtId="0" fontId="2" fillId="6" borderId="0" xfId="0" applyFont="1" applyFill="1" applyAlignment="1">
      <alignment vertical="center"/>
    </xf>
    <xf numFmtId="0" fontId="3" fillId="6" borderId="16" xfId="0" applyFont="1" applyFill="1" applyBorder="1" applyAlignment="1">
      <alignment horizontal="center" vertical="center"/>
    </xf>
    <xf numFmtId="0" fontId="4" fillId="6" borderId="7" xfId="0" quotePrefix="1" applyFont="1" applyFill="1" applyBorder="1" applyAlignment="1">
      <alignment horizontal="left" vertical="center"/>
    </xf>
    <xf numFmtId="0" fontId="4" fillId="6" borderId="7" xfId="0" applyFont="1" applyFill="1" applyBorder="1" applyAlignment="1">
      <alignment vertical="center"/>
    </xf>
    <xf numFmtId="0" fontId="3" fillId="6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2" fillId="4" borderId="17" xfId="0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vertical="center"/>
    </xf>
    <xf numFmtId="0" fontId="4" fillId="6" borderId="0" xfId="0" applyFont="1" applyFill="1" applyBorder="1" applyAlignment="1">
      <alignment horizontal="center" vertical="center"/>
    </xf>
    <xf numFmtId="0" fontId="3" fillId="6" borderId="18" xfId="0" applyFont="1" applyFill="1" applyBorder="1" applyAlignment="1">
      <alignment horizontal="center" vertical="center"/>
    </xf>
    <xf numFmtId="0" fontId="4" fillId="6" borderId="8" xfId="0" quotePrefix="1" applyFont="1" applyFill="1" applyBorder="1" applyAlignment="1">
      <alignment horizontal="left" vertical="center"/>
    </xf>
    <xf numFmtId="0" fontId="4" fillId="6" borderId="8" xfId="0" applyFont="1" applyFill="1" applyBorder="1" applyAlignment="1">
      <alignment vertical="center"/>
    </xf>
    <xf numFmtId="0" fontId="4" fillId="6" borderId="8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2" fontId="1" fillId="5" borderId="8" xfId="0" applyNumberFormat="1" applyFont="1" applyFill="1" applyBorder="1" applyAlignment="1">
      <alignment horizontal="center" vertical="center"/>
    </xf>
    <xf numFmtId="2" fontId="2" fillId="4" borderId="19" xfId="0" applyNumberFormat="1" applyFont="1" applyFill="1" applyBorder="1" applyAlignment="1">
      <alignment horizontal="center" vertical="center"/>
    </xf>
    <xf numFmtId="0" fontId="3" fillId="6" borderId="20" xfId="0" applyFont="1" applyFill="1" applyBorder="1" applyAlignment="1">
      <alignment horizontal="center" vertical="center"/>
    </xf>
    <xf numFmtId="0" fontId="4" fillId="6" borderId="21" xfId="0" quotePrefix="1" applyFont="1" applyFill="1" applyBorder="1" applyAlignment="1">
      <alignment horizontal="left" vertical="center"/>
    </xf>
    <xf numFmtId="0" fontId="4" fillId="6" borderId="21" xfId="0" applyFont="1" applyFill="1" applyBorder="1" applyAlignment="1">
      <alignment vertical="center"/>
    </xf>
    <xf numFmtId="0" fontId="4" fillId="6" borderId="21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2" fontId="1" fillId="5" borderId="21" xfId="0" applyNumberFormat="1" applyFont="1" applyFill="1" applyBorder="1" applyAlignment="1">
      <alignment horizontal="center" vertical="center"/>
    </xf>
    <xf numFmtId="2" fontId="2" fillId="4" borderId="2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6" fillId="0" borderId="34" xfId="0" applyNumberFormat="1" applyFont="1" applyBorder="1" applyAlignment="1">
      <alignment horizontal="center" vertical="center"/>
    </xf>
    <xf numFmtId="1" fontId="6" fillId="0" borderId="37" xfId="0" applyNumberFormat="1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" fontId="7" fillId="0" borderId="35" xfId="0" applyNumberFormat="1" applyFont="1" applyBorder="1" applyAlignment="1">
      <alignment horizontal="center" vertical="center"/>
    </xf>
    <xf numFmtId="1" fontId="7" fillId="0" borderId="38" xfId="0" applyNumberFormat="1" applyFont="1" applyBorder="1" applyAlignment="1">
      <alignment horizontal="center" vertical="center"/>
    </xf>
    <xf numFmtId="1" fontId="6" fillId="0" borderId="46" xfId="0" applyNumberFormat="1" applyFont="1" applyBorder="1" applyAlignment="1">
      <alignment horizontal="center" vertical="center"/>
    </xf>
    <xf numFmtId="1" fontId="7" fillId="0" borderId="47" xfId="0" applyNumberFormat="1" applyFont="1" applyBorder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6" fillId="0" borderId="36" xfId="0" applyNumberFormat="1" applyFont="1" applyBorder="1" applyAlignment="1">
      <alignment horizontal="center" vertical="center"/>
    </xf>
    <xf numFmtId="1" fontId="6" fillId="0" borderId="45" xfId="0" applyNumberFormat="1" applyFont="1" applyBorder="1" applyAlignment="1">
      <alignment horizontal="center" vertical="center"/>
    </xf>
    <xf numFmtId="1" fontId="9" fillId="0" borderId="46" xfId="0" applyNumberFormat="1" applyFont="1" applyFill="1" applyBorder="1" applyAlignment="1">
      <alignment horizontal="center" vertical="center"/>
    </xf>
    <xf numFmtId="1" fontId="6" fillId="0" borderId="33" xfId="0" applyNumberFormat="1" applyFont="1" applyBorder="1" applyAlignment="1">
      <alignment horizontal="center" vertical="center"/>
    </xf>
    <xf numFmtId="1" fontId="9" fillId="0" borderId="34" xfId="0" applyNumberFormat="1" applyFont="1" applyFill="1" applyBorder="1" applyAlignment="1">
      <alignment horizontal="center" vertical="center"/>
    </xf>
    <xf numFmtId="1" fontId="9" fillId="0" borderId="37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9" fillId="0" borderId="45" xfId="0" applyFont="1" applyFill="1" applyBorder="1" applyAlignment="1">
      <alignment horizontal="center" vertical="center"/>
    </xf>
    <xf numFmtId="0" fontId="10" fillId="0" borderId="46" xfId="0" quotePrefix="1" applyFont="1" applyFill="1" applyBorder="1" applyAlignment="1">
      <alignment horizontal="left" vertical="center"/>
    </xf>
    <xf numFmtId="0" fontId="10" fillId="0" borderId="46" xfId="0" applyFont="1" applyBorder="1" applyAlignment="1">
      <alignment vertical="center"/>
    </xf>
    <xf numFmtId="0" fontId="9" fillId="0" borderId="47" xfId="0" applyFont="1" applyFill="1" applyBorder="1" applyAlignment="1">
      <alignment horizontal="center" vertical="center"/>
    </xf>
    <xf numFmtId="1" fontId="7" fillId="6" borderId="46" xfId="0" applyNumberFormat="1" applyFont="1" applyFill="1" applyBorder="1" applyAlignment="1">
      <alignment horizontal="center" vertical="center"/>
    </xf>
    <xf numFmtId="1" fontId="6" fillId="6" borderId="46" xfId="0" applyNumberFormat="1" applyFont="1" applyFill="1" applyBorder="1" applyAlignment="1">
      <alignment horizontal="center" vertical="center"/>
    </xf>
    <xf numFmtId="1" fontId="8" fillId="6" borderId="46" xfId="0" applyNumberFormat="1" applyFont="1" applyFill="1" applyBorder="1" applyAlignment="1">
      <alignment horizontal="center" vertical="center"/>
    </xf>
    <xf numFmtId="2" fontId="7" fillId="6" borderId="47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33" xfId="0" applyFont="1" applyFill="1" applyBorder="1" applyAlignment="1">
      <alignment horizontal="center" vertical="center"/>
    </xf>
    <xf numFmtId="0" fontId="10" fillId="0" borderId="34" xfId="0" quotePrefix="1" applyFont="1" applyFill="1" applyBorder="1" applyAlignment="1">
      <alignment horizontal="left" vertical="center"/>
    </xf>
    <xf numFmtId="0" fontId="10" fillId="0" borderId="34" xfId="0" applyFont="1" applyBorder="1" applyAlignment="1">
      <alignment vertical="center"/>
    </xf>
    <xf numFmtId="0" fontId="10" fillId="0" borderId="35" xfId="0" applyFont="1" applyFill="1" applyBorder="1" applyAlignment="1">
      <alignment horizontal="center" vertical="center"/>
    </xf>
    <xf numFmtId="1" fontId="7" fillId="6" borderId="34" xfId="0" applyNumberFormat="1" applyFont="1" applyFill="1" applyBorder="1" applyAlignment="1">
      <alignment horizontal="center" vertical="center"/>
    </xf>
    <xf numFmtId="1" fontId="6" fillId="6" borderId="34" xfId="0" applyNumberFormat="1" applyFont="1" applyFill="1" applyBorder="1" applyAlignment="1">
      <alignment horizontal="center" vertical="center"/>
    </xf>
    <xf numFmtId="1" fontId="8" fillId="6" borderId="34" xfId="0" applyNumberFormat="1" applyFont="1" applyFill="1" applyBorder="1" applyAlignment="1">
      <alignment horizontal="center" vertical="center"/>
    </xf>
    <xf numFmtId="2" fontId="7" fillId="6" borderId="35" xfId="0" applyNumberFormat="1" applyFont="1" applyFill="1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/>
    </xf>
    <xf numFmtId="0" fontId="10" fillId="0" borderId="37" xfId="0" quotePrefix="1" applyFont="1" applyFill="1" applyBorder="1" applyAlignment="1">
      <alignment horizontal="left" vertical="center"/>
    </xf>
    <xf numFmtId="0" fontId="10" fillId="0" borderId="37" xfId="0" applyFont="1" applyBorder="1" applyAlignment="1">
      <alignment vertical="center"/>
    </xf>
    <xf numFmtId="0" fontId="10" fillId="0" borderId="38" xfId="0" applyFont="1" applyFill="1" applyBorder="1" applyAlignment="1">
      <alignment horizontal="center" vertical="center"/>
    </xf>
    <xf numFmtId="1" fontId="7" fillId="6" borderId="37" xfId="0" applyNumberFormat="1" applyFont="1" applyFill="1" applyBorder="1" applyAlignment="1">
      <alignment horizontal="center" vertical="center"/>
    </xf>
    <xf numFmtId="1" fontId="6" fillId="6" borderId="37" xfId="0" applyNumberFormat="1" applyFont="1" applyFill="1" applyBorder="1" applyAlignment="1">
      <alignment horizontal="center" vertical="center"/>
    </xf>
    <xf numFmtId="1" fontId="8" fillId="6" borderId="37" xfId="0" applyNumberFormat="1" applyFont="1" applyFill="1" applyBorder="1" applyAlignment="1">
      <alignment horizontal="center" vertical="center"/>
    </xf>
    <xf numFmtId="2" fontId="7" fillId="6" borderId="38" xfId="0" applyNumberFormat="1" applyFont="1" applyFill="1" applyBorder="1" applyAlignment="1">
      <alignment horizontal="center" vertical="center"/>
    </xf>
    <xf numFmtId="1" fontId="6" fillId="0" borderId="0" xfId="0" applyNumberFormat="1" applyFont="1" applyAlignment="1">
      <alignment horizontal="left" vertical="center"/>
    </xf>
    <xf numFmtId="0" fontId="0" fillId="0" borderId="31" xfId="0" applyBorder="1"/>
    <xf numFmtId="0" fontId="0" fillId="0" borderId="34" xfId="0" applyBorder="1"/>
    <xf numFmtId="0" fontId="0" fillId="0" borderId="33" xfId="0" applyBorder="1"/>
    <xf numFmtId="0" fontId="0" fillId="0" borderId="36" xfId="0" applyBorder="1"/>
    <xf numFmtId="0" fontId="0" fillId="0" borderId="37" xfId="0" applyBorder="1"/>
    <xf numFmtId="0" fontId="0" fillId="0" borderId="37" xfId="0" applyBorder="1" applyAlignment="1">
      <alignment horizontal="center" vertical="center"/>
    </xf>
    <xf numFmtId="0" fontId="0" fillId="0" borderId="41" xfId="0" applyBorder="1"/>
    <xf numFmtId="0" fontId="0" fillId="0" borderId="40" xfId="0" applyBorder="1"/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30" xfId="0" applyBorder="1"/>
    <xf numFmtId="0" fontId="0" fillId="0" borderId="39" xfId="0" applyBorder="1"/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8" xfId="0" applyBorder="1" applyAlignment="1">
      <alignment horizontal="center"/>
    </xf>
    <xf numFmtId="1" fontId="0" fillId="0" borderId="31" xfId="0" applyNumberFormat="1" applyBorder="1" applyAlignment="1">
      <alignment horizontal="center" vertical="center"/>
    </xf>
    <xf numFmtId="2" fontId="0" fillId="0" borderId="39" xfId="0" applyNumberFormat="1" applyBorder="1" applyAlignment="1">
      <alignment horizontal="center" vertical="center"/>
    </xf>
    <xf numFmtId="2" fontId="0" fillId="0" borderId="42" xfId="0" applyNumberFormat="1" applyBorder="1" applyAlignment="1">
      <alignment horizontal="center"/>
    </xf>
    <xf numFmtId="2" fontId="0" fillId="0" borderId="32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5" fillId="0" borderId="0" xfId="0" applyFont="1" applyProtection="1"/>
    <xf numFmtId="0" fontId="15" fillId="0" borderId="0" xfId="0" applyFont="1" applyAlignment="1" applyProtection="1">
      <alignment horizontal="center"/>
    </xf>
    <xf numFmtId="0" fontId="15" fillId="0" borderId="0" xfId="0" applyFont="1" applyBorder="1" applyProtection="1"/>
    <xf numFmtId="0" fontId="17" fillId="0" borderId="0" xfId="0" applyFont="1" applyProtection="1"/>
    <xf numFmtId="0" fontId="18" fillId="0" borderId="0" xfId="0" applyFont="1" applyAlignment="1" applyProtection="1">
      <alignment horizontal="center"/>
    </xf>
    <xf numFmtId="0" fontId="19" fillId="0" borderId="0" xfId="0" applyFont="1" applyProtection="1"/>
    <xf numFmtId="0" fontId="19" fillId="0" borderId="0" xfId="0" applyFont="1" applyAlignment="1" applyProtection="1">
      <alignment horizontal="left"/>
    </xf>
    <xf numFmtId="0" fontId="19" fillId="0" borderId="0" xfId="0" applyFont="1" applyAlignment="1" applyProtection="1">
      <alignment horizontal="center"/>
    </xf>
    <xf numFmtId="0" fontId="18" fillId="0" borderId="0" xfId="0" applyFont="1" applyAlignment="1" applyProtection="1">
      <alignment horizontal="left"/>
    </xf>
    <xf numFmtId="0" fontId="13" fillId="0" borderId="60" xfId="1" applyFont="1" applyFill="1" applyBorder="1" applyAlignment="1">
      <alignment horizontal="left" vertical="center"/>
    </xf>
    <xf numFmtId="0" fontId="15" fillId="0" borderId="0" xfId="0" applyFont="1"/>
    <xf numFmtId="0" fontId="21" fillId="0" borderId="8" xfId="0" applyFont="1" applyBorder="1" applyAlignment="1" applyProtection="1">
      <alignment horizontal="center" vertical="center"/>
    </xf>
    <xf numFmtId="0" fontId="19" fillId="0" borderId="8" xfId="0" applyFont="1" applyBorder="1" applyAlignment="1" applyProtection="1">
      <alignment horizontal="center" vertical="center"/>
    </xf>
    <xf numFmtId="0" fontId="19" fillId="0" borderId="0" xfId="0" applyFont="1" applyBorder="1" applyAlignment="1" applyProtection="1">
      <alignment horizontal="center" vertical="center"/>
    </xf>
    <xf numFmtId="0" fontId="19" fillId="0" borderId="0" xfId="0" applyFont="1" applyBorder="1" applyAlignment="1" applyProtection="1">
      <alignment vertical="center"/>
    </xf>
    <xf numFmtId="0" fontId="19" fillId="0" borderId="0" xfId="0" applyFont="1" applyBorder="1" applyAlignment="1" applyProtection="1">
      <alignment vertical="center" wrapText="1"/>
    </xf>
    <xf numFmtId="0" fontId="19" fillId="0" borderId="0" xfId="0" applyFont="1" applyFill="1" applyBorder="1" applyAlignment="1" applyProtection="1">
      <alignment vertical="center"/>
    </xf>
    <xf numFmtId="0" fontId="19" fillId="0" borderId="0" xfId="0" applyFont="1" applyAlignment="1" applyProtection="1"/>
    <xf numFmtId="0" fontId="18" fillId="0" borderId="0" xfId="0" applyFont="1" applyAlignment="1" applyProtection="1"/>
    <xf numFmtId="0" fontId="19" fillId="0" borderId="0" xfId="0" applyFont="1" applyAlignment="1" applyProtection="1">
      <protection locked="0"/>
    </xf>
    <xf numFmtId="0" fontId="9" fillId="0" borderId="63" xfId="0" applyFont="1" applyFill="1" applyBorder="1" applyAlignment="1">
      <alignment horizontal="center" vertical="center"/>
    </xf>
    <xf numFmtId="0" fontId="9" fillId="0" borderId="64" xfId="0" applyFont="1" applyFill="1" applyBorder="1" applyAlignment="1">
      <alignment horizontal="center" vertical="center"/>
    </xf>
    <xf numFmtId="0" fontId="9" fillId="0" borderId="65" xfId="0" applyFont="1" applyFill="1" applyBorder="1" applyAlignment="1">
      <alignment horizontal="center" vertical="center"/>
    </xf>
    <xf numFmtId="0" fontId="22" fillId="0" borderId="0" xfId="0" applyFont="1" applyBorder="1" applyAlignment="1">
      <alignment vertical="center"/>
    </xf>
    <xf numFmtId="0" fontId="5" fillId="0" borderId="0" xfId="0" applyFont="1"/>
    <xf numFmtId="0" fontId="22" fillId="0" borderId="0" xfId="0" applyFont="1" applyAlignment="1">
      <alignment vertical="center"/>
    </xf>
    <xf numFmtId="0" fontId="24" fillId="0" borderId="0" xfId="0" applyFont="1" applyAlignment="1" applyProtection="1">
      <protection locked="0"/>
    </xf>
    <xf numFmtId="0" fontId="11" fillId="0" borderId="0" xfId="0" applyFont="1" applyAlignment="1">
      <alignment horizont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6" borderId="23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24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2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24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6" fillId="6" borderId="48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1" fontId="6" fillId="0" borderId="30" xfId="0" applyNumberFormat="1" applyFont="1" applyBorder="1" applyAlignment="1">
      <alignment horizontal="center" vertical="center"/>
    </xf>
    <xf numFmtId="1" fontId="6" fillId="0" borderId="31" xfId="0" applyNumberFormat="1" applyFont="1" applyBorder="1" applyAlignment="1">
      <alignment horizontal="center" vertical="center"/>
    </xf>
    <xf numFmtId="1" fontId="6" fillId="0" borderId="32" xfId="0" applyNumberFormat="1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1" fontId="6" fillId="0" borderId="33" xfId="0" applyNumberFormat="1" applyFont="1" applyBorder="1" applyAlignment="1">
      <alignment horizontal="center" vertical="center"/>
    </xf>
    <xf numFmtId="1" fontId="6" fillId="0" borderId="34" xfId="0" applyNumberFormat="1" applyFont="1" applyBorder="1" applyAlignment="1">
      <alignment horizontal="center" vertical="center"/>
    </xf>
    <xf numFmtId="1" fontId="6" fillId="0" borderId="35" xfId="0" applyNumberFormat="1" applyFont="1" applyBorder="1" applyAlignment="1">
      <alignment horizontal="center" vertical="center"/>
    </xf>
    <xf numFmtId="1" fontId="6" fillId="0" borderId="38" xfId="0" applyNumberFormat="1" applyFont="1" applyBorder="1" applyAlignment="1">
      <alignment horizontal="center" vertical="center"/>
    </xf>
    <xf numFmtId="1" fontId="6" fillId="0" borderId="37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1" fontId="7" fillId="6" borderId="1" xfId="0" applyNumberFormat="1" applyFont="1" applyFill="1" applyBorder="1" applyAlignment="1">
      <alignment horizontal="center" vertical="center" wrapText="1"/>
    </xf>
    <xf numFmtId="1" fontId="7" fillId="6" borderId="24" xfId="0" applyNumberFormat="1" applyFont="1" applyFill="1" applyBorder="1" applyAlignment="1">
      <alignment horizontal="center" vertical="center" wrapText="1"/>
    </xf>
    <xf numFmtId="1" fontId="7" fillId="6" borderId="8" xfId="0" applyNumberFormat="1" applyFont="1" applyFill="1" applyBorder="1" applyAlignment="1">
      <alignment horizontal="center" vertical="center" wrapText="1"/>
    </xf>
    <xf numFmtId="1" fontId="7" fillId="6" borderId="21" xfId="0" applyNumberFormat="1" applyFont="1" applyFill="1" applyBorder="1" applyAlignment="1">
      <alignment horizontal="center" vertical="center" wrapText="1"/>
    </xf>
    <xf numFmtId="1" fontId="8" fillId="6" borderId="1" xfId="0" applyNumberFormat="1" applyFont="1" applyFill="1" applyBorder="1" applyAlignment="1">
      <alignment horizontal="center" vertical="center" wrapText="1"/>
    </xf>
    <xf numFmtId="1" fontId="8" fillId="6" borderId="24" xfId="0" applyNumberFormat="1" applyFont="1" applyFill="1" applyBorder="1" applyAlignment="1">
      <alignment horizontal="center" vertical="center" wrapText="1"/>
    </xf>
    <xf numFmtId="0" fontId="7" fillId="6" borderId="19" xfId="0" applyFont="1" applyFill="1" applyBorder="1" applyAlignment="1">
      <alignment horizontal="center" vertical="center" wrapText="1"/>
    </xf>
    <xf numFmtId="0" fontId="7" fillId="6" borderId="22" xfId="0" applyFont="1" applyFill="1" applyBorder="1" applyAlignment="1">
      <alignment horizontal="center" vertical="center" wrapText="1"/>
    </xf>
    <xf numFmtId="0" fontId="22" fillId="0" borderId="0" xfId="0" applyFont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50" xfId="0" applyBorder="1" applyAlignment="1">
      <alignment horizontal="center"/>
    </xf>
    <xf numFmtId="0" fontId="6" fillId="0" borderId="39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23" fillId="0" borderId="0" xfId="0" applyFont="1" applyAlignment="1">
      <alignment horizont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49" xfId="0" applyBorder="1" applyAlignment="1">
      <alignment horizontal="center"/>
    </xf>
    <xf numFmtId="0" fontId="19" fillId="0" borderId="0" xfId="0" applyFont="1" applyAlignment="1" applyProtection="1">
      <alignment horizontal="center"/>
    </xf>
    <xf numFmtId="0" fontId="19" fillId="0" borderId="5" xfId="0" applyFont="1" applyBorder="1" applyAlignment="1" applyProtection="1">
      <alignment horizontal="center" vertical="center"/>
    </xf>
    <xf numFmtId="0" fontId="19" fillId="0" borderId="0" xfId="0" applyFont="1" applyBorder="1" applyAlignment="1" applyProtection="1">
      <alignment horizontal="center" vertical="center"/>
    </xf>
    <xf numFmtId="0" fontId="19" fillId="0" borderId="8" xfId="0" applyFont="1" applyBorder="1" applyAlignment="1" applyProtection="1">
      <alignment horizontal="center" vertical="center"/>
    </xf>
    <xf numFmtId="0" fontId="19" fillId="0" borderId="8" xfId="0" applyFont="1" applyFill="1" applyBorder="1" applyAlignment="1" applyProtection="1">
      <alignment horizontal="left" vertical="center"/>
    </xf>
    <xf numFmtId="0" fontId="19" fillId="0" borderId="0" xfId="0" applyFont="1" applyFill="1" applyBorder="1" applyAlignment="1" applyProtection="1">
      <alignment horizontal="center" vertical="center"/>
    </xf>
    <xf numFmtId="0" fontId="19" fillId="0" borderId="2" xfId="0" applyFont="1" applyBorder="1" applyAlignment="1" applyProtection="1">
      <alignment horizontal="center" vertical="center"/>
    </xf>
    <xf numFmtId="0" fontId="19" fillId="0" borderId="3" xfId="0" applyFont="1" applyBorder="1" applyAlignment="1" applyProtection="1">
      <alignment horizontal="center" vertical="center"/>
    </xf>
    <xf numFmtId="0" fontId="19" fillId="0" borderId="4" xfId="0" applyFont="1" applyBorder="1" applyAlignment="1" applyProtection="1">
      <alignment horizontal="center" vertical="center"/>
    </xf>
    <xf numFmtId="0" fontId="19" fillId="0" borderId="0" xfId="0" applyFont="1" applyAlignment="1" applyProtection="1">
      <alignment horizontal="left"/>
    </xf>
    <xf numFmtId="0" fontId="21" fillId="0" borderId="2" xfId="0" applyFont="1" applyBorder="1" applyAlignment="1" applyProtection="1">
      <alignment horizontal="left" vertical="center"/>
    </xf>
    <xf numFmtId="0" fontId="21" fillId="0" borderId="3" xfId="0" applyFont="1" applyBorder="1" applyAlignment="1" applyProtection="1">
      <alignment horizontal="left" vertical="center"/>
    </xf>
    <xf numFmtId="0" fontId="21" fillId="0" borderId="4" xfId="0" applyFont="1" applyBorder="1" applyAlignment="1" applyProtection="1">
      <alignment horizontal="left" vertical="center"/>
    </xf>
    <xf numFmtId="0" fontId="19" fillId="0" borderId="1" xfId="0" applyFont="1" applyBorder="1" applyAlignment="1" applyProtection="1">
      <alignment horizontal="left" vertical="top" wrapText="1"/>
    </xf>
    <xf numFmtId="0" fontId="19" fillId="0" borderId="6" xfId="0" applyFont="1" applyBorder="1" applyAlignment="1" applyProtection="1">
      <alignment horizontal="left" vertical="top" wrapText="1"/>
    </xf>
    <xf numFmtId="0" fontId="19" fillId="0" borderId="7" xfId="0" applyFont="1" applyBorder="1" applyAlignment="1" applyProtection="1">
      <alignment horizontal="left" vertical="top" wrapText="1"/>
    </xf>
    <xf numFmtId="0" fontId="21" fillId="0" borderId="2" xfId="0" applyFont="1" applyBorder="1" applyAlignment="1" applyProtection="1">
      <alignment horizontal="left" vertical="center" wrapText="1"/>
    </xf>
    <xf numFmtId="0" fontId="21" fillId="0" borderId="3" xfId="0" applyFont="1" applyBorder="1" applyAlignment="1" applyProtection="1">
      <alignment horizontal="left" vertical="center" wrapText="1"/>
    </xf>
    <xf numFmtId="0" fontId="21" fillId="0" borderId="4" xfId="0" applyFont="1" applyBorder="1" applyAlignment="1" applyProtection="1">
      <alignment horizontal="left" vertical="center" wrapText="1"/>
    </xf>
    <xf numFmtId="0" fontId="20" fillId="0" borderId="2" xfId="0" applyFont="1" applyBorder="1" applyAlignment="1" applyProtection="1">
      <alignment horizontal="left" vertical="center"/>
    </xf>
    <xf numFmtId="0" fontId="20" fillId="0" borderId="3" xfId="0" applyFont="1" applyBorder="1" applyAlignment="1" applyProtection="1">
      <alignment horizontal="left" vertical="center"/>
    </xf>
    <xf numFmtId="0" fontId="20" fillId="0" borderId="4" xfId="0" applyFont="1" applyBorder="1" applyAlignment="1" applyProtection="1">
      <alignment horizontal="left" vertical="center"/>
    </xf>
    <xf numFmtId="0" fontId="16" fillId="0" borderId="0" xfId="0" applyFont="1" applyFill="1" applyBorder="1" applyAlignment="1" applyProtection="1">
      <alignment horizontal="center" vertical="center"/>
      <protection locked="0"/>
    </xf>
    <xf numFmtId="0" fontId="20" fillId="0" borderId="61" xfId="0" applyFont="1" applyBorder="1" applyAlignment="1" applyProtection="1">
      <alignment horizontal="center" vertical="center"/>
    </xf>
    <xf numFmtId="0" fontId="20" fillId="0" borderId="26" xfId="0" applyFont="1" applyBorder="1" applyAlignment="1" applyProtection="1">
      <alignment horizontal="center" vertical="center"/>
    </xf>
    <xf numFmtId="0" fontId="20" fillId="0" borderId="28" xfId="0" applyFont="1" applyBorder="1" applyAlignment="1" applyProtection="1">
      <alignment horizontal="center" vertical="center"/>
    </xf>
    <xf numFmtId="0" fontId="20" fillId="0" borderId="62" xfId="0" applyFont="1" applyBorder="1" applyAlignment="1" applyProtection="1">
      <alignment horizontal="center" vertical="center"/>
    </xf>
    <xf numFmtId="0" fontId="20" fillId="0" borderId="27" xfId="0" applyFont="1" applyBorder="1" applyAlignment="1" applyProtection="1">
      <alignment horizontal="center" vertical="center"/>
    </xf>
    <xf numFmtId="0" fontId="20" fillId="0" borderId="29" xfId="0" applyFont="1" applyBorder="1" applyAlignment="1" applyProtection="1">
      <alignment horizontal="center" vertical="center"/>
    </xf>
    <xf numFmtId="0" fontId="20" fillId="0" borderId="1" xfId="0" applyFont="1" applyBorder="1" applyAlignment="1" applyProtection="1">
      <alignment horizontal="center" vertical="center" wrapText="1"/>
    </xf>
    <xf numFmtId="0" fontId="20" fillId="0" borderId="7" xfId="0" applyFont="1" applyBorder="1" applyAlignment="1" applyProtection="1">
      <alignment horizontal="center" vertical="center" wrapText="1"/>
    </xf>
    <xf numFmtId="0" fontId="20" fillId="0" borderId="61" xfId="0" applyFont="1" applyBorder="1" applyAlignment="1" applyProtection="1">
      <alignment horizontal="center" vertical="center" wrapText="1"/>
    </xf>
    <xf numFmtId="0" fontId="20" fillId="0" borderId="28" xfId="0" applyFont="1" applyBorder="1" applyAlignment="1" applyProtection="1">
      <alignment horizontal="center" vertical="center" wrapText="1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7" xfId="0" applyFont="1" applyBorder="1" applyAlignment="1" applyProtection="1">
      <alignment horizontal="center" vertical="center" wrapText="1"/>
    </xf>
    <xf numFmtId="0" fontId="21" fillId="0" borderId="1" xfId="0" applyFont="1" applyBorder="1" applyAlignment="1" applyProtection="1">
      <alignment horizontal="center" vertical="center"/>
    </xf>
    <xf numFmtId="0" fontId="21" fillId="0" borderId="7" xfId="0" applyFont="1" applyBorder="1" applyAlignment="1" applyProtection="1">
      <alignment horizontal="center" vertical="center"/>
    </xf>
  </cellXfs>
  <cellStyles count="2">
    <cellStyle name="Normal" xfId="0" builtinId="0"/>
    <cellStyle name="Normal 2" xfId="1"/>
  </cellStyles>
  <dxfs count="3">
    <dxf>
      <font>
        <b/>
        <i val="0"/>
        <color auto="1"/>
        <name val="Calibri Light"/>
        <scheme val="none"/>
      </font>
    </dxf>
    <dxf>
      <font>
        <b/>
        <i val="0"/>
        <strike val="0"/>
        <color auto="1"/>
        <name val="Calibri Light"/>
        <scheme val="none"/>
      </font>
    </dxf>
    <dxf>
      <font>
        <b val="0"/>
        <i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54</xdr:col>
      <xdr:colOff>457200</xdr:colOff>
      <xdr:row>4</xdr:row>
      <xdr:rowOff>0</xdr:rowOff>
    </xdr:from>
    <xdr:to>
      <xdr:col>62</xdr:col>
      <xdr:colOff>238125</xdr:colOff>
      <xdr:row>16</xdr:row>
      <xdr:rowOff>38100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497300" y="952500"/>
          <a:ext cx="4657725" cy="2524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46</xdr:col>
      <xdr:colOff>38100</xdr:colOff>
      <xdr:row>7</xdr:row>
      <xdr:rowOff>152400</xdr:rowOff>
    </xdr:from>
    <xdr:to>
      <xdr:col>53</xdr:col>
      <xdr:colOff>428625</xdr:colOff>
      <xdr:row>15</xdr:row>
      <xdr:rowOff>161925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2124194" y="2033588"/>
          <a:ext cx="4641056" cy="2486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476250</xdr:colOff>
      <xdr:row>4</xdr:row>
      <xdr:rowOff>28575</xdr:rowOff>
    </xdr:from>
    <xdr:to>
      <xdr:col>44</xdr:col>
      <xdr:colOff>257175</xdr:colOff>
      <xdr:row>17</xdr:row>
      <xdr:rowOff>47625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0060900" y="800100"/>
          <a:ext cx="4657725" cy="2524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BU23"/>
  <sheetViews>
    <sheetView topLeftCell="A6" workbookViewId="0">
      <selection activeCell="H19" sqref="H19"/>
    </sheetView>
  </sheetViews>
  <sheetFormatPr defaultColWidth="9.140625" defaultRowHeight="15"/>
  <cols>
    <col min="1" max="1" width="4.85546875" style="3" customWidth="1"/>
    <col min="2" max="2" width="6.42578125" style="3" customWidth="1"/>
    <col min="3" max="3" width="29.7109375" style="3" customWidth="1"/>
    <col min="4" max="52" width="3.7109375" style="3" customWidth="1"/>
    <col min="53" max="53" width="7.7109375" style="3" customWidth="1"/>
    <col min="54" max="54" width="9.85546875" style="3" customWidth="1"/>
    <col min="55" max="16384" width="9.140625" style="3"/>
  </cols>
  <sheetData>
    <row r="1" spans="1:73" ht="18.75">
      <c r="A1" s="144" t="s">
        <v>77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4"/>
      <c r="AA1" s="144"/>
      <c r="AB1" s="144"/>
      <c r="AC1" s="144"/>
      <c r="AD1" s="144"/>
      <c r="AE1" s="144"/>
      <c r="AF1" s="144"/>
      <c r="AG1" s="144"/>
      <c r="AH1" s="144"/>
      <c r="AI1" s="144"/>
      <c r="AJ1" s="144"/>
      <c r="AK1" s="144"/>
      <c r="AL1" s="144"/>
      <c r="AM1" s="144"/>
      <c r="AN1" s="144"/>
      <c r="AO1" s="144"/>
      <c r="AP1" s="144"/>
      <c r="AQ1" s="144"/>
      <c r="AR1" s="144"/>
      <c r="AS1" s="144"/>
      <c r="AT1" s="144"/>
      <c r="AU1" s="144"/>
      <c r="AV1" s="144"/>
      <c r="AW1" s="144"/>
      <c r="AX1" s="144"/>
      <c r="AY1" s="144"/>
      <c r="AZ1" s="144"/>
      <c r="BA1" s="144"/>
      <c r="BB1" s="144"/>
    </row>
    <row r="2" spans="1:73" ht="18.75">
      <c r="A2" s="144" t="s">
        <v>60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4"/>
      <c r="AF2" s="144"/>
      <c r="AG2" s="144"/>
      <c r="AH2" s="144"/>
      <c r="AI2" s="144"/>
      <c r="AJ2" s="144"/>
      <c r="AK2" s="144"/>
      <c r="AL2" s="144"/>
      <c r="AM2" s="144"/>
      <c r="AN2" s="144"/>
      <c r="AO2" s="144"/>
      <c r="AP2" s="144"/>
      <c r="AQ2" s="144"/>
      <c r="AR2" s="144"/>
      <c r="AS2" s="144"/>
      <c r="AT2" s="144"/>
      <c r="AU2" s="144"/>
      <c r="AV2" s="144"/>
      <c r="AW2" s="144"/>
      <c r="AX2" s="144"/>
      <c r="AY2" s="144"/>
      <c r="AZ2" s="144"/>
      <c r="BA2" s="144"/>
      <c r="BB2" s="144"/>
    </row>
    <row r="3" spans="1:73" ht="18.75">
      <c r="A3" s="145" t="s">
        <v>130</v>
      </c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5"/>
      <c r="AF3" s="145"/>
      <c r="AG3" s="145"/>
      <c r="AH3" s="145"/>
      <c r="AI3" s="145"/>
      <c r="AJ3" s="145"/>
      <c r="AK3" s="145"/>
      <c r="AL3" s="145"/>
      <c r="AM3" s="145"/>
      <c r="AN3" s="145"/>
      <c r="AO3" s="145"/>
      <c r="AP3" s="145"/>
      <c r="AQ3" s="145"/>
      <c r="AR3" s="145"/>
      <c r="AS3" s="145"/>
      <c r="AT3" s="145"/>
      <c r="AU3" s="145"/>
      <c r="AV3" s="145"/>
      <c r="AW3" s="145"/>
      <c r="AX3" s="145"/>
      <c r="AY3" s="145"/>
      <c r="AZ3" s="145"/>
      <c r="BA3" s="145"/>
      <c r="BB3" s="145"/>
    </row>
    <row r="4" spans="1:73" ht="18.75">
      <c r="A4" s="146" t="s">
        <v>61</v>
      </c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6"/>
      <c r="AF4" s="146"/>
      <c r="AG4" s="146"/>
      <c r="AH4" s="146"/>
      <c r="AI4" s="146"/>
      <c r="AJ4" s="146"/>
      <c r="AK4" s="146"/>
      <c r="AL4" s="146"/>
      <c r="AM4" s="146"/>
      <c r="AN4" s="146"/>
      <c r="AO4" s="146"/>
      <c r="AP4" s="146"/>
      <c r="AQ4" s="146"/>
      <c r="AR4" s="146"/>
      <c r="AS4" s="146"/>
      <c r="AT4" s="146"/>
      <c r="AU4" s="146"/>
      <c r="AV4" s="146"/>
      <c r="AW4" s="146"/>
      <c r="AX4" s="146"/>
      <c r="AY4" s="146"/>
      <c r="AZ4" s="146"/>
      <c r="BA4" s="146"/>
      <c r="BB4" s="146"/>
    </row>
    <row r="5" spans="1:73" ht="16.5" thickBot="1">
      <c r="A5" s="7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</row>
    <row r="6" spans="1:73" ht="15" customHeight="1">
      <c r="A6" s="151" t="s">
        <v>0</v>
      </c>
      <c r="B6" s="154" t="s">
        <v>1</v>
      </c>
      <c r="C6" s="157" t="s">
        <v>2</v>
      </c>
      <c r="D6" s="157" t="s">
        <v>3</v>
      </c>
      <c r="E6" s="160" t="s">
        <v>4</v>
      </c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2" t="s">
        <v>5</v>
      </c>
      <c r="R6" s="163"/>
      <c r="S6" s="163"/>
      <c r="T6" s="163"/>
      <c r="U6" s="163"/>
      <c r="V6" s="163"/>
      <c r="W6" s="163"/>
      <c r="X6" s="163"/>
      <c r="Y6" s="163"/>
      <c r="Z6" s="163"/>
      <c r="AA6" s="163"/>
      <c r="AB6" s="163"/>
      <c r="AC6" s="163"/>
      <c r="AD6" s="163"/>
      <c r="AE6" s="163"/>
      <c r="AF6" s="163"/>
      <c r="AG6" s="163"/>
      <c r="AH6" s="163"/>
      <c r="AI6" s="163"/>
      <c r="AJ6" s="163"/>
      <c r="AK6" s="163"/>
      <c r="AL6" s="163"/>
      <c r="AM6" s="163"/>
      <c r="AN6" s="163"/>
      <c r="AO6" s="163"/>
      <c r="AP6" s="163"/>
      <c r="AQ6" s="163"/>
      <c r="AR6" s="163"/>
      <c r="AS6" s="163"/>
      <c r="AT6" s="163"/>
      <c r="AU6" s="163"/>
      <c r="AV6" s="163"/>
      <c r="AW6" s="163"/>
      <c r="AX6" s="163"/>
      <c r="AY6" s="163"/>
      <c r="AZ6" s="163"/>
      <c r="BA6" s="164" t="s">
        <v>6</v>
      </c>
      <c r="BB6" s="167" t="s">
        <v>35</v>
      </c>
      <c r="BC6" s="150"/>
      <c r="BD6" s="150"/>
      <c r="BE6" s="150"/>
      <c r="BF6" s="150"/>
      <c r="BG6" s="150"/>
      <c r="BH6" s="150"/>
      <c r="BI6" s="150"/>
      <c r="BJ6" s="150"/>
      <c r="BK6" s="150"/>
      <c r="BL6" s="150"/>
      <c r="BM6" s="150"/>
      <c r="BN6" s="150"/>
      <c r="BO6" s="150"/>
      <c r="BP6" s="150"/>
      <c r="BQ6" s="147"/>
      <c r="BR6" s="147"/>
      <c r="BS6" s="147"/>
      <c r="BT6" s="147"/>
      <c r="BU6" s="147"/>
    </row>
    <row r="7" spans="1:73" ht="15" customHeight="1">
      <c r="A7" s="152"/>
      <c r="B7" s="155"/>
      <c r="C7" s="158"/>
      <c r="D7" s="158"/>
      <c r="E7" s="148" t="s">
        <v>7</v>
      </c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70" t="s">
        <v>7</v>
      </c>
      <c r="R7" s="171"/>
      <c r="S7" s="171"/>
      <c r="T7" s="171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1"/>
      <c r="AF7" s="171"/>
      <c r="AG7" s="171"/>
      <c r="AH7" s="171"/>
      <c r="AI7" s="171"/>
      <c r="AJ7" s="171"/>
      <c r="AK7" s="171"/>
      <c r="AL7" s="171"/>
      <c r="AM7" s="171"/>
      <c r="AN7" s="171"/>
      <c r="AO7" s="171"/>
      <c r="AP7" s="171"/>
      <c r="AQ7" s="171"/>
      <c r="AR7" s="171"/>
      <c r="AS7" s="171"/>
      <c r="AT7" s="171"/>
      <c r="AU7" s="171"/>
      <c r="AV7" s="171"/>
      <c r="AW7" s="171"/>
      <c r="AX7" s="171"/>
      <c r="AY7" s="171"/>
      <c r="AZ7" s="171"/>
      <c r="BA7" s="165"/>
      <c r="BB7" s="168"/>
      <c r="BC7" s="150"/>
      <c r="BD7" s="150"/>
      <c r="BE7" s="150"/>
      <c r="BF7" s="150"/>
      <c r="BG7" s="5"/>
      <c r="BH7" s="5"/>
      <c r="BI7" s="5"/>
      <c r="BJ7" s="5"/>
      <c r="BK7" s="5"/>
      <c r="BL7" s="5"/>
      <c r="BM7" s="5"/>
      <c r="BN7" s="5"/>
      <c r="BO7" s="5"/>
      <c r="BP7" s="5"/>
      <c r="BQ7" s="147"/>
      <c r="BR7" s="147"/>
      <c r="BS7" s="147"/>
      <c r="BT7" s="147"/>
      <c r="BU7" s="147"/>
    </row>
    <row r="8" spans="1:73" ht="15" customHeight="1">
      <c r="A8" s="152"/>
      <c r="B8" s="155"/>
      <c r="C8" s="158"/>
      <c r="D8" s="158"/>
      <c r="E8" s="148" t="s">
        <v>21</v>
      </c>
      <c r="F8" s="149"/>
      <c r="G8" s="148" t="s">
        <v>22</v>
      </c>
      <c r="H8" s="149"/>
      <c r="I8" s="148" t="s">
        <v>23</v>
      </c>
      <c r="J8" s="149"/>
      <c r="K8" s="148" t="s">
        <v>24</v>
      </c>
      <c r="L8" s="149"/>
      <c r="M8" s="148" t="s">
        <v>25</v>
      </c>
      <c r="N8" s="149"/>
      <c r="O8" s="148" t="s">
        <v>26</v>
      </c>
      <c r="P8" s="149"/>
      <c r="Q8" s="170" t="s">
        <v>21</v>
      </c>
      <c r="R8" s="171"/>
      <c r="S8" s="171"/>
      <c r="T8" s="171"/>
      <c r="U8" s="171"/>
      <c r="V8" s="171"/>
      <c r="W8" s="170" t="s">
        <v>22</v>
      </c>
      <c r="X8" s="171"/>
      <c r="Y8" s="171"/>
      <c r="Z8" s="171"/>
      <c r="AA8" s="171"/>
      <c r="AB8" s="172"/>
      <c r="AC8" s="170" t="s">
        <v>23</v>
      </c>
      <c r="AD8" s="171"/>
      <c r="AE8" s="171"/>
      <c r="AF8" s="171"/>
      <c r="AG8" s="171"/>
      <c r="AH8" s="172"/>
      <c r="AI8" s="170" t="s">
        <v>24</v>
      </c>
      <c r="AJ8" s="171"/>
      <c r="AK8" s="171"/>
      <c r="AL8" s="171"/>
      <c r="AM8" s="171"/>
      <c r="AN8" s="172"/>
      <c r="AO8" s="170" t="s">
        <v>25</v>
      </c>
      <c r="AP8" s="171"/>
      <c r="AQ8" s="171"/>
      <c r="AR8" s="171"/>
      <c r="AS8" s="171"/>
      <c r="AT8" s="172"/>
      <c r="AU8" s="170" t="s">
        <v>26</v>
      </c>
      <c r="AV8" s="171"/>
      <c r="AW8" s="171"/>
      <c r="AX8" s="171"/>
      <c r="AY8" s="171"/>
      <c r="AZ8" s="172"/>
      <c r="BA8" s="165"/>
      <c r="BB8" s="168"/>
      <c r="BC8" s="150"/>
      <c r="BD8" s="150"/>
      <c r="BE8" s="150"/>
      <c r="BF8" s="150"/>
      <c r="BG8" s="5"/>
      <c r="BH8" s="5"/>
      <c r="BI8" s="5"/>
      <c r="BJ8" s="5"/>
      <c r="BK8" s="5"/>
      <c r="BL8" s="5"/>
      <c r="BM8" s="5"/>
      <c r="BN8" s="5"/>
      <c r="BO8" s="5"/>
      <c r="BP8" s="5"/>
      <c r="BQ8" s="147"/>
      <c r="BR8" s="147"/>
      <c r="BS8" s="147"/>
      <c r="BT8" s="147"/>
      <c r="BU8" s="147"/>
    </row>
    <row r="9" spans="1:73" ht="15.75" thickBot="1">
      <c r="A9" s="153"/>
      <c r="B9" s="156"/>
      <c r="C9" s="159"/>
      <c r="D9" s="159"/>
      <c r="E9" s="1" t="s">
        <v>14</v>
      </c>
      <c r="F9" s="1" t="s">
        <v>13</v>
      </c>
      <c r="G9" s="1" t="s">
        <v>14</v>
      </c>
      <c r="H9" s="1" t="s">
        <v>13</v>
      </c>
      <c r="I9" s="1" t="s">
        <v>14</v>
      </c>
      <c r="J9" s="1" t="s">
        <v>13</v>
      </c>
      <c r="K9" s="1" t="s">
        <v>14</v>
      </c>
      <c r="L9" s="1" t="s">
        <v>13</v>
      </c>
      <c r="M9" s="1" t="s">
        <v>14</v>
      </c>
      <c r="N9" s="1" t="s">
        <v>13</v>
      </c>
      <c r="O9" s="1" t="s">
        <v>14</v>
      </c>
      <c r="P9" s="1" t="s">
        <v>13</v>
      </c>
      <c r="Q9" s="2" t="s">
        <v>14</v>
      </c>
      <c r="R9" s="2" t="s">
        <v>13</v>
      </c>
      <c r="S9" s="2" t="s">
        <v>15</v>
      </c>
      <c r="T9" s="2" t="s">
        <v>16</v>
      </c>
      <c r="U9" s="2" t="s">
        <v>19</v>
      </c>
      <c r="V9" s="2" t="s">
        <v>20</v>
      </c>
      <c r="W9" s="2" t="s">
        <v>14</v>
      </c>
      <c r="X9" s="2" t="s">
        <v>13</v>
      </c>
      <c r="Y9" s="2" t="s">
        <v>15</v>
      </c>
      <c r="Z9" s="2" t="s">
        <v>16</v>
      </c>
      <c r="AA9" s="2" t="s">
        <v>19</v>
      </c>
      <c r="AB9" s="2" t="s">
        <v>20</v>
      </c>
      <c r="AC9" s="2" t="s">
        <v>14</v>
      </c>
      <c r="AD9" s="2" t="s">
        <v>13</v>
      </c>
      <c r="AE9" s="2" t="s">
        <v>15</v>
      </c>
      <c r="AF9" s="2" t="s">
        <v>16</v>
      </c>
      <c r="AG9" s="2" t="s">
        <v>19</v>
      </c>
      <c r="AH9" s="2" t="s">
        <v>20</v>
      </c>
      <c r="AI9" s="2" t="s">
        <v>14</v>
      </c>
      <c r="AJ9" s="2" t="s">
        <v>13</v>
      </c>
      <c r="AK9" s="2" t="s">
        <v>15</v>
      </c>
      <c r="AL9" s="2" t="s">
        <v>16</v>
      </c>
      <c r="AM9" s="2" t="s">
        <v>19</v>
      </c>
      <c r="AN9" s="2" t="s">
        <v>20</v>
      </c>
      <c r="AO9" s="2" t="s">
        <v>14</v>
      </c>
      <c r="AP9" s="2" t="s">
        <v>13</v>
      </c>
      <c r="AQ9" s="2" t="s">
        <v>15</v>
      </c>
      <c r="AR9" s="2" t="s">
        <v>16</v>
      </c>
      <c r="AS9" s="2" t="s">
        <v>19</v>
      </c>
      <c r="AT9" s="2" t="s">
        <v>20</v>
      </c>
      <c r="AU9" s="2" t="s">
        <v>14</v>
      </c>
      <c r="AV9" s="2" t="s">
        <v>13</v>
      </c>
      <c r="AW9" s="2" t="s">
        <v>15</v>
      </c>
      <c r="AX9" s="2" t="s">
        <v>16</v>
      </c>
      <c r="AY9" s="2" t="s">
        <v>19</v>
      </c>
      <c r="AZ9" s="2" t="s">
        <v>20</v>
      </c>
      <c r="BA9" s="166"/>
      <c r="BB9" s="169"/>
      <c r="BC9" s="150"/>
      <c r="BD9" s="150"/>
      <c r="BE9" s="150"/>
      <c r="BF9" s="150"/>
      <c r="BG9" s="5"/>
      <c r="BH9" s="5"/>
      <c r="BI9" s="5"/>
      <c r="BJ9" s="5"/>
      <c r="BK9" s="5"/>
      <c r="BL9" s="5"/>
      <c r="BM9" s="5"/>
      <c r="BN9" s="5"/>
      <c r="BO9" s="5"/>
      <c r="BP9" s="5"/>
      <c r="BQ9" s="147"/>
      <c r="BR9" s="147"/>
      <c r="BS9" s="147"/>
      <c r="BT9" s="147"/>
      <c r="BU9" s="147"/>
    </row>
    <row r="10" spans="1:73" ht="15.75">
      <c r="A10" s="8">
        <v>1</v>
      </c>
      <c r="B10" s="9"/>
      <c r="C10" s="10" t="s">
        <v>37</v>
      </c>
      <c r="D10" s="11"/>
      <c r="E10" s="12">
        <v>4</v>
      </c>
      <c r="F10" s="12">
        <v>3</v>
      </c>
      <c r="G10" s="12">
        <v>3</v>
      </c>
      <c r="H10" s="12">
        <v>3</v>
      </c>
      <c r="I10" s="12"/>
      <c r="J10" s="12"/>
      <c r="K10" s="12"/>
      <c r="L10" s="12"/>
      <c r="M10" s="12"/>
      <c r="N10" s="12"/>
      <c r="O10" s="12"/>
      <c r="P10" s="12"/>
      <c r="Q10" s="13">
        <v>4</v>
      </c>
      <c r="R10" s="13">
        <v>4</v>
      </c>
      <c r="S10" s="13">
        <v>3</v>
      </c>
      <c r="T10" s="13">
        <v>4</v>
      </c>
      <c r="U10" s="13">
        <v>3</v>
      </c>
      <c r="V10" s="13">
        <v>3</v>
      </c>
      <c r="W10" s="13">
        <v>4</v>
      </c>
      <c r="X10" s="13">
        <v>4</v>
      </c>
      <c r="Y10" s="13">
        <v>4</v>
      </c>
      <c r="Z10" s="13">
        <v>4</v>
      </c>
      <c r="AA10" s="13">
        <v>4</v>
      </c>
      <c r="AB10" s="13">
        <v>3</v>
      </c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4">
        <f>AVERAGE(E10:AZ10)</f>
        <v>3.5625</v>
      </c>
      <c r="BB10" s="15" t="str">
        <f>IF(BA10&lt;=1.33,"K",IF(BA10&lt;=2.33,"C",IF(BA10&lt;=3.33,"B","SB")))</f>
        <v>SB</v>
      </c>
      <c r="BC10" s="16"/>
      <c r="BD10" s="16"/>
      <c r="BE10" s="17"/>
      <c r="BF10" s="18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</row>
    <row r="11" spans="1:73" ht="15.75">
      <c r="A11" s="19">
        <v>2</v>
      </c>
      <c r="B11" s="20"/>
      <c r="C11" s="21" t="s">
        <v>38</v>
      </c>
      <c r="D11" s="22"/>
      <c r="E11" s="23">
        <v>3</v>
      </c>
      <c r="F11" s="23">
        <v>4</v>
      </c>
      <c r="G11" s="23">
        <v>3</v>
      </c>
      <c r="H11" s="23">
        <v>4</v>
      </c>
      <c r="I11" s="23"/>
      <c r="J11" s="23"/>
      <c r="K11" s="23"/>
      <c r="L11" s="23"/>
      <c r="M11" s="23"/>
      <c r="N11" s="23"/>
      <c r="O11" s="23"/>
      <c r="P11" s="23"/>
      <c r="Q11" s="24">
        <v>3</v>
      </c>
      <c r="R11" s="24">
        <v>4</v>
      </c>
      <c r="S11" s="24">
        <v>3</v>
      </c>
      <c r="T11" s="24">
        <v>4</v>
      </c>
      <c r="U11" s="24">
        <v>4</v>
      </c>
      <c r="V11" s="24">
        <v>4</v>
      </c>
      <c r="W11" s="24">
        <v>3</v>
      </c>
      <c r="X11" s="24">
        <v>4</v>
      </c>
      <c r="Y11" s="13">
        <v>4</v>
      </c>
      <c r="Z11" s="13">
        <v>4</v>
      </c>
      <c r="AA11" s="24">
        <v>3</v>
      </c>
      <c r="AB11" s="24">
        <v>3</v>
      </c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5">
        <f>AVERAGE(E11:AZ11)</f>
        <v>3.5625</v>
      </c>
      <c r="BB11" s="26" t="str">
        <f t="shared" ref="BB11:BB13" si="0">IF(BA11&lt;=1.33,"K",IF(BA11&lt;=2.33,"C",IF(BA11&lt;=3.33,"B","SB")))</f>
        <v>SB</v>
      </c>
      <c r="BC11" s="16"/>
      <c r="BD11" s="16"/>
      <c r="BE11" s="17"/>
      <c r="BF11" s="18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</row>
    <row r="12" spans="1:73" ht="15.75">
      <c r="A12" s="19">
        <v>3</v>
      </c>
      <c r="B12" s="20"/>
      <c r="C12" s="21" t="s">
        <v>39</v>
      </c>
      <c r="D12" s="22"/>
      <c r="E12" s="23">
        <v>3</v>
      </c>
      <c r="F12" s="23">
        <v>3</v>
      </c>
      <c r="G12" s="23">
        <v>3</v>
      </c>
      <c r="H12" s="23">
        <v>3</v>
      </c>
      <c r="I12" s="23"/>
      <c r="J12" s="23"/>
      <c r="K12" s="23"/>
      <c r="L12" s="23"/>
      <c r="M12" s="23"/>
      <c r="N12" s="23"/>
      <c r="O12" s="23"/>
      <c r="P12" s="23"/>
      <c r="Q12" s="24">
        <v>3</v>
      </c>
      <c r="R12" s="24">
        <v>2</v>
      </c>
      <c r="S12" s="24">
        <v>3</v>
      </c>
      <c r="T12" s="24">
        <v>4</v>
      </c>
      <c r="U12" s="24">
        <v>4</v>
      </c>
      <c r="V12" s="24">
        <v>3</v>
      </c>
      <c r="W12" s="24">
        <v>3</v>
      </c>
      <c r="X12" s="24">
        <v>3</v>
      </c>
      <c r="Y12" s="13">
        <v>4</v>
      </c>
      <c r="Z12" s="13">
        <v>4</v>
      </c>
      <c r="AA12" s="24">
        <v>3</v>
      </c>
      <c r="AB12" s="24">
        <v>3</v>
      </c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5">
        <f>AVERAGE(E12:AZ12)</f>
        <v>3.1875</v>
      </c>
      <c r="BB12" s="26" t="str">
        <f t="shared" si="0"/>
        <v>B</v>
      </c>
      <c r="BC12" s="16"/>
      <c r="BD12" s="16"/>
      <c r="BE12" s="17"/>
      <c r="BF12" s="1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</row>
    <row r="13" spans="1:73" ht="16.5" thickBot="1">
      <c r="A13" s="27">
        <v>4</v>
      </c>
      <c r="B13" s="28"/>
      <c r="C13" s="29" t="s">
        <v>40</v>
      </c>
      <c r="D13" s="30"/>
      <c r="E13" s="31">
        <v>3</v>
      </c>
      <c r="F13" s="31">
        <v>3</v>
      </c>
      <c r="G13" s="31">
        <v>2</v>
      </c>
      <c r="H13" s="31">
        <v>3</v>
      </c>
      <c r="I13" s="31"/>
      <c r="J13" s="31"/>
      <c r="K13" s="31"/>
      <c r="L13" s="31"/>
      <c r="M13" s="31"/>
      <c r="N13" s="31"/>
      <c r="O13" s="31"/>
      <c r="P13" s="31"/>
      <c r="Q13" s="32">
        <v>3</v>
      </c>
      <c r="R13" s="32">
        <v>3</v>
      </c>
      <c r="S13" s="32">
        <v>3</v>
      </c>
      <c r="T13" s="32">
        <v>3</v>
      </c>
      <c r="U13" s="32">
        <v>4</v>
      </c>
      <c r="V13" s="32">
        <v>3</v>
      </c>
      <c r="W13" s="32">
        <v>2</v>
      </c>
      <c r="X13" s="32">
        <v>3</v>
      </c>
      <c r="Y13" s="32">
        <v>3</v>
      </c>
      <c r="Z13" s="32">
        <v>4</v>
      </c>
      <c r="AA13" s="32">
        <v>3</v>
      </c>
      <c r="AB13" s="32">
        <v>3</v>
      </c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3">
        <f>AVERAGE(E13:AZ13)</f>
        <v>3</v>
      </c>
      <c r="BB13" s="34" t="str">
        <f t="shared" si="0"/>
        <v>B</v>
      </c>
      <c r="BC13" s="16"/>
      <c r="BD13" s="16"/>
      <c r="BE13" s="17"/>
      <c r="BF13" s="1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</row>
    <row r="15" spans="1:73">
      <c r="AT15" s="3" t="s">
        <v>41</v>
      </c>
    </row>
    <row r="16" spans="1:73">
      <c r="D16" s="3" t="s">
        <v>132</v>
      </c>
      <c r="Q16" s="3" t="s">
        <v>133</v>
      </c>
      <c r="AY16" s="3" t="s">
        <v>129</v>
      </c>
    </row>
    <row r="17" spans="4:46">
      <c r="D17" s="3" t="s">
        <v>14</v>
      </c>
      <c r="E17" s="3" t="s">
        <v>8</v>
      </c>
      <c r="Q17" s="4" t="s">
        <v>14</v>
      </c>
      <c r="R17" s="3" t="s">
        <v>10</v>
      </c>
    </row>
    <row r="18" spans="4:46">
      <c r="D18" s="3" t="s">
        <v>13</v>
      </c>
      <c r="E18" s="3" t="s">
        <v>9</v>
      </c>
      <c r="Q18" s="4" t="s">
        <v>13</v>
      </c>
      <c r="R18" s="3" t="s">
        <v>17</v>
      </c>
      <c r="AT18" s="3" t="s">
        <v>42</v>
      </c>
    </row>
    <row r="19" spans="4:46">
      <c r="Q19" s="4" t="s">
        <v>15</v>
      </c>
      <c r="R19" s="3" t="s">
        <v>18</v>
      </c>
    </row>
    <row r="20" spans="4:46">
      <c r="Q20" s="4" t="s">
        <v>16</v>
      </c>
      <c r="R20" s="3" t="s">
        <v>29</v>
      </c>
    </row>
    <row r="21" spans="4:46">
      <c r="Q21" s="4" t="s">
        <v>19</v>
      </c>
      <c r="R21" s="3" t="s">
        <v>28</v>
      </c>
    </row>
    <row r="22" spans="4:46">
      <c r="Q22" s="4" t="s">
        <v>20</v>
      </c>
      <c r="R22" s="3" t="s">
        <v>12</v>
      </c>
    </row>
    <row r="23" spans="4:46">
      <c r="Q23" s="4" t="s">
        <v>36</v>
      </c>
      <c r="R23" s="3" t="s">
        <v>11</v>
      </c>
    </row>
  </sheetData>
  <mergeCells count="37">
    <mergeCell ref="BT6:BT9"/>
    <mergeCell ref="BU6:BU9"/>
    <mergeCell ref="E7:P7"/>
    <mergeCell ref="Q7:AZ7"/>
    <mergeCell ref="E8:F8"/>
    <mergeCell ref="G8:H8"/>
    <mergeCell ref="BS6:BS9"/>
    <mergeCell ref="K8:L8"/>
    <mergeCell ref="M8:N8"/>
    <mergeCell ref="AC8:AH8"/>
    <mergeCell ref="AI8:AN8"/>
    <mergeCell ref="O8:P8"/>
    <mergeCell ref="Q8:V8"/>
    <mergeCell ref="W8:AB8"/>
    <mergeCell ref="BG6:BK6"/>
    <mergeCell ref="BL6:BP6"/>
    <mergeCell ref="AU8:AZ8"/>
    <mergeCell ref="BQ6:BQ9"/>
    <mergeCell ref="BC6:BC9"/>
    <mergeCell ref="BD6:BD9"/>
    <mergeCell ref="BE6:BE9"/>
    <mergeCell ref="A1:BB1"/>
    <mergeCell ref="A2:BB2"/>
    <mergeCell ref="A3:BB3"/>
    <mergeCell ref="A4:BB4"/>
    <mergeCell ref="BR6:BR9"/>
    <mergeCell ref="I8:J8"/>
    <mergeCell ref="BF6:BF9"/>
    <mergeCell ref="A6:A9"/>
    <mergeCell ref="B6:B9"/>
    <mergeCell ref="C6:C9"/>
    <mergeCell ref="D6:D9"/>
    <mergeCell ref="E6:P6"/>
    <mergeCell ref="Q6:AZ6"/>
    <mergeCell ref="BA6:BA9"/>
    <mergeCell ref="BB6:BB9"/>
    <mergeCell ref="AO8:AT8"/>
  </mergeCells>
  <pageMargins left="0.7" right="0.7" top="0.75" bottom="0.75" header="0.3" footer="0.3"/>
  <pageSetup paperSize="126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70C0"/>
  </sheetPr>
  <dimension ref="A1:BL19"/>
  <sheetViews>
    <sheetView tabSelected="1" zoomScale="90" zoomScaleNormal="90" workbookViewId="0">
      <selection activeCell="A13" sqref="A13"/>
    </sheetView>
  </sheetViews>
  <sheetFormatPr defaultColWidth="9.140625" defaultRowHeight="24.95" customHeight="1"/>
  <cols>
    <col min="1" max="1" width="4.85546875" style="52" customWidth="1"/>
    <col min="2" max="2" width="7.5703125" style="52" customWidth="1"/>
    <col min="3" max="3" width="19.28515625" style="52" customWidth="1"/>
    <col min="4" max="4" width="4.5703125" style="52" bestFit="1" customWidth="1"/>
    <col min="5" max="40" width="6.7109375" style="45" customWidth="1"/>
    <col min="41" max="41" width="8.140625" style="53" customWidth="1"/>
    <col min="42" max="44" width="7.85546875" style="53" customWidth="1"/>
    <col min="45" max="45" width="9.85546875" style="52" customWidth="1"/>
    <col min="46" max="47" width="9.140625" style="52"/>
    <col min="48" max="49" width="9.140625" style="142"/>
    <col min="50" max="16384" width="9.140625" style="52"/>
  </cols>
  <sheetData>
    <row r="1" spans="1:64" s="3" customFormat="1" ht="18.75">
      <c r="A1" s="144" t="s">
        <v>78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4"/>
      <c r="AA1" s="144"/>
      <c r="AB1" s="144"/>
      <c r="AC1" s="144"/>
      <c r="AD1" s="144"/>
      <c r="AE1" s="144"/>
      <c r="AF1" s="144"/>
      <c r="AG1" s="144"/>
      <c r="AH1" s="144"/>
      <c r="AI1" s="144"/>
      <c r="AJ1" s="144"/>
      <c r="AK1" s="144"/>
      <c r="AL1" s="144"/>
      <c r="AM1" s="144"/>
      <c r="AN1" s="144"/>
      <c r="AO1" s="144"/>
      <c r="AP1" s="144"/>
      <c r="AQ1" s="144"/>
      <c r="AR1" s="144"/>
      <c r="AS1" s="144"/>
      <c r="AT1" s="144"/>
      <c r="AU1" s="144"/>
      <c r="AV1" s="144"/>
      <c r="AW1" s="144"/>
      <c r="AX1" s="144"/>
      <c r="AY1" s="144"/>
      <c r="AZ1" s="144"/>
      <c r="BA1" s="144"/>
      <c r="BB1" s="144"/>
    </row>
    <row r="2" spans="1:64" s="3" customFormat="1" ht="18.75">
      <c r="A2" s="144" t="s">
        <v>60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4"/>
      <c r="AF2" s="144"/>
      <c r="AG2" s="144"/>
      <c r="AH2" s="144"/>
      <c r="AI2" s="144"/>
      <c r="AJ2" s="144"/>
      <c r="AK2" s="144"/>
      <c r="AL2" s="144"/>
      <c r="AM2" s="144"/>
      <c r="AN2" s="144"/>
      <c r="AO2" s="144"/>
      <c r="AP2" s="144"/>
      <c r="AQ2" s="144"/>
      <c r="AR2" s="144"/>
      <c r="AS2" s="144"/>
      <c r="AT2" s="144"/>
      <c r="AU2" s="144"/>
      <c r="AV2" s="144"/>
      <c r="AW2" s="144"/>
      <c r="AX2" s="144"/>
      <c r="AY2" s="144"/>
      <c r="AZ2" s="144"/>
      <c r="BA2" s="144"/>
      <c r="BB2" s="144"/>
    </row>
    <row r="3" spans="1:64" s="3" customFormat="1" ht="18.75">
      <c r="A3" s="145" t="s">
        <v>130</v>
      </c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5"/>
      <c r="AF3" s="145"/>
      <c r="AG3" s="145"/>
      <c r="AH3" s="145"/>
      <c r="AI3" s="145"/>
      <c r="AJ3" s="145"/>
      <c r="AK3" s="145"/>
      <c r="AL3" s="145"/>
      <c r="AM3" s="145"/>
      <c r="AN3" s="145"/>
      <c r="AO3" s="145"/>
      <c r="AP3" s="145"/>
      <c r="AQ3" s="145"/>
      <c r="AR3" s="145"/>
      <c r="AS3" s="145"/>
      <c r="AT3" s="145"/>
      <c r="AU3" s="145"/>
      <c r="AV3" s="145"/>
      <c r="AW3" s="145"/>
      <c r="AX3" s="145"/>
      <c r="AY3" s="145"/>
      <c r="AZ3" s="145"/>
      <c r="BA3" s="145"/>
      <c r="BB3" s="145"/>
    </row>
    <row r="4" spans="1:64" s="3" customFormat="1" ht="18.75">
      <c r="A4" s="146" t="s">
        <v>61</v>
      </c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6"/>
      <c r="AF4" s="146"/>
      <c r="AG4" s="146"/>
      <c r="AH4" s="146"/>
      <c r="AI4" s="146"/>
      <c r="AJ4" s="146"/>
      <c r="AK4" s="146"/>
      <c r="AL4" s="146"/>
      <c r="AM4" s="146"/>
      <c r="AN4" s="146"/>
      <c r="AO4" s="146"/>
      <c r="AP4" s="146"/>
      <c r="AQ4" s="146"/>
      <c r="AR4" s="146"/>
      <c r="AS4" s="146"/>
      <c r="AT4" s="146"/>
      <c r="AU4" s="146"/>
      <c r="AV4" s="146"/>
      <c r="AW4" s="146"/>
      <c r="AX4" s="146"/>
      <c r="AY4" s="146"/>
      <c r="AZ4" s="146"/>
      <c r="BA4" s="146"/>
      <c r="BB4" s="146"/>
    </row>
    <row r="5" spans="1:64" ht="24.95" customHeight="1" thickBot="1">
      <c r="AT5" s="55"/>
      <c r="AU5" s="55"/>
      <c r="AV5" s="140"/>
      <c r="AW5" s="140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55"/>
      <c r="BK5" s="55"/>
      <c r="BL5" s="55"/>
    </row>
    <row r="6" spans="1:64" ht="24.95" customHeight="1">
      <c r="A6" s="178" t="s">
        <v>0</v>
      </c>
      <c r="B6" s="181" t="s">
        <v>1</v>
      </c>
      <c r="C6" s="184" t="s">
        <v>2</v>
      </c>
      <c r="D6" s="187" t="s">
        <v>3</v>
      </c>
      <c r="E6" s="175" t="s">
        <v>21</v>
      </c>
      <c r="F6" s="176"/>
      <c r="G6" s="176"/>
      <c r="H6" s="176"/>
      <c r="I6" s="176"/>
      <c r="J6" s="177"/>
      <c r="K6" s="175" t="s">
        <v>22</v>
      </c>
      <c r="L6" s="176"/>
      <c r="M6" s="176"/>
      <c r="N6" s="176"/>
      <c r="O6" s="176"/>
      <c r="P6" s="177"/>
      <c r="Q6" s="175" t="s">
        <v>23</v>
      </c>
      <c r="R6" s="176"/>
      <c r="S6" s="176"/>
      <c r="T6" s="176"/>
      <c r="U6" s="176"/>
      <c r="V6" s="177"/>
      <c r="W6" s="175" t="s">
        <v>24</v>
      </c>
      <c r="X6" s="176"/>
      <c r="Y6" s="176"/>
      <c r="Z6" s="176"/>
      <c r="AA6" s="176"/>
      <c r="AB6" s="177"/>
      <c r="AC6" s="175" t="s">
        <v>25</v>
      </c>
      <c r="AD6" s="176"/>
      <c r="AE6" s="176"/>
      <c r="AF6" s="176"/>
      <c r="AG6" s="176"/>
      <c r="AH6" s="177"/>
      <c r="AI6" s="175" t="s">
        <v>26</v>
      </c>
      <c r="AJ6" s="176"/>
      <c r="AK6" s="176"/>
      <c r="AL6" s="176"/>
      <c r="AM6" s="176"/>
      <c r="AN6" s="177"/>
      <c r="AO6" s="173" t="s">
        <v>53</v>
      </c>
      <c r="AP6" s="174"/>
      <c r="AQ6" s="174"/>
      <c r="AR6" s="174"/>
      <c r="AS6" s="174"/>
      <c r="AT6" s="174"/>
      <c r="AU6" s="55"/>
      <c r="AV6" s="140"/>
      <c r="AW6" s="140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55"/>
      <c r="BJ6" s="55"/>
      <c r="BK6" s="55"/>
      <c r="BL6" s="55"/>
    </row>
    <row r="7" spans="1:64" ht="24.95" customHeight="1">
      <c r="A7" s="179"/>
      <c r="B7" s="182"/>
      <c r="C7" s="185"/>
      <c r="D7" s="188"/>
      <c r="E7" s="190" t="s">
        <v>30</v>
      </c>
      <c r="F7" s="191"/>
      <c r="G7" s="191"/>
      <c r="H7" s="191" t="s">
        <v>43</v>
      </c>
      <c r="I7" s="191" t="s">
        <v>31</v>
      </c>
      <c r="J7" s="192" t="s">
        <v>134</v>
      </c>
      <c r="K7" s="190" t="s">
        <v>30</v>
      </c>
      <c r="L7" s="191"/>
      <c r="M7" s="191"/>
      <c r="N7" s="191" t="s">
        <v>43</v>
      </c>
      <c r="O7" s="191" t="s">
        <v>32</v>
      </c>
      <c r="P7" s="192" t="s">
        <v>135</v>
      </c>
      <c r="Q7" s="190" t="s">
        <v>30</v>
      </c>
      <c r="R7" s="191"/>
      <c r="S7" s="191"/>
      <c r="T7" s="191" t="s">
        <v>43</v>
      </c>
      <c r="U7" s="191" t="s">
        <v>33</v>
      </c>
      <c r="V7" s="192" t="s">
        <v>136</v>
      </c>
      <c r="W7" s="190" t="s">
        <v>30</v>
      </c>
      <c r="X7" s="191"/>
      <c r="Y7" s="191"/>
      <c r="Z7" s="191" t="s">
        <v>43</v>
      </c>
      <c r="AA7" s="191" t="s">
        <v>47</v>
      </c>
      <c r="AB7" s="192" t="s">
        <v>137</v>
      </c>
      <c r="AC7" s="190" t="s">
        <v>30</v>
      </c>
      <c r="AD7" s="191"/>
      <c r="AE7" s="191"/>
      <c r="AF7" s="191" t="s">
        <v>43</v>
      </c>
      <c r="AG7" s="191" t="s">
        <v>49</v>
      </c>
      <c r="AH7" s="192" t="s">
        <v>138</v>
      </c>
      <c r="AI7" s="190" t="s">
        <v>30</v>
      </c>
      <c r="AJ7" s="191"/>
      <c r="AK7" s="191"/>
      <c r="AL7" s="191" t="s">
        <v>43</v>
      </c>
      <c r="AM7" s="191" t="s">
        <v>48</v>
      </c>
      <c r="AN7" s="192" t="s">
        <v>139</v>
      </c>
      <c r="AO7" s="197" t="s">
        <v>140</v>
      </c>
      <c r="AP7" s="199" t="s">
        <v>54</v>
      </c>
      <c r="AQ7" s="197" t="s">
        <v>55</v>
      </c>
      <c r="AR7" s="201" t="s">
        <v>34</v>
      </c>
      <c r="AS7" s="203" t="s">
        <v>123</v>
      </c>
      <c r="AT7" s="203" t="s">
        <v>146</v>
      </c>
      <c r="AU7" s="196"/>
      <c r="AV7" s="205"/>
      <c r="AW7" s="205"/>
      <c r="AX7" s="196"/>
      <c r="AY7" s="196"/>
      <c r="AZ7" s="196"/>
      <c r="BA7" s="196"/>
      <c r="BB7" s="196"/>
      <c r="BC7" s="196"/>
      <c r="BD7" s="196"/>
      <c r="BE7" s="196"/>
      <c r="BF7" s="196"/>
      <c r="BG7" s="196"/>
      <c r="BH7" s="195"/>
      <c r="BI7" s="195"/>
      <c r="BJ7" s="195"/>
      <c r="BK7" s="195"/>
      <c r="BL7" s="195"/>
    </row>
    <row r="8" spans="1:64" ht="24.95" customHeight="1" thickBot="1">
      <c r="A8" s="180"/>
      <c r="B8" s="183"/>
      <c r="C8" s="186"/>
      <c r="D8" s="189"/>
      <c r="E8" s="46" t="s">
        <v>44</v>
      </c>
      <c r="F8" s="38" t="s">
        <v>45</v>
      </c>
      <c r="G8" s="38" t="s">
        <v>46</v>
      </c>
      <c r="H8" s="194"/>
      <c r="I8" s="194"/>
      <c r="J8" s="193"/>
      <c r="K8" s="46" t="s">
        <v>44</v>
      </c>
      <c r="L8" s="38" t="s">
        <v>45</v>
      </c>
      <c r="M8" s="38" t="s">
        <v>46</v>
      </c>
      <c r="N8" s="194"/>
      <c r="O8" s="194"/>
      <c r="P8" s="193"/>
      <c r="Q8" s="46" t="s">
        <v>44</v>
      </c>
      <c r="R8" s="38" t="s">
        <v>45</v>
      </c>
      <c r="S8" s="38" t="s">
        <v>46</v>
      </c>
      <c r="T8" s="194"/>
      <c r="U8" s="194"/>
      <c r="V8" s="193"/>
      <c r="W8" s="46" t="s">
        <v>44</v>
      </c>
      <c r="X8" s="38" t="s">
        <v>45</v>
      </c>
      <c r="Y8" s="38" t="s">
        <v>46</v>
      </c>
      <c r="Z8" s="194"/>
      <c r="AA8" s="194"/>
      <c r="AB8" s="193"/>
      <c r="AC8" s="46" t="s">
        <v>44</v>
      </c>
      <c r="AD8" s="38" t="s">
        <v>45</v>
      </c>
      <c r="AE8" s="38" t="s">
        <v>46</v>
      </c>
      <c r="AF8" s="194"/>
      <c r="AG8" s="194"/>
      <c r="AH8" s="193"/>
      <c r="AI8" s="46" t="s">
        <v>44</v>
      </c>
      <c r="AJ8" s="38" t="s">
        <v>45</v>
      </c>
      <c r="AK8" s="38" t="s">
        <v>46</v>
      </c>
      <c r="AL8" s="194"/>
      <c r="AM8" s="194"/>
      <c r="AN8" s="193"/>
      <c r="AO8" s="198"/>
      <c r="AP8" s="200"/>
      <c r="AQ8" s="198"/>
      <c r="AR8" s="202"/>
      <c r="AS8" s="204"/>
      <c r="AT8" s="204"/>
      <c r="AU8" s="196"/>
      <c r="AV8" s="205"/>
      <c r="AW8" s="205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195"/>
      <c r="BI8" s="195"/>
      <c r="BJ8" s="195"/>
      <c r="BK8" s="195"/>
      <c r="BL8" s="195"/>
    </row>
    <row r="9" spans="1:64" ht="24.95" customHeight="1">
      <c r="A9" s="56">
        <v>1</v>
      </c>
      <c r="B9" s="57"/>
      <c r="C9" s="58" t="s">
        <v>147</v>
      </c>
      <c r="D9" s="59"/>
      <c r="E9" s="47">
        <v>75</v>
      </c>
      <c r="F9" s="48">
        <v>100</v>
      </c>
      <c r="G9" s="48">
        <v>100</v>
      </c>
      <c r="H9" s="43">
        <f>AVERAGE(E9:G9)</f>
        <v>91.666666666666671</v>
      </c>
      <c r="I9" s="43">
        <v>81.78378378378379</v>
      </c>
      <c r="J9" s="44">
        <f>(2*I9+H9)/3</f>
        <v>85.078078078078079</v>
      </c>
      <c r="K9" s="47">
        <v>75</v>
      </c>
      <c r="L9" s="48">
        <v>100</v>
      </c>
      <c r="M9" s="48">
        <v>100</v>
      </c>
      <c r="N9" s="43">
        <f>AVERAGE(K9:M9)</f>
        <v>91.666666666666671</v>
      </c>
      <c r="O9" s="43">
        <v>81.78378378378379</v>
      </c>
      <c r="P9" s="44">
        <f>(2*O9+N9)/3</f>
        <v>85.078078078078079</v>
      </c>
      <c r="Q9" s="47">
        <v>75</v>
      </c>
      <c r="R9" s="48">
        <v>100</v>
      </c>
      <c r="S9" s="48">
        <v>100</v>
      </c>
      <c r="T9" s="43">
        <f>AVERAGE(Q9:S9)</f>
        <v>91.666666666666671</v>
      </c>
      <c r="U9" s="43">
        <v>81.78378378378379</v>
      </c>
      <c r="V9" s="44">
        <f>(2*U9+T9)/3</f>
        <v>85.078078078078079</v>
      </c>
      <c r="W9" s="47">
        <v>75</v>
      </c>
      <c r="X9" s="48">
        <v>100</v>
      </c>
      <c r="Y9" s="48">
        <v>100</v>
      </c>
      <c r="Z9" s="43">
        <f>AVERAGE(W9:Y9)</f>
        <v>91.666666666666671</v>
      </c>
      <c r="AA9" s="43">
        <v>81.78378378378379</v>
      </c>
      <c r="AB9" s="44">
        <f>(2*AA9+Z9)/3</f>
        <v>85.078078078078079</v>
      </c>
      <c r="AC9" s="47">
        <v>75</v>
      </c>
      <c r="AD9" s="48">
        <v>100</v>
      </c>
      <c r="AE9" s="48">
        <v>100</v>
      </c>
      <c r="AF9" s="43">
        <f>AVERAGE(AC9:AE9)</f>
        <v>91.666666666666671</v>
      </c>
      <c r="AG9" s="43">
        <v>81.78378378378379</v>
      </c>
      <c r="AH9" s="44">
        <f>(2*AG9+AF9)/3</f>
        <v>85.078078078078079</v>
      </c>
      <c r="AI9" s="47">
        <v>75</v>
      </c>
      <c r="AJ9" s="48">
        <v>100</v>
      </c>
      <c r="AK9" s="48">
        <v>100</v>
      </c>
      <c r="AL9" s="43">
        <f>AVERAGE(AI9:AK9)</f>
        <v>91.666666666666671</v>
      </c>
      <c r="AM9" s="43">
        <v>81.78378378378379</v>
      </c>
      <c r="AN9" s="44">
        <f>(2*AM9+AL9)/3</f>
        <v>85.078078078078079</v>
      </c>
      <c r="AO9" s="60">
        <f>AVERAGE(J9,AH9,AN9)</f>
        <v>85.078078078078079</v>
      </c>
      <c r="AP9" s="61">
        <v>79</v>
      </c>
      <c r="AQ9" s="60">
        <v>72.58620689655173</v>
      </c>
      <c r="AR9" s="62">
        <f>(2*AO9+AP9+AQ9)/4</f>
        <v>80.435590763176975</v>
      </c>
      <c r="AS9" s="63">
        <f>AR9/100*4</f>
        <v>3.2174236305270791</v>
      </c>
      <c r="AT9" s="137" t="str">
        <f>VLOOKUP(AS9,$AV$9:$AW$18,2,TRUE)</f>
        <v>B+</v>
      </c>
      <c r="AU9" s="64"/>
      <c r="AV9" s="141">
        <v>0</v>
      </c>
      <c r="AW9" s="141" t="s">
        <v>16</v>
      </c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55"/>
      <c r="BJ9" s="55"/>
      <c r="BK9" s="55"/>
      <c r="BL9" s="55"/>
    </row>
    <row r="10" spans="1:64" ht="24.95" customHeight="1">
      <c r="A10" s="65">
        <v>2</v>
      </c>
      <c r="B10" s="66"/>
      <c r="C10" s="67" t="s">
        <v>148</v>
      </c>
      <c r="D10" s="68"/>
      <c r="E10" s="49">
        <v>75</v>
      </c>
      <c r="F10" s="50">
        <v>50</v>
      </c>
      <c r="G10" s="50">
        <v>60</v>
      </c>
      <c r="H10" s="37">
        <f>AVERAGE(E10:G10)</f>
        <v>61.666666666666664</v>
      </c>
      <c r="I10" s="37">
        <v>71</v>
      </c>
      <c r="J10" s="41">
        <f t="shared" ref="J10:J12" si="0">(2*I10+H10)/3</f>
        <v>67.888888888888886</v>
      </c>
      <c r="K10" s="49">
        <v>75</v>
      </c>
      <c r="L10" s="50">
        <v>50</v>
      </c>
      <c r="M10" s="50">
        <v>60</v>
      </c>
      <c r="N10" s="37">
        <f>AVERAGE(K10:M10)</f>
        <v>61.666666666666664</v>
      </c>
      <c r="O10" s="37">
        <v>71</v>
      </c>
      <c r="P10" s="41">
        <f t="shared" ref="P10:P12" si="1">(2*O10+N10)/3</f>
        <v>67.888888888888886</v>
      </c>
      <c r="Q10" s="49">
        <v>75</v>
      </c>
      <c r="R10" s="50">
        <v>50</v>
      </c>
      <c r="S10" s="50">
        <v>60</v>
      </c>
      <c r="T10" s="37">
        <f>AVERAGE(Q10:S10)</f>
        <v>61.666666666666664</v>
      </c>
      <c r="U10" s="37">
        <v>71</v>
      </c>
      <c r="V10" s="41">
        <f t="shared" ref="V10:V12" si="2">(2*U10+T10)/3</f>
        <v>67.888888888888886</v>
      </c>
      <c r="W10" s="49">
        <v>75</v>
      </c>
      <c r="X10" s="50">
        <v>50</v>
      </c>
      <c r="Y10" s="50">
        <v>60</v>
      </c>
      <c r="Z10" s="37">
        <f>AVERAGE(W10:Y10)</f>
        <v>61.666666666666664</v>
      </c>
      <c r="AA10" s="37">
        <v>71</v>
      </c>
      <c r="AB10" s="41">
        <f t="shared" ref="AB10:AB12" si="3">(2*AA10+Z10)/3</f>
        <v>67.888888888888886</v>
      </c>
      <c r="AC10" s="49">
        <v>75</v>
      </c>
      <c r="AD10" s="50">
        <v>50</v>
      </c>
      <c r="AE10" s="50">
        <v>60</v>
      </c>
      <c r="AF10" s="37">
        <f>AVERAGE(AC10:AE10)</f>
        <v>61.666666666666664</v>
      </c>
      <c r="AG10" s="37">
        <v>71</v>
      </c>
      <c r="AH10" s="41">
        <f t="shared" ref="AH10:AH12" si="4">(2*AG10+AF10)/3</f>
        <v>67.888888888888886</v>
      </c>
      <c r="AI10" s="49">
        <v>75</v>
      </c>
      <c r="AJ10" s="50">
        <v>50</v>
      </c>
      <c r="AK10" s="50">
        <v>60</v>
      </c>
      <c r="AL10" s="37">
        <f>AVERAGE(AI10:AK10)</f>
        <v>61.666666666666664</v>
      </c>
      <c r="AM10" s="37">
        <v>71</v>
      </c>
      <c r="AN10" s="41">
        <f t="shared" ref="AN10:AN12" si="5">(2*AM10+AL10)/3</f>
        <v>67.888888888888886</v>
      </c>
      <c r="AO10" s="69">
        <f t="shared" ref="AO10:AO12" si="6">AVERAGE(J10,AH10,AN10)</f>
        <v>67.888888888888886</v>
      </c>
      <c r="AP10" s="70">
        <v>71</v>
      </c>
      <c r="AQ10" s="69">
        <v>67.758620689655174</v>
      </c>
      <c r="AR10" s="71">
        <f t="shared" ref="AR10:AR12" si="7">(2*AO10+AP10+AQ10)/4</f>
        <v>68.634099616858236</v>
      </c>
      <c r="AS10" s="72">
        <f t="shared" ref="AS10:AS12" si="8">AR10/100*4</f>
        <v>2.7453639846743294</v>
      </c>
      <c r="AT10" s="138" t="str">
        <f t="shared" ref="AT10:AT12" si="9">VLOOKUP(AS10,$AV$9:$AW$18,2,TRUE)</f>
        <v>B</v>
      </c>
      <c r="AU10" s="64"/>
      <c r="AV10" s="141">
        <v>1.01</v>
      </c>
      <c r="AW10" s="141" t="s">
        <v>71</v>
      </c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</row>
    <row r="11" spans="1:64" ht="24.95" customHeight="1">
      <c r="A11" s="65">
        <v>3</v>
      </c>
      <c r="B11" s="66"/>
      <c r="C11" s="67" t="s">
        <v>149</v>
      </c>
      <c r="D11" s="68"/>
      <c r="E11" s="49">
        <v>75</v>
      </c>
      <c r="F11" s="50">
        <v>100</v>
      </c>
      <c r="G11" s="50">
        <v>100</v>
      </c>
      <c r="H11" s="37">
        <f>AVERAGE(E11:G11)</f>
        <v>91.666666666666671</v>
      </c>
      <c r="I11" s="37">
        <v>71</v>
      </c>
      <c r="J11" s="41">
        <f t="shared" si="0"/>
        <v>77.8888888888889</v>
      </c>
      <c r="K11" s="49">
        <v>75</v>
      </c>
      <c r="L11" s="50">
        <v>100</v>
      </c>
      <c r="M11" s="50">
        <v>100</v>
      </c>
      <c r="N11" s="37">
        <f>AVERAGE(K11:M11)</f>
        <v>91.666666666666671</v>
      </c>
      <c r="O11" s="37">
        <v>71</v>
      </c>
      <c r="P11" s="41">
        <f t="shared" si="1"/>
        <v>77.8888888888889</v>
      </c>
      <c r="Q11" s="49">
        <v>75</v>
      </c>
      <c r="R11" s="50">
        <v>100</v>
      </c>
      <c r="S11" s="50">
        <v>100</v>
      </c>
      <c r="T11" s="37">
        <f>AVERAGE(Q11:S11)</f>
        <v>91.666666666666671</v>
      </c>
      <c r="U11" s="37">
        <v>71</v>
      </c>
      <c r="V11" s="41">
        <f t="shared" si="2"/>
        <v>77.8888888888889</v>
      </c>
      <c r="W11" s="49">
        <v>75</v>
      </c>
      <c r="X11" s="50">
        <v>100</v>
      </c>
      <c r="Y11" s="50">
        <v>100</v>
      </c>
      <c r="Z11" s="37">
        <f>AVERAGE(W11:Y11)</f>
        <v>91.666666666666671</v>
      </c>
      <c r="AA11" s="37">
        <v>71</v>
      </c>
      <c r="AB11" s="41">
        <f t="shared" si="3"/>
        <v>77.8888888888889</v>
      </c>
      <c r="AC11" s="49">
        <v>75</v>
      </c>
      <c r="AD11" s="50">
        <v>100</v>
      </c>
      <c r="AE11" s="50">
        <v>100</v>
      </c>
      <c r="AF11" s="37">
        <f>AVERAGE(AC11:AE11)</f>
        <v>91.666666666666671</v>
      </c>
      <c r="AG11" s="37">
        <v>71</v>
      </c>
      <c r="AH11" s="41">
        <f t="shared" si="4"/>
        <v>77.8888888888889</v>
      </c>
      <c r="AI11" s="49">
        <v>75</v>
      </c>
      <c r="AJ11" s="50">
        <v>100</v>
      </c>
      <c r="AK11" s="50">
        <v>100</v>
      </c>
      <c r="AL11" s="37">
        <f>AVERAGE(AI11:AK11)</f>
        <v>91.666666666666671</v>
      </c>
      <c r="AM11" s="37">
        <v>71</v>
      </c>
      <c r="AN11" s="41">
        <f t="shared" si="5"/>
        <v>77.8888888888889</v>
      </c>
      <c r="AO11" s="69">
        <f t="shared" si="6"/>
        <v>77.8888888888889</v>
      </c>
      <c r="AP11" s="70">
        <v>82</v>
      </c>
      <c r="AQ11" s="69">
        <v>78.121951219512198</v>
      </c>
      <c r="AR11" s="71">
        <f t="shared" si="7"/>
        <v>78.974932249322507</v>
      </c>
      <c r="AS11" s="72">
        <f t="shared" si="8"/>
        <v>3.1589972899729002</v>
      </c>
      <c r="AT11" s="138" t="str">
        <f t="shared" si="9"/>
        <v>B+</v>
      </c>
      <c r="AU11" s="64"/>
      <c r="AV11" s="141">
        <v>1.34</v>
      </c>
      <c r="AW11" s="141" t="s">
        <v>72</v>
      </c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</row>
    <row r="12" spans="1:64" ht="24.95" customHeight="1" thickBot="1">
      <c r="A12" s="73">
        <v>4</v>
      </c>
      <c r="B12" s="74"/>
      <c r="C12" s="75" t="s">
        <v>150</v>
      </c>
      <c r="D12" s="76"/>
      <c r="E12" s="46">
        <v>75</v>
      </c>
      <c r="F12" s="51">
        <v>80</v>
      </c>
      <c r="G12" s="51">
        <v>80</v>
      </c>
      <c r="H12" s="38">
        <f>AVERAGE(E12:G12)</f>
        <v>78.333333333333329</v>
      </c>
      <c r="I12" s="38">
        <v>89.621621621621614</v>
      </c>
      <c r="J12" s="42">
        <f t="shared" si="0"/>
        <v>85.858858858858852</v>
      </c>
      <c r="K12" s="46">
        <v>75</v>
      </c>
      <c r="L12" s="51">
        <v>80</v>
      </c>
      <c r="M12" s="51">
        <v>80</v>
      </c>
      <c r="N12" s="38">
        <f>AVERAGE(K12:M12)</f>
        <v>78.333333333333329</v>
      </c>
      <c r="O12" s="38">
        <v>89.621621621621614</v>
      </c>
      <c r="P12" s="42">
        <f t="shared" si="1"/>
        <v>85.858858858858852</v>
      </c>
      <c r="Q12" s="46">
        <v>75</v>
      </c>
      <c r="R12" s="51">
        <v>80</v>
      </c>
      <c r="S12" s="51">
        <v>80</v>
      </c>
      <c r="T12" s="38">
        <f>AVERAGE(Q12:S12)</f>
        <v>78.333333333333329</v>
      </c>
      <c r="U12" s="38">
        <v>89.621621621621614</v>
      </c>
      <c r="V12" s="42">
        <f t="shared" si="2"/>
        <v>85.858858858858852</v>
      </c>
      <c r="W12" s="46">
        <v>75</v>
      </c>
      <c r="X12" s="51">
        <v>80</v>
      </c>
      <c r="Y12" s="51">
        <v>80</v>
      </c>
      <c r="Z12" s="38">
        <f>AVERAGE(W12:Y12)</f>
        <v>78.333333333333329</v>
      </c>
      <c r="AA12" s="38">
        <v>89.621621621621614</v>
      </c>
      <c r="AB12" s="42">
        <f t="shared" si="3"/>
        <v>85.858858858858852</v>
      </c>
      <c r="AC12" s="46">
        <v>75</v>
      </c>
      <c r="AD12" s="51">
        <v>80</v>
      </c>
      <c r="AE12" s="51">
        <v>80</v>
      </c>
      <c r="AF12" s="38">
        <f>AVERAGE(AC12:AE12)</f>
        <v>78.333333333333329</v>
      </c>
      <c r="AG12" s="38">
        <v>89.621621621621614</v>
      </c>
      <c r="AH12" s="42">
        <f t="shared" si="4"/>
        <v>85.858858858858852</v>
      </c>
      <c r="AI12" s="46">
        <v>75</v>
      </c>
      <c r="AJ12" s="51">
        <v>80</v>
      </c>
      <c r="AK12" s="51">
        <v>80</v>
      </c>
      <c r="AL12" s="38">
        <f>AVERAGE(AI12:AK12)</f>
        <v>78.333333333333329</v>
      </c>
      <c r="AM12" s="38">
        <v>89.621621621621614</v>
      </c>
      <c r="AN12" s="42">
        <f t="shared" si="5"/>
        <v>85.858858858858852</v>
      </c>
      <c r="AO12" s="77">
        <f t="shared" si="6"/>
        <v>85.858858858858852</v>
      </c>
      <c r="AP12" s="78">
        <v>84</v>
      </c>
      <c r="AQ12" s="77">
        <v>67.758620689655174</v>
      </c>
      <c r="AR12" s="79">
        <f t="shared" si="7"/>
        <v>80.869084601843213</v>
      </c>
      <c r="AS12" s="80">
        <f t="shared" si="8"/>
        <v>3.2347633840737284</v>
      </c>
      <c r="AT12" s="139" t="str">
        <f t="shared" si="9"/>
        <v>B+</v>
      </c>
      <c r="AU12" s="64"/>
      <c r="AV12" s="141">
        <v>1.67</v>
      </c>
      <c r="AW12" s="141" t="s">
        <v>15</v>
      </c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55"/>
      <c r="BJ12" s="55"/>
      <c r="BK12" s="55"/>
      <c r="BL12" s="55"/>
    </row>
    <row r="13" spans="1:64" ht="24.95" customHeight="1">
      <c r="AV13" s="141">
        <v>2.0099999999999998</v>
      </c>
      <c r="AW13" s="141" t="s">
        <v>73</v>
      </c>
    </row>
    <row r="14" spans="1:64" ht="24.95" customHeight="1">
      <c r="AC14" s="81" t="s">
        <v>50</v>
      </c>
      <c r="AO14" s="53" t="s">
        <v>141</v>
      </c>
      <c r="AV14" s="141">
        <v>2.34</v>
      </c>
      <c r="AW14" s="141" t="s">
        <v>74</v>
      </c>
    </row>
    <row r="15" spans="1:64" ht="24.95" customHeight="1">
      <c r="AC15" s="81" t="s">
        <v>51</v>
      </c>
      <c r="AO15" s="53" t="s">
        <v>54</v>
      </c>
      <c r="AV15" s="141">
        <v>2.67</v>
      </c>
      <c r="AW15" s="141" t="s">
        <v>13</v>
      </c>
    </row>
    <row r="16" spans="1:64" ht="24.95" customHeight="1">
      <c r="AC16" s="81" t="s">
        <v>52</v>
      </c>
      <c r="AO16" s="53" t="s">
        <v>55</v>
      </c>
      <c r="AV16" s="141">
        <v>3.01</v>
      </c>
      <c r="AW16" s="141" t="s">
        <v>75</v>
      </c>
    </row>
    <row r="17" spans="29:49" ht="24.95" customHeight="1">
      <c r="AC17" s="81" t="s">
        <v>145</v>
      </c>
      <c r="AO17" s="53" t="s">
        <v>56</v>
      </c>
      <c r="AV17" s="141">
        <v>3.34</v>
      </c>
      <c r="AW17" s="141" t="s">
        <v>76</v>
      </c>
    </row>
    <row r="18" spans="29:49" ht="24.95" customHeight="1">
      <c r="AC18" s="81" t="s">
        <v>142</v>
      </c>
      <c r="AO18" s="53" t="s">
        <v>57</v>
      </c>
      <c r="AV18" s="141">
        <v>3.67</v>
      </c>
      <c r="AW18" s="141" t="s">
        <v>14</v>
      </c>
    </row>
    <row r="19" spans="29:49" ht="24.95" customHeight="1">
      <c r="AO19" s="53" t="s">
        <v>58</v>
      </c>
    </row>
  </sheetData>
  <mergeCells count="55">
    <mergeCell ref="W6:AB6"/>
    <mergeCell ref="W7:Y7"/>
    <mergeCell ref="Z7:Z8"/>
    <mergeCell ref="AA7:AA8"/>
    <mergeCell ref="U7:U8"/>
    <mergeCell ref="H7:H8"/>
    <mergeCell ref="I7:I8"/>
    <mergeCell ref="J7:J8"/>
    <mergeCell ref="N7:N8"/>
    <mergeCell ref="O7:O8"/>
    <mergeCell ref="P7:P8"/>
    <mergeCell ref="T7:T8"/>
    <mergeCell ref="K7:M7"/>
    <mergeCell ref="Q7:S7"/>
    <mergeCell ref="BC7:BG7"/>
    <mergeCell ref="AO7:AO8"/>
    <mergeCell ref="AP7:AP8"/>
    <mergeCell ref="AQ7:AQ8"/>
    <mergeCell ref="AR7:AR8"/>
    <mergeCell ref="AS7:AS8"/>
    <mergeCell ref="AT7:AT8"/>
    <mergeCell ref="AU7:AU8"/>
    <mergeCell ref="AV7:AV8"/>
    <mergeCell ref="AW7:AW8"/>
    <mergeCell ref="AX7:BB7"/>
    <mergeCell ref="AI7:AK7"/>
    <mergeCell ref="BH7:BH8"/>
    <mergeCell ref="BI7:BI8"/>
    <mergeCell ref="BJ7:BJ8"/>
    <mergeCell ref="BK7:BK8"/>
    <mergeCell ref="BL7:BL8"/>
    <mergeCell ref="AL7:AL8"/>
    <mergeCell ref="AM7:AM8"/>
    <mergeCell ref="AN7:AN8"/>
    <mergeCell ref="AB7:AB8"/>
    <mergeCell ref="AC7:AE7"/>
    <mergeCell ref="AF7:AF8"/>
    <mergeCell ref="AG7:AG8"/>
    <mergeCell ref="AH7:AH8"/>
    <mergeCell ref="A1:BB1"/>
    <mergeCell ref="A2:BB2"/>
    <mergeCell ref="A3:BB3"/>
    <mergeCell ref="A4:BB4"/>
    <mergeCell ref="AO6:AT6"/>
    <mergeCell ref="AI6:AN6"/>
    <mergeCell ref="AC6:AH6"/>
    <mergeCell ref="E6:J6"/>
    <mergeCell ref="K6:P6"/>
    <mergeCell ref="Q6:V6"/>
    <mergeCell ref="A6:A8"/>
    <mergeCell ref="B6:B8"/>
    <mergeCell ref="C6:C8"/>
    <mergeCell ref="D6:D8"/>
    <mergeCell ref="E7:G7"/>
    <mergeCell ref="V7:V8"/>
  </mergeCells>
  <pageMargins left="0.7" right="0.7" top="0.75" bottom="0.75" header="0.3" footer="0.3"/>
  <pageSetup paperSize="126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7030A0"/>
  </sheetPr>
  <dimension ref="A1:AM17"/>
  <sheetViews>
    <sheetView topLeftCell="AC1" zoomScale="80" zoomScaleNormal="80" workbookViewId="0">
      <selection activeCell="AJ16" sqref="AJ16"/>
    </sheetView>
  </sheetViews>
  <sheetFormatPr defaultRowHeight="15"/>
  <cols>
    <col min="1" max="1" width="4.140625" bestFit="1" customWidth="1"/>
    <col min="3" max="3" width="21.28515625" customWidth="1"/>
    <col min="4" max="4" width="6" customWidth="1"/>
    <col min="5" max="34" width="12.7109375" style="36" customWidth="1"/>
    <col min="35" max="35" width="10.7109375" style="35" customWidth="1"/>
    <col min="36" max="36" width="11" style="35" customWidth="1"/>
  </cols>
  <sheetData>
    <row r="1" spans="1:39">
      <c r="A1" s="215" t="s">
        <v>59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215"/>
      <c r="U1" s="215"/>
      <c r="V1" s="215"/>
      <c r="W1" s="215"/>
      <c r="X1" s="215"/>
      <c r="Y1" s="215"/>
      <c r="Z1" s="215"/>
      <c r="AA1" s="215"/>
      <c r="AB1" s="215"/>
      <c r="AC1" s="215"/>
      <c r="AD1" s="215"/>
      <c r="AE1" s="215"/>
      <c r="AF1" s="215"/>
      <c r="AG1" s="215"/>
      <c r="AH1" s="215"/>
      <c r="AI1" s="215"/>
      <c r="AJ1" s="215"/>
    </row>
    <row r="2" spans="1:39">
      <c r="A2" s="215" t="s">
        <v>60</v>
      </c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5"/>
      <c r="R2" s="215"/>
      <c r="S2" s="215"/>
      <c r="T2" s="215"/>
      <c r="U2" s="215"/>
      <c r="V2" s="215"/>
      <c r="W2" s="215"/>
      <c r="X2" s="215"/>
      <c r="Y2" s="215"/>
      <c r="Z2" s="215"/>
      <c r="AA2" s="215"/>
      <c r="AB2" s="215"/>
      <c r="AC2" s="215"/>
      <c r="AD2" s="215"/>
      <c r="AE2" s="215"/>
      <c r="AF2" s="215"/>
      <c r="AG2" s="215"/>
      <c r="AH2" s="215"/>
      <c r="AI2" s="215"/>
      <c r="AJ2" s="215"/>
    </row>
    <row r="3" spans="1:39">
      <c r="A3" s="215" t="s">
        <v>130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  <c r="AC3" s="215"/>
      <c r="AD3" s="215"/>
      <c r="AE3" s="215"/>
      <c r="AF3" s="215"/>
      <c r="AG3" s="215"/>
      <c r="AH3" s="215"/>
      <c r="AI3" s="215"/>
      <c r="AJ3" s="215"/>
    </row>
    <row r="4" spans="1:39" ht="15.75" thickBot="1">
      <c r="A4" s="215" t="s">
        <v>61</v>
      </c>
      <c r="B4" s="215"/>
      <c r="C4" s="215"/>
      <c r="D4" s="215"/>
      <c r="E4" s="215"/>
      <c r="F4" s="215"/>
      <c r="G4" s="215"/>
      <c r="H4" s="215"/>
      <c r="I4" s="215"/>
      <c r="J4" s="215"/>
      <c r="K4" s="215"/>
      <c r="L4" s="215"/>
      <c r="M4" s="215"/>
      <c r="N4" s="215"/>
      <c r="O4" s="215"/>
      <c r="P4" s="215"/>
      <c r="Q4" s="215"/>
      <c r="R4" s="215"/>
      <c r="S4" s="215"/>
      <c r="T4" s="215"/>
      <c r="U4" s="215"/>
      <c r="V4" s="215"/>
      <c r="W4" s="215"/>
      <c r="X4" s="215"/>
      <c r="Y4" s="215"/>
      <c r="Z4" s="215"/>
      <c r="AA4" s="215"/>
      <c r="AB4" s="215"/>
      <c r="AC4" s="215"/>
      <c r="AD4" s="215"/>
      <c r="AE4" s="215"/>
      <c r="AF4" s="215"/>
      <c r="AG4" s="215"/>
      <c r="AH4" s="215"/>
      <c r="AI4" s="215"/>
      <c r="AJ4" s="215"/>
    </row>
    <row r="5" spans="1:39" ht="15.75" thickBot="1">
      <c r="A5" s="225" t="s">
        <v>62</v>
      </c>
      <c r="B5" s="206" t="s">
        <v>63</v>
      </c>
      <c r="C5" s="206" t="s">
        <v>64</v>
      </c>
      <c r="D5" s="209" t="s">
        <v>3</v>
      </c>
      <c r="E5" s="216" t="s">
        <v>65</v>
      </c>
      <c r="F5" s="217"/>
      <c r="G5" s="217"/>
      <c r="H5" s="217"/>
      <c r="I5" s="217"/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  <c r="Z5" s="217"/>
      <c r="AA5" s="217"/>
      <c r="AB5" s="217"/>
      <c r="AC5" s="217"/>
      <c r="AD5" s="217"/>
      <c r="AE5" s="217"/>
      <c r="AF5" s="217"/>
      <c r="AG5" s="217"/>
      <c r="AH5" s="218"/>
      <c r="AI5" s="219" t="s">
        <v>53</v>
      </c>
      <c r="AJ5" s="220"/>
    </row>
    <row r="6" spans="1:39">
      <c r="A6" s="226"/>
      <c r="B6" s="207"/>
      <c r="C6" s="207"/>
      <c r="D6" s="210"/>
      <c r="E6" s="212" t="s">
        <v>21</v>
      </c>
      <c r="F6" s="213"/>
      <c r="G6" s="213"/>
      <c r="H6" s="213"/>
      <c r="I6" s="223"/>
      <c r="J6" s="212" t="s">
        <v>22</v>
      </c>
      <c r="K6" s="213"/>
      <c r="L6" s="213"/>
      <c r="M6" s="213"/>
      <c r="N6" s="214"/>
      <c r="O6" s="224" t="s">
        <v>23</v>
      </c>
      <c r="P6" s="213"/>
      <c r="Q6" s="213"/>
      <c r="R6" s="213"/>
      <c r="S6" s="214"/>
      <c r="T6" s="212" t="s">
        <v>24</v>
      </c>
      <c r="U6" s="213"/>
      <c r="V6" s="213"/>
      <c r="W6" s="213"/>
      <c r="X6" s="214"/>
      <c r="Y6" s="212" t="s">
        <v>25</v>
      </c>
      <c r="Z6" s="213"/>
      <c r="AA6" s="213"/>
      <c r="AB6" s="213"/>
      <c r="AC6" s="214"/>
      <c r="AD6" s="212" t="s">
        <v>26</v>
      </c>
      <c r="AE6" s="213"/>
      <c r="AF6" s="213"/>
      <c r="AG6" s="213"/>
      <c r="AH6" s="214"/>
      <c r="AI6" s="221" t="s">
        <v>34</v>
      </c>
      <c r="AJ6" s="203" t="s">
        <v>146</v>
      </c>
    </row>
    <row r="7" spans="1:39" ht="15.75" thickBot="1">
      <c r="A7" s="227"/>
      <c r="B7" s="208"/>
      <c r="C7" s="208"/>
      <c r="D7" s="211"/>
      <c r="E7" s="97" t="s">
        <v>66</v>
      </c>
      <c r="F7" s="98" t="s">
        <v>67</v>
      </c>
      <c r="G7" s="98" t="s">
        <v>68</v>
      </c>
      <c r="H7" s="98" t="s">
        <v>69</v>
      </c>
      <c r="I7" s="99" t="s">
        <v>70</v>
      </c>
      <c r="J7" s="97" t="s">
        <v>66</v>
      </c>
      <c r="K7" s="98" t="s">
        <v>67</v>
      </c>
      <c r="L7" s="98" t="s">
        <v>68</v>
      </c>
      <c r="M7" s="98" t="s">
        <v>69</v>
      </c>
      <c r="N7" s="100" t="s">
        <v>70</v>
      </c>
      <c r="O7" s="101" t="s">
        <v>66</v>
      </c>
      <c r="P7" s="98" t="s">
        <v>67</v>
      </c>
      <c r="Q7" s="98" t="s">
        <v>68</v>
      </c>
      <c r="R7" s="98" t="s">
        <v>69</v>
      </c>
      <c r="S7" s="100" t="s">
        <v>70</v>
      </c>
      <c r="T7" s="97" t="s">
        <v>66</v>
      </c>
      <c r="U7" s="98" t="s">
        <v>67</v>
      </c>
      <c r="V7" s="98" t="s">
        <v>68</v>
      </c>
      <c r="W7" s="98" t="s">
        <v>69</v>
      </c>
      <c r="X7" s="100" t="s">
        <v>70</v>
      </c>
      <c r="Y7" s="97" t="s">
        <v>66</v>
      </c>
      <c r="Z7" s="98" t="s">
        <v>67</v>
      </c>
      <c r="AA7" s="98" t="s">
        <v>68</v>
      </c>
      <c r="AB7" s="98" t="s">
        <v>69</v>
      </c>
      <c r="AC7" s="100" t="s">
        <v>70</v>
      </c>
      <c r="AD7" s="97" t="s">
        <v>66</v>
      </c>
      <c r="AE7" s="98" t="s">
        <v>67</v>
      </c>
      <c r="AF7" s="98" t="s">
        <v>68</v>
      </c>
      <c r="AG7" s="98" t="s">
        <v>69</v>
      </c>
      <c r="AH7" s="100" t="s">
        <v>70</v>
      </c>
      <c r="AI7" s="222"/>
      <c r="AJ7" s="204"/>
    </row>
    <row r="8" spans="1:39">
      <c r="A8" s="102">
        <v>1</v>
      </c>
      <c r="B8" s="82"/>
      <c r="C8" s="82"/>
      <c r="D8" s="103"/>
      <c r="E8" s="104">
        <v>90</v>
      </c>
      <c r="F8" s="105">
        <v>80</v>
      </c>
      <c r="G8" s="105">
        <v>80</v>
      </c>
      <c r="H8" s="112">
        <f>AVERAGE(E8:G8)</f>
        <v>83.333333333333329</v>
      </c>
      <c r="I8" s="113">
        <f t="shared" ref="I8" si="0">H8/100*4</f>
        <v>3.333333333333333</v>
      </c>
      <c r="J8" s="104">
        <v>80</v>
      </c>
      <c r="K8" s="105">
        <v>80</v>
      </c>
      <c r="L8" s="105">
        <v>80</v>
      </c>
      <c r="M8" s="112">
        <f>AVERAGE(J8:L8)</f>
        <v>80</v>
      </c>
      <c r="N8" s="113">
        <f t="shared" ref="N8" si="1">M8/100*4</f>
        <v>3.2</v>
      </c>
      <c r="O8" s="106">
        <v>80</v>
      </c>
      <c r="P8" s="105">
        <v>80</v>
      </c>
      <c r="Q8" s="105">
        <v>80</v>
      </c>
      <c r="R8" s="112">
        <f>AVERAGE(O8:Q8)</f>
        <v>80</v>
      </c>
      <c r="S8" s="113">
        <f t="shared" ref="S8" si="2">R8/100*4</f>
        <v>3.2</v>
      </c>
      <c r="T8" s="104">
        <v>80</v>
      </c>
      <c r="U8" s="105">
        <v>80</v>
      </c>
      <c r="V8" s="105">
        <v>80</v>
      </c>
      <c r="W8" s="112">
        <f>AVERAGE(T8:V8)</f>
        <v>80</v>
      </c>
      <c r="X8" s="113">
        <f t="shared" ref="X8" si="3">W8/100*4</f>
        <v>3.2</v>
      </c>
      <c r="Y8" s="104">
        <v>80</v>
      </c>
      <c r="Z8" s="105">
        <v>80</v>
      </c>
      <c r="AA8" s="105">
        <v>80</v>
      </c>
      <c r="AB8" s="112">
        <f>AVERAGE(Y8:AA8)</f>
        <v>80</v>
      </c>
      <c r="AC8" s="113">
        <f t="shared" ref="AC8" si="4">AB8/100*4</f>
        <v>3.2</v>
      </c>
      <c r="AD8" s="104">
        <v>82</v>
      </c>
      <c r="AE8" s="105">
        <v>82</v>
      </c>
      <c r="AF8" s="105">
        <v>82</v>
      </c>
      <c r="AG8" s="112">
        <f>AVERAGE(AD8:AF8)</f>
        <v>82</v>
      </c>
      <c r="AH8" s="115">
        <f t="shared" ref="AH8" si="5">AG8/100*4</f>
        <v>3.28</v>
      </c>
      <c r="AI8" s="114">
        <f>(I8+N8+S8+X8+AJ24+AC8+AH8)/6</f>
        <v>3.2355555555555555</v>
      </c>
      <c r="AJ8" s="107" t="str">
        <f>VLOOKUP(AI8,$AL$8:$AM$17,2,TRUE)</f>
        <v>B+</v>
      </c>
      <c r="AL8">
        <v>0</v>
      </c>
      <c r="AM8" t="s">
        <v>16</v>
      </c>
    </row>
    <row r="9" spans="1:39">
      <c r="A9" s="84"/>
      <c r="B9" s="83"/>
      <c r="C9" s="83"/>
      <c r="D9" s="89"/>
      <c r="E9" s="39"/>
      <c r="F9" s="40"/>
      <c r="G9" s="40"/>
      <c r="H9" s="40"/>
      <c r="I9" s="95"/>
      <c r="J9" s="39"/>
      <c r="K9" s="40"/>
      <c r="L9" s="40"/>
      <c r="M9" s="40"/>
      <c r="N9" s="92"/>
      <c r="O9" s="90"/>
      <c r="P9" s="40"/>
      <c r="Q9" s="40"/>
      <c r="R9" s="40"/>
      <c r="S9" s="92"/>
      <c r="T9" s="39"/>
      <c r="U9" s="40"/>
      <c r="V9" s="40"/>
      <c r="W9" s="40"/>
      <c r="X9" s="92"/>
      <c r="Y9" s="39"/>
      <c r="Z9" s="40"/>
      <c r="AA9" s="40"/>
      <c r="AB9" s="40"/>
      <c r="AC9" s="92"/>
      <c r="AD9" s="39"/>
      <c r="AE9" s="40"/>
      <c r="AF9" s="40"/>
      <c r="AG9" s="40"/>
      <c r="AH9" s="92"/>
      <c r="AI9" s="108"/>
      <c r="AJ9" s="109"/>
      <c r="AL9">
        <v>1.01</v>
      </c>
      <c r="AM9" t="s">
        <v>71</v>
      </c>
    </row>
    <row r="10" spans="1:39">
      <c r="A10" s="84"/>
      <c r="B10" s="83"/>
      <c r="C10" s="83"/>
      <c r="D10" s="89"/>
      <c r="E10" s="39"/>
      <c r="F10" s="40"/>
      <c r="G10" s="40"/>
      <c r="H10" s="40"/>
      <c r="I10" s="95"/>
      <c r="J10" s="39"/>
      <c r="K10" s="40"/>
      <c r="L10" s="40"/>
      <c r="M10" s="40"/>
      <c r="N10" s="92"/>
      <c r="O10" s="90"/>
      <c r="P10" s="40"/>
      <c r="Q10" s="40"/>
      <c r="R10" s="40"/>
      <c r="S10" s="92"/>
      <c r="T10" s="39"/>
      <c r="U10" s="40"/>
      <c r="V10" s="40"/>
      <c r="W10" s="40"/>
      <c r="X10" s="92"/>
      <c r="Y10" s="39"/>
      <c r="Z10" s="40"/>
      <c r="AA10" s="40"/>
      <c r="AB10" s="40"/>
      <c r="AC10" s="92"/>
      <c r="AD10" s="39"/>
      <c r="AE10" s="40"/>
      <c r="AF10" s="40"/>
      <c r="AG10" s="40"/>
      <c r="AH10" s="92"/>
      <c r="AI10" s="108"/>
      <c r="AJ10" s="109"/>
      <c r="AL10">
        <v>1.34</v>
      </c>
      <c r="AM10" t="s">
        <v>72</v>
      </c>
    </row>
    <row r="11" spans="1:39" ht="15.75" thickBot="1">
      <c r="A11" s="85"/>
      <c r="B11" s="86"/>
      <c r="C11" s="86"/>
      <c r="D11" s="88"/>
      <c r="E11" s="93"/>
      <c r="F11" s="87"/>
      <c r="G11" s="87"/>
      <c r="H11" s="87"/>
      <c r="I11" s="96"/>
      <c r="J11" s="93"/>
      <c r="K11" s="87"/>
      <c r="L11" s="87"/>
      <c r="M11" s="87"/>
      <c r="N11" s="94"/>
      <c r="O11" s="91"/>
      <c r="P11" s="87"/>
      <c r="Q11" s="87"/>
      <c r="R11" s="87"/>
      <c r="S11" s="94"/>
      <c r="T11" s="93"/>
      <c r="U11" s="87"/>
      <c r="V11" s="87"/>
      <c r="W11" s="87"/>
      <c r="X11" s="94"/>
      <c r="Y11" s="93"/>
      <c r="Z11" s="87"/>
      <c r="AA11" s="87"/>
      <c r="AB11" s="87"/>
      <c r="AC11" s="94"/>
      <c r="AD11" s="93"/>
      <c r="AE11" s="87"/>
      <c r="AF11" s="87"/>
      <c r="AG11" s="87"/>
      <c r="AH11" s="94"/>
      <c r="AI11" s="110"/>
      <c r="AJ11" s="111"/>
      <c r="AL11">
        <v>1.67</v>
      </c>
      <c r="AM11" t="s">
        <v>15</v>
      </c>
    </row>
    <row r="12" spans="1:39">
      <c r="AL12">
        <v>2.0099999999999998</v>
      </c>
      <c r="AM12" t="s">
        <v>73</v>
      </c>
    </row>
    <row r="13" spans="1:39">
      <c r="AD13" s="116" t="s">
        <v>125</v>
      </c>
      <c r="AL13">
        <v>2.34</v>
      </c>
      <c r="AM13" t="s">
        <v>74</v>
      </c>
    </row>
    <row r="14" spans="1:39">
      <c r="AD14" s="116" t="s">
        <v>126</v>
      </c>
      <c r="AL14">
        <v>2.67</v>
      </c>
      <c r="AM14" t="s">
        <v>13</v>
      </c>
    </row>
    <row r="15" spans="1:39">
      <c r="AD15" s="116" t="s">
        <v>124</v>
      </c>
      <c r="AL15">
        <v>3.01</v>
      </c>
      <c r="AM15" t="s">
        <v>75</v>
      </c>
    </row>
    <row r="16" spans="1:39">
      <c r="AL16">
        <v>3.34</v>
      </c>
      <c r="AM16" t="s">
        <v>76</v>
      </c>
    </row>
    <row r="17" spans="38:39">
      <c r="AL17">
        <v>3.67</v>
      </c>
      <c r="AM17" t="s">
        <v>14</v>
      </c>
    </row>
  </sheetData>
  <mergeCells count="18">
    <mergeCell ref="O6:S6"/>
    <mergeCell ref="A5:A7"/>
    <mergeCell ref="B5:B7"/>
    <mergeCell ref="C5:C7"/>
    <mergeCell ref="D5:D7"/>
    <mergeCell ref="T6:X6"/>
    <mergeCell ref="A1:AJ1"/>
    <mergeCell ref="A2:AJ2"/>
    <mergeCell ref="A3:AJ3"/>
    <mergeCell ref="A4:AJ4"/>
    <mergeCell ref="Y6:AC6"/>
    <mergeCell ref="AD6:AH6"/>
    <mergeCell ref="E5:AH5"/>
    <mergeCell ref="AI5:AJ5"/>
    <mergeCell ref="AI6:AI7"/>
    <mergeCell ref="AJ6:AJ7"/>
    <mergeCell ref="E6:I6"/>
    <mergeCell ref="J6:N6"/>
  </mergeCells>
  <pageMargins left="0.7" right="0.7" top="0.75" bottom="0.75" header="0.3" footer="0.3"/>
  <pageSetup paperSize="126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5" tint="-0.499984740745262"/>
  </sheetPr>
  <dimension ref="A1:M42"/>
  <sheetViews>
    <sheetView topLeftCell="A29" workbookViewId="0">
      <selection activeCell="F39" sqref="F39"/>
    </sheetView>
  </sheetViews>
  <sheetFormatPr defaultRowHeight="15.75"/>
  <cols>
    <col min="1" max="1" width="4.140625" style="117" customWidth="1"/>
    <col min="2" max="2" width="9.42578125" style="117" customWidth="1"/>
    <col min="3" max="3" width="1.5703125" style="117" customWidth="1"/>
    <col min="4" max="4" width="29.7109375" style="117" customWidth="1"/>
    <col min="5" max="6" width="21.140625" style="118" customWidth="1"/>
    <col min="7" max="7" width="15.140625" style="118" customWidth="1"/>
    <col min="8" max="8" width="24.85546875" style="117" customWidth="1"/>
    <col min="9" max="10" width="9.140625" style="117"/>
    <col min="11" max="11" width="9.85546875" style="117" bestFit="1" customWidth="1"/>
    <col min="12" max="12" width="9.140625" style="120"/>
    <col min="13" max="256" width="9.140625" style="117"/>
    <col min="257" max="257" width="4.140625" style="117" customWidth="1"/>
    <col min="258" max="258" width="9.42578125" style="117" customWidth="1"/>
    <col min="259" max="259" width="1.5703125" style="117" customWidth="1"/>
    <col min="260" max="260" width="29.7109375" style="117" customWidth="1"/>
    <col min="261" max="262" width="21.140625" style="117" customWidth="1"/>
    <col min="263" max="263" width="15.140625" style="117" customWidth="1"/>
    <col min="264" max="264" width="24.85546875" style="117" customWidth="1"/>
    <col min="265" max="266" width="9.140625" style="117"/>
    <col min="267" max="267" width="9.85546875" style="117" bestFit="1" customWidth="1"/>
    <col min="268" max="512" width="9.140625" style="117"/>
    <col min="513" max="513" width="4.140625" style="117" customWidth="1"/>
    <col min="514" max="514" width="9.42578125" style="117" customWidth="1"/>
    <col min="515" max="515" width="1.5703125" style="117" customWidth="1"/>
    <col min="516" max="516" width="29.7109375" style="117" customWidth="1"/>
    <col min="517" max="518" width="21.140625" style="117" customWidth="1"/>
    <col min="519" max="519" width="15.140625" style="117" customWidth="1"/>
    <col min="520" max="520" width="24.85546875" style="117" customWidth="1"/>
    <col min="521" max="522" width="9.140625" style="117"/>
    <col min="523" max="523" width="9.85546875" style="117" bestFit="1" customWidth="1"/>
    <col min="524" max="768" width="9.140625" style="117"/>
    <col min="769" max="769" width="4.140625" style="117" customWidth="1"/>
    <col min="770" max="770" width="9.42578125" style="117" customWidth="1"/>
    <col min="771" max="771" width="1.5703125" style="117" customWidth="1"/>
    <col min="772" max="772" width="29.7109375" style="117" customWidth="1"/>
    <col min="773" max="774" width="21.140625" style="117" customWidth="1"/>
    <col min="775" max="775" width="15.140625" style="117" customWidth="1"/>
    <col min="776" max="776" width="24.85546875" style="117" customWidth="1"/>
    <col min="777" max="778" width="9.140625" style="117"/>
    <col min="779" max="779" width="9.85546875" style="117" bestFit="1" customWidth="1"/>
    <col min="780" max="1024" width="9.140625" style="117"/>
    <col min="1025" max="1025" width="4.140625" style="117" customWidth="1"/>
    <col min="1026" max="1026" width="9.42578125" style="117" customWidth="1"/>
    <col min="1027" max="1027" width="1.5703125" style="117" customWidth="1"/>
    <col min="1028" max="1028" width="29.7109375" style="117" customWidth="1"/>
    <col min="1029" max="1030" width="21.140625" style="117" customWidth="1"/>
    <col min="1031" max="1031" width="15.140625" style="117" customWidth="1"/>
    <col min="1032" max="1032" width="24.85546875" style="117" customWidth="1"/>
    <col min="1033" max="1034" width="9.140625" style="117"/>
    <col min="1035" max="1035" width="9.85546875" style="117" bestFit="1" customWidth="1"/>
    <col min="1036" max="1280" width="9.140625" style="117"/>
    <col min="1281" max="1281" width="4.140625" style="117" customWidth="1"/>
    <col min="1282" max="1282" width="9.42578125" style="117" customWidth="1"/>
    <col min="1283" max="1283" width="1.5703125" style="117" customWidth="1"/>
    <col min="1284" max="1284" width="29.7109375" style="117" customWidth="1"/>
    <col min="1285" max="1286" width="21.140625" style="117" customWidth="1"/>
    <col min="1287" max="1287" width="15.140625" style="117" customWidth="1"/>
    <col min="1288" max="1288" width="24.85546875" style="117" customWidth="1"/>
    <col min="1289" max="1290" width="9.140625" style="117"/>
    <col min="1291" max="1291" width="9.85546875" style="117" bestFit="1" customWidth="1"/>
    <col min="1292" max="1536" width="9.140625" style="117"/>
    <col min="1537" max="1537" width="4.140625" style="117" customWidth="1"/>
    <col min="1538" max="1538" width="9.42578125" style="117" customWidth="1"/>
    <col min="1539" max="1539" width="1.5703125" style="117" customWidth="1"/>
    <col min="1540" max="1540" width="29.7109375" style="117" customWidth="1"/>
    <col min="1541" max="1542" width="21.140625" style="117" customWidth="1"/>
    <col min="1543" max="1543" width="15.140625" style="117" customWidth="1"/>
    <col min="1544" max="1544" width="24.85546875" style="117" customWidth="1"/>
    <col min="1545" max="1546" width="9.140625" style="117"/>
    <col min="1547" max="1547" width="9.85546875" style="117" bestFit="1" customWidth="1"/>
    <col min="1548" max="1792" width="9.140625" style="117"/>
    <col min="1793" max="1793" width="4.140625" style="117" customWidth="1"/>
    <col min="1794" max="1794" width="9.42578125" style="117" customWidth="1"/>
    <col min="1795" max="1795" width="1.5703125" style="117" customWidth="1"/>
    <col min="1796" max="1796" width="29.7109375" style="117" customWidth="1"/>
    <col min="1797" max="1798" width="21.140625" style="117" customWidth="1"/>
    <col min="1799" max="1799" width="15.140625" style="117" customWidth="1"/>
    <col min="1800" max="1800" width="24.85546875" style="117" customWidth="1"/>
    <col min="1801" max="1802" width="9.140625" style="117"/>
    <col min="1803" max="1803" width="9.85546875" style="117" bestFit="1" customWidth="1"/>
    <col min="1804" max="2048" width="9.140625" style="117"/>
    <col min="2049" max="2049" width="4.140625" style="117" customWidth="1"/>
    <col min="2050" max="2050" width="9.42578125" style="117" customWidth="1"/>
    <col min="2051" max="2051" width="1.5703125" style="117" customWidth="1"/>
    <col min="2052" max="2052" width="29.7109375" style="117" customWidth="1"/>
    <col min="2053" max="2054" width="21.140625" style="117" customWidth="1"/>
    <col min="2055" max="2055" width="15.140625" style="117" customWidth="1"/>
    <col min="2056" max="2056" width="24.85546875" style="117" customWidth="1"/>
    <col min="2057" max="2058" width="9.140625" style="117"/>
    <col min="2059" max="2059" width="9.85546875" style="117" bestFit="1" customWidth="1"/>
    <col min="2060" max="2304" width="9.140625" style="117"/>
    <col min="2305" max="2305" width="4.140625" style="117" customWidth="1"/>
    <col min="2306" max="2306" width="9.42578125" style="117" customWidth="1"/>
    <col min="2307" max="2307" width="1.5703125" style="117" customWidth="1"/>
    <col min="2308" max="2308" width="29.7109375" style="117" customWidth="1"/>
    <col min="2309" max="2310" width="21.140625" style="117" customWidth="1"/>
    <col min="2311" max="2311" width="15.140625" style="117" customWidth="1"/>
    <col min="2312" max="2312" width="24.85546875" style="117" customWidth="1"/>
    <col min="2313" max="2314" width="9.140625" style="117"/>
    <col min="2315" max="2315" width="9.85546875" style="117" bestFit="1" customWidth="1"/>
    <col min="2316" max="2560" width="9.140625" style="117"/>
    <col min="2561" max="2561" width="4.140625" style="117" customWidth="1"/>
    <col min="2562" max="2562" width="9.42578125" style="117" customWidth="1"/>
    <col min="2563" max="2563" width="1.5703125" style="117" customWidth="1"/>
    <col min="2564" max="2564" width="29.7109375" style="117" customWidth="1"/>
    <col min="2565" max="2566" width="21.140625" style="117" customWidth="1"/>
    <col min="2567" max="2567" width="15.140625" style="117" customWidth="1"/>
    <col min="2568" max="2568" width="24.85546875" style="117" customWidth="1"/>
    <col min="2569" max="2570" width="9.140625" style="117"/>
    <col min="2571" max="2571" width="9.85546875" style="117" bestFit="1" customWidth="1"/>
    <col min="2572" max="2816" width="9.140625" style="117"/>
    <col min="2817" max="2817" width="4.140625" style="117" customWidth="1"/>
    <col min="2818" max="2818" width="9.42578125" style="117" customWidth="1"/>
    <col min="2819" max="2819" width="1.5703125" style="117" customWidth="1"/>
    <col min="2820" max="2820" width="29.7109375" style="117" customWidth="1"/>
    <col min="2821" max="2822" width="21.140625" style="117" customWidth="1"/>
    <col min="2823" max="2823" width="15.140625" style="117" customWidth="1"/>
    <col min="2824" max="2824" width="24.85546875" style="117" customWidth="1"/>
    <col min="2825" max="2826" width="9.140625" style="117"/>
    <col min="2827" max="2827" width="9.85546875" style="117" bestFit="1" customWidth="1"/>
    <col min="2828" max="3072" width="9.140625" style="117"/>
    <col min="3073" max="3073" width="4.140625" style="117" customWidth="1"/>
    <col min="3074" max="3074" width="9.42578125" style="117" customWidth="1"/>
    <col min="3075" max="3075" width="1.5703125" style="117" customWidth="1"/>
    <col min="3076" max="3076" width="29.7109375" style="117" customWidth="1"/>
    <col min="3077" max="3078" width="21.140625" style="117" customWidth="1"/>
    <col min="3079" max="3079" width="15.140625" style="117" customWidth="1"/>
    <col min="3080" max="3080" width="24.85546875" style="117" customWidth="1"/>
    <col min="3081" max="3082" width="9.140625" style="117"/>
    <col min="3083" max="3083" width="9.85546875" style="117" bestFit="1" customWidth="1"/>
    <col min="3084" max="3328" width="9.140625" style="117"/>
    <col min="3329" max="3329" width="4.140625" style="117" customWidth="1"/>
    <col min="3330" max="3330" width="9.42578125" style="117" customWidth="1"/>
    <col min="3331" max="3331" width="1.5703125" style="117" customWidth="1"/>
    <col min="3332" max="3332" width="29.7109375" style="117" customWidth="1"/>
    <col min="3333" max="3334" width="21.140625" style="117" customWidth="1"/>
    <col min="3335" max="3335" width="15.140625" style="117" customWidth="1"/>
    <col min="3336" max="3336" width="24.85546875" style="117" customWidth="1"/>
    <col min="3337" max="3338" width="9.140625" style="117"/>
    <col min="3339" max="3339" width="9.85546875" style="117" bestFit="1" customWidth="1"/>
    <col min="3340" max="3584" width="9.140625" style="117"/>
    <col min="3585" max="3585" width="4.140625" style="117" customWidth="1"/>
    <col min="3586" max="3586" width="9.42578125" style="117" customWidth="1"/>
    <col min="3587" max="3587" width="1.5703125" style="117" customWidth="1"/>
    <col min="3588" max="3588" width="29.7109375" style="117" customWidth="1"/>
    <col min="3589" max="3590" width="21.140625" style="117" customWidth="1"/>
    <col min="3591" max="3591" width="15.140625" style="117" customWidth="1"/>
    <col min="3592" max="3592" width="24.85546875" style="117" customWidth="1"/>
    <col min="3593" max="3594" width="9.140625" style="117"/>
    <col min="3595" max="3595" width="9.85546875" style="117" bestFit="1" customWidth="1"/>
    <col min="3596" max="3840" width="9.140625" style="117"/>
    <col min="3841" max="3841" width="4.140625" style="117" customWidth="1"/>
    <col min="3842" max="3842" width="9.42578125" style="117" customWidth="1"/>
    <col min="3843" max="3843" width="1.5703125" style="117" customWidth="1"/>
    <col min="3844" max="3844" width="29.7109375" style="117" customWidth="1"/>
    <col min="3845" max="3846" width="21.140625" style="117" customWidth="1"/>
    <col min="3847" max="3847" width="15.140625" style="117" customWidth="1"/>
    <col min="3848" max="3848" width="24.85546875" style="117" customWidth="1"/>
    <col min="3849" max="3850" width="9.140625" style="117"/>
    <col min="3851" max="3851" width="9.85546875" style="117" bestFit="1" customWidth="1"/>
    <col min="3852" max="4096" width="9.140625" style="117"/>
    <col min="4097" max="4097" width="4.140625" style="117" customWidth="1"/>
    <col min="4098" max="4098" width="9.42578125" style="117" customWidth="1"/>
    <col min="4099" max="4099" width="1.5703125" style="117" customWidth="1"/>
    <col min="4100" max="4100" width="29.7109375" style="117" customWidth="1"/>
    <col min="4101" max="4102" width="21.140625" style="117" customWidth="1"/>
    <col min="4103" max="4103" width="15.140625" style="117" customWidth="1"/>
    <col min="4104" max="4104" width="24.85546875" style="117" customWidth="1"/>
    <col min="4105" max="4106" width="9.140625" style="117"/>
    <col min="4107" max="4107" width="9.85546875" style="117" bestFit="1" customWidth="1"/>
    <col min="4108" max="4352" width="9.140625" style="117"/>
    <col min="4353" max="4353" width="4.140625" style="117" customWidth="1"/>
    <col min="4354" max="4354" width="9.42578125" style="117" customWidth="1"/>
    <col min="4355" max="4355" width="1.5703125" style="117" customWidth="1"/>
    <col min="4356" max="4356" width="29.7109375" style="117" customWidth="1"/>
    <col min="4357" max="4358" width="21.140625" style="117" customWidth="1"/>
    <col min="4359" max="4359" width="15.140625" style="117" customWidth="1"/>
    <col min="4360" max="4360" width="24.85546875" style="117" customWidth="1"/>
    <col min="4361" max="4362" width="9.140625" style="117"/>
    <col min="4363" max="4363" width="9.85546875" style="117" bestFit="1" customWidth="1"/>
    <col min="4364" max="4608" width="9.140625" style="117"/>
    <col min="4609" max="4609" width="4.140625" style="117" customWidth="1"/>
    <col min="4610" max="4610" width="9.42578125" style="117" customWidth="1"/>
    <col min="4611" max="4611" width="1.5703125" style="117" customWidth="1"/>
    <col min="4612" max="4612" width="29.7109375" style="117" customWidth="1"/>
    <col min="4613" max="4614" width="21.140625" style="117" customWidth="1"/>
    <col min="4615" max="4615" width="15.140625" style="117" customWidth="1"/>
    <col min="4616" max="4616" width="24.85546875" style="117" customWidth="1"/>
    <col min="4617" max="4618" width="9.140625" style="117"/>
    <col min="4619" max="4619" width="9.85546875" style="117" bestFit="1" customWidth="1"/>
    <col min="4620" max="4864" width="9.140625" style="117"/>
    <col min="4865" max="4865" width="4.140625" style="117" customWidth="1"/>
    <col min="4866" max="4866" width="9.42578125" style="117" customWidth="1"/>
    <col min="4867" max="4867" width="1.5703125" style="117" customWidth="1"/>
    <col min="4868" max="4868" width="29.7109375" style="117" customWidth="1"/>
    <col min="4869" max="4870" width="21.140625" style="117" customWidth="1"/>
    <col min="4871" max="4871" width="15.140625" style="117" customWidth="1"/>
    <col min="4872" max="4872" width="24.85546875" style="117" customWidth="1"/>
    <col min="4873" max="4874" width="9.140625" style="117"/>
    <col min="4875" max="4875" width="9.85546875" style="117" bestFit="1" customWidth="1"/>
    <col min="4876" max="5120" width="9.140625" style="117"/>
    <col min="5121" max="5121" width="4.140625" style="117" customWidth="1"/>
    <col min="5122" max="5122" width="9.42578125" style="117" customWidth="1"/>
    <col min="5123" max="5123" width="1.5703125" style="117" customWidth="1"/>
    <col min="5124" max="5124" width="29.7109375" style="117" customWidth="1"/>
    <col min="5125" max="5126" width="21.140625" style="117" customWidth="1"/>
    <col min="5127" max="5127" width="15.140625" style="117" customWidth="1"/>
    <col min="5128" max="5128" width="24.85546875" style="117" customWidth="1"/>
    <col min="5129" max="5130" width="9.140625" style="117"/>
    <col min="5131" max="5131" width="9.85546875" style="117" bestFit="1" customWidth="1"/>
    <col min="5132" max="5376" width="9.140625" style="117"/>
    <col min="5377" max="5377" width="4.140625" style="117" customWidth="1"/>
    <col min="5378" max="5378" width="9.42578125" style="117" customWidth="1"/>
    <col min="5379" max="5379" width="1.5703125" style="117" customWidth="1"/>
    <col min="5380" max="5380" width="29.7109375" style="117" customWidth="1"/>
    <col min="5381" max="5382" width="21.140625" style="117" customWidth="1"/>
    <col min="5383" max="5383" width="15.140625" style="117" customWidth="1"/>
    <col min="5384" max="5384" width="24.85546875" style="117" customWidth="1"/>
    <col min="5385" max="5386" width="9.140625" style="117"/>
    <col min="5387" max="5387" width="9.85546875" style="117" bestFit="1" customWidth="1"/>
    <col min="5388" max="5632" width="9.140625" style="117"/>
    <col min="5633" max="5633" width="4.140625" style="117" customWidth="1"/>
    <col min="5634" max="5634" width="9.42578125" style="117" customWidth="1"/>
    <col min="5635" max="5635" width="1.5703125" style="117" customWidth="1"/>
    <col min="5636" max="5636" width="29.7109375" style="117" customWidth="1"/>
    <col min="5637" max="5638" width="21.140625" style="117" customWidth="1"/>
    <col min="5639" max="5639" width="15.140625" style="117" customWidth="1"/>
    <col min="5640" max="5640" width="24.85546875" style="117" customWidth="1"/>
    <col min="5641" max="5642" width="9.140625" style="117"/>
    <col min="5643" max="5643" width="9.85546875" style="117" bestFit="1" customWidth="1"/>
    <col min="5644" max="5888" width="9.140625" style="117"/>
    <col min="5889" max="5889" width="4.140625" style="117" customWidth="1"/>
    <col min="5890" max="5890" width="9.42578125" style="117" customWidth="1"/>
    <col min="5891" max="5891" width="1.5703125" style="117" customWidth="1"/>
    <col min="5892" max="5892" width="29.7109375" style="117" customWidth="1"/>
    <col min="5893" max="5894" width="21.140625" style="117" customWidth="1"/>
    <col min="5895" max="5895" width="15.140625" style="117" customWidth="1"/>
    <col min="5896" max="5896" width="24.85546875" style="117" customWidth="1"/>
    <col min="5897" max="5898" width="9.140625" style="117"/>
    <col min="5899" max="5899" width="9.85546875" style="117" bestFit="1" customWidth="1"/>
    <col min="5900" max="6144" width="9.140625" style="117"/>
    <col min="6145" max="6145" width="4.140625" style="117" customWidth="1"/>
    <col min="6146" max="6146" width="9.42578125" style="117" customWidth="1"/>
    <col min="6147" max="6147" width="1.5703125" style="117" customWidth="1"/>
    <col min="6148" max="6148" width="29.7109375" style="117" customWidth="1"/>
    <col min="6149" max="6150" width="21.140625" style="117" customWidth="1"/>
    <col min="6151" max="6151" width="15.140625" style="117" customWidth="1"/>
    <col min="6152" max="6152" width="24.85546875" style="117" customWidth="1"/>
    <col min="6153" max="6154" width="9.140625" style="117"/>
    <col min="6155" max="6155" width="9.85546875" style="117" bestFit="1" customWidth="1"/>
    <col min="6156" max="6400" width="9.140625" style="117"/>
    <col min="6401" max="6401" width="4.140625" style="117" customWidth="1"/>
    <col min="6402" max="6402" width="9.42578125" style="117" customWidth="1"/>
    <col min="6403" max="6403" width="1.5703125" style="117" customWidth="1"/>
    <col min="6404" max="6404" width="29.7109375" style="117" customWidth="1"/>
    <col min="6405" max="6406" width="21.140625" style="117" customWidth="1"/>
    <col min="6407" max="6407" width="15.140625" style="117" customWidth="1"/>
    <col min="6408" max="6408" width="24.85546875" style="117" customWidth="1"/>
    <col min="6409" max="6410" width="9.140625" style="117"/>
    <col min="6411" max="6411" width="9.85546875" style="117" bestFit="1" customWidth="1"/>
    <col min="6412" max="6656" width="9.140625" style="117"/>
    <col min="6657" max="6657" width="4.140625" style="117" customWidth="1"/>
    <col min="6658" max="6658" width="9.42578125" style="117" customWidth="1"/>
    <col min="6659" max="6659" width="1.5703125" style="117" customWidth="1"/>
    <col min="6660" max="6660" width="29.7109375" style="117" customWidth="1"/>
    <col min="6661" max="6662" width="21.140625" style="117" customWidth="1"/>
    <col min="6663" max="6663" width="15.140625" style="117" customWidth="1"/>
    <col min="6664" max="6664" width="24.85546875" style="117" customWidth="1"/>
    <col min="6665" max="6666" width="9.140625" style="117"/>
    <col min="6667" max="6667" width="9.85546875" style="117" bestFit="1" customWidth="1"/>
    <col min="6668" max="6912" width="9.140625" style="117"/>
    <col min="6913" max="6913" width="4.140625" style="117" customWidth="1"/>
    <col min="6914" max="6914" width="9.42578125" style="117" customWidth="1"/>
    <col min="6915" max="6915" width="1.5703125" style="117" customWidth="1"/>
    <col min="6916" max="6916" width="29.7109375" style="117" customWidth="1"/>
    <col min="6917" max="6918" width="21.140625" style="117" customWidth="1"/>
    <col min="6919" max="6919" width="15.140625" style="117" customWidth="1"/>
    <col min="6920" max="6920" width="24.85546875" style="117" customWidth="1"/>
    <col min="6921" max="6922" width="9.140625" style="117"/>
    <col min="6923" max="6923" width="9.85546875" style="117" bestFit="1" customWidth="1"/>
    <col min="6924" max="7168" width="9.140625" style="117"/>
    <col min="7169" max="7169" width="4.140625" style="117" customWidth="1"/>
    <col min="7170" max="7170" width="9.42578125" style="117" customWidth="1"/>
    <col min="7171" max="7171" width="1.5703125" style="117" customWidth="1"/>
    <col min="7172" max="7172" width="29.7109375" style="117" customWidth="1"/>
    <col min="7173" max="7174" width="21.140625" style="117" customWidth="1"/>
    <col min="7175" max="7175" width="15.140625" style="117" customWidth="1"/>
    <col min="7176" max="7176" width="24.85546875" style="117" customWidth="1"/>
    <col min="7177" max="7178" width="9.140625" style="117"/>
    <col min="7179" max="7179" width="9.85546875" style="117" bestFit="1" customWidth="1"/>
    <col min="7180" max="7424" width="9.140625" style="117"/>
    <col min="7425" max="7425" width="4.140625" style="117" customWidth="1"/>
    <col min="7426" max="7426" width="9.42578125" style="117" customWidth="1"/>
    <col min="7427" max="7427" width="1.5703125" style="117" customWidth="1"/>
    <col min="7428" max="7428" width="29.7109375" style="117" customWidth="1"/>
    <col min="7429" max="7430" width="21.140625" style="117" customWidth="1"/>
    <col min="7431" max="7431" width="15.140625" style="117" customWidth="1"/>
    <col min="7432" max="7432" width="24.85546875" style="117" customWidth="1"/>
    <col min="7433" max="7434" width="9.140625" style="117"/>
    <col min="7435" max="7435" width="9.85546875" style="117" bestFit="1" customWidth="1"/>
    <col min="7436" max="7680" width="9.140625" style="117"/>
    <col min="7681" max="7681" width="4.140625" style="117" customWidth="1"/>
    <col min="7682" max="7682" width="9.42578125" style="117" customWidth="1"/>
    <col min="7683" max="7683" width="1.5703125" style="117" customWidth="1"/>
    <col min="7684" max="7684" width="29.7109375" style="117" customWidth="1"/>
    <col min="7685" max="7686" width="21.140625" style="117" customWidth="1"/>
    <col min="7687" max="7687" width="15.140625" style="117" customWidth="1"/>
    <col min="7688" max="7688" width="24.85546875" style="117" customWidth="1"/>
    <col min="7689" max="7690" width="9.140625" style="117"/>
    <col min="7691" max="7691" width="9.85546875" style="117" bestFit="1" customWidth="1"/>
    <col min="7692" max="7936" width="9.140625" style="117"/>
    <col min="7937" max="7937" width="4.140625" style="117" customWidth="1"/>
    <col min="7938" max="7938" width="9.42578125" style="117" customWidth="1"/>
    <col min="7939" max="7939" width="1.5703125" style="117" customWidth="1"/>
    <col min="7940" max="7940" width="29.7109375" style="117" customWidth="1"/>
    <col min="7941" max="7942" width="21.140625" style="117" customWidth="1"/>
    <col min="7943" max="7943" width="15.140625" style="117" customWidth="1"/>
    <col min="7944" max="7944" width="24.85546875" style="117" customWidth="1"/>
    <col min="7945" max="7946" width="9.140625" style="117"/>
    <col min="7947" max="7947" width="9.85546875" style="117" bestFit="1" customWidth="1"/>
    <col min="7948" max="8192" width="9.140625" style="117"/>
    <col min="8193" max="8193" width="4.140625" style="117" customWidth="1"/>
    <col min="8194" max="8194" width="9.42578125" style="117" customWidth="1"/>
    <col min="8195" max="8195" width="1.5703125" style="117" customWidth="1"/>
    <col min="8196" max="8196" width="29.7109375" style="117" customWidth="1"/>
    <col min="8197" max="8198" width="21.140625" style="117" customWidth="1"/>
    <col min="8199" max="8199" width="15.140625" style="117" customWidth="1"/>
    <col min="8200" max="8200" width="24.85546875" style="117" customWidth="1"/>
    <col min="8201" max="8202" width="9.140625" style="117"/>
    <col min="8203" max="8203" width="9.85546875" style="117" bestFit="1" customWidth="1"/>
    <col min="8204" max="8448" width="9.140625" style="117"/>
    <col min="8449" max="8449" width="4.140625" style="117" customWidth="1"/>
    <col min="8450" max="8450" width="9.42578125" style="117" customWidth="1"/>
    <col min="8451" max="8451" width="1.5703125" style="117" customWidth="1"/>
    <col min="8452" max="8452" width="29.7109375" style="117" customWidth="1"/>
    <col min="8453" max="8454" width="21.140625" style="117" customWidth="1"/>
    <col min="8455" max="8455" width="15.140625" style="117" customWidth="1"/>
    <col min="8456" max="8456" width="24.85546875" style="117" customWidth="1"/>
    <col min="8457" max="8458" width="9.140625" style="117"/>
    <col min="8459" max="8459" width="9.85546875" style="117" bestFit="1" customWidth="1"/>
    <col min="8460" max="8704" width="9.140625" style="117"/>
    <col min="8705" max="8705" width="4.140625" style="117" customWidth="1"/>
    <col min="8706" max="8706" width="9.42578125" style="117" customWidth="1"/>
    <col min="8707" max="8707" width="1.5703125" style="117" customWidth="1"/>
    <col min="8708" max="8708" width="29.7109375" style="117" customWidth="1"/>
    <col min="8709" max="8710" width="21.140625" style="117" customWidth="1"/>
    <col min="8711" max="8711" width="15.140625" style="117" customWidth="1"/>
    <col min="8712" max="8712" width="24.85546875" style="117" customWidth="1"/>
    <col min="8713" max="8714" width="9.140625" style="117"/>
    <col min="8715" max="8715" width="9.85546875" style="117" bestFit="1" customWidth="1"/>
    <col min="8716" max="8960" width="9.140625" style="117"/>
    <col min="8961" max="8961" width="4.140625" style="117" customWidth="1"/>
    <col min="8962" max="8962" width="9.42578125" style="117" customWidth="1"/>
    <col min="8963" max="8963" width="1.5703125" style="117" customWidth="1"/>
    <col min="8964" max="8964" width="29.7109375" style="117" customWidth="1"/>
    <col min="8965" max="8966" width="21.140625" style="117" customWidth="1"/>
    <col min="8967" max="8967" width="15.140625" style="117" customWidth="1"/>
    <col min="8968" max="8968" width="24.85546875" style="117" customWidth="1"/>
    <col min="8969" max="8970" width="9.140625" style="117"/>
    <col min="8971" max="8971" width="9.85546875" style="117" bestFit="1" customWidth="1"/>
    <col min="8972" max="9216" width="9.140625" style="117"/>
    <col min="9217" max="9217" width="4.140625" style="117" customWidth="1"/>
    <col min="9218" max="9218" width="9.42578125" style="117" customWidth="1"/>
    <col min="9219" max="9219" width="1.5703125" style="117" customWidth="1"/>
    <col min="9220" max="9220" width="29.7109375" style="117" customWidth="1"/>
    <col min="9221" max="9222" width="21.140625" style="117" customWidth="1"/>
    <col min="9223" max="9223" width="15.140625" style="117" customWidth="1"/>
    <col min="9224" max="9224" width="24.85546875" style="117" customWidth="1"/>
    <col min="9225" max="9226" width="9.140625" style="117"/>
    <col min="9227" max="9227" width="9.85546875" style="117" bestFit="1" customWidth="1"/>
    <col min="9228" max="9472" width="9.140625" style="117"/>
    <col min="9473" max="9473" width="4.140625" style="117" customWidth="1"/>
    <col min="9474" max="9474" width="9.42578125" style="117" customWidth="1"/>
    <col min="9475" max="9475" width="1.5703125" style="117" customWidth="1"/>
    <col min="9476" max="9476" width="29.7109375" style="117" customWidth="1"/>
    <col min="9477" max="9478" width="21.140625" style="117" customWidth="1"/>
    <col min="9479" max="9479" width="15.140625" style="117" customWidth="1"/>
    <col min="9480" max="9480" width="24.85546875" style="117" customWidth="1"/>
    <col min="9481" max="9482" width="9.140625" style="117"/>
    <col min="9483" max="9483" width="9.85546875" style="117" bestFit="1" customWidth="1"/>
    <col min="9484" max="9728" width="9.140625" style="117"/>
    <col min="9729" max="9729" width="4.140625" style="117" customWidth="1"/>
    <col min="9730" max="9730" width="9.42578125" style="117" customWidth="1"/>
    <col min="9731" max="9731" width="1.5703125" style="117" customWidth="1"/>
    <col min="9732" max="9732" width="29.7109375" style="117" customWidth="1"/>
    <col min="9733" max="9734" width="21.140625" style="117" customWidth="1"/>
    <col min="9735" max="9735" width="15.140625" style="117" customWidth="1"/>
    <col min="9736" max="9736" width="24.85546875" style="117" customWidth="1"/>
    <col min="9737" max="9738" width="9.140625" style="117"/>
    <col min="9739" max="9739" width="9.85546875" style="117" bestFit="1" customWidth="1"/>
    <col min="9740" max="9984" width="9.140625" style="117"/>
    <col min="9985" max="9985" width="4.140625" style="117" customWidth="1"/>
    <col min="9986" max="9986" width="9.42578125" style="117" customWidth="1"/>
    <col min="9987" max="9987" width="1.5703125" style="117" customWidth="1"/>
    <col min="9988" max="9988" width="29.7109375" style="117" customWidth="1"/>
    <col min="9989" max="9990" width="21.140625" style="117" customWidth="1"/>
    <col min="9991" max="9991" width="15.140625" style="117" customWidth="1"/>
    <col min="9992" max="9992" width="24.85546875" style="117" customWidth="1"/>
    <col min="9993" max="9994" width="9.140625" style="117"/>
    <col min="9995" max="9995" width="9.85546875" style="117" bestFit="1" customWidth="1"/>
    <col min="9996" max="10240" width="9.140625" style="117"/>
    <col min="10241" max="10241" width="4.140625" style="117" customWidth="1"/>
    <col min="10242" max="10242" width="9.42578125" style="117" customWidth="1"/>
    <col min="10243" max="10243" width="1.5703125" style="117" customWidth="1"/>
    <col min="10244" max="10244" width="29.7109375" style="117" customWidth="1"/>
    <col min="10245" max="10246" width="21.140625" style="117" customWidth="1"/>
    <col min="10247" max="10247" width="15.140625" style="117" customWidth="1"/>
    <col min="10248" max="10248" width="24.85546875" style="117" customWidth="1"/>
    <col min="10249" max="10250" width="9.140625" style="117"/>
    <col min="10251" max="10251" width="9.85546875" style="117" bestFit="1" customWidth="1"/>
    <col min="10252" max="10496" width="9.140625" style="117"/>
    <col min="10497" max="10497" width="4.140625" style="117" customWidth="1"/>
    <col min="10498" max="10498" width="9.42578125" style="117" customWidth="1"/>
    <col min="10499" max="10499" width="1.5703125" style="117" customWidth="1"/>
    <col min="10500" max="10500" width="29.7109375" style="117" customWidth="1"/>
    <col min="10501" max="10502" width="21.140625" style="117" customWidth="1"/>
    <col min="10503" max="10503" width="15.140625" style="117" customWidth="1"/>
    <col min="10504" max="10504" width="24.85546875" style="117" customWidth="1"/>
    <col min="10505" max="10506" width="9.140625" style="117"/>
    <col min="10507" max="10507" width="9.85546875" style="117" bestFit="1" customWidth="1"/>
    <col min="10508" max="10752" width="9.140625" style="117"/>
    <col min="10753" max="10753" width="4.140625" style="117" customWidth="1"/>
    <col min="10754" max="10754" width="9.42578125" style="117" customWidth="1"/>
    <col min="10755" max="10755" width="1.5703125" style="117" customWidth="1"/>
    <col min="10756" max="10756" width="29.7109375" style="117" customWidth="1"/>
    <col min="10757" max="10758" width="21.140625" style="117" customWidth="1"/>
    <col min="10759" max="10759" width="15.140625" style="117" customWidth="1"/>
    <col min="10760" max="10760" width="24.85546875" style="117" customWidth="1"/>
    <col min="10761" max="10762" width="9.140625" style="117"/>
    <col min="10763" max="10763" width="9.85546875" style="117" bestFit="1" customWidth="1"/>
    <col min="10764" max="11008" width="9.140625" style="117"/>
    <col min="11009" max="11009" width="4.140625" style="117" customWidth="1"/>
    <col min="11010" max="11010" width="9.42578125" style="117" customWidth="1"/>
    <col min="11011" max="11011" width="1.5703125" style="117" customWidth="1"/>
    <col min="11012" max="11012" width="29.7109375" style="117" customWidth="1"/>
    <col min="11013" max="11014" width="21.140625" style="117" customWidth="1"/>
    <col min="11015" max="11015" width="15.140625" style="117" customWidth="1"/>
    <col min="11016" max="11016" width="24.85546875" style="117" customWidth="1"/>
    <col min="11017" max="11018" width="9.140625" style="117"/>
    <col min="11019" max="11019" width="9.85546875" style="117" bestFit="1" customWidth="1"/>
    <col min="11020" max="11264" width="9.140625" style="117"/>
    <col min="11265" max="11265" width="4.140625" style="117" customWidth="1"/>
    <col min="11266" max="11266" width="9.42578125" style="117" customWidth="1"/>
    <col min="11267" max="11267" width="1.5703125" style="117" customWidth="1"/>
    <col min="11268" max="11268" width="29.7109375" style="117" customWidth="1"/>
    <col min="11269" max="11270" width="21.140625" style="117" customWidth="1"/>
    <col min="11271" max="11271" width="15.140625" style="117" customWidth="1"/>
    <col min="11272" max="11272" width="24.85546875" style="117" customWidth="1"/>
    <col min="11273" max="11274" width="9.140625" style="117"/>
    <col min="11275" max="11275" width="9.85546875" style="117" bestFit="1" customWidth="1"/>
    <col min="11276" max="11520" width="9.140625" style="117"/>
    <col min="11521" max="11521" width="4.140625" style="117" customWidth="1"/>
    <col min="11522" max="11522" width="9.42578125" style="117" customWidth="1"/>
    <col min="11523" max="11523" width="1.5703125" style="117" customWidth="1"/>
    <col min="11524" max="11524" width="29.7109375" style="117" customWidth="1"/>
    <col min="11525" max="11526" width="21.140625" style="117" customWidth="1"/>
    <col min="11527" max="11527" width="15.140625" style="117" customWidth="1"/>
    <col min="11528" max="11528" width="24.85546875" style="117" customWidth="1"/>
    <col min="11529" max="11530" width="9.140625" style="117"/>
    <col min="11531" max="11531" width="9.85546875" style="117" bestFit="1" customWidth="1"/>
    <col min="11532" max="11776" width="9.140625" style="117"/>
    <col min="11777" max="11777" width="4.140625" style="117" customWidth="1"/>
    <col min="11778" max="11778" width="9.42578125" style="117" customWidth="1"/>
    <col min="11779" max="11779" width="1.5703125" style="117" customWidth="1"/>
    <col min="11780" max="11780" width="29.7109375" style="117" customWidth="1"/>
    <col min="11781" max="11782" width="21.140625" style="117" customWidth="1"/>
    <col min="11783" max="11783" width="15.140625" style="117" customWidth="1"/>
    <col min="11784" max="11784" width="24.85546875" style="117" customWidth="1"/>
    <col min="11785" max="11786" width="9.140625" style="117"/>
    <col min="11787" max="11787" width="9.85546875" style="117" bestFit="1" customWidth="1"/>
    <col min="11788" max="12032" width="9.140625" style="117"/>
    <col min="12033" max="12033" width="4.140625" style="117" customWidth="1"/>
    <col min="12034" max="12034" width="9.42578125" style="117" customWidth="1"/>
    <col min="12035" max="12035" width="1.5703125" style="117" customWidth="1"/>
    <col min="12036" max="12036" width="29.7109375" style="117" customWidth="1"/>
    <col min="12037" max="12038" width="21.140625" style="117" customWidth="1"/>
    <col min="12039" max="12039" width="15.140625" style="117" customWidth="1"/>
    <col min="12040" max="12040" width="24.85546875" style="117" customWidth="1"/>
    <col min="12041" max="12042" width="9.140625" style="117"/>
    <col min="12043" max="12043" width="9.85546875" style="117" bestFit="1" customWidth="1"/>
    <col min="12044" max="12288" width="9.140625" style="117"/>
    <col min="12289" max="12289" width="4.140625" style="117" customWidth="1"/>
    <col min="12290" max="12290" width="9.42578125" style="117" customWidth="1"/>
    <col min="12291" max="12291" width="1.5703125" style="117" customWidth="1"/>
    <col min="12292" max="12292" width="29.7109375" style="117" customWidth="1"/>
    <col min="12293" max="12294" width="21.140625" style="117" customWidth="1"/>
    <col min="12295" max="12295" width="15.140625" style="117" customWidth="1"/>
    <col min="12296" max="12296" width="24.85546875" style="117" customWidth="1"/>
    <col min="12297" max="12298" width="9.140625" style="117"/>
    <col min="12299" max="12299" width="9.85546875" style="117" bestFit="1" customWidth="1"/>
    <col min="12300" max="12544" width="9.140625" style="117"/>
    <col min="12545" max="12545" width="4.140625" style="117" customWidth="1"/>
    <col min="12546" max="12546" width="9.42578125" style="117" customWidth="1"/>
    <col min="12547" max="12547" width="1.5703125" style="117" customWidth="1"/>
    <col min="12548" max="12548" width="29.7109375" style="117" customWidth="1"/>
    <col min="12549" max="12550" width="21.140625" style="117" customWidth="1"/>
    <col min="12551" max="12551" width="15.140625" style="117" customWidth="1"/>
    <col min="12552" max="12552" width="24.85546875" style="117" customWidth="1"/>
    <col min="12553" max="12554" width="9.140625" style="117"/>
    <col min="12555" max="12555" width="9.85546875" style="117" bestFit="1" customWidth="1"/>
    <col min="12556" max="12800" width="9.140625" style="117"/>
    <col min="12801" max="12801" width="4.140625" style="117" customWidth="1"/>
    <col min="12802" max="12802" width="9.42578125" style="117" customWidth="1"/>
    <col min="12803" max="12803" width="1.5703125" style="117" customWidth="1"/>
    <col min="12804" max="12804" width="29.7109375" style="117" customWidth="1"/>
    <col min="12805" max="12806" width="21.140625" style="117" customWidth="1"/>
    <col min="12807" max="12807" width="15.140625" style="117" customWidth="1"/>
    <col min="12808" max="12808" width="24.85546875" style="117" customWidth="1"/>
    <col min="12809" max="12810" width="9.140625" style="117"/>
    <col min="12811" max="12811" width="9.85546875" style="117" bestFit="1" customWidth="1"/>
    <col min="12812" max="13056" width="9.140625" style="117"/>
    <col min="13057" max="13057" width="4.140625" style="117" customWidth="1"/>
    <col min="13058" max="13058" width="9.42578125" style="117" customWidth="1"/>
    <col min="13059" max="13059" width="1.5703125" style="117" customWidth="1"/>
    <col min="13060" max="13060" width="29.7109375" style="117" customWidth="1"/>
    <col min="13061" max="13062" width="21.140625" style="117" customWidth="1"/>
    <col min="13063" max="13063" width="15.140625" style="117" customWidth="1"/>
    <col min="13064" max="13064" width="24.85546875" style="117" customWidth="1"/>
    <col min="13065" max="13066" width="9.140625" style="117"/>
    <col min="13067" max="13067" width="9.85546875" style="117" bestFit="1" customWidth="1"/>
    <col min="13068" max="13312" width="9.140625" style="117"/>
    <col min="13313" max="13313" width="4.140625" style="117" customWidth="1"/>
    <col min="13314" max="13314" width="9.42578125" style="117" customWidth="1"/>
    <col min="13315" max="13315" width="1.5703125" style="117" customWidth="1"/>
    <col min="13316" max="13316" width="29.7109375" style="117" customWidth="1"/>
    <col min="13317" max="13318" width="21.140625" style="117" customWidth="1"/>
    <col min="13319" max="13319" width="15.140625" style="117" customWidth="1"/>
    <col min="13320" max="13320" width="24.85546875" style="117" customWidth="1"/>
    <col min="13321" max="13322" width="9.140625" style="117"/>
    <col min="13323" max="13323" width="9.85546875" style="117" bestFit="1" customWidth="1"/>
    <col min="13324" max="13568" width="9.140625" style="117"/>
    <col min="13569" max="13569" width="4.140625" style="117" customWidth="1"/>
    <col min="13570" max="13570" width="9.42578125" style="117" customWidth="1"/>
    <col min="13571" max="13571" width="1.5703125" style="117" customWidth="1"/>
    <col min="13572" max="13572" width="29.7109375" style="117" customWidth="1"/>
    <col min="13573" max="13574" width="21.140625" style="117" customWidth="1"/>
    <col min="13575" max="13575" width="15.140625" style="117" customWidth="1"/>
    <col min="13576" max="13576" width="24.85546875" style="117" customWidth="1"/>
    <col min="13577" max="13578" width="9.140625" style="117"/>
    <col min="13579" max="13579" width="9.85546875" style="117" bestFit="1" customWidth="1"/>
    <col min="13580" max="13824" width="9.140625" style="117"/>
    <col min="13825" max="13825" width="4.140625" style="117" customWidth="1"/>
    <col min="13826" max="13826" width="9.42578125" style="117" customWidth="1"/>
    <col min="13827" max="13827" width="1.5703125" style="117" customWidth="1"/>
    <col min="13828" max="13828" width="29.7109375" style="117" customWidth="1"/>
    <col min="13829" max="13830" width="21.140625" style="117" customWidth="1"/>
    <col min="13831" max="13831" width="15.140625" style="117" customWidth="1"/>
    <col min="13832" max="13832" width="24.85546875" style="117" customWidth="1"/>
    <col min="13833" max="13834" width="9.140625" style="117"/>
    <col min="13835" max="13835" width="9.85546875" style="117" bestFit="1" customWidth="1"/>
    <col min="13836" max="14080" width="9.140625" style="117"/>
    <col min="14081" max="14081" width="4.140625" style="117" customWidth="1"/>
    <col min="14082" max="14082" width="9.42578125" style="117" customWidth="1"/>
    <col min="14083" max="14083" width="1.5703125" style="117" customWidth="1"/>
    <col min="14084" max="14084" width="29.7109375" style="117" customWidth="1"/>
    <col min="14085" max="14086" width="21.140625" style="117" customWidth="1"/>
    <col min="14087" max="14087" width="15.140625" style="117" customWidth="1"/>
    <col min="14088" max="14088" width="24.85546875" style="117" customWidth="1"/>
    <col min="14089" max="14090" width="9.140625" style="117"/>
    <col min="14091" max="14091" width="9.85546875" style="117" bestFit="1" customWidth="1"/>
    <col min="14092" max="14336" width="9.140625" style="117"/>
    <col min="14337" max="14337" width="4.140625" style="117" customWidth="1"/>
    <col min="14338" max="14338" width="9.42578125" style="117" customWidth="1"/>
    <col min="14339" max="14339" width="1.5703125" style="117" customWidth="1"/>
    <col min="14340" max="14340" width="29.7109375" style="117" customWidth="1"/>
    <col min="14341" max="14342" width="21.140625" style="117" customWidth="1"/>
    <col min="14343" max="14343" width="15.140625" style="117" customWidth="1"/>
    <col min="14344" max="14344" width="24.85546875" style="117" customWidth="1"/>
    <col min="14345" max="14346" width="9.140625" style="117"/>
    <col min="14347" max="14347" width="9.85546875" style="117" bestFit="1" customWidth="1"/>
    <col min="14348" max="14592" width="9.140625" style="117"/>
    <col min="14593" max="14593" width="4.140625" style="117" customWidth="1"/>
    <col min="14594" max="14594" width="9.42578125" style="117" customWidth="1"/>
    <col min="14595" max="14595" width="1.5703125" style="117" customWidth="1"/>
    <col min="14596" max="14596" width="29.7109375" style="117" customWidth="1"/>
    <col min="14597" max="14598" width="21.140625" style="117" customWidth="1"/>
    <col min="14599" max="14599" width="15.140625" style="117" customWidth="1"/>
    <col min="14600" max="14600" width="24.85546875" style="117" customWidth="1"/>
    <col min="14601" max="14602" width="9.140625" style="117"/>
    <col min="14603" max="14603" width="9.85546875" style="117" bestFit="1" customWidth="1"/>
    <col min="14604" max="14848" width="9.140625" style="117"/>
    <col min="14849" max="14849" width="4.140625" style="117" customWidth="1"/>
    <col min="14850" max="14850" width="9.42578125" style="117" customWidth="1"/>
    <col min="14851" max="14851" width="1.5703125" style="117" customWidth="1"/>
    <col min="14852" max="14852" width="29.7109375" style="117" customWidth="1"/>
    <col min="14853" max="14854" width="21.140625" style="117" customWidth="1"/>
    <col min="14855" max="14855" width="15.140625" style="117" customWidth="1"/>
    <col min="14856" max="14856" width="24.85546875" style="117" customWidth="1"/>
    <col min="14857" max="14858" width="9.140625" style="117"/>
    <col min="14859" max="14859" width="9.85546875" style="117" bestFit="1" customWidth="1"/>
    <col min="14860" max="15104" width="9.140625" style="117"/>
    <col min="15105" max="15105" width="4.140625" style="117" customWidth="1"/>
    <col min="15106" max="15106" width="9.42578125" style="117" customWidth="1"/>
    <col min="15107" max="15107" width="1.5703125" style="117" customWidth="1"/>
    <col min="15108" max="15108" width="29.7109375" style="117" customWidth="1"/>
    <col min="15109" max="15110" width="21.140625" style="117" customWidth="1"/>
    <col min="15111" max="15111" width="15.140625" style="117" customWidth="1"/>
    <col min="15112" max="15112" width="24.85546875" style="117" customWidth="1"/>
    <col min="15113" max="15114" width="9.140625" style="117"/>
    <col min="15115" max="15115" width="9.85546875" style="117" bestFit="1" customWidth="1"/>
    <col min="15116" max="15360" width="9.140625" style="117"/>
    <col min="15361" max="15361" width="4.140625" style="117" customWidth="1"/>
    <col min="15362" max="15362" width="9.42578125" style="117" customWidth="1"/>
    <col min="15363" max="15363" width="1.5703125" style="117" customWidth="1"/>
    <col min="15364" max="15364" width="29.7109375" style="117" customWidth="1"/>
    <col min="15365" max="15366" width="21.140625" style="117" customWidth="1"/>
    <col min="15367" max="15367" width="15.140625" style="117" customWidth="1"/>
    <col min="15368" max="15368" width="24.85546875" style="117" customWidth="1"/>
    <col min="15369" max="15370" width="9.140625" style="117"/>
    <col min="15371" max="15371" width="9.85546875" style="117" bestFit="1" customWidth="1"/>
    <col min="15372" max="15616" width="9.140625" style="117"/>
    <col min="15617" max="15617" width="4.140625" style="117" customWidth="1"/>
    <col min="15618" max="15618" width="9.42578125" style="117" customWidth="1"/>
    <col min="15619" max="15619" width="1.5703125" style="117" customWidth="1"/>
    <col min="15620" max="15620" width="29.7109375" style="117" customWidth="1"/>
    <col min="15621" max="15622" width="21.140625" style="117" customWidth="1"/>
    <col min="15623" max="15623" width="15.140625" style="117" customWidth="1"/>
    <col min="15624" max="15624" width="24.85546875" style="117" customWidth="1"/>
    <col min="15625" max="15626" width="9.140625" style="117"/>
    <col min="15627" max="15627" width="9.85546875" style="117" bestFit="1" customWidth="1"/>
    <col min="15628" max="15872" width="9.140625" style="117"/>
    <col min="15873" max="15873" width="4.140625" style="117" customWidth="1"/>
    <col min="15874" max="15874" width="9.42578125" style="117" customWidth="1"/>
    <col min="15875" max="15875" width="1.5703125" style="117" customWidth="1"/>
    <col min="15876" max="15876" width="29.7109375" style="117" customWidth="1"/>
    <col min="15877" max="15878" width="21.140625" style="117" customWidth="1"/>
    <col min="15879" max="15879" width="15.140625" style="117" customWidth="1"/>
    <col min="15880" max="15880" width="24.85546875" style="117" customWidth="1"/>
    <col min="15881" max="15882" width="9.140625" style="117"/>
    <col min="15883" max="15883" width="9.85546875" style="117" bestFit="1" customWidth="1"/>
    <col min="15884" max="16128" width="9.140625" style="117"/>
    <col min="16129" max="16129" width="4.140625" style="117" customWidth="1"/>
    <col min="16130" max="16130" width="9.42578125" style="117" customWidth="1"/>
    <col min="16131" max="16131" width="1.5703125" style="117" customWidth="1"/>
    <col min="16132" max="16132" width="29.7109375" style="117" customWidth="1"/>
    <col min="16133" max="16134" width="21.140625" style="117" customWidth="1"/>
    <col min="16135" max="16135" width="15.140625" style="117" customWidth="1"/>
    <col min="16136" max="16136" width="24.85546875" style="117" customWidth="1"/>
    <col min="16137" max="16138" width="9.140625" style="117"/>
    <col min="16139" max="16139" width="9.85546875" style="117" bestFit="1" customWidth="1"/>
    <col min="16140" max="16384" width="9.140625" style="117"/>
  </cols>
  <sheetData>
    <row r="1" spans="1:13" ht="21.75" customHeight="1">
      <c r="H1" s="119"/>
      <c r="I1" s="250"/>
      <c r="J1" s="250"/>
      <c r="L1" s="120">
        <v>1</v>
      </c>
    </row>
    <row r="2" spans="1:13" ht="9" customHeight="1">
      <c r="A2" s="121"/>
      <c r="B2" s="121"/>
      <c r="C2" s="121"/>
      <c r="D2" s="121"/>
      <c r="E2" s="121"/>
      <c r="F2" s="121"/>
      <c r="G2" s="121"/>
      <c r="I2" s="250"/>
      <c r="J2" s="250"/>
      <c r="L2" s="120">
        <v>3</v>
      </c>
    </row>
    <row r="3" spans="1:13" s="122" customFormat="1" ht="18" customHeight="1">
      <c r="A3" s="122" t="s">
        <v>79</v>
      </c>
      <c r="C3" s="123" t="s">
        <v>27</v>
      </c>
      <c r="D3" s="122" t="s">
        <v>80</v>
      </c>
      <c r="E3" s="124"/>
      <c r="F3" s="123" t="s">
        <v>81</v>
      </c>
      <c r="H3" s="123" t="s">
        <v>122</v>
      </c>
      <c r="I3" s="250"/>
      <c r="J3" s="250"/>
      <c r="L3" s="120">
        <v>4</v>
      </c>
    </row>
    <row r="4" spans="1:13" s="122" customFormat="1" ht="18" customHeight="1">
      <c r="A4" s="122" t="s">
        <v>82</v>
      </c>
      <c r="C4" s="123" t="s">
        <v>27</v>
      </c>
      <c r="D4" s="122" t="s">
        <v>83</v>
      </c>
      <c r="E4" s="124"/>
      <c r="F4" s="123" t="s">
        <v>84</v>
      </c>
      <c r="H4" s="123" t="s">
        <v>85</v>
      </c>
      <c r="L4" s="120">
        <v>5</v>
      </c>
      <c r="M4" s="120"/>
    </row>
    <row r="5" spans="1:13" s="122" customFormat="1" ht="18" customHeight="1">
      <c r="A5" s="122" t="s">
        <v>86</v>
      </c>
      <c r="C5" s="123" t="s">
        <v>27</v>
      </c>
      <c r="D5" s="125" t="s">
        <v>37</v>
      </c>
      <c r="E5" s="124"/>
      <c r="F5" s="123" t="s">
        <v>87</v>
      </c>
      <c r="H5" s="123" t="s">
        <v>131</v>
      </c>
      <c r="L5" s="120">
        <v>6</v>
      </c>
      <c r="M5" s="120"/>
    </row>
    <row r="6" spans="1:13" s="122" customFormat="1" ht="18" customHeight="1" thickBot="1">
      <c r="A6" s="122" t="s">
        <v>88</v>
      </c>
      <c r="C6" s="123" t="s">
        <v>27</v>
      </c>
      <c r="D6" s="126"/>
      <c r="E6" s="124"/>
      <c r="L6" s="120">
        <v>7</v>
      </c>
      <c r="M6" s="120"/>
    </row>
    <row r="7" spans="1:13" s="122" customFormat="1" ht="18" customHeight="1" thickTop="1">
      <c r="C7" s="123"/>
      <c r="D7" s="123"/>
      <c r="E7" s="124"/>
      <c r="L7" s="120"/>
      <c r="M7" s="120"/>
    </row>
    <row r="8" spans="1:13" s="122" customFormat="1" ht="18" customHeight="1">
      <c r="A8" s="127" t="s">
        <v>89</v>
      </c>
      <c r="C8" s="123"/>
      <c r="D8" s="123"/>
      <c r="E8" s="124"/>
      <c r="L8" s="120"/>
      <c r="M8" s="120"/>
    </row>
    <row r="9" spans="1:13" s="122" customFormat="1" ht="18" customHeight="1">
      <c r="C9" s="123"/>
      <c r="D9" s="123"/>
      <c r="E9" s="124"/>
      <c r="L9" s="120"/>
      <c r="M9" s="120"/>
    </row>
    <row r="10" spans="1:13" ht="33" customHeight="1">
      <c r="A10" s="251" t="s">
        <v>90</v>
      </c>
      <c r="B10" s="252"/>
      <c r="C10" s="252"/>
      <c r="D10" s="253"/>
      <c r="E10" s="257" t="s">
        <v>91</v>
      </c>
      <c r="F10" s="257" t="s">
        <v>92</v>
      </c>
      <c r="G10" s="259" t="s">
        <v>93</v>
      </c>
      <c r="H10" s="260"/>
      <c r="K10" s="122"/>
      <c r="L10" s="120">
        <v>8</v>
      </c>
      <c r="M10" s="120"/>
    </row>
    <row r="11" spans="1:13" ht="18" customHeight="1">
      <c r="A11" s="254"/>
      <c r="B11" s="255"/>
      <c r="C11" s="255"/>
      <c r="D11" s="256"/>
      <c r="E11" s="258"/>
      <c r="F11" s="258"/>
      <c r="G11" s="261" t="s">
        <v>90</v>
      </c>
      <c r="H11" s="263" t="s">
        <v>94</v>
      </c>
      <c r="K11" s="122"/>
      <c r="L11" s="120">
        <v>9</v>
      </c>
      <c r="M11" s="120"/>
    </row>
    <row r="12" spans="1:13" ht="18" customHeight="1">
      <c r="A12" s="247" t="s">
        <v>95</v>
      </c>
      <c r="B12" s="248"/>
      <c r="C12" s="248"/>
      <c r="D12" s="249"/>
      <c r="E12" s="128"/>
      <c r="F12" s="128"/>
      <c r="G12" s="262"/>
      <c r="H12" s="264"/>
      <c r="K12" s="122"/>
      <c r="L12" s="120">
        <v>10</v>
      </c>
      <c r="M12" s="120"/>
    </row>
    <row r="13" spans="1:13" ht="18" customHeight="1">
      <c r="A13" s="128">
        <v>1</v>
      </c>
      <c r="B13" s="238" t="s">
        <v>96</v>
      </c>
      <c r="C13" s="239"/>
      <c r="D13" s="240"/>
      <c r="E13" s="129"/>
      <c r="F13" s="129"/>
      <c r="G13" s="129"/>
      <c r="H13" s="241" t="s">
        <v>97</v>
      </c>
      <c r="K13" s="122"/>
      <c r="L13" s="120">
        <v>11</v>
      </c>
      <c r="M13" s="120"/>
    </row>
    <row r="14" spans="1:13" ht="18" customHeight="1">
      <c r="A14" s="128">
        <v>2</v>
      </c>
      <c r="B14" s="244" t="s">
        <v>98</v>
      </c>
      <c r="C14" s="245"/>
      <c r="D14" s="246"/>
      <c r="E14" s="129"/>
      <c r="F14" s="129"/>
      <c r="G14" s="129"/>
      <c r="H14" s="242"/>
      <c r="K14" s="122"/>
      <c r="L14" s="120">
        <v>12</v>
      </c>
      <c r="M14" s="120"/>
    </row>
    <row r="15" spans="1:13" ht="18" customHeight="1">
      <c r="A15" s="128">
        <v>3</v>
      </c>
      <c r="B15" s="238" t="s">
        <v>99</v>
      </c>
      <c r="C15" s="239"/>
      <c r="D15" s="240"/>
      <c r="E15" s="129"/>
      <c r="F15" s="129"/>
      <c r="G15" s="129"/>
      <c r="H15" s="242"/>
      <c r="K15" s="122"/>
      <c r="L15" s="120">
        <v>13</v>
      </c>
      <c r="M15" s="120"/>
    </row>
    <row r="16" spans="1:13" ht="18" customHeight="1">
      <c r="A16" s="128">
        <v>4</v>
      </c>
      <c r="B16" s="238" t="s">
        <v>100</v>
      </c>
      <c r="C16" s="239"/>
      <c r="D16" s="240"/>
      <c r="E16" s="129" t="s">
        <v>75</v>
      </c>
      <c r="F16" s="129" t="s">
        <v>75</v>
      </c>
      <c r="G16" s="129" t="s">
        <v>101</v>
      </c>
      <c r="H16" s="242"/>
      <c r="K16" s="122"/>
      <c r="L16" s="120">
        <v>14</v>
      </c>
      <c r="M16" s="120"/>
    </row>
    <row r="17" spans="1:13" ht="18" customHeight="1">
      <c r="A17" s="128">
        <v>5</v>
      </c>
      <c r="B17" s="238" t="s">
        <v>102</v>
      </c>
      <c r="C17" s="239"/>
      <c r="D17" s="240"/>
      <c r="E17" s="129"/>
      <c r="F17" s="129"/>
      <c r="G17" s="129"/>
      <c r="H17" s="242"/>
      <c r="K17" s="122"/>
      <c r="L17" s="120">
        <v>15</v>
      </c>
      <c r="M17" s="120"/>
    </row>
    <row r="18" spans="1:13" ht="18" customHeight="1">
      <c r="A18" s="128">
        <v>6</v>
      </c>
      <c r="B18" s="238" t="s">
        <v>103</v>
      </c>
      <c r="C18" s="239"/>
      <c r="D18" s="240"/>
      <c r="E18" s="129"/>
      <c r="F18" s="129"/>
      <c r="G18" s="129"/>
      <c r="H18" s="242"/>
      <c r="K18" s="122"/>
      <c r="L18" s="120">
        <v>16</v>
      </c>
      <c r="M18" s="120"/>
    </row>
    <row r="19" spans="1:13" ht="18" customHeight="1">
      <c r="A19" s="128">
        <v>7</v>
      </c>
      <c r="B19" s="238" t="s">
        <v>104</v>
      </c>
      <c r="C19" s="239"/>
      <c r="D19" s="240"/>
      <c r="E19" s="129"/>
      <c r="F19" s="129"/>
      <c r="G19" s="129"/>
      <c r="H19" s="242"/>
      <c r="K19" s="122"/>
      <c r="L19" s="120">
        <v>17</v>
      </c>
      <c r="M19" s="120"/>
    </row>
    <row r="20" spans="1:13" ht="18" customHeight="1">
      <c r="A20" s="247" t="s">
        <v>105</v>
      </c>
      <c r="B20" s="248"/>
      <c r="C20" s="248"/>
      <c r="D20" s="249"/>
      <c r="E20" s="129"/>
      <c r="F20" s="129"/>
      <c r="G20" s="129"/>
      <c r="H20" s="242"/>
      <c r="K20" s="122"/>
      <c r="L20" s="120">
        <v>18</v>
      </c>
      <c r="M20" s="120"/>
    </row>
    <row r="21" spans="1:13" ht="18" customHeight="1">
      <c r="A21" s="128">
        <v>1</v>
      </c>
      <c r="B21" s="238" t="s">
        <v>106</v>
      </c>
      <c r="C21" s="239"/>
      <c r="D21" s="240"/>
      <c r="E21" s="129"/>
      <c r="F21" s="129"/>
      <c r="G21" s="129"/>
      <c r="H21" s="242"/>
      <c r="K21" s="122"/>
      <c r="L21" s="120">
        <v>19</v>
      </c>
      <c r="M21" s="120"/>
    </row>
    <row r="22" spans="1:13" ht="18" customHeight="1">
      <c r="A22" s="128">
        <v>2</v>
      </c>
      <c r="B22" s="244" t="s">
        <v>107</v>
      </c>
      <c r="C22" s="245"/>
      <c r="D22" s="246"/>
      <c r="E22" s="129"/>
      <c r="F22" s="129"/>
      <c r="G22" s="129"/>
      <c r="H22" s="242"/>
      <c r="K22" s="122"/>
      <c r="L22" s="120">
        <v>20</v>
      </c>
      <c r="M22" s="120"/>
    </row>
    <row r="23" spans="1:13" ht="18" customHeight="1">
      <c r="A23" s="128">
        <v>3</v>
      </c>
      <c r="B23" s="238" t="s">
        <v>108</v>
      </c>
      <c r="C23" s="239"/>
      <c r="D23" s="240"/>
      <c r="E23" s="129"/>
      <c r="F23" s="129"/>
      <c r="G23" s="129"/>
      <c r="H23" s="242"/>
      <c r="K23" s="122"/>
      <c r="L23" s="120">
        <v>21</v>
      </c>
      <c r="M23" s="120"/>
    </row>
    <row r="24" spans="1:13" ht="18" customHeight="1">
      <c r="A24" s="128">
        <v>4</v>
      </c>
      <c r="B24" s="238" t="s">
        <v>109</v>
      </c>
      <c r="C24" s="239"/>
      <c r="D24" s="240"/>
      <c r="E24" s="129"/>
      <c r="F24" s="129"/>
      <c r="G24" s="129"/>
      <c r="H24" s="243"/>
      <c r="K24" s="122"/>
      <c r="L24" s="120">
        <v>22</v>
      </c>
      <c r="M24" s="120"/>
    </row>
    <row r="25" spans="1:13" ht="18" customHeight="1">
      <c r="A25" s="235"/>
      <c r="B25" s="235"/>
      <c r="C25" s="235"/>
      <c r="D25" s="235"/>
      <c r="E25" s="235"/>
      <c r="F25" s="235"/>
      <c r="G25" s="235"/>
      <c r="H25" s="235"/>
      <c r="K25" s="122"/>
      <c r="L25" s="120">
        <v>23</v>
      </c>
      <c r="M25" s="120"/>
    </row>
    <row r="26" spans="1:13" ht="18" customHeight="1">
      <c r="A26" s="234" t="s">
        <v>110</v>
      </c>
      <c r="B26" s="235"/>
      <c r="C26" s="235"/>
      <c r="D26" s="236"/>
      <c r="E26" s="234" t="s">
        <v>111</v>
      </c>
      <c r="F26" s="235"/>
      <c r="G26" s="235"/>
      <c r="H26" s="236"/>
      <c r="K26" s="122"/>
      <c r="L26" s="120">
        <v>24</v>
      </c>
      <c r="M26" s="120"/>
    </row>
    <row r="27" spans="1:13" ht="18" customHeight="1">
      <c r="A27" s="129">
        <v>1</v>
      </c>
      <c r="B27" s="232" t="s">
        <v>112</v>
      </c>
      <c r="C27" s="232"/>
      <c r="D27" s="232"/>
      <c r="E27" s="234"/>
      <c r="F27" s="235"/>
      <c r="G27" s="235"/>
      <c r="H27" s="236"/>
      <c r="K27" s="122"/>
      <c r="L27" s="120">
        <v>25</v>
      </c>
      <c r="M27" s="120"/>
    </row>
    <row r="28" spans="1:13" ht="18" customHeight="1">
      <c r="A28" s="129">
        <v>2</v>
      </c>
      <c r="B28" s="232" t="s">
        <v>113</v>
      </c>
      <c r="C28" s="232"/>
      <c r="D28" s="232"/>
      <c r="E28" s="234"/>
      <c r="F28" s="235"/>
      <c r="G28" s="235"/>
      <c r="H28" s="236"/>
      <c r="K28" s="122"/>
      <c r="L28" s="120">
        <v>26</v>
      </c>
      <c r="M28" s="120"/>
    </row>
    <row r="29" spans="1:13" ht="18" customHeight="1">
      <c r="A29" s="129">
        <v>3</v>
      </c>
      <c r="B29" s="232" t="s">
        <v>114</v>
      </c>
      <c r="C29" s="232"/>
      <c r="D29" s="232"/>
      <c r="E29" s="234"/>
      <c r="F29" s="235"/>
      <c r="G29" s="235"/>
      <c r="H29" s="236"/>
      <c r="K29" s="122"/>
      <c r="L29" s="120">
        <v>27</v>
      </c>
      <c r="M29" s="120"/>
    </row>
    <row r="30" spans="1:13" ht="18" customHeight="1">
      <c r="A30" s="122"/>
      <c r="B30" s="122"/>
      <c r="C30" s="122"/>
      <c r="D30" s="122"/>
      <c r="E30" s="124"/>
      <c r="F30" s="124"/>
      <c r="G30" s="124"/>
      <c r="K30" s="122"/>
      <c r="L30" s="120">
        <v>28</v>
      </c>
      <c r="M30" s="120"/>
    </row>
    <row r="31" spans="1:13" ht="32.25" customHeight="1">
      <c r="A31" s="231" t="s">
        <v>115</v>
      </c>
      <c r="B31" s="231"/>
      <c r="C31" s="231"/>
      <c r="D31" s="231"/>
      <c r="E31" s="130"/>
      <c r="F31" s="131"/>
      <c r="G31" s="131"/>
      <c r="H31" s="131"/>
      <c r="K31" s="122"/>
      <c r="L31" s="120">
        <v>29</v>
      </c>
      <c r="M31" s="120"/>
    </row>
    <row r="32" spans="1:13" ht="18" customHeight="1">
      <c r="A32" s="129">
        <v>1</v>
      </c>
      <c r="B32" s="232" t="s">
        <v>116</v>
      </c>
      <c r="C32" s="232"/>
      <c r="D32" s="232"/>
      <c r="E32" s="130"/>
      <c r="F32" s="132"/>
      <c r="G32" s="132"/>
      <c r="H32" s="132"/>
      <c r="K32" s="122"/>
      <c r="L32" s="120">
        <v>30</v>
      </c>
      <c r="M32" s="120"/>
    </row>
    <row r="33" spans="1:13" ht="18" customHeight="1">
      <c r="A33" s="129">
        <v>2</v>
      </c>
      <c r="B33" s="232" t="s">
        <v>117</v>
      </c>
      <c r="C33" s="232"/>
      <c r="D33" s="232"/>
      <c r="E33" s="130"/>
      <c r="F33" s="132"/>
      <c r="G33" s="132"/>
      <c r="H33" s="132"/>
      <c r="K33" s="122"/>
      <c r="L33" s="120">
        <v>31</v>
      </c>
      <c r="M33" s="120"/>
    </row>
    <row r="34" spans="1:13" ht="18" customHeight="1">
      <c r="A34" s="129">
        <v>3</v>
      </c>
      <c r="B34" s="232" t="s">
        <v>118</v>
      </c>
      <c r="C34" s="232"/>
      <c r="D34" s="232"/>
      <c r="E34" s="130"/>
      <c r="F34" s="132"/>
      <c r="G34" s="132"/>
      <c r="H34" s="132"/>
      <c r="K34" s="122"/>
      <c r="L34" s="120">
        <v>32</v>
      </c>
      <c r="M34" s="120"/>
    </row>
    <row r="35" spans="1:13" ht="18" customHeight="1">
      <c r="A35" s="122"/>
      <c r="B35" s="122"/>
      <c r="C35" s="122"/>
      <c r="D35" s="122"/>
      <c r="E35" s="124"/>
      <c r="F35" s="124"/>
      <c r="G35" s="124"/>
      <c r="K35" s="122"/>
      <c r="L35" s="120">
        <v>33</v>
      </c>
      <c r="M35" s="120"/>
    </row>
    <row r="36" spans="1:13" ht="18" customHeight="1">
      <c r="A36" s="122"/>
      <c r="B36" s="133"/>
      <c r="C36" s="133"/>
      <c r="D36" s="133"/>
      <c r="E36" s="124"/>
      <c r="F36" s="122" t="s">
        <v>127</v>
      </c>
      <c r="G36" s="122"/>
      <c r="K36" s="122"/>
      <c r="L36" s="120">
        <v>34</v>
      </c>
      <c r="M36" s="120"/>
    </row>
    <row r="37" spans="1:13" ht="18" customHeight="1">
      <c r="A37" s="233" t="s">
        <v>119</v>
      </c>
      <c r="B37" s="233"/>
      <c r="C37" s="233"/>
      <c r="D37" s="233"/>
      <c r="E37" s="124"/>
      <c r="F37" s="122" t="s">
        <v>128</v>
      </c>
      <c r="G37" s="122"/>
      <c r="K37" s="122"/>
      <c r="M37" s="120"/>
    </row>
    <row r="38" spans="1:13" ht="18" customHeight="1">
      <c r="A38" s="233" t="s">
        <v>120</v>
      </c>
      <c r="B38" s="233"/>
      <c r="C38" s="233"/>
      <c r="D38" s="233"/>
      <c r="E38" s="124"/>
      <c r="F38" s="237" t="s">
        <v>121</v>
      </c>
      <c r="G38" s="237"/>
      <c r="H38" s="134"/>
      <c r="M38" s="120"/>
    </row>
    <row r="39" spans="1:13" ht="18" customHeight="1">
      <c r="A39" s="228"/>
      <c r="B39" s="228"/>
      <c r="C39" s="228"/>
      <c r="D39" s="228"/>
      <c r="E39" s="124"/>
      <c r="H39" s="122"/>
      <c r="M39" s="120"/>
    </row>
    <row r="40" spans="1:13" ht="18" customHeight="1">
      <c r="A40" s="228"/>
      <c r="B40" s="228"/>
      <c r="C40" s="228"/>
      <c r="D40" s="228"/>
      <c r="E40" s="124"/>
      <c r="H40" s="122"/>
      <c r="M40" s="120"/>
    </row>
    <row r="41" spans="1:13" ht="18" customHeight="1">
      <c r="A41" s="229"/>
      <c r="B41" s="230"/>
      <c r="C41" s="230"/>
      <c r="D41" s="230"/>
      <c r="E41" s="124"/>
      <c r="F41" s="143" t="s">
        <v>143</v>
      </c>
      <c r="G41" s="135"/>
      <c r="H41" s="135"/>
      <c r="M41" s="120"/>
    </row>
    <row r="42" spans="1:13" ht="18" customHeight="1">
      <c r="F42" s="136" t="s">
        <v>144</v>
      </c>
      <c r="G42" s="134"/>
      <c r="H42" s="134"/>
    </row>
  </sheetData>
  <mergeCells count="40">
    <mergeCell ref="I1:J3"/>
    <mergeCell ref="A10:D11"/>
    <mergeCell ref="E10:E11"/>
    <mergeCell ref="F10:F11"/>
    <mergeCell ref="G10:H10"/>
    <mergeCell ref="G11:G12"/>
    <mergeCell ref="H11:H12"/>
    <mergeCell ref="A12:D12"/>
    <mergeCell ref="B13:D13"/>
    <mergeCell ref="H13:H24"/>
    <mergeCell ref="B14:D14"/>
    <mergeCell ref="B15:D15"/>
    <mergeCell ref="B16:D16"/>
    <mergeCell ref="B17:D17"/>
    <mergeCell ref="B18:D18"/>
    <mergeCell ref="B19:D19"/>
    <mergeCell ref="A20:D20"/>
    <mergeCell ref="B21:D21"/>
    <mergeCell ref="B22:D22"/>
    <mergeCell ref="B23:D23"/>
    <mergeCell ref="B24:D24"/>
    <mergeCell ref="A25:H25"/>
    <mergeCell ref="A26:D26"/>
    <mergeCell ref="E26:H26"/>
    <mergeCell ref="B27:D27"/>
    <mergeCell ref="E27:H27"/>
    <mergeCell ref="B28:D28"/>
    <mergeCell ref="E28:H28"/>
    <mergeCell ref="B29:D29"/>
    <mergeCell ref="E29:H29"/>
    <mergeCell ref="F38:G38"/>
    <mergeCell ref="A39:D39"/>
    <mergeCell ref="A40:D40"/>
    <mergeCell ref="A41:D41"/>
    <mergeCell ref="A31:D31"/>
    <mergeCell ref="B32:D32"/>
    <mergeCell ref="B33:D33"/>
    <mergeCell ref="B34:D34"/>
    <mergeCell ref="A37:D37"/>
    <mergeCell ref="A38:D38"/>
  </mergeCells>
  <conditionalFormatting sqref="H13">
    <cfRule type="cellIs" dxfId="2" priority="3" stopIfTrue="1" operator="equal">
      <formula>"Belum Tercapai"</formula>
    </cfRule>
  </conditionalFormatting>
  <conditionalFormatting sqref="E32:E34 A41">
    <cfRule type="cellIs" dxfId="1" priority="2" stopIfTrue="1" operator="greaterThanOrEqual">
      <formula>3</formula>
    </cfRule>
  </conditionalFormatting>
  <conditionalFormatting sqref="H13 E13:G24 A41">
    <cfRule type="cellIs" dxfId="0" priority="1" operator="lessThan">
      <formula>(#REF!)</formula>
    </cfRule>
  </conditionalFormatting>
  <dataValidations count="1">
    <dataValidation type="list" allowBlank="1" showInputMessage="1" showErrorMessage="1" sqref="I1:J3 JE1:JF3 TA1:TB3 ACW1:ACX3 AMS1:AMT3 AWO1:AWP3 BGK1:BGL3 BQG1:BQH3 CAC1:CAD3 CJY1:CJZ3 CTU1:CTV3 DDQ1:DDR3 DNM1:DNN3 DXI1:DXJ3 EHE1:EHF3 ERA1:ERB3 FAW1:FAX3 FKS1:FKT3 FUO1:FUP3 GEK1:GEL3 GOG1:GOH3 GYC1:GYD3 HHY1:HHZ3 HRU1:HRV3 IBQ1:IBR3 ILM1:ILN3 IVI1:IVJ3 JFE1:JFF3 JPA1:JPB3 JYW1:JYX3 KIS1:KIT3 KSO1:KSP3 LCK1:LCL3 LMG1:LMH3 LWC1:LWD3 MFY1:MFZ3 MPU1:MPV3 MZQ1:MZR3 NJM1:NJN3 NTI1:NTJ3 ODE1:ODF3 ONA1:ONB3 OWW1:OWX3 PGS1:PGT3 PQO1:PQP3 QAK1:QAL3 QKG1:QKH3 QUC1:QUD3 RDY1:RDZ3 RNU1:RNV3 RXQ1:RXR3 SHM1:SHN3 SRI1:SRJ3 TBE1:TBF3 TLA1:TLB3 TUW1:TUX3 UES1:UET3 UOO1:UOP3 UYK1:UYL3 VIG1:VIH3 VSC1:VSD3 WBY1:WBZ3 WLU1:WLV3 WVQ1:WVR3 I65537:J65539 JE65537:JF65539 TA65537:TB65539 ACW65537:ACX65539 AMS65537:AMT65539 AWO65537:AWP65539 BGK65537:BGL65539 BQG65537:BQH65539 CAC65537:CAD65539 CJY65537:CJZ65539 CTU65537:CTV65539 DDQ65537:DDR65539 DNM65537:DNN65539 DXI65537:DXJ65539 EHE65537:EHF65539 ERA65537:ERB65539 FAW65537:FAX65539 FKS65537:FKT65539 FUO65537:FUP65539 GEK65537:GEL65539 GOG65537:GOH65539 GYC65537:GYD65539 HHY65537:HHZ65539 HRU65537:HRV65539 IBQ65537:IBR65539 ILM65537:ILN65539 IVI65537:IVJ65539 JFE65537:JFF65539 JPA65537:JPB65539 JYW65537:JYX65539 KIS65537:KIT65539 KSO65537:KSP65539 LCK65537:LCL65539 LMG65537:LMH65539 LWC65537:LWD65539 MFY65537:MFZ65539 MPU65537:MPV65539 MZQ65537:MZR65539 NJM65537:NJN65539 NTI65537:NTJ65539 ODE65537:ODF65539 ONA65537:ONB65539 OWW65537:OWX65539 PGS65537:PGT65539 PQO65537:PQP65539 QAK65537:QAL65539 QKG65537:QKH65539 QUC65537:QUD65539 RDY65537:RDZ65539 RNU65537:RNV65539 RXQ65537:RXR65539 SHM65537:SHN65539 SRI65537:SRJ65539 TBE65537:TBF65539 TLA65537:TLB65539 TUW65537:TUX65539 UES65537:UET65539 UOO65537:UOP65539 UYK65537:UYL65539 VIG65537:VIH65539 VSC65537:VSD65539 WBY65537:WBZ65539 WLU65537:WLV65539 WVQ65537:WVR65539 I131073:J131075 JE131073:JF131075 TA131073:TB131075 ACW131073:ACX131075 AMS131073:AMT131075 AWO131073:AWP131075 BGK131073:BGL131075 BQG131073:BQH131075 CAC131073:CAD131075 CJY131073:CJZ131075 CTU131073:CTV131075 DDQ131073:DDR131075 DNM131073:DNN131075 DXI131073:DXJ131075 EHE131073:EHF131075 ERA131073:ERB131075 FAW131073:FAX131075 FKS131073:FKT131075 FUO131073:FUP131075 GEK131073:GEL131075 GOG131073:GOH131075 GYC131073:GYD131075 HHY131073:HHZ131075 HRU131073:HRV131075 IBQ131073:IBR131075 ILM131073:ILN131075 IVI131073:IVJ131075 JFE131073:JFF131075 JPA131073:JPB131075 JYW131073:JYX131075 KIS131073:KIT131075 KSO131073:KSP131075 LCK131073:LCL131075 LMG131073:LMH131075 LWC131073:LWD131075 MFY131073:MFZ131075 MPU131073:MPV131075 MZQ131073:MZR131075 NJM131073:NJN131075 NTI131073:NTJ131075 ODE131073:ODF131075 ONA131073:ONB131075 OWW131073:OWX131075 PGS131073:PGT131075 PQO131073:PQP131075 QAK131073:QAL131075 QKG131073:QKH131075 QUC131073:QUD131075 RDY131073:RDZ131075 RNU131073:RNV131075 RXQ131073:RXR131075 SHM131073:SHN131075 SRI131073:SRJ131075 TBE131073:TBF131075 TLA131073:TLB131075 TUW131073:TUX131075 UES131073:UET131075 UOO131073:UOP131075 UYK131073:UYL131075 VIG131073:VIH131075 VSC131073:VSD131075 WBY131073:WBZ131075 WLU131073:WLV131075 WVQ131073:WVR131075 I196609:J196611 JE196609:JF196611 TA196609:TB196611 ACW196609:ACX196611 AMS196609:AMT196611 AWO196609:AWP196611 BGK196609:BGL196611 BQG196609:BQH196611 CAC196609:CAD196611 CJY196609:CJZ196611 CTU196609:CTV196611 DDQ196609:DDR196611 DNM196609:DNN196611 DXI196609:DXJ196611 EHE196609:EHF196611 ERA196609:ERB196611 FAW196609:FAX196611 FKS196609:FKT196611 FUO196609:FUP196611 GEK196609:GEL196611 GOG196609:GOH196611 GYC196609:GYD196611 HHY196609:HHZ196611 HRU196609:HRV196611 IBQ196609:IBR196611 ILM196609:ILN196611 IVI196609:IVJ196611 JFE196609:JFF196611 JPA196609:JPB196611 JYW196609:JYX196611 KIS196609:KIT196611 KSO196609:KSP196611 LCK196609:LCL196611 LMG196609:LMH196611 LWC196609:LWD196611 MFY196609:MFZ196611 MPU196609:MPV196611 MZQ196609:MZR196611 NJM196609:NJN196611 NTI196609:NTJ196611 ODE196609:ODF196611 ONA196609:ONB196611 OWW196609:OWX196611 PGS196609:PGT196611 PQO196609:PQP196611 QAK196609:QAL196611 QKG196609:QKH196611 QUC196609:QUD196611 RDY196609:RDZ196611 RNU196609:RNV196611 RXQ196609:RXR196611 SHM196609:SHN196611 SRI196609:SRJ196611 TBE196609:TBF196611 TLA196609:TLB196611 TUW196609:TUX196611 UES196609:UET196611 UOO196609:UOP196611 UYK196609:UYL196611 VIG196609:VIH196611 VSC196609:VSD196611 WBY196609:WBZ196611 WLU196609:WLV196611 WVQ196609:WVR196611 I262145:J262147 JE262145:JF262147 TA262145:TB262147 ACW262145:ACX262147 AMS262145:AMT262147 AWO262145:AWP262147 BGK262145:BGL262147 BQG262145:BQH262147 CAC262145:CAD262147 CJY262145:CJZ262147 CTU262145:CTV262147 DDQ262145:DDR262147 DNM262145:DNN262147 DXI262145:DXJ262147 EHE262145:EHF262147 ERA262145:ERB262147 FAW262145:FAX262147 FKS262145:FKT262147 FUO262145:FUP262147 GEK262145:GEL262147 GOG262145:GOH262147 GYC262145:GYD262147 HHY262145:HHZ262147 HRU262145:HRV262147 IBQ262145:IBR262147 ILM262145:ILN262147 IVI262145:IVJ262147 JFE262145:JFF262147 JPA262145:JPB262147 JYW262145:JYX262147 KIS262145:KIT262147 KSO262145:KSP262147 LCK262145:LCL262147 LMG262145:LMH262147 LWC262145:LWD262147 MFY262145:MFZ262147 MPU262145:MPV262147 MZQ262145:MZR262147 NJM262145:NJN262147 NTI262145:NTJ262147 ODE262145:ODF262147 ONA262145:ONB262147 OWW262145:OWX262147 PGS262145:PGT262147 PQO262145:PQP262147 QAK262145:QAL262147 QKG262145:QKH262147 QUC262145:QUD262147 RDY262145:RDZ262147 RNU262145:RNV262147 RXQ262145:RXR262147 SHM262145:SHN262147 SRI262145:SRJ262147 TBE262145:TBF262147 TLA262145:TLB262147 TUW262145:TUX262147 UES262145:UET262147 UOO262145:UOP262147 UYK262145:UYL262147 VIG262145:VIH262147 VSC262145:VSD262147 WBY262145:WBZ262147 WLU262145:WLV262147 WVQ262145:WVR262147 I327681:J327683 JE327681:JF327683 TA327681:TB327683 ACW327681:ACX327683 AMS327681:AMT327683 AWO327681:AWP327683 BGK327681:BGL327683 BQG327681:BQH327683 CAC327681:CAD327683 CJY327681:CJZ327683 CTU327681:CTV327683 DDQ327681:DDR327683 DNM327681:DNN327683 DXI327681:DXJ327683 EHE327681:EHF327683 ERA327681:ERB327683 FAW327681:FAX327683 FKS327681:FKT327683 FUO327681:FUP327683 GEK327681:GEL327683 GOG327681:GOH327683 GYC327681:GYD327683 HHY327681:HHZ327683 HRU327681:HRV327683 IBQ327681:IBR327683 ILM327681:ILN327683 IVI327681:IVJ327683 JFE327681:JFF327683 JPA327681:JPB327683 JYW327681:JYX327683 KIS327681:KIT327683 KSO327681:KSP327683 LCK327681:LCL327683 LMG327681:LMH327683 LWC327681:LWD327683 MFY327681:MFZ327683 MPU327681:MPV327683 MZQ327681:MZR327683 NJM327681:NJN327683 NTI327681:NTJ327683 ODE327681:ODF327683 ONA327681:ONB327683 OWW327681:OWX327683 PGS327681:PGT327683 PQO327681:PQP327683 QAK327681:QAL327683 QKG327681:QKH327683 QUC327681:QUD327683 RDY327681:RDZ327683 RNU327681:RNV327683 RXQ327681:RXR327683 SHM327681:SHN327683 SRI327681:SRJ327683 TBE327681:TBF327683 TLA327681:TLB327683 TUW327681:TUX327683 UES327681:UET327683 UOO327681:UOP327683 UYK327681:UYL327683 VIG327681:VIH327683 VSC327681:VSD327683 WBY327681:WBZ327683 WLU327681:WLV327683 WVQ327681:WVR327683 I393217:J393219 JE393217:JF393219 TA393217:TB393219 ACW393217:ACX393219 AMS393217:AMT393219 AWO393217:AWP393219 BGK393217:BGL393219 BQG393217:BQH393219 CAC393217:CAD393219 CJY393217:CJZ393219 CTU393217:CTV393219 DDQ393217:DDR393219 DNM393217:DNN393219 DXI393217:DXJ393219 EHE393217:EHF393219 ERA393217:ERB393219 FAW393217:FAX393219 FKS393217:FKT393219 FUO393217:FUP393219 GEK393217:GEL393219 GOG393217:GOH393219 GYC393217:GYD393219 HHY393217:HHZ393219 HRU393217:HRV393219 IBQ393217:IBR393219 ILM393217:ILN393219 IVI393217:IVJ393219 JFE393217:JFF393219 JPA393217:JPB393219 JYW393217:JYX393219 KIS393217:KIT393219 KSO393217:KSP393219 LCK393217:LCL393219 LMG393217:LMH393219 LWC393217:LWD393219 MFY393217:MFZ393219 MPU393217:MPV393219 MZQ393217:MZR393219 NJM393217:NJN393219 NTI393217:NTJ393219 ODE393217:ODF393219 ONA393217:ONB393219 OWW393217:OWX393219 PGS393217:PGT393219 PQO393217:PQP393219 QAK393217:QAL393219 QKG393217:QKH393219 QUC393217:QUD393219 RDY393217:RDZ393219 RNU393217:RNV393219 RXQ393217:RXR393219 SHM393217:SHN393219 SRI393217:SRJ393219 TBE393217:TBF393219 TLA393217:TLB393219 TUW393217:TUX393219 UES393217:UET393219 UOO393217:UOP393219 UYK393217:UYL393219 VIG393217:VIH393219 VSC393217:VSD393219 WBY393217:WBZ393219 WLU393217:WLV393219 WVQ393217:WVR393219 I458753:J458755 JE458753:JF458755 TA458753:TB458755 ACW458753:ACX458755 AMS458753:AMT458755 AWO458753:AWP458755 BGK458753:BGL458755 BQG458753:BQH458755 CAC458753:CAD458755 CJY458753:CJZ458755 CTU458753:CTV458755 DDQ458753:DDR458755 DNM458753:DNN458755 DXI458753:DXJ458755 EHE458753:EHF458755 ERA458753:ERB458755 FAW458753:FAX458755 FKS458753:FKT458755 FUO458753:FUP458755 GEK458753:GEL458755 GOG458753:GOH458755 GYC458753:GYD458755 HHY458753:HHZ458755 HRU458753:HRV458755 IBQ458753:IBR458755 ILM458753:ILN458755 IVI458753:IVJ458755 JFE458753:JFF458755 JPA458753:JPB458755 JYW458753:JYX458755 KIS458753:KIT458755 KSO458753:KSP458755 LCK458753:LCL458755 LMG458753:LMH458755 LWC458753:LWD458755 MFY458753:MFZ458755 MPU458753:MPV458755 MZQ458753:MZR458755 NJM458753:NJN458755 NTI458753:NTJ458755 ODE458753:ODF458755 ONA458753:ONB458755 OWW458753:OWX458755 PGS458753:PGT458755 PQO458753:PQP458755 QAK458753:QAL458755 QKG458753:QKH458755 QUC458753:QUD458755 RDY458753:RDZ458755 RNU458753:RNV458755 RXQ458753:RXR458755 SHM458753:SHN458755 SRI458753:SRJ458755 TBE458753:TBF458755 TLA458753:TLB458755 TUW458753:TUX458755 UES458753:UET458755 UOO458753:UOP458755 UYK458753:UYL458755 VIG458753:VIH458755 VSC458753:VSD458755 WBY458753:WBZ458755 WLU458753:WLV458755 WVQ458753:WVR458755 I524289:J524291 JE524289:JF524291 TA524289:TB524291 ACW524289:ACX524291 AMS524289:AMT524291 AWO524289:AWP524291 BGK524289:BGL524291 BQG524289:BQH524291 CAC524289:CAD524291 CJY524289:CJZ524291 CTU524289:CTV524291 DDQ524289:DDR524291 DNM524289:DNN524291 DXI524289:DXJ524291 EHE524289:EHF524291 ERA524289:ERB524291 FAW524289:FAX524291 FKS524289:FKT524291 FUO524289:FUP524291 GEK524289:GEL524291 GOG524289:GOH524291 GYC524289:GYD524291 HHY524289:HHZ524291 HRU524289:HRV524291 IBQ524289:IBR524291 ILM524289:ILN524291 IVI524289:IVJ524291 JFE524289:JFF524291 JPA524289:JPB524291 JYW524289:JYX524291 KIS524289:KIT524291 KSO524289:KSP524291 LCK524289:LCL524291 LMG524289:LMH524291 LWC524289:LWD524291 MFY524289:MFZ524291 MPU524289:MPV524291 MZQ524289:MZR524291 NJM524289:NJN524291 NTI524289:NTJ524291 ODE524289:ODF524291 ONA524289:ONB524291 OWW524289:OWX524291 PGS524289:PGT524291 PQO524289:PQP524291 QAK524289:QAL524291 QKG524289:QKH524291 QUC524289:QUD524291 RDY524289:RDZ524291 RNU524289:RNV524291 RXQ524289:RXR524291 SHM524289:SHN524291 SRI524289:SRJ524291 TBE524289:TBF524291 TLA524289:TLB524291 TUW524289:TUX524291 UES524289:UET524291 UOO524289:UOP524291 UYK524289:UYL524291 VIG524289:VIH524291 VSC524289:VSD524291 WBY524289:WBZ524291 WLU524289:WLV524291 WVQ524289:WVR524291 I589825:J589827 JE589825:JF589827 TA589825:TB589827 ACW589825:ACX589827 AMS589825:AMT589827 AWO589825:AWP589827 BGK589825:BGL589827 BQG589825:BQH589827 CAC589825:CAD589827 CJY589825:CJZ589827 CTU589825:CTV589827 DDQ589825:DDR589827 DNM589825:DNN589827 DXI589825:DXJ589827 EHE589825:EHF589827 ERA589825:ERB589827 FAW589825:FAX589827 FKS589825:FKT589827 FUO589825:FUP589827 GEK589825:GEL589827 GOG589825:GOH589827 GYC589825:GYD589827 HHY589825:HHZ589827 HRU589825:HRV589827 IBQ589825:IBR589827 ILM589825:ILN589827 IVI589825:IVJ589827 JFE589825:JFF589827 JPA589825:JPB589827 JYW589825:JYX589827 KIS589825:KIT589827 KSO589825:KSP589827 LCK589825:LCL589827 LMG589825:LMH589827 LWC589825:LWD589827 MFY589825:MFZ589827 MPU589825:MPV589827 MZQ589825:MZR589827 NJM589825:NJN589827 NTI589825:NTJ589827 ODE589825:ODF589827 ONA589825:ONB589827 OWW589825:OWX589827 PGS589825:PGT589827 PQO589825:PQP589827 QAK589825:QAL589827 QKG589825:QKH589827 QUC589825:QUD589827 RDY589825:RDZ589827 RNU589825:RNV589827 RXQ589825:RXR589827 SHM589825:SHN589827 SRI589825:SRJ589827 TBE589825:TBF589827 TLA589825:TLB589827 TUW589825:TUX589827 UES589825:UET589827 UOO589825:UOP589827 UYK589825:UYL589827 VIG589825:VIH589827 VSC589825:VSD589827 WBY589825:WBZ589827 WLU589825:WLV589827 WVQ589825:WVR589827 I655361:J655363 JE655361:JF655363 TA655361:TB655363 ACW655361:ACX655363 AMS655361:AMT655363 AWO655361:AWP655363 BGK655361:BGL655363 BQG655361:BQH655363 CAC655361:CAD655363 CJY655361:CJZ655363 CTU655361:CTV655363 DDQ655361:DDR655363 DNM655361:DNN655363 DXI655361:DXJ655363 EHE655361:EHF655363 ERA655361:ERB655363 FAW655361:FAX655363 FKS655361:FKT655363 FUO655361:FUP655363 GEK655361:GEL655363 GOG655361:GOH655363 GYC655361:GYD655363 HHY655361:HHZ655363 HRU655361:HRV655363 IBQ655361:IBR655363 ILM655361:ILN655363 IVI655361:IVJ655363 JFE655361:JFF655363 JPA655361:JPB655363 JYW655361:JYX655363 KIS655361:KIT655363 KSO655361:KSP655363 LCK655361:LCL655363 LMG655361:LMH655363 LWC655361:LWD655363 MFY655361:MFZ655363 MPU655361:MPV655363 MZQ655361:MZR655363 NJM655361:NJN655363 NTI655361:NTJ655363 ODE655361:ODF655363 ONA655361:ONB655363 OWW655361:OWX655363 PGS655361:PGT655363 PQO655361:PQP655363 QAK655361:QAL655363 QKG655361:QKH655363 QUC655361:QUD655363 RDY655361:RDZ655363 RNU655361:RNV655363 RXQ655361:RXR655363 SHM655361:SHN655363 SRI655361:SRJ655363 TBE655361:TBF655363 TLA655361:TLB655363 TUW655361:TUX655363 UES655361:UET655363 UOO655361:UOP655363 UYK655361:UYL655363 VIG655361:VIH655363 VSC655361:VSD655363 WBY655361:WBZ655363 WLU655361:WLV655363 WVQ655361:WVR655363 I720897:J720899 JE720897:JF720899 TA720897:TB720899 ACW720897:ACX720899 AMS720897:AMT720899 AWO720897:AWP720899 BGK720897:BGL720899 BQG720897:BQH720899 CAC720897:CAD720899 CJY720897:CJZ720899 CTU720897:CTV720899 DDQ720897:DDR720899 DNM720897:DNN720899 DXI720897:DXJ720899 EHE720897:EHF720899 ERA720897:ERB720899 FAW720897:FAX720899 FKS720897:FKT720899 FUO720897:FUP720899 GEK720897:GEL720899 GOG720897:GOH720899 GYC720897:GYD720899 HHY720897:HHZ720899 HRU720897:HRV720899 IBQ720897:IBR720899 ILM720897:ILN720899 IVI720897:IVJ720899 JFE720897:JFF720899 JPA720897:JPB720899 JYW720897:JYX720899 KIS720897:KIT720899 KSO720897:KSP720899 LCK720897:LCL720899 LMG720897:LMH720899 LWC720897:LWD720899 MFY720897:MFZ720899 MPU720897:MPV720899 MZQ720897:MZR720899 NJM720897:NJN720899 NTI720897:NTJ720899 ODE720897:ODF720899 ONA720897:ONB720899 OWW720897:OWX720899 PGS720897:PGT720899 PQO720897:PQP720899 QAK720897:QAL720899 QKG720897:QKH720899 QUC720897:QUD720899 RDY720897:RDZ720899 RNU720897:RNV720899 RXQ720897:RXR720899 SHM720897:SHN720899 SRI720897:SRJ720899 TBE720897:TBF720899 TLA720897:TLB720899 TUW720897:TUX720899 UES720897:UET720899 UOO720897:UOP720899 UYK720897:UYL720899 VIG720897:VIH720899 VSC720897:VSD720899 WBY720897:WBZ720899 WLU720897:WLV720899 WVQ720897:WVR720899 I786433:J786435 JE786433:JF786435 TA786433:TB786435 ACW786433:ACX786435 AMS786433:AMT786435 AWO786433:AWP786435 BGK786433:BGL786435 BQG786433:BQH786435 CAC786433:CAD786435 CJY786433:CJZ786435 CTU786433:CTV786435 DDQ786433:DDR786435 DNM786433:DNN786435 DXI786433:DXJ786435 EHE786433:EHF786435 ERA786433:ERB786435 FAW786433:FAX786435 FKS786433:FKT786435 FUO786433:FUP786435 GEK786433:GEL786435 GOG786433:GOH786435 GYC786433:GYD786435 HHY786433:HHZ786435 HRU786433:HRV786435 IBQ786433:IBR786435 ILM786433:ILN786435 IVI786433:IVJ786435 JFE786433:JFF786435 JPA786433:JPB786435 JYW786433:JYX786435 KIS786433:KIT786435 KSO786433:KSP786435 LCK786433:LCL786435 LMG786433:LMH786435 LWC786433:LWD786435 MFY786433:MFZ786435 MPU786433:MPV786435 MZQ786433:MZR786435 NJM786433:NJN786435 NTI786433:NTJ786435 ODE786433:ODF786435 ONA786433:ONB786435 OWW786433:OWX786435 PGS786433:PGT786435 PQO786433:PQP786435 QAK786433:QAL786435 QKG786433:QKH786435 QUC786433:QUD786435 RDY786433:RDZ786435 RNU786433:RNV786435 RXQ786433:RXR786435 SHM786433:SHN786435 SRI786433:SRJ786435 TBE786433:TBF786435 TLA786433:TLB786435 TUW786433:TUX786435 UES786433:UET786435 UOO786433:UOP786435 UYK786433:UYL786435 VIG786433:VIH786435 VSC786433:VSD786435 WBY786433:WBZ786435 WLU786433:WLV786435 WVQ786433:WVR786435 I851969:J851971 JE851969:JF851971 TA851969:TB851971 ACW851969:ACX851971 AMS851969:AMT851971 AWO851969:AWP851971 BGK851969:BGL851971 BQG851969:BQH851971 CAC851969:CAD851971 CJY851969:CJZ851971 CTU851969:CTV851971 DDQ851969:DDR851971 DNM851969:DNN851971 DXI851969:DXJ851971 EHE851969:EHF851971 ERA851969:ERB851971 FAW851969:FAX851971 FKS851969:FKT851971 FUO851969:FUP851971 GEK851969:GEL851971 GOG851969:GOH851971 GYC851969:GYD851971 HHY851969:HHZ851971 HRU851969:HRV851971 IBQ851969:IBR851971 ILM851969:ILN851971 IVI851969:IVJ851971 JFE851969:JFF851971 JPA851969:JPB851971 JYW851969:JYX851971 KIS851969:KIT851971 KSO851969:KSP851971 LCK851969:LCL851971 LMG851969:LMH851971 LWC851969:LWD851971 MFY851969:MFZ851971 MPU851969:MPV851971 MZQ851969:MZR851971 NJM851969:NJN851971 NTI851969:NTJ851971 ODE851969:ODF851971 ONA851969:ONB851971 OWW851969:OWX851971 PGS851969:PGT851971 PQO851969:PQP851971 QAK851969:QAL851971 QKG851969:QKH851971 QUC851969:QUD851971 RDY851969:RDZ851971 RNU851969:RNV851971 RXQ851969:RXR851971 SHM851969:SHN851971 SRI851969:SRJ851971 TBE851969:TBF851971 TLA851969:TLB851971 TUW851969:TUX851971 UES851969:UET851971 UOO851969:UOP851971 UYK851969:UYL851971 VIG851969:VIH851971 VSC851969:VSD851971 WBY851969:WBZ851971 WLU851969:WLV851971 WVQ851969:WVR851971 I917505:J917507 JE917505:JF917507 TA917505:TB917507 ACW917505:ACX917507 AMS917505:AMT917507 AWO917505:AWP917507 BGK917505:BGL917507 BQG917505:BQH917507 CAC917505:CAD917507 CJY917505:CJZ917507 CTU917505:CTV917507 DDQ917505:DDR917507 DNM917505:DNN917507 DXI917505:DXJ917507 EHE917505:EHF917507 ERA917505:ERB917507 FAW917505:FAX917507 FKS917505:FKT917507 FUO917505:FUP917507 GEK917505:GEL917507 GOG917505:GOH917507 GYC917505:GYD917507 HHY917505:HHZ917507 HRU917505:HRV917507 IBQ917505:IBR917507 ILM917505:ILN917507 IVI917505:IVJ917507 JFE917505:JFF917507 JPA917505:JPB917507 JYW917505:JYX917507 KIS917505:KIT917507 KSO917505:KSP917507 LCK917505:LCL917507 LMG917505:LMH917507 LWC917505:LWD917507 MFY917505:MFZ917507 MPU917505:MPV917507 MZQ917505:MZR917507 NJM917505:NJN917507 NTI917505:NTJ917507 ODE917505:ODF917507 ONA917505:ONB917507 OWW917505:OWX917507 PGS917505:PGT917507 PQO917505:PQP917507 QAK917505:QAL917507 QKG917505:QKH917507 QUC917505:QUD917507 RDY917505:RDZ917507 RNU917505:RNV917507 RXQ917505:RXR917507 SHM917505:SHN917507 SRI917505:SRJ917507 TBE917505:TBF917507 TLA917505:TLB917507 TUW917505:TUX917507 UES917505:UET917507 UOO917505:UOP917507 UYK917505:UYL917507 VIG917505:VIH917507 VSC917505:VSD917507 WBY917505:WBZ917507 WLU917505:WLV917507 WVQ917505:WVR917507 I983041:J983043 JE983041:JF983043 TA983041:TB983043 ACW983041:ACX983043 AMS983041:AMT983043 AWO983041:AWP983043 BGK983041:BGL983043 BQG983041:BQH983043 CAC983041:CAD983043 CJY983041:CJZ983043 CTU983041:CTV983043 DDQ983041:DDR983043 DNM983041:DNN983043 DXI983041:DXJ983043 EHE983041:EHF983043 ERA983041:ERB983043 FAW983041:FAX983043 FKS983041:FKT983043 FUO983041:FUP983043 GEK983041:GEL983043 GOG983041:GOH983043 GYC983041:GYD983043 HHY983041:HHZ983043 HRU983041:HRV983043 IBQ983041:IBR983043 ILM983041:ILN983043 IVI983041:IVJ983043 JFE983041:JFF983043 JPA983041:JPB983043 JYW983041:JYX983043 KIS983041:KIT983043 KSO983041:KSP983043 LCK983041:LCL983043 LMG983041:LMH983043 LWC983041:LWD983043 MFY983041:MFZ983043 MPU983041:MPV983043 MZQ983041:MZR983043 NJM983041:NJN983043 NTI983041:NTJ983043 ODE983041:ODF983043 ONA983041:ONB983043 OWW983041:OWX983043 PGS983041:PGT983043 PQO983041:PQP983043 QAK983041:QAL983043 QKG983041:QKH983043 QUC983041:QUD983043 RDY983041:RDZ983043 RNU983041:RNV983043 RXQ983041:RXR983043 SHM983041:SHN983043 SRI983041:SRJ983043 TBE983041:TBF983043 TLA983041:TLB983043 TUW983041:TUX983043 UES983041:UET983043 UOO983041:UOP983043 UYK983041:UYL983043 VIG983041:VIH983043 VSC983041:VSD983043 WBY983041:WBZ983043 WLU983041:WLV983043 WVQ983041:WVR983043">
      <formula1>$K$4:$K$37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SIKAP</vt:lpstr>
      <vt:lpstr>PENGETAHUAN</vt:lpstr>
      <vt:lpstr>KETRAMPILAN</vt:lpstr>
      <vt:lpstr>RAPOR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Nanang HS</dc:creator>
  <cp:lastModifiedBy>Telkom</cp:lastModifiedBy>
  <cp:lastPrinted>2014-06-01T15:26:39Z</cp:lastPrinted>
  <dcterms:created xsi:type="dcterms:W3CDTF">2014-05-22T09:38:11Z</dcterms:created>
  <dcterms:modified xsi:type="dcterms:W3CDTF">2014-06-02T02:32:31Z</dcterms:modified>
</cp:coreProperties>
</file>