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<sst xmlns="http://schemas.openxmlformats.org/spreadsheetml/2006/main" count="19347" uniqueCount="10288">
  <si>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</si>
  <si>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</si>
  <si>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</si>
  <si>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</si>
  <si>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</si>
  <si>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</si>
  <si>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</si>
  <si>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</si>
  <si>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</si>
  <si>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</si>
  <si>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</si>
  <si>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</si>
  <si>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</si>
  <si>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</si>
  <si>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</si>
  <si>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</si>
  <si>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</si>
  <si>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</si>
  <si>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</si>
  <si>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</si>
  <si>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</si>
  <si>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</si>
  <si>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</si>
  <si>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</si>
  <si>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</si>
  <si>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</si>
  <si>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</si>
  <si>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</si>
  <si>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</si>
  <si>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</si>
  <si>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</si>
  <si>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</si>
  <si>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</si>
  <si>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</si>
  <si>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</si>
  <si>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</si>
  <si>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</si>
  <si>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</si>
  <si>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</si>
  <si>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</si>
  <si>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</si>
  <si>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</si>
  <si>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</si>
  <si>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</si>
  <si>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</si>
  <si>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</si>
  <si>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</si>
  <si>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</si>
  <si>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</si>
  <si>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</si>
  <si>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</si>
  <si>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</si>
  <si>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</si>
  <si>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</si>
  <si>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</si>
  <si>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</si>
  <si>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</si>
  <si>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</si>
  <si>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</si>
  <si>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</si>
  <si>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</si>
  <si>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</si>
  <si>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</si>
  <si>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</si>
  <si>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</si>
  <si>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</si>
  <si>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</si>
  <si>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</si>
  <si>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</si>
  <si>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</si>
  <si>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</si>
  <si>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</si>
  <si>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</si>
  <si>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</si>
  <si>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</si>
  <si>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</si>
  <si>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</si>
  <si>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</si>
  <si>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</si>
  <si>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</si>
  <si>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</si>
  <si>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</si>
  <si>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</si>
  <si>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</si>
  <si>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</si>
  <si>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</si>
  <si>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</si>
  <si>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</si>
  <si>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</si>
  <si>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</si>
  <si>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</si>
  <si>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</si>
  <si>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</si>
  <si>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</si>
  <si>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</si>
  <si>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</si>
  <si>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</si>
  <si>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</si>
  <si>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</si>
  <si>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</si>
  <si>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</si>
  <si>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</si>
  <si>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</si>
  <si>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</si>
  <si>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</si>
  <si>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</si>
  <si>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</si>
  <si>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</si>
  <si>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</si>
  <si>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</si>
  <si>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</si>
  <si>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</si>
  <si>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</si>
  <si>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</si>
  <si>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</si>
  <si>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</si>
  <si>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</si>
  <si>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</si>
  <si>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</si>
  <si>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</si>
  <si>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</si>
  <si>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</si>
  <si>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</si>
  <si>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</si>
  <si>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</si>
  <si>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</si>
  <si>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</si>
  <si>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</si>
  <si>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</si>
  <si>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</si>
  <si>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</si>
  <si>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</si>
  <si>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</si>
  <si>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</si>
  <si>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</si>
  <si>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</si>
  <si>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</si>
  <si>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</si>
  <si>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</si>
  <si>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</si>
  <si>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</si>
  <si>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</si>
  <si>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</si>
  <si>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</si>
  <si>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</si>
  <si>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</si>
  <si>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</si>
  <si>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</si>
  <si>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</si>
  <si>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</si>
  <si>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</si>
  <si>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</si>
  <si>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</si>
  <si>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</si>
  <si>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</si>
  <si>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</si>
  <si>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</si>
  <si>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</si>
  <si>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</si>
  <si>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</si>
  <si>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</si>
  <si>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</si>
  <si>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</si>
  <si>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</si>
  <si>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</si>
  <si>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</si>
  <si>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</si>
  <si>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</si>
  <si>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</si>
  <si>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</si>
  <si>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</si>
  <si>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</si>
  <si>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</si>
  <si>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</si>
  <si>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</si>
  <si>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</si>
  <si>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</si>
  <si>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</si>
  <si>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</si>
  <si>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</si>
  <si>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</si>
  <si>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</si>
  <si>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</si>
  <si>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</si>
  <si>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</si>
  <si>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</si>
  <si>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</si>
  <si>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</si>
  <si>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</si>
  <si>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</si>
  <si>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</si>
  <si>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</si>
  <si>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</si>
  <si>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</si>
  <si>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</si>
  <si>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</si>
  <si>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</si>
  <si>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</si>
  <si>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</si>
  <si>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</si>
  <si>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</si>
  <si>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</si>
  <si>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</si>
  <si>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</si>
  <si>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</si>
  <si>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</si>
  <si>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</si>
  <si>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</si>
  <si>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</si>
  <si>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</si>
  <si>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</si>
  <si>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</si>
  <si>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</si>
  <si>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</si>
  <si>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</si>
  <si>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</si>
  <si>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</si>
  <si>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</si>
  <si>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</si>
  <si>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</si>
  <si>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</si>
  <si>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</si>
  <si>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</si>
  <si>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</si>
  <si>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</si>
  <si>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</si>
  <si>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</si>
  <si>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</si>
  <si>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</si>
  <si>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</si>
  <si>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</si>
  <si>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</si>
  <si>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</si>
  <si>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</si>
  <si>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</si>
  <si>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</si>
  <si>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</si>
  <si>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</si>
  <si>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</si>
  <si>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</si>
  <si>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</si>
  <si>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</si>
  <si>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</si>
  <si>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</si>
  <si>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</si>
  <si>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</si>
  <si>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</si>
  <si>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</si>
  <si>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</si>
  <si>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</si>
  <si>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</si>
  <si>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</si>
  <si>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</si>
  <si>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</si>
  <si>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</si>
  <si>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</si>
  <si>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</si>
  <si>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</si>
  <si>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</si>
  <si>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</si>
  <si>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</si>
  <si>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</si>
  <si>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</si>
  <si>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</si>
  <si>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</si>
  <si>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</si>
  <si>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</si>
  <si>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</si>
  <si>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</si>
  <si>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</si>
  <si>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</si>
  <si>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</si>
  <si>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</si>
  <si>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</si>
  <si>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</si>
  <si>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</si>
  <si>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</si>
  <si>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</si>
  <si>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</si>
  <si>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</si>
  <si>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</si>
  <si>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</si>
  <si>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</si>
  <si>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</si>
  <si>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</si>
  <si>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</si>
  <si>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</si>
  <si>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</si>
  <si>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</si>
  <si>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</si>
  <si>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</si>
  <si>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</si>
  <si>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</si>
  <si>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</si>
  <si>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</si>
  <si>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</si>
  <si>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</si>
  <si>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</si>
  <si>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</si>
  <si>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</si>
  <si>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</si>
  <si>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</si>
  <si>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</si>
  <si>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</si>
  <si>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</si>
  <si>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</si>
  <si>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</si>
  <si>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</si>
  <si>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</si>
  <si>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</si>
  <si>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</si>
  <si>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</si>
  <si>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</si>
  <si>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</si>
  <si>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</si>
  <si>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</si>
  <si>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</si>
  <si>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</si>
  <si>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</si>
  <si>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</si>
  <si>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</si>
  <si>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</si>
  <si>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</si>
  <si>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</si>
  <si>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</si>
  <si>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</si>
  <si>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</si>
  <si>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</si>
  <si>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</si>
  <si>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</si>
  <si>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</si>
  <si>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</si>
  <si>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</si>
  <si>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</si>
  <si>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</si>
  <si>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</si>
  <si>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</si>
  <si>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</si>
  <si>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</si>
  <si>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</si>
  <si>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</si>
  <si>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</si>
  <si>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</si>
  <si>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</si>
  <si>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</si>
  <si>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</si>
  <si>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</si>
  <si>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</si>
  <si>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</si>
  <si>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</si>
  <si>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</si>
  <si>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</si>
  <si>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</si>
  <si>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</si>
  <si>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</si>
  <si>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</si>
  <si>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</si>
  <si>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</si>
  <si>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</si>
  <si>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</si>
  <si>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</si>
  <si>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</si>
  <si>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</si>
  <si>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</si>
  <si>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</si>
  <si>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</si>
  <si>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</si>
  <si>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</si>
  <si>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</si>
  <si>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</si>
  <si>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</si>
  <si>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</si>
  <si>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</si>
  <si>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</si>
  <si>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</si>
  <si>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</si>
  <si>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</si>
  <si>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</si>
  <si>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</si>
  <si>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</si>
  <si>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</si>
  <si>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</si>
  <si>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</si>
  <si>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</si>
  <si>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</si>
  <si>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</si>
  <si>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</si>
  <si>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</si>
  <si>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</si>
  <si>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</si>
  <si>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</si>
  <si>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</si>
  <si>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</si>
  <si>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</si>
  <si>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</si>
  <si>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</si>
  <si>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</si>
  <si>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</si>
  <si>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</si>
  <si>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</si>
  <si>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</si>
  <si>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</si>
  <si>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</si>
  <si>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</si>
  <si>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</si>
  <si>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</si>
  <si>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</si>
  <si>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</si>
  <si>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</si>
  <si>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</si>
  <si>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</si>
  <si>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</si>
  <si>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</si>
  <si>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</si>
  <si>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</si>
  <si>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</si>
  <si>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</si>
  <si>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</si>
  <si>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</si>
  <si>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</si>
  <si>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</si>
  <si>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</si>
  <si>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</si>
  <si>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</si>
  <si>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</si>
  <si>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</si>
  <si>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</si>
  <si>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</si>
  <si>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</si>
  <si>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</si>
  <si>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</si>
  <si>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</si>
  <si>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</si>
  <si>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</si>
  <si>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</si>
  <si>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</si>
  <si>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</si>
  <si>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</si>
  <si>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</si>
  <si>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</si>
  <si>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</si>
  <si>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</si>
  <si>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</si>
  <si>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</si>
  <si>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</si>
  <si>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</si>
  <si>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</si>
  <si>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</si>
  <si>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</si>
  <si>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</si>
  <si>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</si>
  <si>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</si>
  <si>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</si>
  <si>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</si>
  <si>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</si>
  <si>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</si>
  <si>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</si>
  <si>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</si>
  <si>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</si>
  <si>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</si>
  <si>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</si>
  <si>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</si>
  <si>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</si>
  <si>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</si>
  <si>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</si>
  <si>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</si>
  <si>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</si>
  <si>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</si>
  <si>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</si>
  <si>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</si>
  <si>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</si>
  <si>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</si>
  <si>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</si>
  <si>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</si>
  <si>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</si>
  <si>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</si>
  <si>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</si>
  <si>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</si>
  <si>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</si>
  <si>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</si>
  <si>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</si>
  <si>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</si>
  <si>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</si>
  <si>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</si>
  <si>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</si>
  <si>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</si>
  <si>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</si>
  <si>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</si>
  <si>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</si>
  <si>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</si>
  <si>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</si>
  <si>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</si>
  <si>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</si>
  <si>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</si>
  <si>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</si>
  <si>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</si>
  <si>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</si>
  <si>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</si>
  <si>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</si>
  <si>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</si>
  <si>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</si>
  <si>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</si>
  <si>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</si>
  <si>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</si>
  <si>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</si>
  <si>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</si>
  <si>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</si>
  <si>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</si>
  <si>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</si>
  <si>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</si>
  <si>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</si>
  <si>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</si>
  <si>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</si>
  <si>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</si>
  <si>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</si>
  <si>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</si>
  <si>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</si>
  <si>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</si>
  <si>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</si>
  <si>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</si>
  <si>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</si>
  <si>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6894</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</si>
  <si>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</si>
  <si>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</si>
  <si>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</si>
  <si>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</si>
  <si>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</si>
  <si>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</si>
  <si>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</si>
  <si>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</si>
  <si>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</si>
  <si>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</si>
  <si>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</si>
  <si>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</si>
  <si>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</si>
  <si>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</si>
  <si>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</si>
  <si>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</si>
  <si>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</si>
  <si>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</si>
  <si>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</si>
  <si>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</si>
  <si>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</si>
  <si>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</si>
  <si>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</si>
  <si>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</si>
  <si>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</si>
  <si>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</si>
  <si>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</si>
  <si>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</si>
  <si>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</si>
  <si>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</si>
  <si>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</si>
  <si>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</si>
  <si>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</si>
  <si>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</si>
  <si>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</si>
  <si>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</si>
  <si>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</si>
  <si>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</si>
  <si>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</si>
  <si>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</si>
  <si>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</si>
  <si>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</si>
  <si>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</si>
  <si>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</si>
  <si>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</si>
  <si>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</si>
  <si>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</si>
  <si>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</si>
  <si>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</si>
  <si>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</si>
  <si>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</si>
  <si>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</si>
  <si>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</si>
  <si>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</si>
  <si>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</si>
  <si>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</si>
  <si>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</si>
  <si>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</si>
  <si>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</si>
  <si>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</si>
  <si>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</si>
  <si>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</si>
  <si>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</si>
  <si>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</si>
  <si>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</si>
  <si>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</si>
  <si>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</si>
  <si>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</si>
  <si>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</si>
  <si>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</si>
  <si>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</si>
  <si>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</si>
  <si>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</si>
  <si>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</si>
  <si>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</si>
  <si>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</si>
  <si>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</si>
  <si>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</si>
  <si>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</si>
  <si>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</si>
  <si>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</si>
  <si>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</si>
  <si>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</si>
  <si>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</si>
  <si>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</si>
  <si>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</si>
  <si>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</si>
  <si>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</si>
  <si>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</si>
  <si>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</si>
  <si>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</si>
  <si>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</si>
  <si>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</si>
  <si>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</si>
  <si>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</si>
  <si>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</si>
  <si>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</si>
  <si>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</si>
  <si>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</si>
  <si>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</si>
  <si>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</si>
  <si>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</si>
  <si>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</si>
  <si>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</si>
  <si>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</si>
  <si>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</si>
  <si>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</si>
  <si>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</si>
  <si>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</si>
  <si>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</si>
  <si>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</si>
  <si>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</si>
  <si>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</si>
  <si>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</si>
  <si>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</si>
  <si>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</si>
  <si>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</si>
  <si>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</si>
  <si>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</si>
  <si>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</si>
  <si>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</si>
  <si>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</si>
  <si>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</si>
  <si>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</si>
  <si>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</si>
  <si>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</si>
  <si>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</si>
  <si>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</si>
  <si>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</si>
  <si>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</si>
  <si>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</si>
  <si>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</si>
  <si>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</si>
  <si>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</si>
  <si>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</si>
  <si>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</si>
  <si>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</si>
  <si>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</si>
  <si>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</si>
  <si>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</si>
  <si>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</si>
  <si>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</si>
  <si>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</si>
  <si>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</si>
  <si>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</si>
  <si>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</si>
  <si>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</si>
  <si>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</si>
  <si>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</si>
  <si>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</si>
  <si>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</si>
  <si>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</si>
  <si>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</si>
  <si>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</si>
  <si>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</si>
  <si>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</si>
  <si>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</si>
  <si>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</si>
  <si>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</si>
  <si>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</si>
  <si>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</si>
  <si>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</si>
  <si>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</si>
  <si>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</si>
  <si>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</si>
  <si>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</si>
  <si>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</si>
  <si>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</si>
  <si>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</si>
  <si>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</si>
  <si>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</si>
  <si>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</si>
  <si>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</si>
  <si>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</si>
  <si>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</si>
  <si>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</si>
  <si>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</si>
  <si>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</si>
  <si>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</si>
  <si>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</si>
  <si>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</si>
  <si>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</si>
  <si>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</si>
  <si>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</si>
  <si>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</si>
  <si>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</si>
  <si>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</si>
  <si>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</si>
  <si>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</si>
  <si>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</si>
  <si>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</si>
  <si>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</si>
  <si>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</si>
  <si>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</si>
  <si>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</si>
  <si>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</si>
  <si>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</si>
  <si>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</si>
  <si>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</si>
  <si>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</si>
  <si>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</si>
  <si>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</si>
  <si>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</si>
  <si>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</si>
  <si>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</si>
  <si>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</si>
  <si>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</si>
  <si>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</si>
  <si>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</si>
  <si>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</si>
  <si>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</si>
  <si>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</si>
  <si>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</si>
  <si>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</si>
  <si>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</si>
  <si>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</si>
  <si>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</si>
  <si>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</si>
  <si>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</si>
  <si>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</si>
  <si>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</si>
  <si>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</si>
  <si>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</si>
  <si>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</si>
  <si>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</si>
  <si>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</si>
  <si>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</si>
  <si>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</si>
  <si>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</si>
  <si>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</si>
  <si>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</si>
  <si>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</si>
  <si>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</si>
  <si>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</si>
  <si>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</si>
  <si>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</si>
  <si>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</si>
  <si>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</si>
  <si>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</si>
  <si>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</si>
  <si>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</si>
  <si>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</si>
  <si>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</si>
  <si>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</si>
  <si>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</si>
  <si>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</si>
  <si>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</si>
  <si>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</si>
  <si>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</si>
  <si>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</si>
  <si>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</si>
  <si>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</si>
  <si>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</si>
  <si>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</si>
  <si>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</si>
  <si>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</si>
  <si>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</si>
  <si>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</si>
  <si>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</si>
  <si>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</si>
  <si>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</si>
  <si>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</si>
  <si>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</si>
  <si>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</si>
  <si>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</si>
  <si>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</si>
  <si>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</si>
  <si>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</si>
  <si>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</si>
  <si>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</si>
  <si>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</si>
  <si>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</si>
  <si>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</si>
  <si>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</si>
  <si>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</si>
  <si>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</si>
  <si>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</si>
  <si>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</si>
  <si>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</si>
  <si>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</si>
  <si>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</si>
  <si>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</si>
  <si>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</si>
  <si>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</si>
  <si>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</si>
  <si>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</si>
  <si>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</si>
  <si>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</si>
  <si>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</si>
  <si>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</si>
  <si>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</si>
  <si>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</si>
  <si>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</si>
  <si>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</si>
  <si>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</si>
  <si>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</si>
  <si>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</si>
  <si>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</si>
  <si>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</si>
  <si>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</si>
  <si>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</si>
  <si>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</si>
  <si>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</si>
  <si>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</si>
  <si>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</si>
  <si>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</si>
  <si>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</si>
  <si>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</si>
  <si>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</si>
  <si>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</si>
  <si>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</si>
  <si>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</si>
  <si>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</si>
  <si>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</si>
  <si>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</si>
  <si>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</si>
  <si>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</si>
  <si>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</si>
  <si>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</si>
  <si>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</si>
  <si>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</si>
  <si>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</si>
  <si>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</si>
  <si>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</si>
  <si>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</si>
  <si>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</si>
  <si>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</si>
  <si>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</si>
  <si>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</si>
  <si>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</si>
  <si>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</si>
  <si>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</si>
  <si>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</si>
  <si>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</si>
  <si>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</si>
  <si>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</si>
  <si>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</si>
  <si>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</si>
  <si>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</si>
  <si>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</si>
  <si>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</si>
  <si>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</si>
  <si>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</si>
  <si>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</si>
  <si>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</si>
  <si>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</si>
  <si>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</si>
  <si>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</si>
  <si>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</si>
  <si>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</si>
  <si>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</si>
  <si>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</si>
  <si>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</si>
  <si>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</si>
  <si>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</si>
  <si>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</si>
  <si>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</si>
  <si>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</si>
  <si>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</si>
  <si>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</si>
  <si>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</si>
  <si>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</si>
  <si>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</si>
  <si>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</si>
  <si>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</si>
  <si>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</si>
  <si>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</si>
  <si>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</si>
  <si>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</si>
  <si>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</si>
  <si>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</si>
  <si>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</si>
  <si>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</si>
  <si>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</si>
  <si>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</si>
  <si>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</si>
  <si>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</si>
  <si>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</si>
  <si>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</si>
  <si>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</si>
  <si>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</si>
  <si>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</si>
  <si>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</si>
  <si>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</si>
  <si>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</si>
  <si>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</si>
  <si>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</si>
  <si>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</si>
  <si>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</si>
  <si>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</si>
  <si>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</si>
  <si>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</si>
  <si>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</si>
  <si>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</si>
  <si>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</si>
  <si>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</si>
  <si>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</si>
  <si>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</si>
  <si>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</si>
  <si>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</si>
  <si>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</si>
  <si>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</si>
  <si>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</si>
  <si>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</si>
  <si>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</si>
  <si>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</si>
  <si>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</si>
  <si>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</si>
  <si>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</si>
  <si>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</si>
  <si>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</si>
  <si>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</si>
  <si>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</si>
  <si>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</si>
  <si>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</si>
  <si>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</si>
  <si>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</si>
  <si>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</si>
  <si>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</si>
  <si>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</si>
  <si>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</si>
  <si>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</si>
  <si>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</si>
  <si>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</si>
  <si>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</si>
  <si>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</si>
  <si>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</si>
  <si>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</si>
  <si>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</si>
  <si>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</si>
  <si>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</si>
  <si>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</si>
  <si>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</si>
  <si>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</si>
  <si>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</si>
  <si>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</si>
  <si>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</si>
  <si>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</si>
  <si>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</si>
  <si>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</si>
  <si>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</si>
  <si>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</si>
  <si>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</si>
  <si>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</si>
  <si>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</si>
  <si>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</si>
  <si>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</si>
  <si>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</si>
  <si>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</si>
  <si>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</si>
  <si>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</si>
  <si>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</si>
  <si>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</si>
  <si>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</si>
  <si>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</si>
  <si>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</si>
  <si>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</si>
  <si>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</si>
  <si>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</si>
  <si>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</si>
  <si>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</si>
  <si>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</si>
  <si>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</si>
  <si>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</si>
  <si>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</si>
  <si>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</si>
  <si>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</si>
  <si>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</si>
  <si>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</si>
  <si>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</si>
  <si>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</si>
  <si>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</si>
  <si>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</si>
  <si>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</si>
  <si>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</si>
  <si>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</si>
  <si>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</si>
  <si>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</si>
  <si>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</si>
  <si>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</si>
  <si>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</si>
  <si>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</si>
  <si>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</si>
  <si>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</si>
  <si>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</si>
  <si>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</si>
  <si>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</si>
  <si>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</si>
  <si>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</si>
  <si>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</si>
  <si>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</si>
  <si>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</si>
  <si>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</si>
  <si>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</si>
  <si>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</si>
  <si>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</si>
  <si>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</si>
  <si>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</si>
  <si>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</si>
  <si>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</si>
  <si>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</si>
  <si>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</si>
  <si>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</si>
  <si>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</si>
  <si>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</si>
  <si>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</si>
  <si>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</si>
  <si>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</si>
  <si>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</si>
  <si>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</si>
  <si>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</si>
  <si>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</si>
  <si>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</si>
  <si>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</si>
  <si>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</si>
  <si>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</si>
  <si>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</si>
  <si>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</si>
  <si>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</si>
  <si>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</si>
  <si>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</si>
  <si>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</si>
  <si>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</si>
  <si>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</si>
  <si>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</si>
  <si>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</si>
  <si>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</si>
  <si>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</si>
  <si>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</si>
  <si>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</si>
  <si>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</si>
  <si>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</si>
  <si>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</si>
  <si>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</si>
  <si>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</si>
  <si>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</si>
  <si>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</si>
  <si>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</si>
  <si>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</si>
  <si>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</si>
  <si>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</si>
  <si>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</si>
  <si>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</si>
  <si>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</si>
  <si>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</si>
  <si>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</si>
  <si>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</si>
  <si>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</si>
  <si>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</si>
  <si>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</si>
  <si>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</si>
  <si>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</si>
  <si>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</si>
  <si>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</si>
  <si>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</si>
  <si>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</si>
  <si>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</si>
  <si>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</si>
  <si>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</si>
  <si>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</si>
  <si>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</si>
  <si>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</si>
  <si>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</si>
  <si>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</si>
  <si>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</si>
  <si>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</si>
  <si>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</si>
  <si>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</si>
  <si>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</si>
  <si>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</si>
  <si>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</si>
  <si>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</si>
  <si>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</si>
  <si>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</si>
  <si>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</si>
  <si>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</si>
  <si>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</si>
  <si>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</si>
  <si>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</si>
  <si>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</si>
  <si>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</si>
  <si>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</si>
  <si>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</si>
  <si>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</si>
  <si>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</si>
  <si>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</si>
  <si>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</si>
  <si>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</si>
  <si>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</si>
  <si>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</si>
  <si>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</si>
  <si>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</si>
  <si>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</si>
  <si>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</si>
  <si>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</si>
  <si>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</si>
  <si>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</si>
  <si>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</si>
  <si>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</si>
  <si>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</si>
  <si>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</si>
  <si>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</si>
  <si>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</si>
  <si>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</si>
  <si>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</si>
  <si>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</si>
  <si>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</si>
  <si>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</si>
  <si>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</si>
  <si>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</si>
  <si>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</si>
  <si>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</si>
  <si>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</si>
  <si>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</si>
  <si>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</si>
  <si>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</si>
  <si>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</si>
  <si>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</si>
  <si>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</si>
  <si>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</si>
  <si>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</si>
  <si>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</si>
  <si>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</si>
  <si>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</si>
  <si>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</si>
  <si>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</si>
  <si>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</si>
  <si>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</si>
  <si>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</si>
  <si>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</si>
  <si>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</si>
  <si>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</si>
  <si>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</si>
  <si>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</si>
  <si>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</si>
  <si>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</si>
  <si>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</si>
  <si>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</si>
  <si>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</si>
  <si>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</si>
  <si>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</si>
  <si>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</si>
  <si>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</si>
  <si>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</si>
  <si>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</si>
  <si>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</si>
  <si>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</si>
  <si>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</si>
  <si>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</si>
  <si>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</si>
  <si>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</si>
  <si>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</si>
  <si>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</si>
  <si>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</si>
  <si>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</si>
  <si>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</si>
  <si>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</si>
  <si>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</si>
  <si>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</si>
  <si>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</si>
  <si>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</si>
  <si>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</si>
  <si>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</si>
  <si>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</si>
  <si>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</si>
  <si>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</si>
  <si>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</si>
  <si>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</si>
  <si>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</si>
  <si>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</si>
  <si>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</si>
  <si>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</si>
  <si>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</si>
  <si>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</si>
  <si>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</si>
  <si>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</si>
  <si>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</si>
  <si>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</si>
  <si>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</si>
  <si>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</si>
  <si>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</si>
  <si>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</si>
  <si>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</si>
  <si>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</si>
  <si>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</si>
  <si>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</si>
  <si>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</si>
  <si>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</si>
  <si>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</si>
  <si>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</si>
  <si>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</si>
  <si>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</si>
  <si>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</si>
  <si>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</si>
  <si>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</si>
  <si>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</si>
  <si>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</si>
  <si>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</si>
  <si>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</si>
  <si>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</si>
  <si>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</si>
  <si>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</si>
  <si>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</si>
  <si>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</si>
  <si>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</si>
  <si>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</si>
  <si>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</si>
  <si>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</si>
  <si>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</si>
  <si>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</si>
  <si>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</si>
  <si>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</si>
  <si>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</si>
  <si>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</si>
  <si>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</si>
  <si>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</si>
  <si>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</si>
  <si>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</si>
  <si>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</si>
  <si>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</si>
  <si>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</si>
  <si>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</si>
  <si>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</si>
  <si>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</si>
  <si>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</si>
  <si>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</si>
  <si>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</si>
  <si>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</si>
  <si>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</si>
  <si>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</si>
  <si>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</si>
  <si>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</si>
  <si>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</si>
  <si>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</si>
  <si>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</si>
  <si>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</si>
  <si>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</si>
  <si>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</si>
  <si>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</si>
  <si>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</si>
  <si>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</si>
  <si>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</si>
  <si>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</si>
  <si>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</si>
  <si>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</si>
  <si>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</si>
  <si>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</si>
  <si>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</si>
  <si>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</si>
  <si>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</si>
  <si>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</si>
  <si>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</si>
  <si>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</si>
  <si>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</si>
  <si>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</si>
  <si>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</si>
  <si>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</si>
  <si>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</si>
  <si>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</si>
  <si>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</si>
  <si>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</si>
  <si>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</si>
  <si>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</si>
  <si>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</si>
  <si>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</si>
  <si>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</si>
  <si>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</si>
  <si>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</si>
  <si>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</si>
  <si>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</si>
  <si>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</si>
  <si>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</si>
  <si>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</si>
  <si>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</si>
  <si>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</si>
  <si>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</si>
  <si>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</si>
  <si>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</si>
  <si>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</si>
  <si>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</si>
  <si>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</si>
  <si>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</si>
  <si>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</si>
  <si>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</si>
  <si>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</si>
  <si>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</si>
  <si>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</si>
  <si>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</si>
  <si>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</si>
  <si>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</si>
  <si>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</si>
  <si>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</si>
  <si>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</si>
  <si>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</si>
  <si>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</si>
  <si>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</si>
  <si>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</si>
  <si>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</si>
  <si>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</si>
  <si>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</si>
  <si>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</si>
  <si>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</si>
  <si>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</si>
  <si>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</si>
  <si>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</si>
  <si>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</si>
  <si>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</si>
  <si>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</si>
  <si>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</si>
  <si>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</si>
  <si>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</si>
  <si>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</si>
  <si>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</si>
  <si>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</si>
  <si>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</si>
  <si>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</si>
  <si>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</si>
  <si>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</si>
  <si>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</si>
  <si>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</si>
  <si>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</si>
  <si>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</si>
  <si>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</si>
  <si>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</si>
  <si>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</si>
  <si>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</si>
  <si>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</si>
  <si>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</si>
  <si>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</si>
  <si>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</si>
  <si>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</si>
  <si>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</si>
  <si>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</si>
  <si>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</si>
  <si>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</si>
  <si>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</si>
  <si>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</si>
  <si>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</si>
  <si>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</si>
  <si>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</si>
  <si>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</si>
  <si>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</si>
  <si>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</si>
  <si>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</si>
  <si>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</si>
  <si>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</si>
  <si>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</si>
  <si>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</si>
  <si>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</si>
  <si>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</si>
  <si>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</si>
  <si>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</si>
  <si>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</si>
  <si>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</si>
  <si>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</si>
  <si>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</si>
  <si>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</si>
  <si>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</si>
  <si>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</si>
  <si>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</si>
  <si>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</si>
  <si>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</si>
  <si>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</si>
  <si>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</si>
  <si>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</si>
  <si>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</si>
  <si>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</si>
  <si>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</si>
  <si>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</si>
  <si>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</si>
  <si>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</si>
  <si>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</si>
  <si>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</si>
  <si>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</si>
  <si>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</si>
  <si>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</si>
  <si>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</si>
  <si>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</si>
  <si>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</si>
  <si>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</si>
  <si>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</si>
  <si>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</si>
  <si>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</si>
  <si>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</si>
  <si>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</si>
  <si>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</si>
  <si>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</si>
  <si>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</si>
  <si>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</si>
  <si>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</si>
  <si>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</si>
  <si>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</si>
  <si>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</si>
  <si>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</si>
  <si>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</si>
  <si>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</si>
  <si>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</si>
  <si>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</si>
  <si>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</si>
  <si>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</si>
  <si>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</si>
  <si>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</si>
  <si>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</si>
  <si>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</si>
  <si>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</si>
  <si>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</si>
  <si>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</si>
  <si>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</si>
  <si>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</si>
  <si>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</si>
  <si>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</si>
  <si>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</si>
  <si>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</si>
  <si>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</si>
  <si>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</si>
  <si>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</si>
  <si>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</si>
  <si>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</si>
  <si>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</si>
  <si>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</si>
  <si>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</si>
  <si>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</si>
  <si>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</si>
  <si>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</si>
  <si>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</si>
  <si>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</si>
  <si>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</si>
  <si>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</si>
  <si>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</si>
  <si>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</si>
  <si>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</si>
  <si>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</si>
  <si>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</si>
  <si>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</si>
  <si>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</si>
  <si>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</si>
  <si>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</si>
  <si>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</si>
  <si>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</si>
  <si>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</si>
  <si>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</si>
  <si>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</si>
  <si>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</si>
  <si>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</si>
  <si>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</si>
  <si>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</si>
  <si>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</si>
  <si>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</si>
  <si>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</si>
  <si>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</si>
  <si>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</si>
  <si>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</si>
  <si>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</si>
  <si>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</si>
  <si>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</si>
  <si>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</si>
  <si>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</si>
  <si>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</si>
  <si>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</si>
  <si>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</si>
  <si>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</si>
  <si>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</si>
  <si>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</si>
  <si>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</si>
  <si>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</si>
  <si>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</si>
  <si>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</si>
  <si>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</si>
  <si>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</si>
  <si>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</si>
  <si>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</si>
  <si>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</si>
  <si>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</si>
  <si>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</si>
  <si>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</si>
  <si>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</si>
  <si>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</si>
  <si>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</si>
  <si>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</si>
  <si>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</si>
  <si>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</si>
  <si>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</si>
  <si>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</si>
  <si>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</si>
  <si>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</si>
  <si>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</si>
  <si>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</si>
  <si>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</si>
  <si>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</si>
  <si>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</si>
  <si>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</si>
  <si>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</si>
  <si>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</si>
  <si>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</si>
  <si>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</si>
  <si>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</si>
  <si>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</si>
  <si>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</si>
  <si>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</si>
  <si>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</si>
  <si>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</si>
  <si>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</si>
  <si>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</si>
  <si>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</si>
  <si>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</si>
  <si>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</si>
  <si>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</si>
  <si>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</si>
  <si>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</si>
  <si>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</si>
  <si>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</si>
  <si>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</si>
  <si>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</si>
  <si>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</si>
  <si>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</si>
  <si>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</si>
  <si>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</si>
  <si>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</si>
  <si>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</si>
  <si>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</si>
  <si>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</si>
  <si>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</si>
  <si>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</si>
  <si>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</si>
  <si>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</si>
  <si>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</si>
  <si>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</si>
  <si>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</si>
  <si>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</si>
  <si>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</si>
  <si>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</si>
  <si>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</si>
  <si>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</si>
  <si>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</si>
  <si>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</si>
  <si>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</si>
  <si>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</si>
  <si>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</si>
  <si>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</si>
  <si>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</si>
  <si>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</si>
  <si>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</si>
  <si>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</si>
  <si>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</si>
  <si>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</si>
  <si>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</si>
  <si>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</si>
  <si>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</si>
  <si>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</si>
  <si>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</si>
  <si>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</si>
  <si>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</si>
  <si>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</si>
  <si>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</si>
  <si>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</si>
  <si>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</si>
  <si>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</si>
  <si>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</si>
  <si>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</si>
  <si>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</si>
  <si>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</si>
  <si>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</si>
  <si>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</si>
  <si>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</si>
  <si>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</si>
  <si>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</si>
  <si>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</si>
  <si>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</si>
  <si>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</si>
  <si>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</si>
  <si>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</si>
  <si>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</si>
  <si>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</si>
  <si>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</si>
  <si>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</si>
  <si>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</si>
  <si>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</si>
  <si>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</si>
  <si>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</si>
  <si>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</si>
  <si>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</si>
  <si>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</si>
  <si>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</si>
  <si>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</si>
  <si>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</si>
  <si>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</si>
  <si>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</si>
  <si>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</si>
  <si>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</si>
  <si>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</si>
  <si>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</si>
  <si>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</si>
  <si>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</si>
  <si>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</si>
  <si>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</si>
  <si>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</si>
  <si>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</si>
  <si>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</si>
  <si>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</si>
  <si>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</si>
  <si>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</si>
  <si>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</si>
  <si>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</si>
  <si>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</si>
  <si>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</si>
  <si>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</si>
  <si>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</si>
  <si>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</si>
  <si>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</si>
  <si>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</si>
  <si>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</si>
  <si>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</si>
  <si>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</si>
  <si>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</si>
  <si>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</si>
  <si>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</si>
  <si>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</si>
  <si>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</si>
  <si>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</si>
  <si>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</si>
  <si>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</si>
  <si>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</si>
  <si>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</si>
  <si>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</si>
  <si>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</si>
  <si>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</si>
  <si>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</si>
  <si>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</si>
  <si>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</si>
  <si>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</si>
  <si>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</si>
  <si>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</si>
  <si>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</si>
  <si>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</si>
  <si>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</si>
  <si>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</si>
  <si>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</si>
  <si>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</si>
  <si>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</si>
  <si>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</si>
  <si>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</si>
  <si>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</si>
  <si>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</si>
  <si>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</si>
  <si>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</si>
  <si>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</si>
  <si>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</si>
  <si>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</si>
  <si>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</si>
  <si>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</si>
  <si>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</si>
  <si>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</si>
  <si>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</si>
  <si>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</si>
  <si>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</si>
  <si>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</si>
  <si>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</si>
  <si>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</si>
  <si>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</si>
  <si>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</si>
  <si>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</si>
  <si>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</si>
  <si>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</si>
  <si>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</si>
  <si>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</si>
  <si>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</si>
  <si>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</si>
  <si>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</si>
  <si>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</si>
  <si>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</si>
  <si>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</si>
  <si>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</si>
  <si>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</si>
  <si>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</si>
  <si>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</si>
  <si>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</si>
  <si>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</si>
  <si>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</si>
  <si>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</si>
  <si>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</si>
  <si>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</si>
  <si>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</si>
  <si>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</si>
  <si>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</si>
  <si>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</si>
  <si>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</si>
  <si>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</si>
  <si>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</si>
  <si>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</si>
  <si>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</si>
  <si>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</si>
  <si>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</si>
  <si>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</si>
  <si>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</si>
  <si>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</si>
  <si>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</si>
  <si>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</si>
  <si>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</si>
  <si>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</si>
  <si>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</si>
  <si>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</si>
  <si>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</si>
  <si>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</si>
  <si>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</si>
  <si>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</si>
  <si>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</si>
  <si>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</si>
  <si>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</si>
  <si>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</si>
  <si>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</si>
  <si>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</si>
  <si>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</si>
  <si>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</si>
  <si>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</si>
  <si>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</si>
  <si>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</si>
  <si>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</si>
  <si>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</si>
  <si>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</si>
  <si>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</si>
  <si>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</si>
  <si>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</si>
  <si>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</si>
  <si>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</si>
  <si>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</si>
  <si>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</si>
  <si>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</si>
  <si>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</si>
  <si>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</si>
  <si>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</si>
  <si>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</si>
  <si>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</si>
  <si>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</si>
  <si>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</si>
  <si>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</si>
  <si>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</si>
  <si>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</si>
  <si>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</si>
  <si>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</si>
  <si>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</si>
  <si>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</si>
  <si>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</si>
  <si>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</si>
  <si>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</si>
  <si>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</si>
  <si>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</si>
  <si>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</si>
  <si>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</si>
  <si>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</si>
  <si>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</si>
  <si>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</si>
  <si>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</si>
  <si>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</si>
  <si>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</si>
  <si>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</si>
  <si>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</si>
  <si>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</si>
  <si>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</si>
  <si>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</si>
  <si>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</si>
  <si>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</si>
  <si>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</si>
  <si>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</si>
  <si>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</si>
  <si>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</si>
  <si>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</si>
  <si>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</si>
  <si>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</si>
  <si>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</si>
  <si>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</si>
  <si>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</si>
  <si>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</si>
  <si>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</si>
  <si>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</si>
  <si>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</si>
  <si>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</si>
  <si>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</si>
  <si>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</si>
  <si>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</si>
  <si>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</si>
  <si>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</si>
  <si>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</si>
  <si>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</si>
  <si>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</si>
  <si>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</si>
  <si>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</si>
  <si>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</si>
  <si>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</si>
  <si>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</si>
  <si>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</si>
  <si>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</si>
  <si>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</si>
  <si>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</si>
  <si>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</si>
  <si>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</si>
  <si>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</si>
  <si>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</si>
  <si>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</si>
  <si>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</si>
  <si>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</si>
  <si>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</si>
  <si>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</si>
  <si>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</si>
  <si>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</si>
  <si>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</si>
  <si>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</si>
  <si>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</si>
  <si>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</si>
  <si>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</si>
  <si>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</si>
  <si>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</si>
  <si>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</si>
  <si>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</si>
  <si>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</si>
  <si>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</si>
  <si>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</si>
  <si>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</si>
  <si>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</si>
  <si>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</si>
  <si>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</si>
  <si>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</si>
  <si>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</si>
  <si>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</si>
  <si>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</si>
  <si>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</si>
  <si>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</si>
  <si>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</si>
  <si>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</si>
  <si>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</si>
  <si>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</si>
  <si>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</si>
  <si>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</si>
  <si>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</si>
  <si>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</si>
  <si>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</si>
  <si>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</si>
  <si>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</si>
  <si>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</si>
  <si>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</si>
  <si>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</si>
  <si>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</si>
  <si>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</si>
  <si>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</si>
  <si>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</si>
  <si>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</si>
  <si>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</si>
  <si>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</si>
  <si>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</si>
  <si>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</si>
  <si>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</si>
  <si>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</si>
  <si>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</si>
  <si>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</si>
  <si>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</si>
  <si>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</si>
  <si>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</si>
  <si>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</si>
  <si>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</si>
  <si>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</si>
  <si>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</si>
  <si>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</si>
  <si>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</si>
  <si>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</si>
  <si>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</si>
  <si>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</si>
  <si>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</si>
  <si>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</si>
  <si>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</si>
  <si>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</si>
  <si>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</si>
  <si>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</si>
  <si>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</si>
  <si>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</si>
  <si>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</si>
  <si>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</si>
  <si>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</si>
  <si>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</si>
  <si>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</si>
  <si>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</si>
  <si>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</si>
  <si>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</si>
  <si>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</si>
  <si>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</si>
  <si>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</si>
  <si>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</si>
  <si>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</si>
  <si>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</si>
  <si>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</si>
  <si>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</si>
  <si>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</si>
  <si>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</si>
  <si>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</si>
  <si>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</si>
  <si>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</si>
  <si>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</si>
  <si>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</si>
  <si>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</si>
  <si>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</si>
  <si>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</si>
  <si>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</si>
  <si>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</si>
  <si>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</si>
  <si>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</si>
  <si>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</si>
  <si>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</si>
  <si>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</si>
  <si>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</si>
  <si>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</si>
  <si>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</si>
  <si>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</si>
  <si>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</si>
  <si>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</si>
  <si>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</si>
  <si>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</si>
  <si>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</si>
  <si>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</si>
  <si>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</si>
  <si>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</si>
  <si>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</si>
  <si>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</si>
  <si>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</si>
  <si>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</si>
  <si>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</si>
  <si>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</si>
  <si>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</si>
  <si>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</si>
  <si>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</si>
  <si>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</si>
  <si>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</si>
  <si>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</si>
  <si>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</si>
  <si>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</si>
  <si>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</si>
  <si>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</si>
  <si>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</si>
  <si>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</si>
  <si>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</si>
  <si>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</si>
  <si>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</si>
  <si>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</si>
  <si>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</si>
  <si>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</si>
  <si>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</si>
  <si>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</si>
  <si>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</si>
  <si>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</si>
  <si>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</si>
  <si>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</si>
  <si>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</si>
  <si>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</si>
  <si>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</si>
  <si>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</si>
  <si>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</si>
  <si>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</si>
  <si>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</si>
  <si>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</si>
  <si>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</si>
  <si>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</si>
  <si>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</si>
  <si>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</si>
  <si>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</si>
  <si>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</si>
  <si>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</si>
  <si>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</si>
  <si>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</si>
  <si>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</si>
  <si>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</si>
  <si>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</si>
  <si>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</si>
  <si>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</si>
  <si>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</si>
  <si>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</si>
  <si>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</si>
  <si>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</si>
  <si>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</si>
  <si>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</si>
  <si>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</si>
  <si>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</si>
  <si>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</si>
  <si>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</si>
  <si>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</si>
  <si>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</si>
  <si>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</si>
  <si>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</si>
  <si>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</si>
  <si>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</si>
  <si>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</si>
  <si>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</si>
  <si>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</si>
  <si>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</si>
  <si>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</si>
  <si>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</si>
  <si>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</si>
  <si>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</si>
  <si>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</si>
  <si>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</si>
  <si>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</si>
  <si>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</si>
  <si>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</si>
  <si>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</si>
  <si>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</si>
  <si>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</si>
  <si>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</si>
  <si>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</si>
  <si>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</si>
  <si>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</si>
  <si>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</si>
  <si>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</si>
  <si>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</si>
  <si>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</si>
  <si>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</si>
  <si>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</si>
  <si>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</si>
  <si>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</si>
  <si>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</si>
  <si>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</si>
  <si>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</si>
  <si>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</si>
  <si>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</si>
  <si>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</si>
  <si>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</si>
  <si>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</si>
  <si>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</si>
  <si>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</si>
  <si>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</si>
  <si>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</si>
  <si>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</si>
  <si>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</si>
  <si>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</si>
  <si>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</si>
  <si>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</si>
  <si>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</si>
  <si>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</si>
  <si>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</si>
  <si>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</si>
  <si>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</si>
  <si>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</si>
  <si>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</si>
  <si>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</si>
  <si>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</si>
  <si>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</si>
  <si>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</si>
  <si>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</si>
  <si>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</si>
  <si>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</si>
  <si>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</si>
  <si>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</si>
  <si>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</si>
  <si>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</si>
  <si>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</si>
  <si>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</si>
  <si>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</si>
  <si>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</si>
  <si>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</si>
  <si>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</si>
  <si>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</si>
  <si>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</si>
  <si>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</si>
  <si>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</si>
  <si>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</si>
  <si>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</si>
  <si>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</si>
  <si>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</si>
  <si>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</si>
  <si>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</si>
  <si>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</si>
  <si>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</si>
  <si>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</si>
  <si>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</si>
  <si>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</si>
  <si>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</si>
  <si>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</si>
  <si>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</si>
  <si>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</si>
  <si>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</si>
  <si>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</si>
  <si>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</si>
  <si>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</si>
  <si>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</si>
  <si>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</si>
  <si>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</si>
  <si>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</si>
  <si>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</si>
  <si>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</si>
  <si>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</si>
  <si>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</si>
  <si>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</si>
  <si>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</si>
  <si>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</si>
  <si>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</si>
  <si>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</si>
  <si>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</si>
  <si>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</si>
  <si>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</si>
  <si>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</si>
  <si>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</si>
  <si>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</si>
  <si>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</si>
  <si>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</si>
  <si>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</si>
  <si>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</si>
  <si>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</si>
  <si>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</si>
  <si>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</si>
  <si>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</si>
  <si>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</si>
  <si>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</si>
  <si>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</si>
  <si>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</si>
  <si>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</si>
  <si>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</si>
  <si>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</si>
  <si>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</si>
  <si>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</si>
  <si>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</si>
  <si>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</si>
  <si>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</si>
  <si>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</si>
  <si>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</si>
  <si>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</si>
  <si>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</si>
  <si>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</si>
  <si>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</si>
  <si>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</si>
  <si>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</si>
  <si>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</si>
  <si>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</si>
  <si>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</si>
  <si>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</si>
  <si>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</si>
  <si>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</si>
  <si>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</si>
  <si>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</si>
  <si>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</si>
  <si>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</si>
  <si>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</si>
  <si>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</si>
  <si>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</si>
  <si>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</si>
  <si>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</si>
  <si>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</si>
  <si>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</si>
  <si>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</si>
  <si>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</si>
  <si>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</si>
  <si>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</si>
  <si>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</si>
  <si>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</si>
  <si>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</si>
  <si>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</si>
  <si>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</si>
  <si>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</si>
  <si>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</si>
  <si>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</si>
  <si>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</si>
  <si>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</si>
  <si>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</si>
  <si>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</si>
  <si>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</si>
  <si>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</si>
  <si>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</si>
  <si>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</si>
  <si>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</si>
  <si>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</si>
  <si>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</si>
  <si>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</si>
  <si>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</si>
  <si>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</si>
  <si>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</si>
  <si>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</si>
  <si>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</si>
  <si>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</si>
  <si>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</si>
  <si>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</si>
  <si>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</si>
  <si>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</si>
  <si>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</si>
  <si>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</si>
  <si>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</si>
  <si>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</si>
  <si>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</si>
  <si>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</si>
  <si>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</si>
  <si>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</si>
  <si>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</si>
  <si>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</si>
  <si>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</si>
  <si>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</si>
  <si>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</si>
  <si>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</si>
  <si>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</si>
  <si>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</si>
  <si>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</si>
  <si>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</si>
  <si>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</si>
  <si>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</si>
  <si>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</si>
  <si>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</si>
  <si>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</si>
  <si>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</si>
  <si>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</si>
  <si>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</si>
  <si>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</si>
  <si>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</si>
  <si>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</si>
  <si>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</si>
  <si>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</si>
  <si>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</si>
  <si>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</si>
  <si>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</si>
  <si>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</si>
  <si>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</si>
  <si>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</si>
  <si>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</si>
  <si>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</si>
  <si>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</si>
  <si>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</si>
  <si>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</si>
  <si>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</si>
  <si>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</si>
  <si>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</si>
  <si>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</si>
  <si>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</si>
  <si>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</si>
  <si>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</si>
  <si>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</si>
  <si>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</si>
  <si>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</si>
  <si>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</si>
  <si>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</si>
  <si>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</si>
  <si>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</si>
  <si>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</si>
  <si>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</si>
  <si>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</si>
  <si>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</si>
  <si>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</si>
  <si>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</si>
  <si>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</si>
  <si>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</si>
  <si>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</si>
  <si>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</si>
  <si>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</si>
  <si>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</si>
  <si>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</si>
  <si>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</si>
  <si>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</si>
  <si>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</si>
  <si>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</si>
  <si>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</si>
  <si>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</si>
  <si>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</si>
  <si>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</si>
  <si>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</si>
  <si>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</si>
  <si>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</si>
  <si>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</si>
  <si>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</si>
  <si>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</si>
  <si>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</si>
  <si>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</si>
  <si>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</si>
  <si>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</si>
  <si>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</si>
  <si>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</si>
  <si>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</si>
  <si>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</si>
  <si>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</si>
  <si>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</si>
  <si>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</si>
  <si>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</si>
  <si>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</si>
  <si>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</si>
  <si>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</si>
  <si>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</si>
  <si>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</si>
  <si>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</si>
  <si>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</si>
  <si>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</si>
  <si>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</si>
  <si>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</si>
  <si>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</si>
  <si>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</si>
  <si>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</si>
  <si>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</si>
  <si>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</si>
  <si>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</si>
  <si>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</si>
  <si>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</si>
  <si>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</si>
  <si>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</si>
  <si>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</si>
  <si>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</si>
  <si>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</si>
  <si>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</si>
  <si>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</si>
  <si>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</si>
  <si>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</si>
  <si>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</si>
  <si>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</si>
  <si>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</si>
  <si>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</si>
  <si>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</si>
  <si>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</si>
  <si>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</si>
  <si>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</si>
  <si>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</si>
  <si>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</si>
  <si>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</si>
  <si>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</si>
  <si>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</si>
  <si>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</si>
  <si>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</si>
  <si>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</si>
  <si>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</si>
  <si>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</si>
  <si>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</si>
  <si>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</si>
  <si>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</si>
  <si>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</si>
  <si>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</si>
  <si>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</si>
  <si>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</si>
  <si>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</si>
  <si>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</si>
  <si>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</si>
  <si>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</si>
  <si>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</si>
  <si>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</si>
  <si>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</si>
  <si>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</si>
  <si>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</si>
  <si>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</si>
  <si>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</si>
  <si>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</si>
  <si>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</si>
  <si>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</si>
  <si>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</si>
  <si>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</si>
  <si>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</si>
  <si>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</si>
  <si>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</si>
  <si>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</si>
  <si>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</si>
  <si>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</si>
  <si>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</si>
  <si>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</si>
  <si>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</si>
  <si>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</si>
  <si>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</si>
  <si>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</si>
  <si>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</si>
  <si>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</si>
  <si>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</si>
  <si>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</si>
  <si>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</si>
  <si>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</si>
  <si>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</si>
  <si>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</si>
  <si>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</si>
  <si>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</si>
  <si>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</si>
  <si>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</si>
  <si>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</si>
  <si>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</si>
  <si>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</si>
  <si>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</si>
  <si>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</si>
  <si>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</si>
  <si>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</si>
  <si>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</si>
  <si>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</si>
  <si>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</si>
  <si>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</si>
  <si>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</si>
  <si>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</si>
  <si>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</si>
  <si>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</si>
  <si>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</si>
  <si>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</si>
  <si>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</si>
  <si>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</si>
  <si>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</si>
  <si>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</si>
  <si>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</si>
  <si>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</si>
  <si>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</si>
  <si>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</si>
  <si>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</si>
  <si>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</si>
  <si>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</si>
  <si>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</si>
  <si>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</si>
  <si>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</si>
  <si>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</si>
  <si>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</si>
  <si>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</si>
  <si>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</si>
  <si>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</si>
  <si>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</si>
  <si>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</si>
  <si>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</si>
  <si>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</si>
  <si>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</si>
  <si>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</si>
  <si>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</si>
  <si>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</si>
  <si>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</si>
  <si>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</si>
  <si>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</si>
  <si>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</si>
  <si>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</si>
  <si>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</si>
  <si>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</si>
  <si>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</si>
  <si>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</si>
  <si>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</si>
  <si>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</si>
  <si>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</si>
  <si>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</si>
  <si>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</si>
  <si>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</si>
  <si>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</si>
  <si>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</si>
  <si>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</si>
  <si>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</si>
  <si>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</si>
  <si>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</si>
  <si>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</si>
  <si>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</si>
  <si>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</si>
  <si>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</si>
  <si>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</si>
  <si>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</si>
  <si>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</si>
  <si>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</si>
  <si>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</si>
  <si>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</si>
  <si>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</si>
  <si>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</si>
  <si>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</si>
  <si>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</si>
  <si>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</si>
  <si>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</si>
  <si>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</si>
  <si>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</si>
  <si>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</si>
  <si>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</si>
  <si>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</si>
  <si>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</si>
  <si>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</si>
  <si>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</si>
  <si>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</si>
  <si>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</si>
  <si>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</si>
  <si>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</si>
  <si>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</si>
  <si>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</si>
  <si>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</si>
  <si>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</si>
  <si>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</si>
  <si>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</si>
  <si>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</si>
  <si>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</si>
  <si>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</si>
  <si>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</si>
  <si>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</si>
  <si>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</si>
  <si>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</si>
  <si>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</si>
  <si>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</si>
  <si>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</si>
  <si>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</si>
  <si>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</si>
  <si>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</si>
  <si>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</si>
  <si>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</si>
  <si>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</si>
  <si>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</si>
  <si>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</si>
  <si>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</si>
  <si>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</si>
  <si>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</si>
  <si>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</si>
  <si>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</si>
  <si>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</si>
  <si>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</si>
  <si>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</si>
  <si>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</si>
  <si>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</si>
  <si>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</si>
  <si>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</si>
  <si>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</si>
  <si>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</si>
  <si>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</si>
  <si>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</si>
  <si>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</si>
  <si>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</si>
  <si>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</si>
  <si>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</si>
  <si>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</si>
  <si>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</si>
  <si>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</si>
  <si>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</si>
  <si>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</si>
  <si>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</si>
  <si>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</si>
  <si>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</si>
  <si>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</si>
  <si>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</si>
  <si>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</si>
  <si>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</si>
  <si>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</si>
  <si>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</si>
  <si>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</si>
  <si>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</si>
  <si>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</si>
  <si>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</si>
  <si>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</si>
  <si>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</si>
  <si>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</si>
  <si>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</si>
  <si>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</si>
  <si>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</si>
  <si>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</si>
  <si>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</si>
  <si>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</si>
  <si>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</si>
  <si>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</si>
  <si>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</si>
  <si>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</si>
  <si>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</si>
  <si>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</si>
  <si>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</si>
  <si>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</si>
  <si>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</si>
  <si>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</si>
  <si>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</si>
  <si>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</si>
  <si>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</si>
  <si>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</si>
  <si>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</si>
  <si>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</si>
  <si>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</si>
  <si>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</si>
  <si>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</si>
  <si>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</si>
  <si>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</si>
  <si>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</si>
  <si>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</si>
  <si>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</si>
  <si>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</si>
  <si>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</si>
  <si>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</si>
  <si>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</si>
  <si>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</si>
  <si>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</si>
  <si>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</si>
  <si>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</si>
  <si>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</si>
  <si>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</si>
  <si>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</si>
  <si>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</si>
  <si>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</si>
  <si>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</si>
  <si>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</si>
  <si>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</si>
  <si>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</si>
  <si>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</si>
  <si>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</si>
  <si>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</si>
  <si>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</si>
  <si>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</si>
  <si>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</si>
  <si>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</si>
  <si>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</si>
  <si>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</si>
  <si>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</si>
  <si>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</si>
  <si>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</si>
  <si>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</si>
  <si>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</si>
  <si>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</si>
  <si>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</si>
  <si>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</si>
  <si>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</si>
  <si>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</si>
  <si>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</si>
  <si>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</si>
  <si>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</si>
  <si>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</si>
  <si>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</si>
  <si>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</si>
  <si>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</si>
  <si>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</si>
  <si>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</si>
  <si>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</si>
  <si>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</si>
  <si>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</si>
  <si>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</si>
  <si>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</si>
  <si>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</si>
  <si>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</si>
  <si>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</si>
  <si>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</si>
  <si>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</si>
  <si>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</si>
  <si>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</si>
  <si>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</si>
  <si>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</si>
  <si>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</si>
  <si>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</si>
  <si>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</si>
  <si>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</si>
  <si>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</si>
  <si>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</si>
  <si>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</si>
  <si>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</si>
  <si>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</si>
  <si>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</si>
  <si>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</si>
  <si>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</si>
  <si>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</si>
  <si>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</si>
  <si>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</si>
  <si>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</si>
  <si>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</si>
  <si>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</si>
  <si>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</si>
  <si>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</si>
  <si>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</si>
  <si>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</si>
  <si>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</si>
  <si>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</si>
  <si>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</si>
  <si>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</si>
  <si>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</si>
  <si>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</si>
  <si>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</si>
  <si>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</si>
  <si>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</si>
  <si>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</si>
  <si>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</si>
  <si>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</si>
  <si>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</si>
  <si>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</si>
  <si>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</si>
  <si>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</si>
  <si>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</si>
  <si>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</si>
  <si>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</si>
  <si>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</si>
  <si>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</si>
  <si>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</si>
  <si>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</si>
  <si>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</si>
  <si>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</si>
  <si>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</si>
  <si>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</si>
  <si>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</si>
  <si>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</si>
  <si>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</si>
  <si>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</si>
  <si>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</si>
  <si>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</si>
  <si>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</si>
  <si>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</si>
  <si>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</si>
  <si>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</si>
  <si>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</si>
  <si>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</si>
  <si>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</si>
  <si>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</si>
  <si>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</si>
  <si>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</si>
  <si>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</si>
  <si>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</si>
  <si>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</si>
  <si>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</si>
  <si>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</si>
  <si>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</si>
  <si>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</si>
  <si>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</si>
  <si>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</si>
  <si>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</si>
  <si>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</si>
  <si>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</si>
  <si>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</si>
  <si>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</si>
  <si>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</si>
  <si>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</si>
  <si>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</si>
  <si>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</si>
  <si>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</si>
  <si>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</si>
  <si>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</si>
  <si>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</si>
  <si>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</si>
  <si>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</si>
  <si>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</si>
  <si>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</si>
  <si>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</si>
  <si>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</si>
  <si>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</si>
  <si>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</si>
  <si>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</si>
  <si>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</si>
  <si>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</si>
  <si>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</si>
  <si>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</si>
  <si>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</si>
  <si>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</si>
  <si>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</si>
  <si>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</si>
  <si>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</si>
  <si>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</si>
  <si>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</si>
  <si>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</si>
  <si>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</si>
  <si>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</si>
  <si>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</si>
  <si>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</si>
  <si>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</si>
  <si>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</si>
  <si>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</si>
  <si>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</si>
  <si>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</si>
  <si>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</si>
  <si>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</si>
  <si>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</si>
  <si>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</si>
  <si>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</si>
  <si>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</si>
  <si>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</si>
  <si>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</si>
  <si>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</si>
  <si>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</si>
  <si>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</si>
  <si>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</si>
  <si>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</si>
  <si>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</si>
  <si>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</si>
  <si>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</si>
  <si>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</si>
  <si>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</si>
  <si>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</si>
  <si>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</si>
  <si>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</si>
  <si>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</si>
  <si>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</si>
  <si>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</si>
  <si>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</si>
  <si>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</si>
  <si>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</si>
  <si>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</si>
  <si>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</si>
  <si>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</si>
  <si>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</si>
  <si>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</si>
  <si>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</si>
  <si>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</si>
  <si>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</si>
  <si>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</si>
  <si>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</si>
  <si>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</si>
  <si>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</si>
  <si>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</si>
  <si>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</si>
  <si>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</si>
  <si>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</si>
  <si>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</si>
  <si>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</si>
  <si>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</si>
  <si>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</si>
  <si>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</si>
  <si>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</si>
  <si>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</si>
  <si>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</si>
  <si>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</si>
  <si>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</si>
  <si>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</si>
  <si>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</si>
  <si>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</si>
  <si>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</si>
  <si>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</si>
  <si>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</si>
  <si>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</si>
  <si>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</si>
  <si>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</si>
  <si>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</si>
  <si>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</si>
  <si>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</si>
  <si>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</si>
  <si>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</si>
  <si>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</si>
  <si>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</si>
  <si>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</si>
  <si>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</si>
  <si>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</si>
  <si>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</si>
  <si>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</si>
  <si>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</si>
  <si>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</si>
  <si>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</si>
  <si>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</si>
  <si>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</si>
  <si>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</si>
  <si>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</si>
  <si>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</si>
  <si>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</si>
  <si>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</si>
  <si>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</si>
  <si>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</si>
  <si>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</si>
  <si>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</si>
  <si>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</si>
  <si>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</si>
  <si>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</si>
  <si>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</si>
  <si>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</si>
  <si>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</si>
  <si>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</si>
  <si>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</si>
  <si>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</si>
  <si>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</si>
  <si>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</si>
  <si>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</si>
  <si>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</si>
  <si>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</si>
  <si>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</si>
  <si>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</si>
  <si>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</si>
  <si>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</si>
  <si>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</si>
  <si>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</si>
  <si>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</si>
  <si>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</si>
  <si>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</si>
  <si>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</si>
  <si>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</si>
  <si>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</si>
  <si>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</si>
  <si>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</si>
  <si>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</si>
  <si>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</si>
  <si>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</si>
  <si>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</si>
  <si>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</si>
  <si>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</si>
  <si>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</si>
  <si>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</si>
  <si>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</si>
  <si>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</si>
  <si>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</si>
  <si>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</si>
  <si>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</si>
  <si>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</si>
  <si>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</si>
  <si>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</si>
  <si>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</si>
  <si>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</si>
  <si>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</si>
  <si>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</si>
  <si>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</si>
  <si>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</si>
  <si>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</si>
  <si>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</si>
  <si>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</si>
  <si>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</si>
  <si>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</si>
  <si>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</si>
  <si>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</si>
  <si>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</si>
  <si>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</si>
  <si>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</si>
  <si>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</si>
  <si>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</si>
  <si>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</si>
  <si>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</si>
  <si>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</si>
  <si>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</si>
  <si>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</si>
  <si>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</si>
  <si>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</si>
  <si>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</si>
  <si>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</si>
  <si>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</si>
  <si>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</si>
  <si>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</si>
  <si>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</si>
  <si>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</si>
  <si>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</si>
  <si>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</si>
  <si>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</si>
  <si>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</si>
  <si>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</si>
  <si>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</si>
  <si>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</si>
  <si>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</si>
  <si>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</si>
  <si>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</si>
  <si>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</si>
  <si>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</si>
  <si>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</si>
  <si>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</si>
  <si>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</si>
  <si>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</si>
  <si>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</si>
  <si>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</si>
  <si>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</si>
  <si>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</si>
  <si>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</si>
  <si>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</si>
  <si>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</si>
  <si>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</si>
  <si>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</si>
  <si>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</si>
  <si>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</si>
  <si>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</si>
  <si>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</si>
  <si>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</si>
  <si>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</si>
  <si>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</si>
  <si>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</si>
  <si>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</si>
  <si>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</si>
  <si>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</si>
  <si>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</si>
  <si>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</si>
  <si>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</si>
  <si>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</si>
  <si>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</si>
  <si>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</si>
  <si>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</si>
  <si>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</si>
  <si>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</si>
  <si>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</si>
  <si>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</si>
  <si>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</si>
  <si>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</si>
  <si>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</si>
  <si>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</si>
  <si>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</si>
  <si>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</si>
  <si>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</si>
  <si>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</si>
  <si>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</si>
  <si>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</si>
  <si>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</si>
  <si>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</si>
  <si>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</si>
  <si>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</si>
  <si>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</si>
  <si>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</si>
  <si>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</si>
  <si>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</si>
  <si>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</si>
  <si>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</si>
  <si>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</si>
  <si>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</si>
  <si>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</si>
  <si>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</si>
  <si>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</si>
  <si>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</si>
  <si>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</si>
  <si>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</si>
  <si>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</si>
  <si>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</si>
  <si>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</si>
  <si>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</si>
  <si>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</si>
  <si>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</si>
  <si>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</si>
  <si>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</si>
  <si>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</si>
  <si>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</si>
  <si>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</si>
  <si>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</si>
  <si>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</si>
  <si>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</si>
  <si>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</si>
  <si>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</si>
  <si>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</si>
  <si>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</si>
  <si>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</si>
  <si>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</si>
  <si>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</si>
  <si>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</si>
  <si>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</si>
  <si>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</si>
  <si>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</si>
  <si>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</si>
  <si>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</si>
  <si>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</si>
  <si>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</si>
  <si>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</si>
  <si>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</si>
  <si>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</si>
  <si>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</si>
  <si>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</si>
  <si>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</si>
  <si>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</si>
  <si>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</si>
  <si>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</si>
  <si>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</si>
  <si>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</si>
  <si>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</si>
  <si>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</si>
  <si>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</si>
  <si>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</si>
  <si>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</si>
  <si>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</si>
  <si>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</si>
  <si>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</si>
  <si>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</si>
  <si>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</si>
  <si>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</si>
  <si>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</si>
  <si>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</si>
  <si>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</si>
  <si>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</si>
  <si>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</si>
  <si>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</si>
  <si>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</si>
  <si>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</si>
  <si>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</si>
  <si>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</si>
  <si>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</si>
  <si>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</si>
  <si>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</si>
  <si>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</si>
  <si>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</si>
  <si>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</si>
  <si>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</si>
  <si>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</si>
  <si>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</si>
  <si>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</si>
  <si>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</si>
  <si>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</si>
  <si>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</si>
  <si>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</si>
  <si>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</si>
  <si>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</si>
  <si>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</si>
  <si>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</si>
  <si>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</si>
  <si>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</si>
  <si>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</si>
  <si>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</si>
  <si>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</si>
  <si>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</si>
  <si>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</si>
  <si>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</si>
  <si>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</si>
  <si>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</si>
  <si>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</si>
  <si>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</si>
  <si>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</si>
  <si>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</si>
  <si>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</si>
  <si>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</si>
  <si>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</si>
  <si>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</si>
  <si>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</si>
  <si>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</si>
  <si>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</si>
  <si>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</si>
  <si>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</si>
  <si>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</si>
  <si>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</si>
  <si>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</si>
  <si>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</si>
  <si>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</si>
  <si>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</si>
  <si>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</si>
  <si>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</si>
  <si>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</si>
  <si>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</si>
  <si>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</si>
  <si>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</si>
  <si>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</si>
  <si>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</si>
  <si>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</si>
  <si>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</si>
  <si>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</si>
  <si>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</si>
  <si>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</si>
  <si>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</si>
  <si>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</si>
  <si>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</si>
  <si>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</si>
  <si>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</si>
  <si>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</si>
  <si>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</si>
  <si>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</si>
  <si>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</si>
  <si>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</si>
  <si>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</si>
  <si>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</si>
  <si>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</si>
  <si>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</si>
  <si>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</si>
  <si>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</si>
  <si>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</si>
  <si>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</si>
  <si>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</si>
  <si>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</si>
  <si>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</si>
  <si>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</si>
  <si>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</si>
  <si>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</si>
  <si>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</si>
  <si>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</si>
  <si>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</si>
  <si>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</si>
  <si>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</si>
  <si>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</si>
  <si>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</si>
  <si>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</si>
  <si>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</si>
  <si>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</si>
  <si>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</si>
  <si>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</si>
  <si>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</si>
  <si>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</si>
  <si>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</si>
  <si>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</si>
  <si>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</si>
  <si>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</si>
  <si>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</si>
  <si>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</si>
  <si>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</si>
  <si>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</si>
  <si>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</si>
  <si>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</si>
  <si>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</si>
  <si>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</si>
  <si>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</si>
  <si>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</si>
  <si>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</si>
  <si>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</si>
  <si>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</si>
  <si>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</si>
  <si>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</si>
  <si>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</si>
  <si>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</si>
  <si>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</si>
  <si>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</si>
  <si>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</si>
  <si>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</si>
  <si>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</si>
  <si>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</si>
  <si>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</si>
  <si>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</si>
  <si>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</si>
  <si>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</si>
  <si>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</si>
  <si>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</si>
  <si>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</si>
  <si>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</si>
  <si>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</si>
  <si>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</si>
  <si>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</si>
  <si>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</si>
  <si>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</si>
  <si>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</si>
  <si>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</si>
  <si>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</si>
  <si>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</si>
  <si>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</si>
  <si>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</si>
  <si>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</si>
  <si>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</si>
  <si>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</si>
  <si>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</si>
  <si>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</si>
  <si>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</si>
  <si>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</si>
  <si>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</si>
  <si>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</si>
  <si>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</si>
  <si>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</si>
  <si>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</si>
  <si>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</si>
  <si>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</si>
  <si>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</si>
  <si>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</si>
  <si>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</si>
  <si>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</si>
  <si>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</si>
  <si>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</si>
  <si>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</si>
  <si>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</si>
  <si>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</si>
  <si>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</si>
  <si>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</si>
  <si>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</si>
  <si>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</si>
  <si>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</si>
  <si>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</si>
  <si>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</si>
  <si>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</si>
  <si>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</si>
  <si>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</si>
  <si>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</si>
  <si>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</si>
  <si>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</si>
  <si>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</si>
  <si>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</si>
  <si>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</si>
  <si>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</si>
  <si>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</si>
  <si>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</si>
  <si>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</si>
  <si>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</si>
  <si>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</si>
  <si>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</si>
  <si>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</si>
  <si>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</si>
  <si>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</si>
  <si>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</si>
  <si>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</si>
  <si>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</si>
  <si>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</si>
  <si>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</si>
  <si>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</si>
  <si>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</si>
  <si>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</si>
  <si>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</si>
  <si>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</si>
  <si>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</si>
  <si>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</si>
  <si>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</si>
  <si>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</si>
  <si>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</si>
  <si>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</si>
  <si>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</si>
  <si>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</si>
  <si>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</si>
  <si>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</si>
  <si>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</si>
  <si>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</si>
  <si>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</si>
  <si>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</si>
  <si>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</si>
  <si>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</si>
  <si>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</si>
  <si>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</si>
  <si>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</si>
  <si>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</si>
  <si>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</si>
  <si>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</si>
  <si>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</si>
  <si>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</si>
  <si>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</si>
  <si>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</si>
  <si>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</si>
  <si>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</si>
  <si>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</si>
  <si>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</si>
  <si>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</si>
  <si>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</si>
  <si>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</si>
  <si>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</si>
  <si>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</si>
  <si>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</si>
  <si>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</si>
  <si>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</si>
  <si>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</si>
  <si>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</si>
  <si>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</si>
  <si>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</si>
  <si>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</si>
  <si>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</si>
  <si>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</si>
  <si>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</si>
  <si>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</si>
  <si>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</si>
  <si>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</si>
  <si>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</si>
  <si>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</si>
  <si>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</si>
  <si>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</si>
  <si>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</si>
  <si>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</si>
  <si>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</si>
  <si>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</si>
  <si>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</si>
  <si>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</si>
  <si>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</si>
  <si>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</si>
  <si>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</si>
  <si>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</si>
  <si>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</si>
  <si>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</si>
  <si>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</si>
  <si>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</si>
  <si>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</si>
  <si>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</si>
  <si>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</si>
  <si>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</si>
  <si>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</si>
  <si>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</si>
  <si>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</si>
  <si>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</si>
  <si>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</si>
  <si>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</si>
  <si>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</si>
  <si>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</si>
  <si>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</si>
  <si>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</si>
  <si>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</si>
  <si>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</si>
  <si>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</si>
  <si>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</si>
  <si>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</si>
  <si>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</si>
  <si>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</si>
  <si>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</si>
  <si>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</si>
  <si>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</si>
  <si>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</si>
  <si>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</si>
  <si>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</si>
  <si>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</si>
  <si>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</si>
  <si>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</si>
  <si>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</si>
  <si>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</si>
  <si>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</si>
  <si>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</si>
  <si>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</si>
  <si>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</si>
  <si>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</si>
  <si>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</si>
  <si>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</si>
  <si>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</si>
  <si>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</si>
  <si>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</si>
  <si>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</si>
  <si>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</si>
  <si>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</si>
  <si>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</si>
  <si>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</si>
  <si>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</si>
  <si>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</si>
  <si>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</si>
  <si>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</si>
  <si>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</si>
  <si>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</si>
  <si>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</si>
  <si>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</si>
  <si>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</si>
  <si>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</si>
  <si>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</si>
  <si>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</si>
  <si>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</si>
  <si>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</si>
  <si>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</si>
  <si>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</si>
  <si>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</si>
  <si>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</si>
  <si>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</si>
  <si>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</si>
  <si>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</si>
  <si>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</si>
  <si>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</si>
  <si>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</si>
  <si>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</si>
  <si>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</si>
  <si>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</si>
  <si>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</si>
  <si>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</si>
  <si>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</si>
  <si>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</si>
  <si>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</si>
  <si>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</si>
  <si>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</si>
  <si>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</si>
  <si>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</si>
  <si>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</si>
  <si>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</si>
  <si>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</si>
  <si>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</si>
  <si>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</si>
  <si>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</si>
  <si>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</si>
  <si>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</si>
  <si>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</si>
  <si>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</si>
  <si>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</si>
  <si>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</si>
  <si>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</si>
  <si>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</si>
  <si>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</si>
  <si>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</si>
  <si>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</si>
  <si>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</si>
  <si>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</si>
  <si>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</si>
  <si>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</si>
  <si>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</si>
  <si>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</si>
  <si>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</si>
  <si>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</si>
  <si>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</si>
  <si>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</si>
  <si>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</si>
  <si>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</si>
  <si>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</si>
  <si>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</si>
  <si>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</si>
  <si>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</si>
  <si>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</si>
  <si>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</si>
  <si>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</si>
  <si>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</si>
  <si>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</si>
  <si>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</si>
  <si>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</si>
  <si>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</si>
  <si>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</si>
  <si>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</si>
  <si>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</si>
  <si>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</si>
  <si>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</si>
  <si>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</si>
  <si>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</si>
  <si>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</si>
  <si>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</si>
  <si>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</si>
  <si>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</si>
  <si>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</si>
  <si>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</si>
  <si>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</si>
  <si>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</si>
  <si>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</si>
  <si>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</si>
  <si>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</si>
  <si>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</si>
  <si>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</si>
  <si>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</si>
  <si>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</si>
  <si>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</si>
  <si>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</si>
  <si>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</si>
  <si>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</si>
  <si>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</si>
  <si>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</si>
  <si>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</si>
  <si>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</si>
  <si>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</si>
  <si>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</si>
  <si>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</si>
  <si>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</si>
  <si>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</si>
  <si>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</si>
  <si>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</si>
  <si>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</si>
  <si>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</si>
  <si>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</si>
  <si>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</si>
  <si>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</si>
  <si>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</si>
  <si>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</si>
  <si>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</si>
  <si>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</si>
  <si>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</si>
  <si>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</si>
  <si>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</si>
  <si>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</si>
  <si>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</si>
  <si>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</si>
  <si>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</si>
  <si>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</si>
  <si>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</si>
  <si>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</si>
  <si>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</si>
  <si>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</si>
  <si>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</si>
  <si>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</si>
  <si>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</si>
  <si>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</si>
  <si>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</si>
  <si>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</si>
  <si>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</si>
  <si>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</si>
  <si>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</si>
  <si>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</si>
  <si>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</si>
  <si>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</si>
  <si>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</si>
  <si>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</si>
  <si>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</si>
  <si>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</si>
  <si>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</si>
  <si>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</si>
  <si>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</si>
  <si>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</si>
  <si>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</si>
  <si>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</si>
  <si>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</si>
  <si>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</si>
  <si>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</si>
  <si>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</si>
  <si>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</si>
  <si>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</si>
  <si>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</si>
  <si>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</si>
  <si>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</si>
  <si>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</si>
  <si>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</si>
  <si>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</si>
  <si>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</si>
  <si>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</si>
  <si>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</si>
  <si>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</si>
  <si>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</si>
  <si>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</si>
  <si>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</si>
  <si>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</si>
  <si>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</si>
  <si>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</si>
  <si>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</si>
  <si>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</si>
  <si>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</si>
  <si>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</si>
  <si>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</si>
  <si>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</si>
  <si>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</si>
  <si>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</si>
  <si>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</si>
  <si>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</si>
  <si>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</si>
  <si>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</si>
  <si>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</si>
  <si>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</si>
  <si>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</si>
  <si>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</si>
  <si>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</si>
  <si>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</si>
  <si>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</si>
  <si>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</si>
  <si>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</si>
  <si>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</si>
  <si>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</si>
  <si>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</si>
  <si>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</si>
  <si>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</si>
  <si>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</si>
  <si>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</si>
  <si>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</si>
  <si>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</si>
  <si>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</si>
  <si>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</si>
  <si>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</si>
  <si>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</si>
  <si>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</si>
  <si>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</si>
  <si>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</si>
  <si>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</si>
  <si>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</si>
  <si>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</si>
  <si>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</si>
  <si>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</si>
  <si>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</si>
  <si>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</si>
  <si>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</si>
  <si>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</si>
  <si>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</si>
  <si>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</si>
  <si>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</si>
  <si>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</si>
  <si>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</si>
  <si>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</si>
  <si>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</si>
  <si>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</si>
  <si>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</si>
  <si>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</si>
  <si>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</si>
  <si>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</si>
  <si>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</si>
  <si>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</si>
  <si>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</si>
  <si>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</si>
  <si>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</si>
  <si>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</si>
  <si>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</si>
  <si>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</si>
  <si>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</si>
  <si>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</si>
  <si>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</si>
  <si>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</si>
  <si>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</si>
  <si>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</si>
  <si>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</si>
  <si>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</si>
  <si>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</si>
  <si>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</si>
  <si>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</si>
  <si>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</si>
  <si>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</si>
  <si>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</si>
  <si>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</si>
  <si>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</si>
  <si>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</si>
  <si>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</si>
  <si>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</si>
  <si>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</si>
  <si>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</si>
  <si>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</si>
  <si>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</si>
  <si>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</si>
  <si>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</si>
  <si>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</si>
  <si>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</si>
  <si>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</si>
  <si>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</si>
  <si>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</si>
  <si>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</si>
  <si>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</si>
  <si>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</si>
  <si>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</si>
  <si>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</si>
  <si>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</si>
  <si>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</si>
  <si>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</si>
  <si>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</si>
  <si>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</si>
  <si>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</si>
  <si>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</si>
  <si>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</si>
  <si>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</si>
  <si>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</si>
  <si>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</si>
  <si>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</si>
  <si>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</si>
  <si>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</si>
  <si>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</si>
  <si>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</si>
  <si>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</si>
  <si>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</si>
  <si>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</si>
  <si>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</si>
  <si>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</si>
  <si>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</si>
  <si>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</si>
  <si>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</si>
  <si>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</si>
  <si>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</si>
  <si>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</si>
  <si>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</si>
  <si>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</si>
  <si>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</si>
  <si>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</si>
  <si>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</si>
  <si>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</si>
  <si>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</si>
  <si>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</si>
  <si>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</si>
  <si>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</si>
  <si>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</si>
  <si>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</si>
  <si>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</si>
  <si>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</si>
  <si>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</si>
  <si>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</si>
  <si>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</si>
  <si>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</si>
  <si>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</si>
  <si>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</si>
  <si>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</si>
  <si>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</si>
  <si>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</si>
  <si>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</si>
  <si>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</si>
  <si>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</si>
  <si>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</si>
  <si>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</si>
  <si>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</si>
  <si>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</si>
  <si>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</si>
  <si>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</si>
  <si>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</si>
  <si>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</si>
  <si>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</si>
  <si>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</si>
  <si>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</si>
  <si>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</si>
  <si>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</si>
  <si>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</si>
  <si>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</si>
  <si>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</si>
  <si>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</si>
  <si>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</si>
  <si>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</si>
  <si>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</si>
  <si>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</si>
  <si>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</si>
  <si>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</si>
  <si>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</si>
  <si>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</si>
  <si>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</si>
  <si>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</si>
  <si>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</si>
  <si>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</si>
  <si>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</si>
  <si>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</si>
  <si>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</si>
  <si>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</si>
  <si>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</si>
  <si>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</si>
  <si>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</si>
  <si>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</si>
  <si>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</si>
  <si>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</si>
  <si>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</si>
  <si>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</si>
  <si>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</si>
  <si>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</si>
  <si>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</si>
  <si>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</si>
  <si>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</si>
  <si>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</si>
  <si>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</si>
  <si>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</si>
  <si>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</si>
  <si>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</si>
  <si>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</si>
  <si>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</si>
  <si>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</si>
  <si>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</si>
  <si>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</si>
  <si>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</si>
  <si>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</si>
  <si>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</si>
  <si>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</si>
  <si>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</si>
  <si>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</si>
  <si>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</si>
  <si>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</si>
  <si>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</si>
  <si>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</si>
  <si>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</si>
  <si>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</si>
  <si>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</si>
  <si>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</si>
  <si>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</si>
  <si>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</si>
  <si>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</si>
  <si>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</si>
  <si>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</si>
  <si>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</si>
  <si>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</si>
  <si>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</si>
  <si>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</si>
  <si>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</si>
  <si>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</si>
  <si>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</si>
  <si>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</si>
  <si>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</si>
  <si>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</si>
  <si>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</si>
  <si>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</si>
  <si>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</si>
  <si>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</si>
  <si>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</si>
  <si>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</si>
  <si>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</si>
  <si>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</si>
  <si>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</si>
  <si>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</si>
  <si>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</si>
  <si>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</si>
  <si>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</si>
  <si>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</si>
  <si>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</si>
  <si>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</si>
  <si>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</si>
  <si>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</si>
  <si>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</si>
  <si>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</si>
  <si>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</si>
  <si>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</si>
  <si>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</si>
  <si>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</si>
  <si>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</si>
  <si>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</si>
  <si>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</si>
  <si>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</si>
  <si>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</si>
  <si>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</si>
  <si>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</si>
  <si>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</si>
  <si>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</si>
  <si>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</si>
  <si>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</si>
  <si>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</si>
  <si>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</si>
  <si>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</si>
  <si>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</si>
  <si>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</si>
  <si>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</si>
  <si>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</si>
  <si>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</si>
  <si>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</si>
  <si>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</si>
  <si>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</si>
  <si>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</si>
  <si>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</si>
  <si>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</si>
  <si>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</si>
  <si>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</si>
  <si>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</si>
  <si>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</si>
  <si>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</si>
  <si>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</si>
  <si>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</si>
  <si>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</si>
  <si>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</si>
  <si>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</si>
  <si>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</si>
  <si>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</si>
  <si>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</si>
  <si>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</si>
  <si>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</si>
  <si>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</si>
  <si>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</si>
  <si>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</si>
  <si>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</si>
  <si>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</si>
  <si>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</si>
  <si>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</si>
  <si>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</si>
  <si>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</si>
  <si>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</si>
  <si>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</si>
  <si>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</si>
  <si>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</si>
  <si>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</si>
  <si>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</si>
  <si>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</si>
  <si>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</si>
  <si>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</si>
  <si>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</si>
  <si>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</si>
  <si>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</si>
  <si>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</si>
  <si>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</si>
  <si>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</si>
  <si>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</si>
  <si>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</si>
  <si>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</si>
  <si>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</si>
  <si>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</si>
  <si>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</si>
  <si>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</si>
  <si>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</si>
  <si>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</si>
  <si>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</si>
  <si>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</si>
  <si>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</si>
  <si>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</si>
  <si>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</si>
  <si>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</si>
  <si>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</si>
  <si>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</si>
  <si>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</si>
  <si>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</si>
  <si>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</si>
  <si>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</si>
  <si>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</si>
  <si>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</si>
  <si>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</si>
  <si>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</si>
  <si>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</si>
  <si>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</si>
  <si>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</si>
  <si>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</si>
  <si>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</si>
  <si>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</si>
  <si>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</si>
  <si>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</si>
  <si>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</si>
  <si>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</si>
  <si>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</si>
  <si>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</si>
  <si>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</si>
  <si>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</si>
  <si>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</si>
  <si>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</si>
  <si>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</si>
  <si>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</si>
  <si>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</si>
  <si>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</si>
  <si>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</si>
  <si>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</si>
  <si>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</si>
  <si>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</si>
  <si>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</si>
  <si>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</si>
  <si>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</si>
  <si>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</si>
  <si>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</si>
  <si>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</si>
  <si>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</si>
  <si>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</si>
  <si>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</si>
  <si>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</si>
  <si>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</si>
  <si>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</si>
  <si>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</si>
  <si>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</si>
  <si>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</si>
  <si>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</si>
  <si>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</si>
  <si>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</si>
  <si>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</si>
  <si>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</si>
  <si>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</si>
  <si>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</si>
  <si>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</si>
  <si>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</si>
  <si>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</si>
  <si>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</si>
  <si>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</si>
  <si>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</si>
  <si>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</si>
  <si>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</si>
  <si>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</si>
  <si>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</si>
  <si>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</si>
  <si>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</si>
  <si>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</si>
  <si>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</si>
  <si>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</si>
  <si>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</si>
  <si>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</si>
  <si>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</si>
  <si>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</si>
  <si>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</si>
  <si>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</si>
  <si>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</si>
  <si>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</si>
  <si>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</si>
  <si>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</si>
  <si>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</si>
  <si>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</si>
  <si>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</si>
  <si>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</si>
  <si>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</si>
  <si>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</si>
  <si>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</si>
  <si>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</si>
  <si>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</si>
  <si>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</si>
  <si>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</si>
  <si>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</si>
  <si>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</si>
  <si>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</si>
  <si>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</si>
  <si>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</si>
  <si>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</si>
  <si>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</si>
  <si>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</si>
  <si>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</si>
  <si>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</si>
  <si>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</si>
  <si>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</si>
  <si>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</si>
  <si>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</si>
  <si>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</si>
  <si>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</si>
  <si>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</si>
  <si>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</si>
  <si>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</si>
  <si>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</si>
  <si>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</si>
  <si>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</si>
  <si>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</si>
  <si>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</si>
  <si>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</si>
  <si>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</si>
  <si>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</si>
  <si>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</si>
  <si>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</si>
  <si>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</si>
  <si>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</si>
  <si>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</si>
  <si>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</si>
  <si>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</si>
  <si>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</si>
  <si>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</si>
  <si>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</si>
  <si>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</si>
  <si>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</si>
  <si>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</si>
  <si>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</si>
  <si>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</si>
  <si>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</si>
  <si>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</si>
  <si>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</si>
  <si>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</si>
  <si>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</si>
  <si>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</si>
  <si>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</si>
  <si>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</si>
  <si>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</si>
  <si>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</si>
  <si>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</si>
  <si>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</si>
  <si>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</si>
  <si>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</si>
  <si>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</si>
  <si>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</si>
  <si>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</si>
  <si>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</si>
  <si>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</si>
  <si>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</si>
  <si>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</si>
  <si>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</si>
  <si>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</si>
  <si>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</si>
  <si>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</si>
  <si>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</si>
  <si>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</si>
  <si>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</si>
  <si>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</si>
  <si>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</si>
  <si>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</si>
  <si>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</si>
  <si>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</si>
  <si>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</si>
  <si>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</si>
  <si>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</si>
  <si>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</si>
  <si>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</si>
  <si>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</si>
  <si>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</si>
  <si>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</si>
  <si>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</si>
  <si>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</si>
  <si>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</si>
  <si>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</si>
  <si>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</si>
  <si>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</si>
  <si>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</si>
  <si>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</si>
  <si>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</si>
  <si>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</si>
  <si>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</si>
  <si>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</si>
  <si>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</si>
  <si>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</si>
  <si>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</si>
  <si>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</si>
  <si>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</si>
  <si>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</si>
  <si>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</si>
  <si>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</si>
  <si>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</si>
  <si>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</si>
  <si>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</si>
  <si>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</si>
  <si>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</si>
  <si>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</si>
  <si>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</si>
  <si>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</si>
  <si>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</si>
  <si>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</si>
  <si>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</si>
  <si>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</si>
  <si>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</si>
  <si>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</si>
  <si>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</si>
  <si>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</si>
  <si>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</si>
  <si>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</si>
  <si>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</si>
  <si>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</si>
  <si>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</si>
  <si>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</si>
  <si>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</si>
  <si>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</si>
  <si>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</si>
  <si>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</si>
  <si>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</si>
  <si>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</si>
  <si>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</si>
  <si>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</si>
  <si>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</si>
  <si>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</si>
  <si>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</si>
  <si>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</si>
  <si>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</si>
  <si>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</si>
  <si>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</si>
  <si>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</si>
  <si>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</si>
  <si>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</si>
  <si>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</si>
  <si>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</si>
  <si>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</si>
  <si>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</si>
  <si>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</si>
  <si>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</si>
  <si>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</si>
  <si>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</si>
  <si>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</si>
  <si>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</si>
  <si>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</si>
  <si>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</si>
  <si>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</si>
  <si>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</si>
  <si>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</si>
  <si>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</si>
  <si>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</si>
  <si>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</si>
  <si>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</si>
  <si>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</si>
  <si>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</si>
  <si>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</si>
  <si>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</si>
  <si>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</si>
  <si>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</si>
  <si>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</si>
  <si>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</si>
  <si>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</si>
  <si>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</si>
  <si>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</si>
  <si>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</si>
  <si>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</si>
  <si>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</si>
  <si>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</si>
  <si>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</si>
  <si>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</si>
  <si>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</si>
  <si>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</si>
  <si>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</si>
  <si>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</si>
  <si>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</si>
  <si>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</si>
  <si>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</si>
  <si>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</si>
  <si>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</si>
  <si>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</si>
  <si>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</si>
  <si>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</si>
  <si>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</si>
  <si>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</si>
  <si>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</si>
  <si>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</si>
  <si>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</si>
  <si>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</si>
  <si>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</si>
  <si>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</si>
  <si>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</si>
  <si>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</si>
  <si>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</si>
  <si>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</si>
  <si>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</si>
  <si>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</si>
  <si>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</si>
  <si>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</si>
  <si>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</si>
  <si>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</si>
  <si>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</si>
  <si>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</si>
  <si>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</si>
  <si>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</si>
  <si>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</si>
  <si>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</si>
  <si>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</si>
  <si>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</si>
  <si>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</si>
  <si>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</si>
  <si>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</si>
  <si>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</si>
  <si>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</si>
  <si>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</si>
  <si>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</si>
  <si>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</si>
  <si>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</si>
  <si>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</si>
  <si>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</si>
  <si>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</si>
  <si>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</si>
  <si>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</si>
  <si>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</si>
  <si>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</si>
  <si>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</si>
  <si>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</si>
  <si>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</si>
  <si>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</si>
  <si>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</si>
  <si>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</si>
  <si>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</si>
  <si>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</si>
  <si>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</si>
  <si>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</si>
  <si>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</si>
  <si>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</si>
  <si>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</si>
  <si>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</si>
  <si>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</si>
  <si>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</si>
  <si>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</si>
  <si>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</si>
  <si>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</si>
  <si>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</si>
  <si>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</si>
  <si>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</si>
  <si>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</si>
  <si>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</si>
  <si>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</si>
  <si>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</si>
  <si>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</si>
  <si>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</si>
  <si>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</si>
  <si>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</si>
  <si>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</si>
  <si>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</si>
  <si>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</si>
  <si>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</si>
  <si>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</si>
  <si>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</si>
  <si>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</si>
  <si>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</si>
  <si>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</si>
  <si>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</si>
  <si>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</si>
  <si>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</si>
  <si>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</si>
  <si>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</si>
  <si>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</si>
  <si>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</si>
  <si>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</si>
  <si>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</si>
  <si>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</si>
  <si>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</si>
  <si>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</si>
  <si>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</si>
  <si>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</si>
  <si>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</si>
  <si>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</si>
  <si>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</si>
  <si>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</si>
  <si>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</si>
  <si>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</si>
  <si>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</si>
  <si>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</si>
  <si>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</si>
  <si>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</si>
  <si>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</si>
  <si>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</si>
  <si>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</si>
  <si>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</si>
  <si>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</si>
  <si>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</si>
  <si>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</si>
  <si>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</si>
  <si>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</si>
  <si>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</si>
  <si>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</si>
  <si>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</si>
  <si>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</si>
  <si>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</si>
  <si>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</si>
  <si>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</si>
  <si>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</si>
  <si>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</si>
  <si>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</si>
  <si>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</si>
  <si>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</si>
  <si>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</si>
  <si>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</si>
  <si>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</si>
  <si>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</si>
  <si>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</si>
  <si>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</si>
  <si>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</si>
  <si>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</si>
  <si>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</si>
  <si>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</si>
  <si>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</si>
  <si>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</si>
  <si>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</si>
  <si>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</si>
  <si>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</si>
  <si>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</si>
  <si>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</si>
  <si>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</si>
  <si>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</si>
  <si>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</si>
  <si>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</si>
  <si>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</si>
  <si>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</si>
  <si>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</si>
  <si>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</si>
  <si>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</si>
  <si>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</si>
  <si>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</si>
  <si>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</si>
  <si>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</si>
  <si>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</si>
  <si>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</si>
  <si>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</si>
  <si>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</si>
  <si>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</si>
  <si>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</si>
  <si>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</si>
  <si>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</si>
  <si>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</si>
  <si>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</si>
  <si>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</si>
  <si>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</si>
  <si>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</si>
  <si>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</si>
  <si>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</si>
  <si>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</si>
  <si>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</si>
  <si>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</si>
  <si>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</si>
  <si>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</si>
  <si>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</si>
  <si>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</si>
  <si>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</si>
  <si>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</si>
  <si>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</si>
  <si>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</si>
  <si>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</si>
  <si>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</si>
  <si>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</si>
  <si>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</si>
  <si>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</si>
  <si>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</si>
  <si>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</si>
  <si>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</si>
  <si>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</si>
  <si>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</si>
  <si>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</si>
  <si>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</si>
  <si>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</si>
  <si>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</si>
  <si>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</si>
  <si>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</si>
  <si>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</si>
  <si>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</si>
  <si>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</si>
  <si>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</si>
  <si>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</si>
  <si>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</si>
  <si>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</si>
  <si>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</si>
  <si>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</si>
  <si>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</si>
  <si>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</si>
  <si>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</si>
  <si>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</si>
  <si>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</si>
  <si>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</si>
  <si>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</si>
  <si>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</si>
  <si>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</si>
  <si>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</si>
  <si>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</si>
  <si>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</si>
  <si>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</si>
  <si>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</si>
  <si>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</si>
  <si>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</si>
  <si>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</si>
  <si>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</si>
  <si>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</si>
  <si>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</si>
  <si>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</si>
  <si>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</si>
  <si>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</si>
  <si>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</si>
  <si>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</si>
  <si>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</si>
  <si>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</si>
  <si>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</si>
  <si>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</si>
  <si>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</si>
  <si>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</si>
  <si>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</si>
  <si>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</si>
  <si>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</si>
  <si>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</si>
  <si>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</si>
  <si>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</si>
  <si>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</si>
  <si>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</si>
  <si>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</si>
  <si>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</si>
  <si>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</si>
  <si>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</si>
  <si>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</si>
  <si>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</si>
  <si>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</si>
  <si>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</si>
  <si>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</si>
  <si>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</si>
  <si>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</si>
  <si>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</si>
  <si>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</si>
  <si>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</si>
  <si>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</si>
  <si>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</si>
  <si>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</si>
  <si>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</si>
  <si>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</si>
  <si>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</si>
  <si>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</si>
  <si>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</si>
  <si>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</si>
  <si>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</si>
  <si>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</si>
  <si>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</si>
  <si>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</si>
  <si>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</si>
  <si>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</si>
  <si>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</si>
  <si>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</si>
  <si>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</si>
  <si>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</si>
  <si>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</si>
  <si>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</si>
  <si>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</si>
  <si>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</si>
  <si>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</si>
  <si>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</si>
  <si>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</si>
  <si>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</si>
  <si>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</si>
  <si>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</si>
  <si>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</si>
  <si>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</si>
  <si>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</si>
  <si>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</si>
  <si>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</si>
  <si>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</si>
  <si>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</si>
  <si>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</si>
  <si>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</si>
  <si>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</si>
  <si>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</si>
  <si>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</si>
  <si>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</si>
  <si>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</si>
  <si>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</si>
  <si>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</si>
  <si>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</si>
  <si>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</si>
  <si>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</si>
  <si>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</si>
  <si>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</si>
  <si>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</si>
  <si>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</si>
  <si>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</si>
  <si>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</si>
  <si>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</si>
  <si>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</si>
  <si>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</si>
  <si>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</si>
  <si>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</si>
  <si>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</si>
  <si>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</si>
  <si>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</si>
  <si>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</si>
  <si>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</si>
  <si>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</si>
  <si>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</si>
  <si>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</si>
  <si>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</si>
  <si>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</si>
  <si>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</si>
  <si>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</si>
  <si>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</si>
  <si>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</si>
  <si>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</si>
  <si>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</si>
  <si>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</si>
  <si>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</si>
  <si>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</si>
  <si>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</si>
  <si>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</si>
  <si>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</si>
  <si>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</si>
  <si>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</si>
  <si>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</si>
  <si>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</si>
  <si>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</si>
  <si>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</si>
  <si>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</si>
  <si>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</si>
  <si>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</si>
  <si>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</si>
  <si>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</si>
  <si>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</si>
  <si>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</si>
  <si>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</si>
  <si>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</si>
  <si>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</si>
  <si>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</si>
  <si>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</si>
  <si>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</si>
  <si>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</si>
  <si>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</si>
  <si>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</si>
  <si>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</si>
  <si>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</si>
  <si>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</si>
  <si>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</si>
  <si>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</si>
  <si>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</si>
  <si>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</si>
  <si>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</si>
  <si>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</si>
  <si>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</si>
  <si>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</si>
  <si>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</si>
  <si>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</si>
  <si>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</si>
  <si>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</si>
  <si>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</si>
  <si>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</si>
  <si>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</si>
  <si>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</si>
  <si>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</si>
  <si>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</si>
  <si>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</si>
  <si>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</si>
  <si>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</si>
  <si>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</si>
  <si>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</si>
  <si>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</si>
  <si>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</si>
  <si>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</si>
  <si>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</si>
  <si>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</si>
  <si>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</si>
  <si>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</si>
  <si>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</si>
  <si>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</si>
  <si>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</si>
  <si>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</si>
  <si>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</si>
  <si>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</si>
  <si>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</si>
  <si>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</si>
  <si>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</si>
  <si>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</si>
  <si>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</si>
  <si>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</si>
  <si>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</si>
  <si>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</si>
  <si>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</si>
  <si>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</si>
  <si>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</si>
  <si>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</si>
  <si>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</si>
  <si>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</si>
  <si>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</si>
  <si>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</si>
  <si>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</si>
  <si>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</si>
  <si>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</si>
  <si>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</si>
  <si>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</si>
  <si>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</si>
  <si>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</si>
  <si>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</si>
  <si>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</si>
  <si>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</si>
  <si>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</si>
  <si>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</si>
  <si>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</si>
  <si>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</si>
  <si>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</si>
  <si>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</si>
  <si>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</si>
  <si>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</si>
  <si>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</si>
  <si>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</si>
  <si>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</si>
  <si>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</si>
  <si>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</si>
  <si>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</si>
  <si>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</si>
  <si>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</si>
  <si>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</si>
  <si>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</si>
  <si>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</si>
  <si>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</si>
  <si>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</si>
  <si>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</si>
  <si>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</si>
  <si>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</si>
  <si>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</si>
  <si>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</si>
  <si>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</si>
  <si>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</si>
  <si>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</si>
  <si>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</si>
  <si>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</si>
  <si>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</si>
  <si>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</si>
  <si>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</si>
  <si>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</si>
  <si>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</si>
  <si>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</si>
  <si>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</si>
  <si>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</si>
  <si>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</si>
  <si>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</si>
  <si>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</si>
  <si>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</si>
  <si>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</si>
  <si>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</si>
  <si>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</si>
  <si>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</si>
  <si>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</si>
  <si>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</si>
  <si>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</si>
  <si>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</si>
  <si>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</si>
  <si>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</si>
  <si>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</si>
  <si>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</si>
  <si>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</si>
  <si>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</si>
  <si>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</si>
  <si>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</si>
  <si>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</si>
  <si>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</si>
  <si>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</si>
  <si>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</si>
  <si>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</si>
  <si>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</si>
  <si>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</si>
  <si>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</si>
  <si>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</si>
  <si>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</si>
  <si>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</si>
  <si>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</si>
  <si>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</si>
  <si>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</si>
  <si>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</si>
  <si>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</si>
  <si>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</si>
  <si>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</si>
  <si>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</si>
  <si>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</si>
  <si>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</si>
  <si>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</si>
  <si>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</si>
  <si>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</si>
  <si>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</si>
  <si>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</si>
  <si>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</si>
  <si>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</si>
  <si>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</si>
  <si>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</si>
  <si>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</si>
  <si>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</si>
  <si>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</si>
  <si>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</si>
  <si>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</si>
  <si>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</si>
  <si>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</si>
  <si>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</si>
  <si>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</si>
  <si>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</si>
  <si>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</si>
  <si>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</si>
  <si>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</si>
  <si>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</si>
  <si>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</si>
  <si>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</si>
  <si>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</si>
  <si>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</si>
  <si>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</si>
  <si>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</si>
  <si>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</si>
  <si>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</si>
  <si>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</si>
  <si>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</si>
  <si>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</si>
  <si>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</si>
  <si>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</si>
  <si>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</si>
  <si>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</si>
  <si>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</si>
  <si>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</si>
  <si>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</si>
  <si>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</si>
  <si>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</si>
  <si>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</si>
  <si>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</si>
  <si>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</si>
  <si>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</si>
  <si>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</si>
  <si>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</si>
  <si>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</si>
  <si>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</si>
  <si>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</si>
  <si>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</si>
  <si>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</si>
  <si>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</si>
  <si>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</si>
  <si>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</si>
  <si>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</si>
  <si>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</si>
  <si>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</si>
  <si>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</si>
  <si>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</si>
  <si>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</si>
  <si>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</si>
  <si>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</si>
  <si>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</si>
  <si>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</si>
  <si>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</si>
  <si>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</si>
  <si>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</si>
  <si>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</si>
  <si>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</si>
  <si>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</si>
  <si>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</si>
  <si>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</si>
  <si>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</si>
  <si>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</si>
  <si>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</si>
  <si>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</si>
  <si>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</si>
  <si>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</si>
  <si>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</si>
  <si>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</si>
  <si>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</si>
  <si>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</si>
  <si>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</si>
  <si>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</si>
  <si>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</si>
  <si>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</si>
  <si>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</si>
  <si>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</si>
  <si>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</si>
  <si>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</si>
  <si>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</si>
  <si>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</si>
  <si>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</si>
  <si>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</si>
  <si>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</si>
  <si>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</si>
  <si>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</si>
  <si>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</si>
  <si>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</si>
  <si>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</si>
  <si>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</si>
  <si>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</si>
  <si>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</si>
  <si>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</si>
  <si>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</si>
  <si>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</si>
  <si>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</si>
  <si>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</si>
  <si>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</si>
  <si>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</si>
  <si>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</si>
  <si>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</si>
  <si>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</si>
  <si>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</si>
  <si>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</si>
  <si>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</si>
  <si>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</si>
  <si>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</si>
  <si>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</si>
  <si>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</si>
  <si>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</si>
  <si>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</si>
  <si>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</si>
  <si>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</si>
  <si>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</si>
  <si>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</si>
  <si>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</si>
  <si>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</si>
  <si>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</si>
  <si>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</si>
  <si>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</si>
  <si>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</si>
  <si>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</si>
  <si>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</si>
  <si>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</si>
  <si>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</si>
  <si>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</si>
  <si>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</si>
  <si>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</si>
  <si>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</si>
  <si>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</si>
  <si>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</si>
  <si>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</si>
  <si>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</si>
  <si>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</si>
  <si>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</si>
  <si>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</si>
  <si>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</si>
  <si>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</si>
  <si>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</si>
  <si>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</si>
  <si>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</si>
  <si>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</si>
  <si>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</si>
  <si>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</si>
  <si>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</si>
  <si>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</si>
  <si>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</si>
  <si>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</si>
  <si>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</si>
  <si>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</si>
  <si>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</si>
  <si>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</si>
  <si>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</si>
  <si>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</si>
  <si>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</si>
  <si>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</si>
  <si>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</si>
  <si>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</si>
  <si>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</si>
  <si>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</si>
  <si>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</si>
  <si>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</si>
  <si>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</si>
  <si>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</si>
  <si>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</si>
  <si>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</si>
  <si>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</si>
  <si>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</si>
  <si>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</si>
  <si>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</si>
  <si>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</si>
  <si>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</si>
  <si>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</si>
  <si>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</si>
  <si>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</si>
  <si>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</si>
  <si>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</si>
  <si>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</si>
  <si>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</si>
  <si>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</si>
  <si>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</si>
  <si>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</si>
  <si>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</si>
  <si>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</si>
  <si>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</si>
  <si>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</si>
  <si>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</si>
  <si>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</si>
  <si>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</si>
  <si>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</si>
  <si>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</si>
  <si>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</si>
  <si>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</si>
  <si>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</si>
  <si>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</si>
  <si>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</si>
  <si>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</si>
  <si>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</si>
  <si>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</si>
  <si>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</si>
  <si>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</si>
  <si>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</si>
  <si>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</si>
  <si>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</si>
  <si>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</si>
  <si>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</si>
  <si>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</si>
  <si>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</si>
  <si>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</si>
  <si>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</si>
  <si>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</si>
  <si>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</si>
  <si>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</si>
  <si>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</si>
  <si>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</si>
  <si>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</si>
  <si>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</si>
  <si>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</si>
  <si>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</si>
  <si>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</si>
  <si>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</si>
  <si>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</si>
  <si>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</si>
  <si>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</si>
  <si>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</si>
  <si>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</si>
  <si>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</si>
  <si>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</si>
  <si>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</si>
  <si>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</si>
  <si>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</si>
  <si>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</si>
  <si>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</si>
  <si>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</si>
  <si>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</si>
  <si>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</si>
  <si>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</si>
  <si>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</si>
  <si>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</si>
  <si>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</si>
  <si>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</si>
  <si>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</si>
  <si>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</si>
  <si>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</si>
  <si>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</si>
  <si>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</si>
  <si>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</si>
  <si>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</si>
  <si>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</si>
  <si>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</si>
  <si>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</si>
  <si>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</si>
  <si>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</si>
  <si>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</si>
  <si>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</si>
  <si>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</si>
  <si>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</si>
  <si>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</si>
  <si>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</si>
  <si>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</si>
  <si>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</si>
  <si>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</si>
  <si>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</si>
  <si>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</si>
  <si>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</si>
  <si>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</si>
  <si>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</si>
  <si>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</si>
  <si>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pierre</t>
  </si>
  <si>
    <t>344</t>
  </si>
  <si>
    <t>39.77</t>
  </si>
  <si>
    <t>55.34</t>
  </si>
  <si>
    <t>56.53</t>
  </si>
  <si>
    <t>19.55</t>
  </si>
  <si>
    <t>1:03.78</t>
  </si>
  <si>
    <t>17.13</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</si>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</sst>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4"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4"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60"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2701</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1471</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1"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2"/>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3"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832</v>
      </c>
      <c r="D118" s="395" t="s">
        <v>832</v>
      </c>
      <c r="E118" s="396" t="s">
        <v>832</v>
      </c>
      <c r="F118" s="397" t="s">
        <v>832</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1913</v>
      </c>
      <c r="AC118" s="590"/>
      <c r="AD118" s="590"/>
      <c r="AE118" s="590"/>
      <c r="AF118" s="590"/>
      <c r="AG118" s="590"/>
      <c r="AH118" s="590"/>
      <c r="AI118" s="590"/>
      <c r="AJ118" s="590"/>
      <c r="AK118" s="589"/>
      <c r="AL118" s="591"/>
      <c r="AM118" s="410" t="s">
        <v>1870</v>
      </c>
      <c r="AN118" s="591"/>
      <c r="AO118" s="410" t="s">
        <v>4832</v>
      </c>
      <c r="AP118" s="591"/>
      <c r="AQ118" s="591"/>
      <c r="AR118" s="591"/>
      <c r="AS118" s="591"/>
      <c r="AT118" s="410" t="s">
        <v>4833</v>
      </c>
      <c r="AU118" s="410" t="s">
        <v>4141</v>
      </c>
      <c r="AV118" s="591"/>
      <c r="AW118" s="410" t="s">
        <v>4834</v>
      </c>
      <c r="AX118" s="591"/>
      <c r="AY118" s="589"/>
      <c r="AZ118" s="412" t="s">
        <v>2102</v>
      </c>
      <c r="BA118" s="592"/>
      <c r="BB118" s="592"/>
      <c r="BC118" s="412" t="s">
        <v>4835</v>
      </c>
      <c r="BD118" s="412" t="s">
        <v>4836</v>
      </c>
      <c r="BE118" s="592"/>
      <c r="BF118" s="592"/>
      <c r="BG118" s="412" t="s">
        <v>931</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2535</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4960</v>
      </c>
      <c r="B130" s="98" t="s">
        <v>4961</v>
      </c>
      <c r="C130" s="99" t="s">
        <v>832</v>
      </c>
      <c r="D130" s="100" t="s">
        <v>832</v>
      </c>
      <c r="E130" s="101" t="s">
        <v>832</v>
      </c>
      <c r="F130" s="102" t="s">
        <v>832</v>
      </c>
      <c r="G130" s="98" t="s">
        <v>1766</v>
      </c>
      <c r="H130" s="185" t="s">
        <v>2585</v>
      </c>
      <c r="I130" s="263"/>
      <c r="J130" s="185" t="s">
        <v>4962</v>
      </c>
      <c r="K130" s="185" t="s">
        <v>4385</v>
      </c>
      <c r="L130" s="185" t="s">
        <v>4963</v>
      </c>
      <c r="M130" s="263"/>
      <c r="N130" s="263"/>
      <c r="O130" s="263"/>
      <c r="P130" s="263"/>
      <c r="Q130" s="263"/>
      <c r="R130" s="263"/>
      <c r="S130" s="263"/>
      <c r="T130" s="263"/>
      <c r="U130" s="263"/>
      <c r="V130" s="263"/>
      <c r="W130" s="178"/>
      <c r="X130" s="195" t="s">
        <v>4964</v>
      </c>
      <c r="Y130" s="195" t="s">
        <v>4965</v>
      </c>
      <c r="Z130" s="195" t="s">
        <v>1050</v>
      </c>
      <c r="AA130" s="296"/>
      <c r="AB130" s="296"/>
      <c r="AC130" s="195" t="s">
        <v>4966</v>
      </c>
      <c r="AD130" s="296"/>
      <c r="AE130" s="195" t="s">
        <v>4283</v>
      </c>
      <c r="AF130" s="195" t="s">
        <v>4967</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459</v>
      </c>
      <c r="BC130" s="280"/>
      <c r="BD130" s="280"/>
      <c r="BE130" s="280"/>
      <c r="BF130" s="280"/>
      <c r="BG130" s="205" t="s">
        <v>4968</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4969</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4970</v>
      </c>
      <c r="DR130" s="252"/>
      <c r="DS130" s="252"/>
      <c r="DT130" s="252"/>
      <c r="DU130" s="252"/>
      <c r="DV130" s="484"/>
      <c r="DW130" s="252"/>
      <c r="DX130" s="252"/>
      <c r="DY130" s="252"/>
      <c r="DZ130" s="252"/>
      <c r="EA130" s="252"/>
    </row>
    <row r="131" ht="15.75" customHeight="1">
      <c r="A131" s="233" t="s">
        <v>4971</v>
      </c>
      <c r="B131" s="78" t="s">
        <v>4972</v>
      </c>
      <c r="C131" s="79" t="s">
        <v>832</v>
      </c>
      <c r="D131" s="80" t="s">
        <v>832</v>
      </c>
      <c r="E131" s="81" t="s">
        <v>832</v>
      </c>
      <c r="F131" s="82" t="s">
        <v>971</v>
      </c>
      <c r="G131" s="78" t="s">
        <v>1766</v>
      </c>
      <c r="H131" s="271"/>
      <c r="I131" s="176" t="s">
        <v>2568</v>
      </c>
      <c r="J131" s="177" t="s">
        <v>4973</v>
      </c>
      <c r="K131" s="177" t="s">
        <v>4831</v>
      </c>
      <c r="L131" s="177" t="s">
        <v>4974</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4736</v>
      </c>
      <c r="AD131" s="271"/>
      <c r="AE131" s="271"/>
      <c r="AF131" s="177" t="s">
        <v>1848</v>
      </c>
      <c r="AG131" s="271"/>
      <c r="AH131" s="271"/>
      <c r="AI131" s="271"/>
      <c r="AJ131" s="271"/>
      <c r="AK131" s="178"/>
      <c r="AL131" s="271"/>
      <c r="AM131" s="271"/>
      <c r="AN131" s="271"/>
      <c r="AO131" s="271"/>
      <c r="AP131" s="271"/>
      <c r="AQ131" s="271"/>
      <c r="AR131" s="271"/>
      <c r="AS131" s="177" t="s">
        <v>4975</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4976</v>
      </c>
      <c r="CU131" s="177" t="s">
        <v>3593</v>
      </c>
      <c r="CV131" s="271"/>
      <c r="CW131" s="175"/>
      <c r="CX131" s="271"/>
      <c r="CY131" s="177" t="s">
        <v>4977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4978</v>
      </c>
      <c r="B132" s="98" t="s">
        <v>4979</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602" t="str">
        <f>HYPERLINK("https://www.youtube.com/watch?v=egSPy91Zj90", "32.27")</f>
        <v>32.27</v>
      </c>
      <c r="AH132" s="296"/>
      <c r="AI132" s="296"/>
      <c r="AJ132" s="296"/>
      <c r="AK132" s="178"/>
      <c r="AL132" s="277"/>
      <c r="AM132" s="277"/>
      <c r="AN132" s="277"/>
      <c r="AO132" s="277"/>
      <c r="AP132" s="277"/>
      <c r="AQ132" s="603"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4" t="str">
        <f>HYPERLINK("https://www.youtube.com/watch?v=E7c_wl78nfk","11.98")</f>
        <v>11.98</v>
      </c>
      <c r="CJ132" s="284"/>
      <c r="CK132" s="284"/>
      <c r="CL132" s="284"/>
      <c r="CM132" s="284"/>
      <c r="CN132" s="284"/>
      <c r="CO132" s="284"/>
      <c r="CP132" s="284"/>
      <c r="CQ132" s="284"/>
      <c r="CR132" s="180"/>
      <c r="CS132" s="250"/>
      <c r="CT132" s="60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6" t="str">
        <f>HYPERLINK("https://www.youtube.com/watch?v=p2gj2n378jI", "15.59")</f>
        <v>15.59</v>
      </c>
      <c r="DR132" s="252"/>
      <c r="DS132" s="252"/>
      <c r="DT132" s="252"/>
      <c r="DU132" s="252"/>
      <c r="DV132" s="255"/>
      <c r="DW132" s="252"/>
      <c r="DX132" s="252"/>
      <c r="DY132" s="252"/>
      <c r="DZ132" s="252"/>
      <c r="EA132" s="252"/>
    </row>
    <row r="133">
      <c r="A133" s="570" t="s">
        <v>4980</v>
      </c>
      <c r="B133" s="78" t="s">
        <v>4981</v>
      </c>
      <c r="C133" s="79" t="s">
        <v>832</v>
      </c>
      <c r="D133" s="80" t="s">
        <v>832</v>
      </c>
      <c r="E133" s="81" t="s">
        <v>832</v>
      </c>
      <c r="F133" s="82" t="s">
        <v>774</v>
      </c>
      <c r="G133" s="78" t="s">
        <v>774</v>
      </c>
      <c r="H133" s="271"/>
      <c r="I133" s="271"/>
      <c r="J133" s="271"/>
      <c r="K133" s="86" t="s">
        <v>4428</v>
      </c>
      <c r="L133" s="86" t="s">
        <v>4982</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832</v>
      </c>
      <c r="D135" s="80" t="s">
        <v>832</v>
      </c>
      <c r="E135" s="81" t="s">
        <v>832</v>
      </c>
      <c r="F135" s="82" t="s">
        <v>832</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832</v>
      </c>
      <c r="D137" s="80" t="s">
        <v>832</v>
      </c>
      <c r="E137" s="81" t="s">
        <v>832</v>
      </c>
      <c r="F137" s="82" t="s">
        <v>832</v>
      </c>
      <c r="G137" s="78" t="s">
        <v>4015</v>
      </c>
      <c r="H137" s="271"/>
      <c r="I137" s="177" t="s">
        <v>4999</v>
      </c>
      <c r="J137" s="177" t="s">
        <v>1379</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1660</v>
      </c>
      <c r="AC137" s="177" t="s">
        <v>5006</v>
      </c>
      <c r="AD137" s="271"/>
      <c r="AE137" s="177" t="s">
        <v>5007</v>
      </c>
      <c r="AF137" s="177" t="s">
        <v>1434</v>
      </c>
      <c r="AG137" s="271"/>
      <c r="AH137" s="271"/>
      <c r="AI137" s="271"/>
      <c r="AJ137" s="271"/>
      <c r="AK137" s="178"/>
      <c r="AL137" s="271"/>
      <c r="AM137" s="271"/>
      <c r="AN137" s="271"/>
      <c r="AO137" s="271"/>
      <c r="AP137" s="271"/>
      <c r="AQ137" s="271"/>
      <c r="AR137" s="271"/>
      <c r="AS137" s="177" t="s">
        <v>1750</v>
      </c>
      <c r="AT137" s="177" t="s">
        <v>5008</v>
      </c>
      <c r="AU137" s="271"/>
      <c r="AV137" s="271"/>
      <c r="AW137" s="271"/>
      <c r="AX137" s="271"/>
      <c r="AY137" s="180"/>
      <c r="AZ137" s="271"/>
      <c r="BA137" s="177" t="s">
        <v>462</v>
      </c>
      <c r="BB137" s="177" t="s">
        <v>2534</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1417</v>
      </c>
      <c r="BZ137" s="271"/>
      <c r="CA137" s="271"/>
      <c r="CB137" s="271"/>
      <c r="CC137" s="271"/>
      <c r="CD137" s="271"/>
      <c r="CE137" s="177" t="s">
        <v>5017</v>
      </c>
      <c r="CF137" s="177" t="s">
        <v>1742</v>
      </c>
      <c r="CG137" s="177" t="s">
        <v>2325</v>
      </c>
      <c r="CH137" s="177" t="s">
        <v>5018</v>
      </c>
      <c r="CI137" s="177" t="s">
        <v>3925</v>
      </c>
      <c r="CJ137" s="271"/>
      <c r="CK137" s="177" t="s">
        <v>1570</v>
      </c>
      <c r="CL137" s="177" t="s">
        <v>2571</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832</v>
      </c>
      <c r="D139" s="80" t="s">
        <v>832</v>
      </c>
      <c r="E139" s="81" t="s">
        <v>832</v>
      </c>
      <c r="F139" s="82" t="s">
        <v>832</v>
      </c>
      <c r="G139" s="78" t="s">
        <v>3899</v>
      </c>
      <c r="H139" s="177" t="s">
        <v>3254</v>
      </c>
      <c r="I139" s="177" t="s">
        <v>2925</v>
      </c>
      <c r="J139" s="177" t="s">
        <v>1181</v>
      </c>
      <c r="K139" s="177" t="s">
        <v>3329</v>
      </c>
      <c r="L139" s="177" t="s">
        <v>2204</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2808</v>
      </c>
      <c r="AE139" s="177" t="s">
        <v>5035</v>
      </c>
      <c r="AF139" s="177" t="s">
        <v>251</v>
      </c>
      <c r="AG139" s="177"/>
      <c r="AH139" s="177"/>
      <c r="AI139" s="177"/>
      <c r="AJ139" s="177"/>
      <c r="AK139" s="178"/>
      <c r="AL139" s="177"/>
      <c r="AM139" s="177"/>
      <c r="AN139" s="177"/>
      <c r="AO139" s="177"/>
      <c r="AP139" s="177"/>
      <c r="AQ139" s="177"/>
      <c r="AR139" s="177"/>
      <c r="AS139" s="177" t="s">
        <v>1007</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832</v>
      </c>
      <c r="D140" s="100" t="s">
        <v>832</v>
      </c>
      <c r="E140" s="101" t="s">
        <v>832</v>
      </c>
      <c r="F140" s="102" t="s">
        <v>832</v>
      </c>
      <c r="G140" s="98" t="s">
        <v>3619</v>
      </c>
      <c r="H140" s="263"/>
      <c r="I140" s="187" t="s">
        <v>5047</v>
      </c>
      <c r="J140" s="187" t="s">
        <v>4489</v>
      </c>
      <c r="K140" s="187" t="s">
        <v>538</v>
      </c>
      <c r="L140" s="187" t="s">
        <v>5048</v>
      </c>
      <c r="M140" s="187" t="s">
        <v>5049</v>
      </c>
      <c r="N140" s="263"/>
      <c r="O140" s="187" t="s">
        <v>3065</v>
      </c>
      <c r="P140" s="187" t="s">
        <v>1434</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5053</v>
      </c>
      <c r="BJ140" s="279" t="s">
        <v>5054</v>
      </c>
      <c r="BK140" s="280"/>
      <c r="BL140" s="280"/>
      <c r="BM140" s="280"/>
      <c r="BN140" s="280"/>
      <c r="BO140" s="180"/>
      <c r="BP140" s="247"/>
      <c r="BQ140" s="247"/>
      <c r="BR140" s="247"/>
      <c r="BS140" s="213" t="s">
        <v>597</v>
      </c>
      <c r="BT140" s="247"/>
      <c r="BU140" s="247"/>
      <c r="BV140" s="247"/>
      <c r="BW140" s="213" t="s">
        <v>5055</v>
      </c>
      <c r="BX140" s="213" t="s">
        <v>5056</v>
      </c>
      <c r="BY140" s="213" t="s">
        <v>2709</v>
      </c>
      <c r="BZ140" s="247"/>
      <c r="CA140" s="247"/>
      <c r="CB140" s="247"/>
      <c r="CC140" s="247"/>
      <c r="CD140" s="247"/>
      <c r="CE140" s="215" t="s">
        <v>5057</v>
      </c>
      <c r="CF140" s="215" t="s">
        <v>4990</v>
      </c>
      <c r="CG140" s="215" t="s">
        <v>751</v>
      </c>
      <c r="CH140" s="215" t="s">
        <v>5058</v>
      </c>
      <c r="CI140" s="284"/>
      <c r="CJ140" s="284"/>
      <c r="CK140" s="215" t="s">
        <v>107</v>
      </c>
      <c r="CL140" s="215" t="s">
        <v>4975</v>
      </c>
      <c r="CM140" s="284"/>
      <c r="CN140" s="284"/>
      <c r="CO140" s="284"/>
      <c r="CP140" s="284"/>
      <c r="CQ140" s="284"/>
      <c r="CR140" s="180"/>
      <c r="CS140" s="223" t="s">
        <v>1053</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832</v>
      </c>
      <c r="D141" s="80" t="s">
        <v>832</v>
      </c>
      <c r="E141" s="81" t="s">
        <v>832</v>
      </c>
      <c r="F141" s="82" t="s">
        <v>832</v>
      </c>
      <c r="G141" s="78" t="s">
        <v>611</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5086</v>
      </c>
      <c r="AC147" s="175" t="s">
        <v>1928</v>
      </c>
      <c r="AD147" s="271"/>
      <c r="AE147" s="271"/>
      <c r="AF147" s="175" t="s">
        <v>4967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2107</v>
      </c>
      <c r="CJ147" s="271"/>
      <c r="CK147" s="175" t="s">
        <v>1883</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832</v>
      </c>
      <c r="D148" s="100" t="s">
        <v>832</v>
      </c>
      <c r="E148" s="101" t="s">
        <v>832</v>
      </c>
      <c r="F148" s="102" t="s">
        <v>971</v>
      </c>
      <c r="G148" s="98" t="s">
        <v>5092</v>
      </c>
      <c r="H148" s="185" t="s">
        <v>5093</v>
      </c>
      <c r="I148" s="263"/>
      <c r="J148" s="185" t="s">
        <v>2537</v>
      </c>
      <c r="K148" s="185" t="s">
        <v>2436</v>
      </c>
      <c r="L148" s="335" t="s">
        <v>5094</v>
      </c>
      <c r="M148" s="263"/>
      <c r="N148" s="263"/>
      <c r="O148" s="263"/>
      <c r="P148" s="185" t="s">
        <v>5095</v>
      </c>
      <c r="Q148" s="263"/>
      <c r="R148" s="263"/>
      <c r="S148" s="263"/>
      <c r="T148" s="263"/>
      <c r="U148" s="263"/>
      <c r="V148" s="263"/>
      <c r="W148" s="178"/>
      <c r="X148" s="296"/>
      <c r="Y148" s="195" t="s">
        <v>4391</v>
      </c>
      <c r="Z148" s="195" t="s">
        <v>2453</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5097</v>
      </c>
      <c r="BD148" s="280"/>
      <c r="BE148" s="205" t="s">
        <v>2772</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2433</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832</v>
      </c>
      <c r="D149" s="80" t="s">
        <v>832</v>
      </c>
      <c r="E149" s="81" t="s">
        <v>832</v>
      </c>
      <c r="F149" s="82" t="s">
        <v>775</v>
      </c>
      <c r="G149" s="78" t="s">
        <v>1897</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1027</v>
      </c>
      <c r="DL149" s="177" t="s">
        <v>639</v>
      </c>
      <c r="DM149" s="177" t="s">
        <v>5109</v>
      </c>
      <c r="DN149" s="271"/>
      <c r="DO149" s="271"/>
      <c r="DP149" s="271"/>
      <c r="DQ149" s="271"/>
      <c r="DR149" s="271"/>
      <c r="DS149" s="271"/>
      <c r="DT149" s="177" t="s">
        <v>966</v>
      </c>
      <c r="DU149" s="271"/>
      <c r="DV149" s="235"/>
      <c r="DW149" s="271"/>
      <c r="DX149" s="271"/>
      <c r="DY149" s="271"/>
      <c r="DZ149" s="271"/>
      <c r="EA149" s="271"/>
    </row>
    <row r="150" ht="15.75" customHeight="1">
      <c r="A150" s="610" t="s">
        <v>5110</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2617</v>
      </c>
      <c r="C151" s="79" t="s">
        <v>832</v>
      </c>
      <c r="D151" s="80" t="s">
        <v>832</v>
      </c>
      <c r="E151" s="81" t="s">
        <v>832</v>
      </c>
      <c r="F151" s="82" t="s">
        <v>832</v>
      </c>
      <c r="G151" s="78" t="s">
        <v>3118</v>
      </c>
      <c r="H151" s="271"/>
      <c r="I151" s="177" t="s">
        <v>5113</v>
      </c>
      <c r="J151" s="177" t="s">
        <v>3102</v>
      </c>
      <c r="K151" s="177" t="s">
        <v>3749</v>
      </c>
      <c r="L151" s="177" t="s">
        <v>5114</v>
      </c>
      <c r="M151" s="177" t="s">
        <v>5115</v>
      </c>
      <c r="N151" s="177" t="s">
        <v>2391</v>
      </c>
      <c r="O151" s="177" t="s">
        <v>5116</v>
      </c>
      <c r="P151" s="177" t="s">
        <v>2624</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2695</v>
      </c>
      <c r="AT151" s="177" t="s">
        <v>745</v>
      </c>
      <c r="AU151" s="271"/>
      <c r="AV151" s="271"/>
      <c r="AW151" s="271"/>
      <c r="AX151" s="271"/>
      <c r="AY151" s="180"/>
      <c r="AZ151" s="177" t="s">
        <v>5127</v>
      </c>
      <c r="BA151" s="177" t="s">
        <v>5128</v>
      </c>
      <c r="BB151" s="177" t="s">
        <v>5129</v>
      </c>
      <c r="BC151" s="177" t="s">
        <v>5130</v>
      </c>
      <c r="BD151" s="177" t="s">
        <v>5131</v>
      </c>
      <c r="BE151" s="177" t="s">
        <v>5132</v>
      </c>
      <c r="BF151" s="177" t="s">
        <v>5133</v>
      </c>
      <c r="BG151" s="177" t="s">
        <v>4966</v>
      </c>
      <c r="BH151" s="177"/>
      <c r="BI151" s="177"/>
      <c r="BJ151" s="177" t="s">
        <v>134</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590</v>
      </c>
      <c r="CL151" s="177" t="s">
        <v>791</v>
      </c>
      <c r="CM151" s="271"/>
      <c r="CN151" s="271"/>
      <c r="CO151" s="271"/>
      <c r="CP151" s="271"/>
      <c r="CQ151" s="271"/>
      <c r="CR151" s="180"/>
      <c r="CS151" s="177" t="s">
        <v>5145</v>
      </c>
      <c r="CT151" s="177" t="s">
        <v>5146</v>
      </c>
      <c r="CU151" s="177" t="s">
        <v>1505</v>
      </c>
      <c r="CV151" s="177" t="s">
        <v>3923</v>
      </c>
      <c r="CW151" s="177" t="s">
        <v>5147</v>
      </c>
      <c r="CX151" s="177" t="s">
        <v>5148</v>
      </c>
      <c r="CY151" s="177" t="s">
        <v>921</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702</v>
      </c>
      <c r="C152" s="99" t="s">
        <v>832</v>
      </c>
      <c r="D152" s="100" t="s">
        <v>832</v>
      </c>
      <c r="E152" s="101" t="s">
        <v>832</v>
      </c>
      <c r="F152" s="102" t="s">
        <v>832</v>
      </c>
      <c r="G152" s="98" t="s">
        <v>325</v>
      </c>
      <c r="H152" s="263"/>
      <c r="I152" s="185" t="s">
        <v>5152</v>
      </c>
      <c r="J152" s="185" t="s">
        <v>3061</v>
      </c>
      <c r="K152" s="185" t="s">
        <v>2821</v>
      </c>
      <c r="L152" s="185" t="s">
        <v>5153</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973</v>
      </c>
      <c r="C153" s="79" t="s">
        <v>832</v>
      </c>
      <c r="D153" s="80" t="s">
        <v>832</v>
      </c>
      <c r="E153" s="81" t="s">
        <v>832</v>
      </c>
      <c r="F153" s="82" t="s">
        <v>832</v>
      </c>
      <c r="G153" s="78" t="s">
        <v>2350</v>
      </c>
      <c r="H153" s="175" t="s">
        <v>5157</v>
      </c>
      <c r="I153" s="175" t="s">
        <v>5158</v>
      </c>
      <c r="J153" s="175" t="s">
        <v>5159</v>
      </c>
      <c r="K153" s="175" t="s">
        <v>1434</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5173</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832</v>
      </c>
      <c r="D155" s="80" t="s">
        <v>832</v>
      </c>
      <c r="E155" s="81" t="s">
        <v>832</v>
      </c>
      <c r="F155" s="82" t="s">
        <v>832</v>
      </c>
      <c r="G155" s="78" t="s">
        <v>2427</v>
      </c>
      <c r="H155" s="175"/>
      <c r="I155" s="175" t="s">
        <v>5175</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832</v>
      </c>
      <c r="D161" s="80" t="s">
        <v>832</v>
      </c>
      <c r="E161" s="81" t="s">
        <v>832</v>
      </c>
      <c r="F161" s="82" t="s">
        <v>832</v>
      </c>
      <c r="G161" s="78" t="s">
        <v>775</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832</v>
      </c>
      <c r="D162" s="100" t="s">
        <v>832</v>
      </c>
      <c r="E162" s="101" t="s">
        <v>832</v>
      </c>
      <c r="F162" s="102" t="s">
        <v>424</v>
      </c>
      <c r="G162" s="98" t="s">
        <v>1548</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2223</v>
      </c>
      <c r="DR162" s="252"/>
      <c r="DS162" s="252"/>
      <c r="DT162" s="230" t="s">
        <v>4940</v>
      </c>
      <c r="DU162" s="252"/>
      <c r="DV162" s="255" t="s">
        <v>2675</v>
      </c>
      <c r="DW162" s="252"/>
      <c r="DX162" s="252"/>
      <c r="DY162" s="230" t="s">
        <v>5191</v>
      </c>
      <c r="DZ162" s="252"/>
      <c r="EA162" s="252"/>
    </row>
    <row r="163" ht="15.75" customHeight="1">
      <c r="A163" s="233" t="s">
        <v>5202</v>
      </c>
      <c r="B163" s="78" t="s">
        <v>5092</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832</v>
      </c>
      <c r="D168" s="100" t="s">
        <v>832</v>
      </c>
      <c r="E168" s="101" t="s">
        <v>832</v>
      </c>
      <c r="F168" s="102" t="s">
        <v>832</v>
      </c>
      <c r="G168" s="98" t="s">
        <v>425</v>
      </c>
      <c r="H168" s="263"/>
      <c r="I168" s="263"/>
      <c r="J168" s="263"/>
      <c r="K168" s="187" t="s">
        <v>2200</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609</v>
      </c>
      <c r="C3" s="632" t="s">
        <v>832</v>
      </c>
      <c r="D3" s="633" t="s">
        <v>776</v>
      </c>
      <c r="E3" s="634" t="s">
        <v>832</v>
      </c>
      <c r="F3" s="635" t="s">
        <v>776</v>
      </c>
      <c r="G3" s="631" t="s">
        <v>776</v>
      </c>
      <c r="H3" s="636"/>
      <c r="I3" s="637" t="s">
        <v>5217</v>
      </c>
      <c r="J3" s="637" t="s">
        <v>5218</v>
      </c>
    </row>
    <row r="4">
      <c r="A4" s="630" t="s">
        <v>321</v>
      </c>
      <c r="B4" s="631" t="s">
        <v>610</v>
      </c>
      <c r="C4" s="632" t="s">
        <v>971</v>
      </c>
      <c r="D4" s="633" t="s">
        <v>832</v>
      </c>
      <c r="E4" s="634" t="s">
        <v>832</v>
      </c>
      <c r="F4" s="635" t="s">
        <v>971</v>
      </c>
      <c r="G4" s="631" t="s">
        <v>971</v>
      </c>
      <c r="I4" s="638"/>
      <c r="J4" s="639" t="s">
        <v>5219</v>
      </c>
    </row>
    <row r="5">
      <c r="A5" s="640" t="s">
        <v>607</v>
      </c>
      <c r="B5" s="631" t="s">
        <v>610</v>
      </c>
      <c r="C5" s="632" t="s">
        <v>971</v>
      </c>
      <c r="D5" s="633" t="s">
        <v>832</v>
      </c>
      <c r="E5" s="634" t="s">
        <v>832</v>
      </c>
      <c r="F5" s="635" t="s">
        <v>971</v>
      </c>
      <c r="G5" s="631" t="s">
        <v>971</v>
      </c>
      <c r="I5" s="641" t="s">
        <v>5220</v>
      </c>
      <c r="J5" s="638"/>
    </row>
    <row r="6">
      <c r="A6" s="640" t="s">
        <v>969</v>
      </c>
      <c r="B6" s="631" t="s">
        <v>425</v>
      </c>
      <c r="C6" s="632" t="s">
        <v>832</v>
      </c>
      <c r="D6" s="633" t="s">
        <v>832</v>
      </c>
      <c r="E6" s="634" t="s">
        <v>971</v>
      </c>
      <c r="F6" s="635" t="s">
        <v>971</v>
      </c>
      <c r="G6" s="631" t="s">
        <v>971</v>
      </c>
      <c r="I6" s="638"/>
      <c r="J6" s="642" t="s">
        <v>5221</v>
      </c>
    </row>
    <row r="7">
      <c r="A7" s="630" t="s">
        <v>5184</v>
      </c>
      <c r="B7" s="631" t="s">
        <v>425</v>
      </c>
      <c r="C7" s="632" t="s">
        <v>832</v>
      </c>
      <c r="D7" s="633" t="s">
        <v>832</v>
      </c>
      <c r="E7" s="634" t="s">
        <v>971</v>
      </c>
      <c r="F7" s="635" t="s">
        <v>971</v>
      </c>
      <c r="G7" s="631" t="s">
        <v>971</v>
      </c>
      <c r="I7" s="642" t="s">
        <v>5222</v>
      </c>
      <c r="J7" s="638"/>
    </row>
    <row r="8">
      <c r="A8" s="640" t="s">
        <v>1677</v>
      </c>
      <c r="B8" s="631" t="s">
        <v>775</v>
      </c>
      <c r="C8" s="632" t="s">
        <v>832</v>
      </c>
      <c r="D8" s="633" t="s">
        <v>832</v>
      </c>
      <c r="E8" s="634" t="s">
        <v>832</v>
      </c>
      <c r="F8" s="635" t="s">
        <v>776</v>
      </c>
      <c r="G8" s="631" t="s">
        <v>776</v>
      </c>
      <c r="I8" s="643" t="s">
        <v>5223</v>
      </c>
      <c r="J8" s="644" t="s">
        <v>417</v>
      </c>
    </row>
    <row r="9">
      <c r="A9" s="630" t="s">
        <v>772</v>
      </c>
      <c r="B9" s="631" t="s">
        <v>775</v>
      </c>
      <c r="C9" s="632" t="s">
        <v>832</v>
      </c>
      <c r="D9" s="633" t="s">
        <v>832</v>
      </c>
      <c r="E9" s="634" t="s">
        <v>832</v>
      </c>
      <c r="F9" s="635" t="s">
        <v>971</v>
      </c>
      <c r="G9" s="631" t="s">
        <v>971</v>
      </c>
      <c r="I9" s="638"/>
      <c r="J9" s="643" t="s">
        <v>5224</v>
      </c>
    </row>
    <row r="10">
      <c r="A10" s="640" t="s">
        <v>700</v>
      </c>
      <c r="B10" s="631" t="s">
        <v>775</v>
      </c>
      <c r="C10" s="632" t="s">
        <v>832</v>
      </c>
      <c r="D10" s="633" t="s">
        <v>832</v>
      </c>
      <c r="E10" s="634" t="s">
        <v>832</v>
      </c>
      <c r="F10" s="635" t="s">
        <v>971</v>
      </c>
      <c r="G10" s="631" t="s">
        <v>971</v>
      </c>
      <c r="I10" s="644" t="s">
        <v>855</v>
      </c>
      <c r="J10" s="638"/>
    </row>
    <row r="11">
      <c r="A11" s="640" t="s">
        <v>1350</v>
      </c>
      <c r="B11" s="631" t="s">
        <v>776</v>
      </c>
      <c r="C11" s="632" t="s">
        <v>832</v>
      </c>
      <c r="D11" s="633" t="s">
        <v>832</v>
      </c>
      <c r="E11" s="634" t="s">
        <v>832</v>
      </c>
      <c r="F11" s="635" t="s">
        <v>971</v>
      </c>
      <c r="G11" s="631" t="s">
        <v>971</v>
      </c>
      <c r="I11" s="638"/>
      <c r="J11" s="643" t="s">
        <v>5225</v>
      </c>
    </row>
    <row r="12">
      <c r="A12" s="640" t="s">
        <v>2276</v>
      </c>
      <c r="B12" s="631" t="s">
        <v>971</v>
      </c>
      <c r="C12" s="632" t="s">
        <v>971</v>
      </c>
      <c r="D12" s="633" t="s">
        <v>832</v>
      </c>
      <c r="E12" s="634" t="s">
        <v>832</v>
      </c>
      <c r="F12" s="635" t="s">
        <v>971</v>
      </c>
      <c r="G12" s="631" t="s">
        <v>971</v>
      </c>
      <c r="H12" s="645" t="s">
        <v>5226</v>
      </c>
      <c r="I12" s="638"/>
      <c r="J12" s="638"/>
    </row>
    <row r="13">
      <c r="A13" s="646" t="s">
        <v>3617</v>
      </c>
      <c r="B13" s="631" t="s">
        <v>971</v>
      </c>
      <c r="C13" s="632" t="s">
        <v>832</v>
      </c>
      <c r="D13" s="633" t="s">
        <v>832</v>
      </c>
      <c r="E13" s="634" t="s">
        <v>832</v>
      </c>
      <c r="F13" s="635" t="s">
        <v>971</v>
      </c>
      <c r="G13" s="631" t="s">
        <v>971</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8" t="s">
        <v>43</v>
      </c>
      <c r="C1" s="648" t="s">
        <v>5228</v>
      </c>
      <c r="D1" s="649" t="s">
        <v>5229</v>
      </c>
      <c r="E1" s="650" t="s">
        <v>5230</v>
      </c>
      <c r="F1" s="650" t="s">
        <v>422</v>
      </c>
      <c r="G1" s="649" t="s">
        <v>5231</v>
      </c>
      <c r="H1" s="650" t="s">
        <v>1420</v>
      </c>
      <c r="I1" s="649" t="s">
        <v>5232</v>
      </c>
      <c r="J1" s="651" t="s">
        <v>5233</v>
      </c>
      <c r="K1" s="650" t="s">
        <v>5234</v>
      </c>
      <c r="L1" s="650" t="s">
        <v>1034</v>
      </c>
      <c r="M1" s="649" t="s">
        <v>5235</v>
      </c>
      <c r="N1" s="650" t="s">
        <v>5236</v>
      </c>
      <c r="O1" s="650" t="s">
        <v>5237</v>
      </c>
      <c r="P1" s="650" t="s">
        <v>5238</v>
      </c>
      <c r="Q1" s="652" t="s">
        <v>5239</v>
      </c>
      <c r="R1" s="651" t="s">
        <v>1546</v>
      </c>
      <c r="S1" s="650" t="s">
        <v>5240</v>
      </c>
      <c r="T1" s="651" t="s">
        <v>1283</v>
      </c>
      <c r="U1" s="650" t="s">
        <v>1306</v>
      </c>
      <c r="V1" s="650" t="s">
        <v>5241</v>
      </c>
      <c r="W1" s="650" t="s">
        <v>5242</v>
      </c>
      <c r="X1" s="650" t="s">
        <v>5243</v>
      </c>
      <c r="Y1" s="650" t="s">
        <v>3243</v>
      </c>
      <c r="Z1" s="650" t="s">
        <v>1350</v>
      </c>
      <c r="AA1" s="650" t="s">
        <v>607</v>
      </c>
      <c r="AB1" s="650" t="s">
        <v>5244</v>
      </c>
      <c r="AC1" s="651" t="s">
        <v>5245</v>
      </c>
      <c r="AD1" s="650" t="s">
        <v>2814</v>
      </c>
      <c r="AE1" s="650" t="s">
        <v>2425</v>
      </c>
      <c r="AF1" s="650" t="s">
        <v>5246</v>
      </c>
      <c r="AG1" s="650" t="s">
        <v>5247</v>
      </c>
      <c r="AH1" s="650" t="s">
        <v>5248</v>
      </c>
      <c r="AI1" s="652" t="s">
        <v>5249</v>
      </c>
      <c r="AJ1" s="650" t="s">
        <v>700</v>
      </c>
      <c r="AK1" s="650" t="s">
        <v>3190</v>
      </c>
      <c r="AL1" s="650" t="s">
        <v>3469</v>
      </c>
      <c r="AM1" s="650"/>
      <c r="AN1" s="650"/>
      <c r="AO1" s="650"/>
      <c r="AP1" s="650"/>
      <c r="AQ1" s="650"/>
      <c r="AR1" s="650"/>
      <c r="AS1" s="650"/>
      <c r="AT1" s="650"/>
      <c r="AU1" s="650"/>
      <c r="AV1" s="650"/>
      <c r="AW1" s="650"/>
      <c r="AX1" s="650"/>
      <c r="AY1" s="650"/>
      <c r="AZ1" s="650"/>
      <c r="BA1" s="650"/>
      <c r="BB1" s="650"/>
    </row>
    <row r="2" ht="15.75" customHeight="1">
      <c r="A2" s="653" t="s">
        <v>44</v>
      </c>
      <c r="C2" s="654"/>
      <c r="D2" s="655" t="s">
        <v>5250</v>
      </c>
      <c r="E2" s="655" t="s">
        <v>5251</v>
      </c>
      <c r="F2" s="655" t="s">
        <v>5252</v>
      </c>
      <c r="G2" s="655" t="s">
        <v>5253</v>
      </c>
      <c r="H2" s="655" t="s">
        <v>5254</v>
      </c>
      <c r="I2" s="655" t="s">
        <v>5255</v>
      </c>
      <c r="J2" s="655" t="s">
        <v>5256</v>
      </c>
      <c r="K2" s="655" t="s">
        <v>5257</v>
      </c>
      <c r="L2" s="655" t="s">
        <v>5258</v>
      </c>
      <c r="M2" s="655" t="s">
        <v>5259</v>
      </c>
      <c r="N2" s="655" t="s">
        <v>5260</v>
      </c>
      <c r="O2" s="655" t="s">
        <v>1680</v>
      </c>
      <c r="P2" s="655" t="s">
        <v>5261</v>
      </c>
      <c r="Q2" s="655" t="s">
        <v>5262</v>
      </c>
      <c r="R2" s="655" t="s">
        <v>5262</v>
      </c>
      <c r="S2" s="655" t="s">
        <v>4230</v>
      </c>
      <c r="T2" s="655" t="s">
        <v>4273</v>
      </c>
      <c r="U2" s="655" t="s">
        <v>4101</v>
      </c>
      <c r="V2" s="655" t="s">
        <v>215</v>
      </c>
      <c r="W2" s="655" t="s">
        <v>4812</v>
      </c>
      <c r="X2" s="655" t="s">
        <v>3838</v>
      </c>
      <c r="Y2" s="655" t="s">
        <v>2350</v>
      </c>
      <c r="Z2" s="655" t="s">
        <v>2427</v>
      </c>
      <c r="AA2" s="655" t="s">
        <v>2427</v>
      </c>
      <c r="AB2" s="655" t="s">
        <v>2427</v>
      </c>
      <c r="AC2" s="655" t="s">
        <v>325</v>
      </c>
      <c r="AD2" s="655" t="s">
        <v>217</v>
      </c>
      <c r="AE2" s="655" t="s">
        <v>1897</v>
      </c>
      <c r="AF2" s="655" t="s">
        <v>1897</v>
      </c>
      <c r="AG2" s="655" t="s">
        <v>774</v>
      </c>
      <c r="AH2" s="655" t="s">
        <v>610</v>
      </c>
      <c r="AI2" s="655" t="s">
        <v>611</v>
      </c>
      <c r="AJ2" s="655" t="s">
        <v>425</v>
      </c>
      <c r="AK2" s="655" t="s">
        <v>425</v>
      </c>
      <c r="AL2" s="655" t="s">
        <v>776</v>
      </c>
      <c r="AM2" s="655"/>
      <c r="AN2" s="655"/>
      <c r="AO2" s="655"/>
      <c r="AP2" s="655"/>
      <c r="AQ2" s="655"/>
      <c r="AR2" s="655"/>
      <c r="AS2" s="655"/>
      <c r="AT2" s="655"/>
      <c r="AU2" s="655"/>
      <c r="AV2" s="655"/>
      <c r="AW2" s="655"/>
      <c r="AX2" s="655"/>
      <c r="AY2" s="655"/>
      <c r="AZ2" s="655"/>
      <c r="BA2" s="655"/>
      <c r="BB2" s="655"/>
    </row>
    <row r="3" ht="15.75" customHeight="1">
      <c r="A3" s="656" t="s">
        <v>5263</v>
      </c>
      <c r="C3" s="654"/>
      <c r="D3" s="657" t="s">
        <v>5264</v>
      </c>
      <c r="E3" s="657" t="s">
        <v>1202</v>
      </c>
      <c r="F3" s="657" t="s">
        <v>4230</v>
      </c>
      <c r="G3" s="657" t="s">
        <v>5262</v>
      </c>
      <c r="H3" s="657" t="s">
        <v>1472</v>
      </c>
      <c r="I3" s="657" t="s">
        <v>326</v>
      </c>
      <c r="J3" s="657" t="s">
        <v>5265</v>
      </c>
      <c r="K3" s="657" t="s">
        <v>3471</v>
      </c>
      <c r="L3" s="657" t="s">
        <v>1472</v>
      </c>
      <c r="M3" s="657" t="s">
        <v>3899</v>
      </c>
      <c r="N3" s="657" t="s">
        <v>972</v>
      </c>
      <c r="O3" s="657" t="s">
        <v>4085</v>
      </c>
      <c r="P3" s="657" t="s">
        <v>1766</v>
      </c>
      <c r="Q3" s="657" t="s">
        <v>215</v>
      </c>
      <c r="R3" s="657" t="s">
        <v>3838</v>
      </c>
      <c r="S3" s="657" t="s">
        <v>325</v>
      </c>
      <c r="T3" s="657" t="s">
        <v>424</v>
      </c>
      <c r="U3" s="657" t="s">
        <v>774</v>
      </c>
      <c r="V3" s="657" t="s">
        <v>610</v>
      </c>
      <c r="W3" s="657" t="s">
        <v>424</v>
      </c>
      <c r="X3" s="657" t="s">
        <v>425</v>
      </c>
      <c r="Y3" s="657" t="s">
        <v>217</v>
      </c>
      <c r="Z3" s="657" t="s">
        <v>610</v>
      </c>
      <c r="AA3" s="657" t="s">
        <v>425</v>
      </c>
      <c r="AB3" s="657" t="s">
        <v>611</v>
      </c>
      <c r="AC3" s="657" t="s">
        <v>610</v>
      </c>
      <c r="AD3" s="657" t="s">
        <v>522</v>
      </c>
      <c r="AE3" s="657" t="s">
        <v>424</v>
      </c>
      <c r="AF3" s="657" t="s">
        <v>774</v>
      </c>
      <c r="AG3" s="657" t="s">
        <v>776</v>
      </c>
      <c r="AH3" s="657" t="s">
        <v>971</v>
      </c>
      <c r="AI3" s="657" t="s">
        <v>971</v>
      </c>
      <c r="AJ3" s="657" t="s">
        <v>971</v>
      </c>
      <c r="AK3" s="657" t="s">
        <v>971</v>
      </c>
      <c r="AL3" s="657" t="s">
        <v>776</v>
      </c>
      <c r="AM3" s="657"/>
      <c r="AN3" s="657"/>
      <c r="AO3" s="657"/>
      <c r="AP3" s="657"/>
      <c r="AQ3" s="657"/>
      <c r="AR3" s="657"/>
      <c r="AS3" s="657"/>
      <c r="AT3" s="657"/>
      <c r="AU3" s="657"/>
      <c r="AV3" s="657"/>
      <c r="AW3" s="657"/>
      <c r="AX3" s="657"/>
      <c r="AY3" s="657"/>
      <c r="AZ3" s="657"/>
      <c r="BA3" s="657"/>
      <c r="BB3" s="657"/>
    </row>
    <row r="4" ht="15.75" customHeight="1">
      <c r="A4" s="658" t="s">
        <v>5266</v>
      </c>
      <c r="B4" s="659"/>
      <c r="C4" s="660"/>
      <c r="D4" s="661" t="s">
        <v>5267</v>
      </c>
      <c r="E4" s="661" t="s">
        <v>5268</v>
      </c>
      <c r="F4" s="661" t="s">
        <v>2428</v>
      </c>
      <c r="G4" s="661" t="s">
        <v>1515</v>
      </c>
      <c r="H4" s="661" t="s">
        <v>1472</v>
      </c>
      <c r="I4" s="661" t="s">
        <v>2745</v>
      </c>
      <c r="J4" s="661" t="s">
        <v>3838</v>
      </c>
      <c r="K4" s="661" t="s">
        <v>426</v>
      </c>
      <c r="L4" s="661" t="s">
        <v>1472</v>
      </c>
      <c r="M4" s="661" t="s">
        <v>4426</v>
      </c>
      <c r="N4" s="661" t="s">
        <v>3057</v>
      </c>
      <c r="O4" s="661" t="s">
        <v>5269</v>
      </c>
      <c r="P4" s="661" t="s">
        <v>522</v>
      </c>
      <c r="Q4" s="661" t="s">
        <v>832</v>
      </c>
      <c r="R4" s="661" t="s">
        <v>610</v>
      </c>
      <c r="S4" s="661" t="s">
        <v>522</v>
      </c>
      <c r="T4" s="661" t="s">
        <v>774</v>
      </c>
      <c r="U4" s="661" t="s">
        <v>774</v>
      </c>
      <c r="V4" s="661" t="s">
        <v>425</v>
      </c>
      <c r="W4" s="661" t="s">
        <v>775</v>
      </c>
      <c r="X4" s="661" t="s">
        <v>425</v>
      </c>
      <c r="Y4" s="661" t="s">
        <v>775</v>
      </c>
      <c r="Z4" s="661" t="s">
        <v>775</v>
      </c>
      <c r="AA4" s="661" t="s">
        <v>425</v>
      </c>
      <c r="AB4" s="661" t="s">
        <v>425</v>
      </c>
      <c r="AC4" s="661" t="s">
        <v>610</v>
      </c>
      <c r="AD4" s="661" t="s">
        <v>775</v>
      </c>
      <c r="AE4" s="661" t="s">
        <v>610</v>
      </c>
      <c r="AF4" s="661" t="s">
        <v>775</v>
      </c>
      <c r="AG4" s="661" t="s">
        <v>832</v>
      </c>
      <c r="AH4" s="661" t="s">
        <v>971</v>
      </c>
      <c r="AI4" s="661" t="s">
        <v>832</v>
      </c>
      <c r="AJ4" s="661" t="s">
        <v>971</v>
      </c>
      <c r="AK4" s="661" t="s">
        <v>971</v>
      </c>
      <c r="AL4" s="661" t="s">
        <v>832</v>
      </c>
      <c r="AM4" s="661"/>
      <c r="AN4" s="661"/>
      <c r="AO4" s="661"/>
      <c r="AP4" s="661"/>
      <c r="AQ4" s="661"/>
      <c r="AR4" s="661"/>
      <c r="AS4" s="661"/>
      <c r="AT4" s="661"/>
      <c r="AU4" s="661"/>
      <c r="AV4" s="661"/>
      <c r="AW4" s="661"/>
      <c r="AX4" s="661"/>
      <c r="AY4" s="661"/>
      <c r="AZ4" s="661"/>
      <c r="BA4" s="661"/>
      <c r="BB4" s="661"/>
    </row>
    <row r="5">
      <c r="A5" s="662" t="s">
        <v>35</v>
      </c>
      <c r="D5" s="663"/>
      <c r="E5" s="663"/>
      <c r="F5" s="663"/>
      <c r="G5" s="663"/>
      <c r="H5" s="663"/>
      <c r="I5" s="663"/>
      <c r="J5" s="663"/>
      <c r="K5" s="663"/>
      <c r="L5" s="663"/>
      <c r="M5" s="663"/>
      <c r="N5" s="663"/>
      <c r="O5" s="663"/>
      <c r="P5" s="663"/>
      <c r="Q5" s="663"/>
      <c r="R5" s="663"/>
      <c r="S5" s="663"/>
      <c r="T5" s="663"/>
      <c r="U5" s="663"/>
      <c r="V5" s="663"/>
      <c r="W5" s="663"/>
      <c r="X5" s="663"/>
      <c r="Y5" s="662"/>
      <c r="Z5" s="663"/>
      <c r="AA5" s="663"/>
      <c r="AB5" s="663"/>
      <c r="AC5" s="663"/>
      <c r="AD5" s="663"/>
      <c r="AE5" s="663"/>
      <c r="AF5" s="663"/>
      <c r="AG5" s="663"/>
      <c r="AH5" s="663"/>
      <c r="AI5" s="663"/>
      <c r="AJ5" s="663"/>
      <c r="AK5" s="663"/>
      <c r="AL5" s="663"/>
      <c r="AM5" s="664"/>
      <c r="AN5" s="663"/>
      <c r="AO5" s="663"/>
      <c r="AP5" s="663"/>
      <c r="AQ5" s="663"/>
      <c r="AR5" s="663"/>
      <c r="AS5" s="663"/>
      <c r="AT5" s="663"/>
      <c r="AU5" s="663"/>
      <c r="AV5" s="663"/>
      <c r="AW5" s="663"/>
      <c r="AX5" s="663"/>
      <c r="AY5" s="663"/>
      <c r="AZ5" s="663"/>
      <c r="BA5" s="663"/>
      <c r="BB5" s="663"/>
    </row>
    <row r="6" ht="15.75" customHeight="1">
      <c r="A6" s="665" t="s">
        <v>5270</v>
      </c>
      <c r="B6" s="666" t="s">
        <v>5271</v>
      </c>
      <c r="C6" s="667" t="s">
        <v>219</v>
      </c>
      <c r="D6" s="668" t="s">
        <v>219</v>
      </c>
      <c r="E6" s="669" t="s">
        <v>834</v>
      </c>
      <c r="F6" s="670" t="s">
        <v>428</v>
      </c>
      <c r="G6" s="669" t="s">
        <v>328</v>
      </c>
      <c r="H6" s="668" t="s">
        <v>111</v>
      </c>
      <c r="I6" s="668" t="str">
        <f>HYPERLINK("https://youtu.be/BAG8a3WI9KM","52.27")</f>
        <v>52.27</v>
      </c>
      <c r="J6" s="669" t="str">
        <f>HYPERLINK("https://youtu.be/qv_H1NgDIQ8","53.73")</f>
        <v>53.73</v>
      </c>
      <c r="K6" s="669" t="s">
        <v>366</v>
      </c>
      <c r="L6" s="644" t="s">
        <v>1036</v>
      </c>
      <c r="M6" s="671"/>
      <c r="N6" s="670" t="s">
        <v>3568</v>
      </c>
      <c r="O6" s="671"/>
      <c r="P6" s="670"/>
      <c r="Q6" s="670"/>
      <c r="R6" s="669" t="str">
        <f>HYPERLINK("https://clips.twitch.tv/ZealousSeductiveOkapiCharlieBitMe","51.96")</f>
        <v>51.96</v>
      </c>
      <c r="S6" s="671"/>
      <c r="T6" s="670"/>
      <c r="U6" s="672"/>
      <c r="V6" s="670"/>
      <c r="W6" s="671"/>
      <c r="X6" s="670"/>
      <c r="Y6" s="673"/>
      <c r="Z6" s="671"/>
      <c r="AA6" s="671"/>
      <c r="AB6" s="670"/>
      <c r="AC6" s="670"/>
      <c r="AD6" s="670"/>
      <c r="AE6" s="671"/>
      <c r="AF6" s="670"/>
      <c r="AG6" s="670"/>
      <c r="AH6" s="670"/>
      <c r="AI6" s="671"/>
      <c r="AJ6" s="670"/>
      <c r="AK6" s="670"/>
      <c r="AL6" s="671"/>
      <c r="AM6" s="670"/>
      <c r="AN6" s="670"/>
      <c r="AO6" s="670"/>
      <c r="AP6" s="670"/>
      <c r="AQ6" s="670"/>
      <c r="AR6" s="670"/>
      <c r="AS6" s="670"/>
      <c r="AT6" s="670"/>
      <c r="AU6" s="670"/>
      <c r="AV6" s="670"/>
      <c r="AW6" s="670"/>
      <c r="AX6" s="670"/>
      <c r="AY6" s="670"/>
      <c r="AZ6" s="670"/>
      <c r="BA6" s="670"/>
      <c r="BB6" s="670"/>
    </row>
    <row r="7" ht="15.75" customHeight="1">
      <c r="A7" s="665" t="s">
        <v>5272</v>
      </c>
      <c r="B7" s="666" t="s">
        <v>5273</v>
      </c>
      <c r="C7" s="667" t="s">
        <v>5274</v>
      </c>
      <c r="D7" s="668" t="str">
        <f>HYPERLINK("https://youtu.be/CefbvCRxW34","1:21.78")</f>
        <v>1:21.78</v>
      </c>
      <c r="E7" s="668" t="s">
        <v>5275</v>
      </c>
      <c r="F7" s="670"/>
      <c r="G7" s="670"/>
      <c r="H7" s="668" t="str">
        <f>HYPERLINK("https://youtu.be/y9FQ4EcrohI", "1:21.52")</f>
        <v>1:21.52</v>
      </c>
      <c r="I7" s="670" t="s">
        <v>5276</v>
      </c>
      <c r="J7" s="670" t="s">
        <v>5277</v>
      </c>
      <c r="K7" s="668" t="s">
        <v>1840</v>
      </c>
      <c r="L7" s="670"/>
      <c r="M7" s="670"/>
      <c r="N7" s="670" t="s">
        <v>3569</v>
      </c>
      <c r="O7" s="668" t="s">
        <v>2280</v>
      </c>
      <c r="P7" s="670"/>
      <c r="Q7" s="670"/>
      <c r="R7" s="670"/>
      <c r="S7" s="670"/>
      <c r="T7" s="670"/>
      <c r="U7" s="673"/>
      <c r="V7" s="670"/>
      <c r="W7" s="670"/>
      <c r="X7" s="670"/>
      <c r="Y7" s="673"/>
      <c r="Z7" s="670"/>
      <c r="AA7" s="670"/>
      <c r="AB7" s="670"/>
      <c r="AC7" s="670"/>
      <c r="AD7" s="670"/>
      <c r="AE7" s="670"/>
      <c r="AF7" s="670"/>
      <c r="AG7" s="670"/>
      <c r="AH7" s="670"/>
      <c r="AI7" s="670"/>
      <c r="AJ7" s="670"/>
      <c r="AK7" s="670"/>
      <c r="AL7" s="670"/>
      <c r="AM7" s="670"/>
      <c r="AN7" s="670"/>
      <c r="AO7" s="670"/>
      <c r="AP7" s="670"/>
      <c r="AQ7" s="670"/>
      <c r="AR7" s="670"/>
      <c r="AS7" s="670"/>
      <c r="AT7" s="670"/>
      <c r="AU7" s="670"/>
      <c r="AV7" s="670"/>
      <c r="AW7" s="670"/>
      <c r="AX7" s="670"/>
      <c r="AY7" s="670"/>
      <c r="AZ7" s="670"/>
      <c r="BA7" s="670"/>
      <c r="BB7" s="670"/>
    </row>
    <row r="8" ht="15.75" customHeight="1">
      <c r="A8" s="674"/>
      <c r="B8" s="675" t="s">
        <v>5278</v>
      </c>
      <c r="C8" s="667" t="s">
        <v>220</v>
      </c>
      <c r="D8" s="668" t="s">
        <v>220</v>
      </c>
      <c r="E8" s="668" t="s">
        <v>835</v>
      </c>
      <c r="F8" s="670" t="s">
        <v>429</v>
      </c>
      <c r="G8" s="670" t="s">
        <v>525</v>
      </c>
      <c r="H8" s="668" t="s">
        <v>1423</v>
      </c>
      <c r="I8" s="668" t="str">
        <f>HYPERLINK("https://youtu.be/ZP_d48CVxG0","1:19.30")</f>
        <v>1:19.30</v>
      </c>
      <c r="J8" s="670" t="s">
        <v>3759</v>
      </c>
      <c r="K8" s="670"/>
      <c r="L8" s="670"/>
      <c r="M8" s="670"/>
      <c r="N8" s="670"/>
      <c r="O8" s="670"/>
      <c r="P8" s="670"/>
      <c r="Q8" s="670"/>
      <c r="R8" s="670" t="s">
        <v>5279</v>
      </c>
      <c r="S8" s="670"/>
      <c r="T8" s="670"/>
      <c r="U8" s="673"/>
      <c r="V8" s="670"/>
      <c r="W8" s="670"/>
      <c r="X8" s="670"/>
      <c r="Y8" s="673"/>
      <c r="Z8" s="670"/>
      <c r="AA8" s="670"/>
      <c r="AB8" s="670"/>
      <c r="AC8" s="670"/>
      <c r="AD8" s="670"/>
      <c r="AE8" s="670"/>
      <c r="AF8" s="670"/>
      <c r="AG8" s="670"/>
      <c r="AH8" s="670"/>
      <c r="AI8" s="670"/>
      <c r="AJ8" s="670"/>
      <c r="AK8" s="670"/>
      <c r="AL8" s="670"/>
      <c r="AM8" s="670"/>
      <c r="AN8" s="670"/>
      <c r="AO8" s="670"/>
      <c r="AP8" s="670"/>
      <c r="AQ8" s="670"/>
      <c r="AR8" s="670"/>
      <c r="AS8" s="670"/>
      <c r="AT8" s="670"/>
      <c r="AU8" s="670"/>
      <c r="AV8" s="670"/>
      <c r="AW8" s="670"/>
      <c r="AX8" s="670"/>
      <c r="AY8" s="670"/>
      <c r="AZ8" s="670"/>
      <c r="BA8" s="670"/>
      <c r="BB8" s="670"/>
    </row>
    <row r="9" ht="15.75" customHeight="1">
      <c r="A9" s="676" t="s">
        <v>5280</v>
      </c>
      <c r="B9" s="677" t="s">
        <v>5271</v>
      </c>
      <c r="C9" s="667" t="s">
        <v>5281</v>
      </c>
      <c r="D9" s="668" t="s">
        <v>5281</v>
      </c>
      <c r="E9" s="668" t="s">
        <v>1333</v>
      </c>
      <c r="F9" s="670" t="s">
        <v>1047</v>
      </c>
      <c r="G9" s="670" t="s">
        <v>1047</v>
      </c>
      <c r="H9" s="670"/>
      <c r="I9" s="670" t="s">
        <v>801</v>
      </c>
      <c r="J9" s="670" t="s">
        <v>1450</v>
      </c>
      <c r="K9" s="670"/>
      <c r="L9" s="670"/>
      <c r="M9" s="670" t="s">
        <v>5282</v>
      </c>
      <c r="N9" s="670"/>
      <c r="O9" s="670" t="s">
        <v>5283</v>
      </c>
      <c r="P9" s="670"/>
      <c r="Q9" s="670"/>
      <c r="R9" s="670"/>
      <c r="S9" s="670" t="s">
        <v>139</v>
      </c>
      <c r="T9" s="670"/>
      <c r="U9" s="668" t="s">
        <v>1047</v>
      </c>
      <c r="V9" s="670"/>
      <c r="W9" s="670"/>
      <c r="X9" s="670"/>
      <c r="Y9" s="673"/>
      <c r="Z9" s="670"/>
      <c r="AA9" s="670"/>
      <c r="AB9" s="670"/>
      <c r="AC9" s="670"/>
      <c r="AD9" s="678" t="s">
        <v>669</v>
      </c>
      <c r="AE9" s="670"/>
      <c r="AF9" s="670"/>
      <c r="AG9" s="670"/>
      <c r="AH9" s="670"/>
      <c r="AI9" s="670"/>
      <c r="AJ9" s="670"/>
      <c r="AK9" s="670"/>
      <c r="AL9" s="670"/>
      <c r="AM9" s="670"/>
      <c r="AN9" s="670"/>
      <c r="AO9" s="670"/>
      <c r="AP9" s="670"/>
      <c r="AQ9" s="670"/>
      <c r="AR9" s="670"/>
      <c r="AS9" s="670"/>
      <c r="AT9" s="670"/>
      <c r="AU9" s="670"/>
      <c r="AV9" s="670"/>
      <c r="AW9" s="670"/>
      <c r="AX9" s="670"/>
      <c r="AY9" s="670"/>
      <c r="AZ9" s="670"/>
      <c r="BA9" s="670"/>
      <c r="BB9" s="670"/>
    </row>
    <row r="10" ht="15.75" customHeight="1">
      <c r="A10" s="676" t="s">
        <v>5284</v>
      </c>
      <c r="B10" s="677" t="s">
        <v>5273</v>
      </c>
      <c r="C10" s="679" t="s">
        <v>200</v>
      </c>
      <c r="D10" s="680"/>
      <c r="E10" s="670"/>
      <c r="F10" s="680"/>
      <c r="G10" s="670"/>
      <c r="H10" s="668" t="s">
        <v>200</v>
      </c>
      <c r="I10" s="680"/>
      <c r="J10" s="670"/>
      <c r="K10" s="668" t="s">
        <v>5285</v>
      </c>
      <c r="L10" s="670"/>
      <c r="M10" s="670"/>
      <c r="N10" s="680"/>
      <c r="O10" s="670"/>
      <c r="P10" s="680"/>
      <c r="Q10" s="680"/>
      <c r="R10" s="670"/>
      <c r="S10" s="670"/>
      <c r="T10" s="680"/>
      <c r="U10" s="673"/>
      <c r="V10" s="680"/>
      <c r="W10" s="670"/>
      <c r="X10" s="680"/>
      <c r="Y10" s="672"/>
      <c r="Z10" s="670"/>
      <c r="AA10" s="670"/>
      <c r="AB10" s="680"/>
      <c r="AC10" s="680"/>
      <c r="AD10" s="668" t="s">
        <v>1783</v>
      </c>
      <c r="AE10" s="670"/>
      <c r="AF10" s="680"/>
      <c r="AG10" s="680"/>
      <c r="AH10" s="680"/>
      <c r="AI10" s="670"/>
      <c r="AJ10" s="680"/>
      <c r="AK10" s="680"/>
      <c r="AL10" s="670"/>
      <c r="AM10" s="680"/>
      <c r="AN10" s="680"/>
      <c r="AO10" s="680"/>
      <c r="AP10" s="680"/>
      <c r="AQ10" s="680"/>
      <c r="AR10" s="680"/>
      <c r="AS10" s="680"/>
      <c r="AT10" s="680"/>
      <c r="AU10" s="680"/>
      <c r="AV10" s="680"/>
      <c r="AW10" s="680"/>
      <c r="AX10" s="680"/>
      <c r="AY10" s="680"/>
      <c r="AZ10" s="680"/>
      <c r="BA10" s="680"/>
      <c r="BB10" s="680"/>
    </row>
    <row r="11" ht="15.75" customHeight="1">
      <c r="A11" s="674"/>
      <c r="B11" s="675" t="s">
        <v>5278</v>
      </c>
      <c r="C11" s="667" t="s">
        <v>1340</v>
      </c>
      <c r="D11" s="668" t="s">
        <v>1340</v>
      </c>
      <c r="E11" s="668" t="s">
        <v>1967</v>
      </c>
      <c r="F11" s="670"/>
      <c r="G11" s="680"/>
      <c r="H11" s="668" t="s">
        <v>1713</v>
      </c>
      <c r="I11" s="670"/>
      <c r="J11" s="680"/>
      <c r="K11" s="680"/>
      <c r="L11" s="680"/>
      <c r="M11" s="680"/>
      <c r="N11" s="670"/>
      <c r="O11" s="680"/>
      <c r="P11" s="670"/>
      <c r="Q11" s="670"/>
      <c r="R11" s="680"/>
      <c r="S11" s="680"/>
      <c r="T11" s="670"/>
      <c r="U11" s="672"/>
      <c r="V11" s="670"/>
      <c r="W11" s="680"/>
      <c r="X11" s="670"/>
      <c r="Y11" s="673"/>
      <c r="Z11" s="680"/>
      <c r="AA11" s="680"/>
      <c r="AB11" s="670"/>
      <c r="AC11" s="670"/>
      <c r="AD11" s="670"/>
      <c r="AE11" s="680"/>
      <c r="AF11" s="670"/>
      <c r="AG11" s="670"/>
      <c r="AH11" s="670"/>
      <c r="AI11" s="680"/>
      <c r="AJ11" s="670"/>
      <c r="AK11" s="670"/>
      <c r="AL11" s="680"/>
      <c r="AM11" s="670"/>
      <c r="AN11" s="670"/>
      <c r="AO11" s="670"/>
      <c r="AP11" s="670"/>
      <c r="AQ11" s="670"/>
      <c r="AR11" s="670"/>
      <c r="AS11" s="670"/>
      <c r="AT11" s="670"/>
      <c r="AU11" s="670"/>
      <c r="AV11" s="670"/>
      <c r="AW11" s="670"/>
      <c r="AX11" s="670"/>
      <c r="AY11" s="670"/>
      <c r="AZ11" s="670"/>
      <c r="BA11" s="670"/>
      <c r="BB11" s="670"/>
    </row>
    <row r="12" ht="15.75" customHeight="1">
      <c r="A12" s="665" t="s">
        <v>5286</v>
      </c>
      <c r="B12" s="666" t="s">
        <v>5287</v>
      </c>
      <c r="C12" s="667" t="s">
        <v>100</v>
      </c>
      <c r="D12" s="668" t="s">
        <v>100</v>
      </c>
      <c r="E12" s="668" t="s">
        <v>3325</v>
      </c>
      <c r="F12" s="670" t="s">
        <v>2248</v>
      </c>
      <c r="G12" s="670"/>
      <c r="H12" s="681"/>
      <c r="I12" s="670" t="s">
        <v>5288</v>
      </c>
      <c r="J12" s="670" t="s">
        <v>5289</v>
      </c>
      <c r="K12" s="668" t="s">
        <v>5290</v>
      </c>
      <c r="L12" s="670"/>
      <c r="M12" s="670"/>
      <c r="N12" s="668" t="s">
        <v>3570</v>
      </c>
      <c r="O12" s="668" t="s">
        <v>2817</v>
      </c>
      <c r="P12" s="670"/>
      <c r="Q12" s="670" t="s">
        <v>1795</v>
      </c>
      <c r="R12" s="670" t="s">
        <v>2248</v>
      </c>
      <c r="S12" s="670"/>
      <c r="T12" s="670"/>
      <c r="U12" s="673"/>
      <c r="V12" s="670"/>
      <c r="W12" s="670"/>
      <c r="X12" s="670"/>
      <c r="Y12" s="673"/>
      <c r="Z12" s="670"/>
      <c r="AA12" s="670"/>
      <c r="AB12" s="678" t="s">
        <v>1360</v>
      </c>
      <c r="AC12" s="670"/>
      <c r="AD12" s="670"/>
      <c r="AE12" s="670"/>
      <c r="AF12" s="670"/>
      <c r="AG12" s="670"/>
      <c r="AH12" s="670"/>
      <c r="AI12" s="670"/>
      <c r="AJ12" s="670"/>
      <c r="AK12" s="670"/>
      <c r="AL12" s="670"/>
      <c r="AM12" s="670"/>
      <c r="AN12" s="670"/>
      <c r="AO12" s="670"/>
      <c r="AP12" s="670"/>
      <c r="AQ12" s="670"/>
      <c r="AR12" s="670"/>
      <c r="AS12" s="670"/>
      <c r="AT12" s="670"/>
      <c r="AU12" s="670"/>
      <c r="AV12" s="670"/>
      <c r="AW12" s="670"/>
      <c r="AX12" s="670"/>
      <c r="AY12" s="670"/>
      <c r="AZ12" s="670"/>
      <c r="BA12" s="670"/>
      <c r="BB12" s="670"/>
    </row>
    <row r="13" ht="15.75" customHeight="1">
      <c r="A13" s="674"/>
      <c r="B13" s="682" t="s">
        <v>5291</v>
      </c>
      <c r="C13" s="667" t="s">
        <v>221</v>
      </c>
      <c r="D13" s="668" t="s">
        <v>221</v>
      </c>
      <c r="E13" s="668" t="s">
        <v>836</v>
      </c>
      <c r="F13" s="668" t="s">
        <v>5292</v>
      </c>
      <c r="G13" s="670" t="s">
        <v>2430</v>
      </c>
      <c r="H13" s="668" t="s">
        <v>5293</v>
      </c>
      <c r="I13" s="670" t="s">
        <v>1058</v>
      </c>
      <c r="J13" s="670" t="s">
        <v>3158</v>
      </c>
      <c r="K13" s="668" t="s">
        <v>1841</v>
      </c>
      <c r="L13" s="644" t="s">
        <v>1038</v>
      </c>
      <c r="M13" s="668" t="s">
        <v>913</v>
      </c>
      <c r="N13" s="670"/>
      <c r="O13" s="668" t="s">
        <v>190</v>
      </c>
      <c r="P13" s="670"/>
      <c r="Q13" s="670"/>
      <c r="R13" s="668" t="str">
        <f>HYPERLINK("https://clips.twitch.tv/HilariousCourageousIcecreamTebowing","39.03")</f>
        <v>39.03</v>
      </c>
      <c r="S13" s="670"/>
      <c r="T13" s="670"/>
      <c r="U13" s="673"/>
      <c r="V13" s="670"/>
      <c r="W13" s="670"/>
      <c r="X13" s="670"/>
      <c r="Y13" s="673"/>
      <c r="Z13" s="670"/>
      <c r="AA13" s="670"/>
      <c r="AB13" s="670"/>
      <c r="AC13" s="670"/>
      <c r="AD13" s="678"/>
      <c r="AE13" s="670"/>
      <c r="AF13" s="670"/>
      <c r="AG13" s="670"/>
      <c r="AH13" s="670"/>
      <c r="AI13" s="670"/>
      <c r="AJ13" s="670"/>
      <c r="AK13" s="670"/>
      <c r="AL13" s="670"/>
      <c r="AM13" s="670"/>
      <c r="AN13" s="670"/>
      <c r="AO13" s="670"/>
      <c r="AP13" s="670"/>
      <c r="AQ13" s="670"/>
      <c r="AR13" s="670"/>
      <c r="AS13" s="670"/>
      <c r="AT13" s="670"/>
      <c r="AU13" s="670"/>
      <c r="AV13" s="670"/>
      <c r="AW13" s="670"/>
      <c r="AX13" s="670"/>
      <c r="AY13" s="670"/>
      <c r="AZ13" s="670"/>
      <c r="BA13" s="670"/>
      <c r="BB13" s="670"/>
    </row>
    <row r="14" ht="15.75" customHeight="1">
      <c r="A14" s="676" t="s">
        <v>5280</v>
      </c>
      <c r="B14" s="683" t="s">
        <v>5287</v>
      </c>
      <c r="C14" s="667" t="str">
        <f t="shared" ref="C14:D14" si="1">HYPERLINK("https://clips.twitch.tv/CalmFitMartenJKanStyle","14.16")</f>
        <v>14.16</v>
      </c>
      <c r="D14" s="669" t="str">
        <f t="shared" si="1"/>
        <v>14.16</v>
      </c>
      <c r="E14" s="668" t="s">
        <v>3442</v>
      </c>
      <c r="F14" s="669" t="str">
        <f>HYPERLINK("https://www.youtube.com/watch?v=h3GaauXfeR4","14.16")</f>
        <v>14.16</v>
      </c>
      <c r="G14" s="670"/>
      <c r="H14" s="671"/>
      <c r="I14" s="669" t="str">
        <f>HYPERLINK("https://youtu.be/F4XtupQ5d4o","14.33")</f>
        <v>14.33</v>
      </c>
      <c r="J14" s="668" t="str">
        <f>HYPERLINK("https://youtu.be/rZW3Nzg9CsM","14.20")</f>
        <v>14.20</v>
      </c>
      <c r="K14" s="668" t="str">
        <f>HYPERLINK("https://www.twitch.tv/videos/569558488","14.31")</f>
        <v>14.31</v>
      </c>
      <c r="L14" s="670"/>
      <c r="M14" s="670"/>
      <c r="N14" s="671" t="s">
        <v>3329</v>
      </c>
      <c r="O14" s="670"/>
      <c r="P14" s="671"/>
      <c r="Q14" s="671" t="s">
        <v>5294</v>
      </c>
      <c r="R14" s="670" t="s">
        <v>846</v>
      </c>
      <c r="S14" s="670"/>
      <c r="T14" s="671"/>
      <c r="U14" s="668" t="s">
        <v>3442</v>
      </c>
      <c r="V14" s="671"/>
      <c r="W14" s="670"/>
      <c r="X14" s="671"/>
      <c r="Y14" s="684" t="s">
        <v>3246</v>
      </c>
      <c r="Z14" s="670"/>
      <c r="AA14" s="670"/>
      <c r="AB14" s="668" t="s">
        <v>234</v>
      </c>
      <c r="AC14" s="671"/>
      <c r="AD14" s="671"/>
      <c r="AE14" s="670"/>
      <c r="AF14" s="671"/>
      <c r="AG14" s="671"/>
      <c r="AH14" s="671"/>
      <c r="AI14" s="670"/>
      <c r="AJ14" s="671"/>
      <c r="AK14" s="671"/>
      <c r="AL14" s="670"/>
      <c r="AM14" s="671"/>
      <c r="AN14" s="671"/>
      <c r="AO14" s="671"/>
      <c r="AP14" s="671"/>
      <c r="AQ14" s="671"/>
      <c r="AR14" s="671"/>
      <c r="AS14" s="671"/>
      <c r="AT14" s="671"/>
      <c r="AU14" s="671"/>
      <c r="AV14" s="671"/>
      <c r="AW14" s="671"/>
      <c r="AX14" s="671"/>
      <c r="AY14" s="671"/>
      <c r="AZ14" s="671"/>
      <c r="BA14" s="671"/>
      <c r="BB14" s="671"/>
    </row>
    <row r="15" ht="15.75" customHeight="1">
      <c r="A15" s="674"/>
      <c r="B15" s="682" t="s">
        <v>5291</v>
      </c>
      <c r="C15" s="667" t="s">
        <v>5054</v>
      </c>
      <c r="D15" s="668" t="s">
        <v>331</v>
      </c>
      <c r="E15" s="669" t="s">
        <v>331</v>
      </c>
      <c r="F15" s="668" t="str">
        <f>HYPERLINK("https://youtu.be/v-0tSrJ8Kf0","13.80")</f>
        <v>13.80</v>
      </c>
      <c r="G15" s="669" t="s">
        <v>331</v>
      </c>
      <c r="H15" s="668" t="s">
        <v>2068</v>
      </c>
      <c r="I15" s="668" t="str">
        <f>HYPERLINK("https://clips.twitch.tv/BusyTriangularAlmondRuleFive","13.97")</f>
        <v>13.97</v>
      </c>
      <c r="J15" s="669" t="str">
        <f>HYPERLINK("https://youtu.be/Kv9otnDdZKc","13.93")</f>
        <v>13.93</v>
      </c>
      <c r="K15" s="669" t="s">
        <v>1039</v>
      </c>
      <c r="L15" s="644" t="s">
        <v>3531</v>
      </c>
      <c r="M15" s="671"/>
      <c r="N15" s="668" t="s">
        <v>2885</v>
      </c>
      <c r="O15" s="669" t="s">
        <v>1899</v>
      </c>
      <c r="P15" s="670"/>
      <c r="Q15" s="670" t="s">
        <v>2327</v>
      </c>
      <c r="R15" s="671"/>
      <c r="S15" s="671"/>
      <c r="T15" s="668" t="s">
        <v>5054</v>
      </c>
      <c r="U15" s="673"/>
      <c r="V15" s="668" t="s">
        <v>976</v>
      </c>
      <c r="W15" s="671"/>
      <c r="X15" s="670"/>
      <c r="Y15" s="673"/>
      <c r="Z15" s="671"/>
      <c r="AA15" s="671"/>
      <c r="AB15" s="670"/>
      <c r="AC15" s="670"/>
      <c r="AD15" s="670"/>
      <c r="AE15" s="671"/>
      <c r="AF15" s="670"/>
      <c r="AG15" s="670"/>
      <c r="AH15" s="670"/>
      <c r="AI15" s="671"/>
      <c r="AJ15" s="670"/>
      <c r="AK15" s="670"/>
      <c r="AL15" s="671"/>
      <c r="AM15" s="670"/>
      <c r="AN15" s="670"/>
      <c r="AO15" s="670"/>
      <c r="AP15" s="670"/>
      <c r="AQ15" s="670"/>
      <c r="AR15" s="670"/>
      <c r="AS15" s="670"/>
      <c r="AT15" s="670"/>
      <c r="AU15" s="670"/>
      <c r="AV15" s="670"/>
      <c r="AW15" s="670"/>
      <c r="AX15" s="670"/>
      <c r="AY15" s="670"/>
      <c r="AZ15" s="670"/>
      <c r="BA15" s="670"/>
      <c r="BB15" s="670"/>
    </row>
    <row r="16" ht="15.75" customHeight="1">
      <c r="A16" s="676" t="s">
        <v>5284</v>
      </c>
      <c r="B16" s="677" t="s">
        <v>5271</v>
      </c>
      <c r="C16" s="667" t="s">
        <v>5295</v>
      </c>
      <c r="D16" s="668" t="s">
        <v>5295</v>
      </c>
      <c r="E16" s="668" t="s">
        <v>2112</v>
      </c>
      <c r="F16" s="668" t="s">
        <v>5296</v>
      </c>
      <c r="G16" s="670" t="s">
        <v>5297</v>
      </c>
      <c r="H16" s="670"/>
      <c r="I16" s="670"/>
      <c r="J16" s="670"/>
      <c r="K16" s="668" t="s">
        <v>5298</v>
      </c>
      <c r="L16" s="670"/>
      <c r="M16" s="668" t="s">
        <v>5296</v>
      </c>
      <c r="N16" s="670"/>
      <c r="O16" s="668" t="s">
        <v>1163</v>
      </c>
      <c r="P16" s="678" t="s">
        <v>5297</v>
      </c>
      <c r="Q16" s="670"/>
      <c r="R16" s="670"/>
      <c r="S16" s="670"/>
      <c r="T16" s="670"/>
      <c r="U16" s="673"/>
      <c r="V16" s="670"/>
      <c r="W16" s="670"/>
      <c r="X16" s="670"/>
      <c r="Y16" s="673"/>
      <c r="Z16" s="670"/>
      <c r="AA16" s="670"/>
      <c r="AB16" s="670"/>
      <c r="AC16" s="670"/>
      <c r="AD16" s="670"/>
      <c r="AE16" s="670"/>
      <c r="AF16" s="670"/>
      <c r="AG16" s="670"/>
      <c r="AH16" s="670"/>
      <c r="AI16" s="670"/>
      <c r="AJ16" s="670"/>
      <c r="AK16" s="670"/>
      <c r="AL16" s="670"/>
      <c r="AM16" s="670"/>
      <c r="AN16" s="670"/>
      <c r="AO16" s="670"/>
      <c r="AP16" s="670"/>
      <c r="AQ16" s="670"/>
      <c r="AR16" s="670"/>
      <c r="AS16" s="670"/>
      <c r="AT16" s="670"/>
      <c r="AU16" s="670"/>
      <c r="AV16" s="670"/>
      <c r="AW16" s="670"/>
      <c r="AX16" s="670"/>
      <c r="AY16" s="670"/>
      <c r="AZ16" s="670"/>
      <c r="BA16" s="670"/>
      <c r="BB16" s="670"/>
    </row>
    <row r="17" ht="15.75" customHeight="1">
      <c r="A17" s="676" t="s">
        <v>5299</v>
      </c>
      <c r="B17" s="677" t="s">
        <v>5300</v>
      </c>
      <c r="C17" s="667" t="s">
        <v>5301</v>
      </c>
      <c r="D17" s="685" t="s">
        <v>5301</v>
      </c>
      <c r="E17" s="685" t="s">
        <v>842</v>
      </c>
      <c r="F17" s="670" t="s">
        <v>1949</v>
      </c>
      <c r="G17" s="685" t="str">
        <f>HYPERLINK("https://clips.twitch.tv/TameHappyHerdPraiseIt","38.15")</f>
        <v>38.15</v>
      </c>
      <c r="H17" s="670"/>
      <c r="I17" s="685" t="str">
        <f>HYPERLINK("https://youtu.be/t-1yqXLdZMA","38.05")</f>
        <v>38.05</v>
      </c>
      <c r="J17" s="685" t="str">
        <f>HYPERLINK("https://youtu.be/Vn6tjVSJ144","36.45")</f>
        <v>36.45</v>
      </c>
      <c r="K17" s="670"/>
      <c r="L17" s="685" t="s">
        <v>1045</v>
      </c>
      <c r="M17" s="670"/>
      <c r="N17" s="685" t="s">
        <v>1841</v>
      </c>
      <c r="O17" s="670"/>
      <c r="P17" s="670"/>
      <c r="Q17" s="670"/>
      <c r="R17" s="670"/>
      <c r="S17" s="670"/>
      <c r="T17" s="670"/>
      <c r="U17" s="673"/>
      <c r="V17" s="670"/>
      <c r="W17" s="670"/>
      <c r="X17" s="670"/>
      <c r="Y17" s="673"/>
      <c r="Z17" s="670"/>
      <c r="AA17" s="670"/>
      <c r="AB17" s="670"/>
      <c r="AC17" s="670"/>
      <c r="AD17" s="670"/>
      <c r="AE17" s="670"/>
      <c r="AF17" s="670"/>
      <c r="AG17" s="670"/>
      <c r="AH17" s="685" t="s">
        <v>5302</v>
      </c>
      <c r="AI17" s="670"/>
      <c r="AJ17" s="670"/>
      <c r="AK17" s="670"/>
      <c r="AL17" s="670"/>
      <c r="AM17" s="670"/>
      <c r="AN17" s="670"/>
      <c r="AO17" s="670"/>
      <c r="AP17" s="670"/>
      <c r="AQ17" s="670"/>
      <c r="AR17" s="670"/>
      <c r="AS17" s="670"/>
      <c r="AT17" s="670"/>
      <c r="AU17" s="670"/>
      <c r="AV17" s="670"/>
      <c r="AW17" s="670"/>
      <c r="AX17" s="670"/>
      <c r="AY17" s="670"/>
      <c r="AZ17" s="670"/>
      <c r="BA17" s="670"/>
      <c r="BB17" s="670"/>
    </row>
    <row r="18" ht="15.75" customHeight="1">
      <c r="A18" s="665" t="s">
        <v>5303</v>
      </c>
      <c r="B18" s="666" t="s">
        <v>5304</v>
      </c>
      <c r="C18" s="667" t="s">
        <v>4418</v>
      </c>
      <c r="D18" s="668" t="str">
        <f>HYPERLINK("https://youtu.be/lEkVmE5mZ2Y","44.89")</f>
        <v>44.89</v>
      </c>
      <c r="E18" s="668" t="s">
        <v>5305</v>
      </c>
      <c r="F18" s="668" t="s">
        <v>4418</v>
      </c>
      <c r="G18" s="670"/>
      <c r="H18" s="670"/>
      <c r="I18" s="670" t="s">
        <v>3225</v>
      </c>
      <c r="J18" s="668" t="str">
        <f>HYPERLINK("https://www.youtube.com/watch?v=2TATjRbAkgw","46.87")</f>
        <v>46.87</v>
      </c>
      <c r="K18" s="670" t="s">
        <v>4484</v>
      </c>
      <c r="L18" s="670"/>
      <c r="M18" s="670"/>
      <c r="N18" s="668" t="s">
        <v>4643</v>
      </c>
      <c r="O18" s="670"/>
      <c r="P18" s="670"/>
      <c r="Q18" s="670"/>
      <c r="R18" s="668" t="str">
        <f>HYPERLINK("https://clips.twitch.tv/ManlyHedonisticDotterelOMGScoots","45.85")</f>
        <v>45.85</v>
      </c>
      <c r="S18" s="670"/>
      <c r="T18" s="670"/>
      <c r="U18" s="673"/>
      <c r="V18" s="670"/>
      <c r="W18" s="670"/>
      <c r="X18" s="670"/>
      <c r="Y18" s="673"/>
      <c r="Z18" s="670"/>
      <c r="AA18" s="670"/>
      <c r="AB18" s="670"/>
      <c r="AC18" s="670"/>
      <c r="AD18" s="670"/>
      <c r="AE18" s="670"/>
      <c r="AF18" s="670"/>
      <c r="AG18" s="670"/>
      <c r="AH18" s="670"/>
      <c r="AI18" s="670"/>
      <c r="AJ18" s="670"/>
      <c r="AK18" s="670"/>
      <c r="AL18" s="670"/>
      <c r="AM18" s="670"/>
      <c r="AN18" s="670"/>
      <c r="AO18" s="670"/>
      <c r="AP18" s="670"/>
      <c r="AQ18" s="670"/>
      <c r="AR18" s="670"/>
      <c r="AS18" s="670"/>
      <c r="AT18" s="670"/>
      <c r="AU18" s="670"/>
      <c r="AV18" s="670"/>
      <c r="AW18" s="670"/>
      <c r="AX18" s="670"/>
      <c r="AY18" s="670"/>
      <c r="AZ18" s="670"/>
      <c r="BA18" s="670"/>
      <c r="BB18" s="670"/>
    </row>
    <row r="19" ht="15.75" customHeight="1">
      <c r="A19" s="674"/>
      <c r="B19" s="682" t="s">
        <v>5306</v>
      </c>
      <c r="C19" s="667" t="s">
        <v>1541</v>
      </c>
      <c r="D19" s="668" t="s">
        <v>1541</v>
      </c>
      <c r="E19" s="668" t="s">
        <v>5307</v>
      </c>
      <c r="F19" s="670"/>
      <c r="G19" s="670"/>
      <c r="H19" s="670"/>
      <c r="I19" s="670"/>
      <c r="J19" s="670"/>
      <c r="K19" s="670"/>
      <c r="L19" s="670"/>
      <c r="M19" s="670"/>
      <c r="N19" s="668" t="s">
        <v>3150</v>
      </c>
      <c r="O19" s="670"/>
      <c r="P19" s="670"/>
      <c r="Q19" s="670"/>
      <c r="R19" s="670"/>
      <c r="S19" s="670"/>
      <c r="T19" s="670"/>
      <c r="U19" s="673"/>
      <c r="V19" s="670"/>
      <c r="W19" s="670"/>
      <c r="X19" s="670"/>
      <c r="Y19" s="673"/>
      <c r="Z19" s="670"/>
      <c r="AA19" s="670"/>
      <c r="AB19" s="670"/>
      <c r="AC19" s="670"/>
      <c r="AD19" s="670"/>
      <c r="AE19" s="670"/>
      <c r="AF19" s="668" t="s">
        <v>2729</v>
      </c>
      <c r="AG19" s="670"/>
      <c r="AH19" s="670"/>
      <c r="AI19" s="670"/>
      <c r="AJ19" s="670"/>
      <c r="AK19" s="670"/>
      <c r="AL19" s="670"/>
      <c r="AM19" s="670"/>
      <c r="AN19" s="670"/>
      <c r="AO19" s="670"/>
      <c r="AP19" s="670"/>
      <c r="AQ19" s="670"/>
      <c r="AR19" s="670"/>
      <c r="AS19" s="670"/>
      <c r="AT19" s="670"/>
      <c r="AU19" s="670"/>
      <c r="AV19" s="670"/>
      <c r="AW19" s="670"/>
      <c r="AX19" s="670"/>
      <c r="AY19" s="670"/>
      <c r="AZ19" s="670"/>
      <c r="BA19" s="670"/>
      <c r="BB19" s="670"/>
    </row>
    <row r="20" ht="15.75" customHeight="1">
      <c r="A20" s="674"/>
      <c r="B20" s="682" t="s">
        <v>5308</v>
      </c>
      <c r="C20" s="667" t="s">
        <v>5309</v>
      </c>
      <c r="D20" s="668" t="s">
        <v>5309</v>
      </c>
      <c r="E20" s="668" t="s">
        <v>837</v>
      </c>
      <c r="F20" s="668" t="s">
        <v>431</v>
      </c>
      <c r="G20" s="668" t="s">
        <v>2086</v>
      </c>
      <c r="H20" s="668" t="s">
        <v>5310</v>
      </c>
      <c r="I20" s="668" t="str">
        <f>HYPERLINK("https://clips.twitch.tv/EnergeticBeautifulMallardRalpherZ","42.96")</f>
        <v>42.96</v>
      </c>
      <c r="J20" s="670" t="s">
        <v>883</v>
      </c>
      <c r="K20" s="686" t="s">
        <v>1842</v>
      </c>
      <c r="L20" s="644" t="s">
        <v>4489</v>
      </c>
      <c r="M20" s="670"/>
      <c r="N20" s="668" t="s">
        <v>791</v>
      </c>
      <c r="O20" s="670"/>
      <c r="P20" s="668" t="s">
        <v>1124</v>
      </c>
      <c r="Q20" s="670" t="s">
        <v>5311</v>
      </c>
      <c r="R20" s="670" t="s">
        <v>5312</v>
      </c>
      <c r="S20" s="670"/>
      <c r="T20" s="668" t="str">
        <f>HYPERLINK("https://www.youtube.com/watch?v=XcowqtMv72o","42.92")</f>
        <v>42.92</v>
      </c>
      <c r="U20" s="673"/>
      <c r="V20" s="670"/>
      <c r="W20" s="670"/>
      <c r="X20" s="670"/>
      <c r="Y20" s="673"/>
      <c r="Z20" s="670"/>
      <c r="AA20" s="670"/>
      <c r="AB20" s="670"/>
      <c r="AC20" s="670"/>
      <c r="AD20" s="670"/>
      <c r="AE20" s="670"/>
      <c r="AF20" s="670"/>
      <c r="AG20" s="670"/>
      <c r="AH20" s="670"/>
      <c r="AI20" s="670"/>
      <c r="AJ20" s="670"/>
      <c r="AK20" s="670"/>
      <c r="AL20" s="670"/>
      <c r="AM20" s="670"/>
      <c r="AN20" s="670"/>
      <c r="AO20" s="670"/>
      <c r="AP20" s="670"/>
      <c r="AQ20" s="670"/>
      <c r="AR20" s="670"/>
      <c r="AS20" s="670"/>
      <c r="AT20" s="670"/>
      <c r="AU20" s="670"/>
      <c r="AV20" s="670"/>
      <c r="AW20" s="670"/>
      <c r="AX20" s="670"/>
      <c r="AY20" s="670"/>
      <c r="AZ20" s="670"/>
      <c r="BA20" s="670"/>
      <c r="BB20" s="670"/>
    </row>
    <row r="21" ht="15.75" customHeight="1">
      <c r="A21" s="676" t="s">
        <v>5313</v>
      </c>
      <c r="B21" s="677" t="s">
        <v>5271</v>
      </c>
      <c r="C21" s="667" t="s">
        <v>183</v>
      </c>
      <c r="D21" s="687" t="s">
        <v>183</v>
      </c>
      <c r="E21" s="670"/>
      <c r="F21" s="687" t="s">
        <v>2016</v>
      </c>
      <c r="G21" s="685" t="s">
        <v>1655</v>
      </c>
      <c r="H21" s="688"/>
      <c r="I21" s="688"/>
      <c r="J21" s="670"/>
      <c r="K21" s="670"/>
      <c r="L21" s="670"/>
      <c r="M21" s="670"/>
      <c r="N21" s="688"/>
      <c r="O21" s="670"/>
      <c r="P21" s="688"/>
      <c r="Q21" s="688"/>
      <c r="R21" s="670"/>
      <c r="S21" s="670"/>
      <c r="T21" s="688"/>
      <c r="U21" s="673"/>
      <c r="V21" s="688"/>
      <c r="W21" s="670"/>
      <c r="X21" s="688"/>
      <c r="Y21" s="689"/>
      <c r="Z21" s="670"/>
      <c r="AA21" s="670"/>
      <c r="AB21" s="688"/>
      <c r="AC21" s="688"/>
      <c r="AD21" s="688"/>
      <c r="AE21" s="670"/>
      <c r="AF21" s="688"/>
      <c r="AG21" s="688"/>
      <c r="AH21" s="688"/>
      <c r="AI21" s="670"/>
      <c r="AJ21" s="688"/>
      <c r="AK21" s="688"/>
      <c r="AL21" s="670"/>
      <c r="AM21" s="688"/>
      <c r="AN21" s="688"/>
      <c r="AO21" s="688"/>
      <c r="AP21" s="688"/>
      <c r="AQ21" s="688"/>
      <c r="AR21" s="688"/>
      <c r="AS21" s="688"/>
      <c r="AT21" s="688"/>
      <c r="AU21" s="688"/>
      <c r="AV21" s="688"/>
      <c r="AW21" s="688"/>
      <c r="AX21" s="688"/>
      <c r="AY21" s="688"/>
      <c r="AZ21" s="688"/>
      <c r="BA21" s="688"/>
      <c r="BB21" s="688"/>
    </row>
    <row r="22" ht="15.75" customHeight="1">
      <c r="A22" s="665" t="s">
        <v>5314</v>
      </c>
      <c r="B22" s="666" t="s">
        <v>5315</v>
      </c>
      <c r="C22" s="667" t="s">
        <v>5316</v>
      </c>
      <c r="D22" s="643" t="s">
        <v>5317</v>
      </c>
      <c r="E22" s="643" t="s">
        <v>5316</v>
      </c>
      <c r="F22" s="688"/>
      <c r="G22" s="688"/>
      <c r="H22" s="688"/>
      <c r="I22" s="688"/>
      <c r="J22" s="688"/>
      <c r="K22" s="690" t="s">
        <v>5318</v>
      </c>
      <c r="L22" s="688"/>
      <c r="M22" s="688"/>
      <c r="N22" s="688"/>
      <c r="O22" s="688"/>
      <c r="P22" s="688"/>
      <c r="Q22" s="688"/>
      <c r="R22" s="688"/>
      <c r="S22" s="688"/>
      <c r="T22" s="688"/>
      <c r="U22" s="689"/>
      <c r="V22" s="688"/>
      <c r="W22" s="688"/>
      <c r="X22" s="688"/>
      <c r="Y22" s="689"/>
      <c r="Z22" s="688"/>
      <c r="AA22" s="688"/>
      <c r="AB22" s="688"/>
      <c r="AC22" s="688"/>
      <c r="AD22" s="688"/>
      <c r="AE22" s="688"/>
      <c r="AF22" s="688"/>
      <c r="AG22" s="688"/>
      <c r="AH22" s="688"/>
      <c r="AI22" s="688"/>
      <c r="AJ22" s="688"/>
      <c r="AK22" s="688"/>
      <c r="AL22" s="688"/>
      <c r="AM22" s="688"/>
      <c r="AN22" s="688"/>
      <c r="AO22" s="688"/>
      <c r="AP22" s="688"/>
      <c r="AQ22" s="688"/>
      <c r="AR22" s="688"/>
      <c r="AS22" s="688"/>
      <c r="AT22" s="688"/>
      <c r="AU22" s="688"/>
      <c r="AV22" s="688"/>
      <c r="AW22" s="688"/>
      <c r="AX22" s="688"/>
      <c r="AY22" s="688"/>
      <c r="AZ22" s="688"/>
      <c r="BA22" s="688"/>
      <c r="BB22" s="688"/>
    </row>
    <row r="23" ht="15.75" customHeight="1">
      <c r="A23" s="674"/>
      <c r="B23" s="682" t="s">
        <v>5319</v>
      </c>
      <c r="C23" s="667" t="s">
        <v>3175</v>
      </c>
      <c r="D23" s="685" t="s">
        <v>3175</v>
      </c>
      <c r="E23" s="688"/>
      <c r="F23" s="670"/>
      <c r="G23" s="687" t="s">
        <v>475</v>
      </c>
      <c r="H23" s="670"/>
      <c r="I23" s="670"/>
      <c r="J23" s="688"/>
      <c r="K23" s="688"/>
      <c r="L23" s="688"/>
      <c r="M23" s="688"/>
      <c r="N23" s="670"/>
      <c r="O23" s="688"/>
      <c r="P23" s="670"/>
      <c r="Q23" s="670"/>
      <c r="R23" s="688"/>
      <c r="S23" s="688"/>
      <c r="T23" s="670"/>
      <c r="U23" s="689"/>
      <c r="V23" s="670"/>
      <c r="W23" s="688"/>
      <c r="X23" s="670"/>
      <c r="Y23" s="673"/>
      <c r="Z23" s="688"/>
      <c r="AA23" s="688"/>
      <c r="AB23" s="670"/>
      <c r="AC23" s="670"/>
      <c r="AD23" s="670"/>
      <c r="AE23" s="688"/>
      <c r="AF23" s="670"/>
      <c r="AG23" s="670"/>
      <c r="AH23" s="670"/>
      <c r="AI23" s="688"/>
      <c r="AJ23" s="670"/>
      <c r="AK23" s="670"/>
      <c r="AL23" s="688"/>
      <c r="AM23" s="670"/>
      <c r="AN23" s="670"/>
      <c r="AO23" s="670"/>
      <c r="AP23" s="670"/>
      <c r="AQ23" s="670"/>
      <c r="AR23" s="670"/>
      <c r="AS23" s="670"/>
      <c r="AT23" s="670"/>
      <c r="AU23" s="670"/>
      <c r="AV23" s="670"/>
      <c r="AW23" s="670"/>
      <c r="AX23" s="670"/>
      <c r="AY23" s="670"/>
      <c r="AZ23" s="670"/>
      <c r="BA23" s="670"/>
      <c r="BB23" s="670"/>
    </row>
    <row r="24" ht="15.75" customHeight="1">
      <c r="A24" s="665" t="s">
        <v>5320</v>
      </c>
      <c r="B24" s="666" t="s">
        <v>5321</v>
      </c>
      <c r="C24" s="667" t="s">
        <v>636</v>
      </c>
      <c r="D24" s="685" t="str">
        <f>HYPERLINK("https://youtu.be/Ke7Ydg0njos","1:12.18")</f>
        <v>1:12.18</v>
      </c>
      <c r="E24" s="670"/>
      <c r="F24" s="670"/>
      <c r="G24" s="670"/>
      <c r="H24" s="670"/>
      <c r="I24" s="670"/>
      <c r="J24" s="685" t="s">
        <v>5322</v>
      </c>
      <c r="K24" s="670"/>
      <c r="L24" s="670"/>
      <c r="M24" s="670"/>
      <c r="N24" s="670"/>
      <c r="O24" s="670"/>
      <c r="P24" s="670"/>
      <c r="Q24" s="670"/>
      <c r="R24" s="670" t="s">
        <v>5323</v>
      </c>
      <c r="S24" s="670"/>
      <c r="T24" s="670"/>
      <c r="U24" s="673"/>
      <c r="V24" s="670"/>
      <c r="W24" s="670"/>
      <c r="X24" s="670"/>
      <c r="Y24" s="673"/>
      <c r="Z24" s="670"/>
      <c r="AA24" s="670"/>
      <c r="AB24" s="670"/>
      <c r="AC24" s="670"/>
      <c r="AD24" s="670"/>
      <c r="AE24" s="670"/>
      <c r="AF24" s="670"/>
      <c r="AG24" s="670"/>
      <c r="AH24" s="670"/>
      <c r="AI24" s="670"/>
      <c r="AJ24" s="670"/>
      <c r="AK24" s="670"/>
      <c r="AL24" s="670"/>
      <c r="AM24" s="670"/>
      <c r="AN24" s="670"/>
      <c r="AO24" s="670"/>
      <c r="AP24" s="670"/>
      <c r="AQ24" s="670"/>
      <c r="AR24" s="670"/>
      <c r="AS24" s="670"/>
      <c r="AT24" s="670"/>
      <c r="AU24" s="670"/>
      <c r="AV24" s="670"/>
      <c r="AW24" s="670"/>
      <c r="AX24" s="670"/>
      <c r="AY24" s="670"/>
      <c r="AZ24" s="670"/>
      <c r="BA24" s="670"/>
      <c r="BB24" s="670"/>
    </row>
    <row r="25" ht="15.75" customHeight="1">
      <c r="A25" s="691"/>
      <c r="B25" s="682" t="s">
        <v>5324</v>
      </c>
      <c r="C25" s="667" t="s">
        <v>5325</v>
      </c>
      <c r="D25" s="685" t="str">
        <f>HYPERLINK("https://youtu.be/Rcz3E5J0bbw","1:11.25")</f>
        <v>1:11.25</v>
      </c>
      <c r="E25" s="685" t="s">
        <v>5325</v>
      </c>
      <c r="F25" s="670"/>
      <c r="G25" s="670"/>
      <c r="H25" s="670"/>
      <c r="I25" s="670"/>
      <c r="J25" s="670"/>
      <c r="K25" s="670"/>
      <c r="L25" s="670"/>
      <c r="M25" s="670"/>
      <c r="N25" s="670"/>
      <c r="O25" s="670"/>
      <c r="P25" s="670"/>
      <c r="Q25" s="670"/>
      <c r="R25" s="670" t="s">
        <v>5326</v>
      </c>
      <c r="S25" s="670"/>
      <c r="T25" s="670"/>
      <c r="U25" s="673"/>
      <c r="V25" s="670"/>
      <c r="W25" s="670"/>
      <c r="X25" s="670"/>
      <c r="Y25" s="673"/>
      <c r="Z25" s="670"/>
      <c r="AA25" s="670"/>
      <c r="AB25" s="670"/>
      <c r="AC25" s="670"/>
      <c r="AD25" s="670"/>
      <c r="AE25" s="670"/>
      <c r="AF25" s="670"/>
      <c r="AG25" s="670"/>
      <c r="AH25" s="670"/>
      <c r="AI25" s="670"/>
      <c r="AJ25" s="670"/>
      <c r="AK25" s="670"/>
      <c r="AL25" s="670"/>
      <c r="AM25" s="670"/>
      <c r="AN25" s="670"/>
      <c r="AO25" s="670"/>
      <c r="AP25" s="670"/>
      <c r="AQ25" s="670"/>
      <c r="AR25" s="670"/>
      <c r="AS25" s="670"/>
      <c r="AT25" s="670"/>
      <c r="AU25" s="670"/>
      <c r="AV25" s="670"/>
      <c r="AW25" s="670"/>
      <c r="AX25" s="670"/>
      <c r="AY25" s="670"/>
      <c r="AZ25" s="670"/>
      <c r="BA25" s="670"/>
      <c r="BB25" s="670"/>
    </row>
    <row r="26" ht="15.75" customHeight="1">
      <c r="A26" s="691"/>
      <c r="B26" s="682" t="s">
        <v>5327</v>
      </c>
      <c r="C26" s="667" t="s">
        <v>5328</v>
      </c>
      <c r="D26" s="685" t="s">
        <v>5329</v>
      </c>
      <c r="E26" s="685" t="s">
        <v>5328</v>
      </c>
      <c r="F26" s="670"/>
      <c r="G26" s="670"/>
      <c r="H26" s="670"/>
      <c r="I26" s="670"/>
      <c r="J26" s="670"/>
      <c r="K26" s="670"/>
      <c r="L26" s="670"/>
      <c r="M26" s="670"/>
      <c r="N26" s="670"/>
      <c r="O26" s="670"/>
      <c r="P26" s="670"/>
      <c r="Q26" s="670"/>
      <c r="R26" s="670"/>
      <c r="S26" s="670"/>
      <c r="T26" s="670"/>
      <c r="U26" s="673"/>
      <c r="V26" s="670"/>
      <c r="W26" s="670"/>
      <c r="X26" s="670"/>
      <c r="Y26" s="673"/>
      <c r="Z26" s="670"/>
      <c r="AA26" s="670"/>
      <c r="AB26" s="670"/>
      <c r="AC26" s="670"/>
      <c r="AD26" s="670"/>
      <c r="AE26" s="670"/>
      <c r="AF26" s="670"/>
      <c r="AG26" s="670"/>
      <c r="AH26" s="670"/>
      <c r="AI26" s="670"/>
      <c r="AJ26" s="670"/>
      <c r="AK26" s="670"/>
      <c r="AL26" s="670"/>
      <c r="AM26" s="670"/>
      <c r="AN26" s="670"/>
      <c r="AO26" s="670"/>
      <c r="AP26" s="670"/>
      <c r="AQ26" s="670"/>
      <c r="AR26" s="670"/>
      <c r="AS26" s="670"/>
      <c r="AT26" s="670"/>
      <c r="AU26" s="670"/>
      <c r="AV26" s="670"/>
      <c r="AW26" s="670"/>
      <c r="AX26" s="670"/>
      <c r="AY26" s="670"/>
      <c r="AZ26" s="670"/>
      <c r="BA26" s="670"/>
      <c r="BB26" s="670"/>
    </row>
    <row r="27" ht="15.75" customHeight="1">
      <c r="A27" s="691"/>
      <c r="B27" s="682" t="s">
        <v>5330</v>
      </c>
      <c r="C27" s="667" t="s">
        <v>5331</v>
      </c>
      <c r="D27" s="668" t="s">
        <v>5331</v>
      </c>
      <c r="E27" s="670"/>
      <c r="F27" s="670"/>
      <c r="G27" s="670"/>
      <c r="H27" s="668" t="s">
        <v>1427</v>
      </c>
      <c r="I27" s="670"/>
      <c r="J27" s="670"/>
      <c r="K27" s="668" t="s">
        <v>1844</v>
      </c>
      <c r="L27" s="644" t="s">
        <v>1041</v>
      </c>
      <c r="M27" s="668" t="s">
        <v>5332</v>
      </c>
      <c r="N27" s="670"/>
      <c r="O27" s="670"/>
      <c r="P27" s="670"/>
      <c r="Q27" s="670"/>
      <c r="R27" s="670" t="s">
        <v>5333</v>
      </c>
      <c r="S27" s="670"/>
      <c r="T27" s="670"/>
      <c r="U27" s="673"/>
      <c r="V27" s="670"/>
      <c r="W27" s="670"/>
      <c r="X27" s="670"/>
      <c r="Y27" s="673"/>
      <c r="Z27" s="670"/>
      <c r="AA27" s="670"/>
      <c r="AB27" s="670"/>
      <c r="AC27" s="670"/>
      <c r="AD27" s="670"/>
      <c r="AE27" s="670"/>
      <c r="AF27" s="670"/>
      <c r="AG27" s="670"/>
      <c r="AH27" s="670"/>
      <c r="AI27" s="670"/>
      <c r="AJ27" s="670"/>
      <c r="AK27" s="670"/>
      <c r="AL27" s="670"/>
      <c r="AM27" s="670"/>
      <c r="AN27" s="670"/>
      <c r="AO27" s="670"/>
      <c r="AP27" s="670"/>
      <c r="AQ27" s="670"/>
      <c r="AR27" s="670"/>
      <c r="AS27" s="670"/>
      <c r="AT27" s="670"/>
      <c r="AU27" s="670"/>
      <c r="AV27" s="670"/>
      <c r="AW27" s="670"/>
      <c r="AX27" s="670"/>
      <c r="AY27" s="670"/>
      <c r="AZ27" s="670"/>
      <c r="BA27" s="670"/>
      <c r="BB27" s="670"/>
    </row>
    <row r="28" ht="15.75" customHeight="1">
      <c r="A28" s="676" t="s">
        <v>5280</v>
      </c>
      <c r="B28" s="677" t="s">
        <v>5334</v>
      </c>
      <c r="C28" s="667" t="s">
        <v>5066</v>
      </c>
      <c r="D28" s="668" t="s">
        <v>5066</v>
      </c>
      <c r="E28" s="670"/>
      <c r="F28" s="670"/>
      <c r="G28" s="670"/>
      <c r="H28" s="670"/>
      <c r="I28" s="670"/>
      <c r="J28" s="670"/>
      <c r="K28" s="668" t="s">
        <v>3941</v>
      </c>
      <c r="L28" s="670"/>
      <c r="M28" s="670"/>
      <c r="N28" s="668" t="s">
        <v>995</v>
      </c>
      <c r="O28" s="670"/>
      <c r="P28" s="670"/>
      <c r="Q28" s="670"/>
      <c r="R28" s="670"/>
      <c r="S28" s="670"/>
      <c r="T28" s="670"/>
      <c r="U28" s="673"/>
      <c r="V28" s="670"/>
      <c r="W28" s="678"/>
      <c r="X28" s="670"/>
      <c r="Y28" s="673"/>
      <c r="Z28" s="670"/>
      <c r="AA28" s="670"/>
      <c r="AB28" s="670"/>
      <c r="AC28" s="670"/>
      <c r="AD28" s="670"/>
      <c r="AE28" s="670"/>
      <c r="AF28" s="670" t="s">
        <v>332</v>
      </c>
      <c r="AG28" s="670"/>
      <c r="AH28" s="670"/>
      <c r="AI28" s="670"/>
      <c r="AJ28" s="670"/>
      <c r="AK28" s="670"/>
      <c r="AL28" s="670"/>
      <c r="AM28" s="670"/>
      <c r="AN28" s="670"/>
      <c r="AO28" s="670"/>
      <c r="AP28" s="670"/>
      <c r="AQ28" s="670"/>
      <c r="AR28" s="670"/>
      <c r="AS28" s="670"/>
      <c r="AT28" s="670"/>
      <c r="AU28" s="670"/>
      <c r="AV28" s="670"/>
      <c r="AW28" s="670"/>
      <c r="AX28" s="670"/>
      <c r="AY28" s="670"/>
      <c r="AZ28" s="670"/>
      <c r="BA28" s="670"/>
      <c r="BB28" s="670"/>
    </row>
    <row r="29" ht="15.75" customHeight="1">
      <c r="A29" s="691"/>
      <c r="B29" s="682" t="s">
        <v>5335</v>
      </c>
      <c r="C29" s="667" t="s">
        <v>2214</v>
      </c>
      <c r="D29" s="685" t="s">
        <v>2214</v>
      </c>
      <c r="E29" s="670"/>
      <c r="F29" s="670"/>
      <c r="G29" s="670"/>
      <c r="H29" s="670"/>
      <c r="I29" s="670"/>
      <c r="J29" s="670"/>
      <c r="K29" s="670"/>
      <c r="L29" s="670"/>
      <c r="M29" s="670"/>
      <c r="N29" s="685" t="s">
        <v>5336</v>
      </c>
      <c r="O29" s="670"/>
      <c r="P29" s="670"/>
      <c r="Q29" s="670"/>
      <c r="R29" s="670"/>
      <c r="S29" s="670"/>
      <c r="T29" s="670"/>
      <c r="U29" s="673"/>
      <c r="V29" s="670"/>
      <c r="W29" s="670"/>
      <c r="X29" s="670"/>
      <c r="Y29" s="673"/>
      <c r="Z29" s="670"/>
      <c r="AA29" s="670"/>
      <c r="AB29" s="670"/>
      <c r="AC29" s="670"/>
      <c r="AD29" s="670"/>
      <c r="AE29" s="670"/>
      <c r="AF29" s="670" t="s">
        <v>1073</v>
      </c>
      <c r="AG29" s="670"/>
      <c r="AH29" s="670"/>
      <c r="AI29" s="670"/>
      <c r="AJ29" s="670"/>
      <c r="AK29" s="670"/>
      <c r="AL29" s="670"/>
      <c r="AM29" s="670"/>
      <c r="AN29" s="670"/>
      <c r="AO29" s="670"/>
      <c r="AP29" s="670"/>
      <c r="AQ29" s="670"/>
      <c r="AR29" s="670"/>
      <c r="AS29" s="670"/>
      <c r="AT29" s="670"/>
      <c r="AU29" s="670"/>
      <c r="AV29" s="670"/>
      <c r="AW29" s="670"/>
      <c r="AX29" s="670"/>
      <c r="AY29" s="670"/>
      <c r="AZ29" s="670"/>
      <c r="BA29" s="670"/>
      <c r="BB29" s="670"/>
    </row>
    <row r="30" ht="15.75" customHeight="1">
      <c r="A30" s="691" t="s">
        <v>5337</v>
      </c>
      <c r="B30" s="682" t="s">
        <v>5338</v>
      </c>
      <c r="C30" s="667" t="s">
        <v>109</v>
      </c>
      <c r="D30" s="668" t="str">
        <f>HYPERLINK("https://clips.twitch.tv/EntertainingEnchantingDumplingsUncleNox","40.79")</f>
        <v>40.79</v>
      </c>
      <c r="E30" s="668" t="s">
        <v>109</v>
      </c>
      <c r="F30" s="670" t="s">
        <v>799</v>
      </c>
      <c r="G30" s="670"/>
      <c r="H30" s="670"/>
      <c r="I30" s="670" t="s">
        <v>5339</v>
      </c>
      <c r="J30" s="670" t="s">
        <v>5336</v>
      </c>
      <c r="K30" s="670"/>
      <c r="L30" s="670"/>
      <c r="M30" s="670"/>
      <c r="N30" s="668" t="s">
        <v>5340</v>
      </c>
      <c r="O30" s="670"/>
      <c r="P30" s="670"/>
      <c r="Q30" s="670"/>
      <c r="R30" s="670"/>
      <c r="S30" s="670"/>
      <c r="T30" s="670"/>
      <c r="U30" s="673"/>
      <c r="V30" s="670"/>
      <c r="W30" s="670"/>
      <c r="X30" s="670"/>
      <c r="Y30" s="684" t="s">
        <v>5341</v>
      </c>
      <c r="Z30" s="670"/>
      <c r="AA30" s="670"/>
      <c r="AB30" s="670"/>
      <c r="AC30" s="670"/>
      <c r="AD30" s="670"/>
      <c r="AE30" s="670"/>
      <c r="AF30" s="670" t="s">
        <v>1864</v>
      </c>
      <c r="AG30" s="670"/>
      <c r="AH30" s="670"/>
      <c r="AI30" s="670"/>
      <c r="AJ30" s="670"/>
      <c r="AK30" s="670"/>
      <c r="AL30" s="670"/>
      <c r="AM30" s="670"/>
      <c r="AN30" s="670"/>
      <c r="AO30" s="670"/>
      <c r="AP30" s="670"/>
      <c r="AQ30" s="670"/>
      <c r="AR30" s="670"/>
      <c r="AS30" s="670"/>
      <c r="AT30" s="670"/>
      <c r="AU30" s="670"/>
      <c r="AV30" s="670"/>
      <c r="AW30" s="670"/>
      <c r="AX30" s="670"/>
      <c r="AY30" s="670"/>
      <c r="AZ30" s="670"/>
      <c r="BA30" s="670"/>
      <c r="BB30" s="670"/>
    </row>
    <row r="31" ht="15.75" customHeight="1">
      <c r="A31" s="674"/>
      <c r="B31" s="682" t="s">
        <v>5342</v>
      </c>
      <c r="C31" s="667" t="s">
        <v>1775</v>
      </c>
      <c r="D31" s="685" t="str">
        <f>HYPERLINK("https://clips.twitch.tv/ThirstyBlushingSandstormBrainSlug","40.19")</f>
        <v>40.19</v>
      </c>
      <c r="E31" s="670"/>
      <c r="F31" s="685" t="s">
        <v>1775</v>
      </c>
      <c r="G31" s="670"/>
      <c r="H31" s="670"/>
      <c r="I31" s="670" t="s">
        <v>1220</v>
      </c>
      <c r="J31" s="670" t="s">
        <v>4561</v>
      </c>
      <c r="K31" s="685" t="s">
        <v>2063</v>
      </c>
      <c r="L31" s="670"/>
      <c r="M31" s="670"/>
      <c r="N31" s="685" t="s">
        <v>4797</v>
      </c>
      <c r="O31" s="670"/>
      <c r="P31" s="670"/>
      <c r="Q31" s="670"/>
      <c r="R31" s="670"/>
      <c r="S31" s="670"/>
      <c r="T31" s="670"/>
      <c r="U31" s="673"/>
      <c r="V31" s="670"/>
      <c r="W31" s="670"/>
      <c r="X31" s="670"/>
      <c r="Y31" s="673"/>
      <c r="Z31" s="670"/>
      <c r="AA31" s="670"/>
      <c r="AB31" s="670"/>
      <c r="AC31" s="670"/>
      <c r="AD31" s="670"/>
      <c r="AE31" s="670"/>
      <c r="AF31" s="670" t="s">
        <v>3086</v>
      </c>
      <c r="AG31" s="670"/>
      <c r="AH31" s="670"/>
      <c r="AI31" s="670"/>
      <c r="AJ31" s="670"/>
      <c r="AK31" s="670"/>
      <c r="AL31" s="670"/>
      <c r="AM31" s="670"/>
      <c r="AN31" s="670"/>
      <c r="AO31" s="670"/>
      <c r="AP31" s="670"/>
      <c r="AQ31" s="670"/>
      <c r="AR31" s="670"/>
      <c r="AS31" s="670"/>
      <c r="AT31" s="670"/>
      <c r="AU31" s="670"/>
      <c r="AV31" s="670"/>
      <c r="AW31" s="670"/>
      <c r="AX31" s="670"/>
      <c r="AY31" s="670"/>
      <c r="AZ31" s="670"/>
      <c r="BA31" s="670"/>
      <c r="BB31" s="670"/>
    </row>
    <row r="32" ht="15.75" customHeight="1">
      <c r="A32" s="674"/>
      <c r="B32" s="682" t="s">
        <v>5343</v>
      </c>
      <c r="C32" s="667" t="s">
        <v>1646</v>
      </c>
      <c r="D32" s="685" t="s">
        <v>1646</v>
      </c>
      <c r="E32" s="670"/>
      <c r="F32" s="670"/>
      <c r="G32" s="670"/>
      <c r="H32" s="670"/>
      <c r="I32" s="670"/>
      <c r="J32" s="670"/>
      <c r="K32" s="670"/>
      <c r="L32" s="670"/>
      <c r="M32" s="670"/>
      <c r="N32" s="685" t="s">
        <v>5344</v>
      </c>
      <c r="O32" s="670"/>
      <c r="P32" s="670"/>
      <c r="Q32" s="670"/>
      <c r="R32" s="670"/>
      <c r="S32" s="670"/>
      <c r="T32" s="670"/>
      <c r="U32" s="673"/>
      <c r="V32" s="670"/>
      <c r="W32" s="670"/>
      <c r="X32" s="670"/>
      <c r="Y32" s="673"/>
      <c r="Z32" s="670"/>
      <c r="AA32" s="670"/>
      <c r="AB32" s="670"/>
      <c r="AC32" s="670"/>
      <c r="AD32" s="670"/>
      <c r="AE32" s="670"/>
      <c r="AF32" s="670"/>
      <c r="AG32" s="670"/>
      <c r="AH32" s="670"/>
      <c r="AI32" s="670"/>
      <c r="AJ32" s="670"/>
      <c r="AK32" s="670"/>
      <c r="AL32" s="670"/>
      <c r="AM32" s="670"/>
      <c r="AN32" s="670"/>
      <c r="AO32" s="670"/>
      <c r="AP32" s="670"/>
      <c r="AQ32" s="670"/>
      <c r="AR32" s="670"/>
      <c r="AS32" s="670"/>
      <c r="AT32" s="670"/>
      <c r="AU32" s="670"/>
      <c r="AV32" s="670"/>
      <c r="AW32" s="670"/>
      <c r="AX32" s="670"/>
      <c r="AY32" s="670"/>
      <c r="AZ32" s="670"/>
      <c r="BA32" s="670"/>
      <c r="BB32" s="670"/>
    </row>
    <row r="33" ht="15.75" customHeight="1">
      <c r="A33" s="674"/>
      <c r="B33" s="682" t="s">
        <v>5345</v>
      </c>
      <c r="C33" s="667" t="s">
        <v>1775</v>
      </c>
      <c r="D33" s="685" t="s">
        <v>1985</v>
      </c>
      <c r="E33" s="670"/>
      <c r="F33" s="685" t="s">
        <v>1775</v>
      </c>
      <c r="G33" s="670"/>
      <c r="H33" s="670"/>
      <c r="I33" s="670"/>
      <c r="J33" s="670"/>
      <c r="K33" s="670"/>
      <c r="L33" s="670"/>
      <c r="M33" s="670"/>
      <c r="N33" s="685" t="s">
        <v>2046</v>
      </c>
      <c r="O33" s="670"/>
      <c r="P33" s="670"/>
      <c r="Q33" s="670"/>
      <c r="R33" s="670"/>
      <c r="S33" s="670"/>
      <c r="T33" s="670"/>
      <c r="U33" s="673"/>
      <c r="V33" s="670"/>
      <c r="W33" s="670"/>
      <c r="X33" s="670"/>
      <c r="Y33" s="673"/>
      <c r="Z33" s="670"/>
      <c r="AA33" s="670"/>
      <c r="AB33" s="670"/>
      <c r="AC33" s="670"/>
      <c r="AD33" s="670"/>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row>
    <row r="34" ht="15.75" customHeight="1">
      <c r="A34" s="674"/>
      <c r="B34" s="682" t="s">
        <v>5346</v>
      </c>
      <c r="C34" s="667" t="s">
        <v>1985</v>
      </c>
      <c r="D34" s="692" t="str">
        <f>HYPERLINK("https://youtu.be/R9drqtLlI48","40.69")</f>
        <v>40.69</v>
      </c>
      <c r="E34" s="685" t="s">
        <v>1985</v>
      </c>
      <c r="F34" s="671" t="s">
        <v>5347</v>
      </c>
      <c r="G34" s="670"/>
      <c r="H34" s="671"/>
      <c r="I34" s="671"/>
      <c r="J34" s="670"/>
      <c r="K34" s="670"/>
      <c r="L34" s="670"/>
      <c r="M34" s="670"/>
      <c r="N34" s="692" t="s">
        <v>1646</v>
      </c>
      <c r="O34" s="670"/>
      <c r="P34" s="671"/>
      <c r="Q34" s="671"/>
      <c r="R34" s="670" t="s">
        <v>2172</v>
      </c>
      <c r="S34" s="670"/>
      <c r="T34" s="671"/>
      <c r="U34" s="673"/>
      <c r="V34" s="671"/>
      <c r="W34" s="670"/>
      <c r="X34" s="671"/>
      <c r="Y34" s="673"/>
      <c r="Z34" s="670"/>
      <c r="AA34" s="670"/>
      <c r="AB34" s="671"/>
      <c r="AC34" s="671"/>
      <c r="AD34" s="671"/>
      <c r="AE34" s="670"/>
      <c r="AF34" s="671"/>
      <c r="AG34" s="671"/>
      <c r="AH34" s="671"/>
      <c r="AI34" s="670"/>
      <c r="AJ34" s="671"/>
      <c r="AK34" s="671"/>
      <c r="AL34" s="670"/>
      <c r="AM34" s="671"/>
      <c r="AN34" s="671"/>
      <c r="AO34" s="671"/>
      <c r="AP34" s="671"/>
      <c r="AQ34" s="671"/>
      <c r="AR34" s="671"/>
      <c r="AS34" s="671"/>
      <c r="AT34" s="671"/>
      <c r="AU34" s="671"/>
      <c r="AV34" s="671"/>
      <c r="AW34" s="671"/>
      <c r="AX34" s="671"/>
      <c r="AY34" s="671"/>
      <c r="AZ34" s="671"/>
      <c r="BA34" s="671"/>
      <c r="BB34" s="671"/>
    </row>
    <row r="35" ht="15.75" customHeight="1">
      <c r="A35" s="674"/>
      <c r="B35" s="682" t="s">
        <v>5348</v>
      </c>
      <c r="C35" s="667" t="s">
        <v>1775</v>
      </c>
      <c r="D35" s="685" t="s">
        <v>2106</v>
      </c>
      <c r="E35" s="671"/>
      <c r="F35" s="685" t="s">
        <v>1775</v>
      </c>
      <c r="G35" s="671" t="s">
        <v>5349</v>
      </c>
      <c r="H35" s="670"/>
      <c r="I35" s="670"/>
      <c r="J35" s="671"/>
      <c r="K35" s="671"/>
      <c r="L35" s="671"/>
      <c r="M35" s="671"/>
      <c r="N35" s="685" t="s">
        <v>5350</v>
      </c>
      <c r="O35" s="671"/>
      <c r="P35" s="670"/>
      <c r="Q35" s="670"/>
      <c r="R35" s="671"/>
      <c r="S35" s="671"/>
      <c r="T35" s="670"/>
      <c r="U35" s="673"/>
      <c r="V35" s="670"/>
      <c r="W35" s="671"/>
      <c r="X35" s="670"/>
      <c r="Y35" s="673"/>
      <c r="Z35" s="671"/>
      <c r="AA35" s="671"/>
      <c r="AB35" s="670"/>
      <c r="AC35" s="670"/>
      <c r="AD35" s="670"/>
      <c r="AE35" s="671"/>
      <c r="AF35" s="670"/>
      <c r="AG35" s="670"/>
      <c r="AH35" s="670"/>
      <c r="AI35" s="671"/>
      <c r="AJ35" s="670"/>
      <c r="AK35" s="670"/>
      <c r="AL35" s="671"/>
      <c r="AM35" s="670"/>
      <c r="AN35" s="670"/>
      <c r="AO35" s="670"/>
      <c r="AP35" s="670"/>
      <c r="AQ35" s="670"/>
      <c r="AR35" s="670"/>
      <c r="AS35" s="670"/>
      <c r="AT35" s="670"/>
      <c r="AU35" s="670"/>
      <c r="AV35" s="670"/>
      <c r="AW35" s="670"/>
      <c r="AX35" s="670"/>
      <c r="AY35" s="670"/>
      <c r="AZ35" s="670"/>
      <c r="BA35" s="670"/>
      <c r="BB35" s="670"/>
    </row>
    <row r="36" ht="15.75" customHeight="1">
      <c r="A36" s="674"/>
      <c r="B36" s="682" t="s">
        <v>5351</v>
      </c>
      <c r="C36" s="667" t="s">
        <v>1147</v>
      </c>
      <c r="D36" s="668" t="str">
        <f>HYPERLINK("https://clips.twitch.tv/ScrumptiousColdMoonPeanutButterJellyTime","40.22")</f>
        <v>40.22</v>
      </c>
      <c r="E36" s="668" t="s">
        <v>1147</v>
      </c>
      <c r="F36" s="668" t="s">
        <v>5350</v>
      </c>
      <c r="G36" s="670"/>
      <c r="H36" s="693"/>
      <c r="I36" s="670" t="s">
        <v>5352</v>
      </c>
      <c r="J36" s="670"/>
      <c r="K36" s="670"/>
      <c r="L36" s="670"/>
      <c r="M36" s="670"/>
      <c r="N36" s="668" t="s">
        <v>5349</v>
      </c>
      <c r="O36" s="670"/>
      <c r="P36" s="670"/>
      <c r="Q36" s="670" t="s">
        <v>4749</v>
      </c>
      <c r="R36" s="670" t="s">
        <v>1947</v>
      </c>
      <c r="S36" s="670"/>
      <c r="T36" s="670"/>
      <c r="U36" s="673"/>
      <c r="V36" s="670"/>
      <c r="W36" s="670"/>
      <c r="X36" s="670"/>
      <c r="Y36" s="673"/>
      <c r="Z36" s="670"/>
      <c r="AA36" s="670"/>
      <c r="AB36" s="670"/>
      <c r="AC36" s="670"/>
      <c r="AD36" s="670"/>
      <c r="AE36" s="670"/>
      <c r="AF36" s="670"/>
      <c r="AG36" s="670"/>
      <c r="AH36" s="670"/>
      <c r="AI36" s="670"/>
      <c r="AJ36" s="670"/>
      <c r="AK36" s="670"/>
      <c r="AL36" s="670"/>
      <c r="AM36" s="670"/>
      <c r="AN36" s="670"/>
      <c r="AO36" s="670"/>
      <c r="AP36" s="670"/>
      <c r="AQ36" s="670"/>
      <c r="AR36" s="670"/>
      <c r="AS36" s="670"/>
      <c r="AT36" s="670"/>
      <c r="AU36" s="670"/>
      <c r="AV36" s="670"/>
      <c r="AW36" s="670"/>
      <c r="AX36" s="670"/>
      <c r="AY36" s="670"/>
      <c r="AZ36" s="670"/>
      <c r="BA36" s="670"/>
      <c r="BB36" s="670"/>
    </row>
    <row r="37" ht="15.75" customHeight="1">
      <c r="A37" s="674"/>
      <c r="B37" s="682" t="s">
        <v>5353</v>
      </c>
      <c r="C37" s="667" t="s">
        <v>2995</v>
      </c>
      <c r="D37" s="668" t="s">
        <v>2995</v>
      </c>
      <c r="E37" s="668" t="s">
        <v>840</v>
      </c>
      <c r="F37" s="670"/>
      <c r="G37" s="670"/>
      <c r="H37" s="668" t="s">
        <v>1360</v>
      </c>
      <c r="I37" s="668" t="s">
        <v>1360</v>
      </c>
      <c r="J37" s="670"/>
      <c r="K37" s="668" t="s">
        <v>5354</v>
      </c>
      <c r="L37" s="644" t="s">
        <v>1042</v>
      </c>
      <c r="M37" s="668" t="s">
        <v>2995</v>
      </c>
      <c r="N37" s="668" t="s">
        <v>2145</v>
      </c>
      <c r="O37" s="670"/>
      <c r="P37" s="670"/>
      <c r="Q37" s="670"/>
      <c r="R37" s="668" t="str">
        <f>HYPERLINK("https://clips.twitch.tv/AggressiveBigTeaNononoCat","40.26")</f>
        <v>40.26</v>
      </c>
      <c r="S37" s="670"/>
      <c r="T37" s="670"/>
      <c r="U37" s="673"/>
      <c r="V37" s="668" t="s">
        <v>1609</v>
      </c>
      <c r="W37" s="670"/>
      <c r="X37" s="670"/>
      <c r="Y37" s="673"/>
      <c r="Z37" s="670"/>
      <c r="AA37" s="670"/>
      <c r="AB37" s="670"/>
      <c r="AC37" s="670"/>
      <c r="AD37" s="670"/>
      <c r="AE37" s="670"/>
      <c r="AF37" s="670"/>
      <c r="AG37" s="670"/>
      <c r="AH37" s="670"/>
      <c r="AI37" s="670"/>
      <c r="AJ37" s="670"/>
      <c r="AK37" s="670"/>
      <c r="AL37" s="670"/>
      <c r="AM37" s="670"/>
      <c r="AN37" s="670"/>
      <c r="AO37" s="670"/>
      <c r="AP37" s="670"/>
      <c r="AQ37" s="670"/>
      <c r="AR37" s="670"/>
      <c r="AS37" s="670"/>
      <c r="AT37" s="670"/>
      <c r="AU37" s="670"/>
      <c r="AV37" s="670"/>
      <c r="AW37" s="670"/>
      <c r="AX37" s="670"/>
      <c r="AY37" s="670"/>
      <c r="AZ37" s="670"/>
      <c r="BA37" s="670"/>
      <c r="BB37" s="670"/>
    </row>
    <row r="38" ht="15.75" customHeight="1">
      <c r="A38" s="676" t="s">
        <v>5284</v>
      </c>
      <c r="B38" s="677" t="s">
        <v>5355</v>
      </c>
      <c r="C38" s="667" t="s">
        <v>3147</v>
      </c>
      <c r="D38" s="668" t="s">
        <v>3147</v>
      </c>
      <c r="E38" s="668" t="s">
        <v>2234</v>
      </c>
      <c r="F38" s="670"/>
      <c r="G38" s="670"/>
      <c r="H38" s="670"/>
      <c r="I38" s="670"/>
      <c r="J38" s="670"/>
      <c r="K38" s="668" t="s">
        <v>2777</v>
      </c>
      <c r="L38" s="670"/>
      <c r="M38" s="670"/>
      <c r="N38" s="668" t="s">
        <v>511</v>
      </c>
      <c r="O38" s="670"/>
      <c r="P38" s="670"/>
      <c r="Q38" s="670"/>
      <c r="R38" s="670"/>
      <c r="S38" s="670"/>
      <c r="T38" s="670"/>
      <c r="U38" s="673"/>
      <c r="V38" s="670"/>
      <c r="W38" s="670"/>
      <c r="X38" s="670"/>
      <c r="Y38" s="684" t="s">
        <v>5356</v>
      </c>
      <c r="Z38" s="670"/>
      <c r="AA38" s="670"/>
      <c r="AB38" s="670"/>
      <c r="AC38" s="670"/>
      <c r="AD38" s="670"/>
      <c r="AE38" s="670"/>
      <c r="AF38" s="670"/>
      <c r="AG38" s="670"/>
      <c r="AH38" s="670"/>
      <c r="AI38" s="670"/>
      <c r="AJ38" s="670"/>
      <c r="AK38" s="670"/>
      <c r="AL38" s="670"/>
      <c r="AM38" s="670"/>
      <c r="AN38" s="670"/>
      <c r="AO38" s="670"/>
      <c r="AP38" s="670"/>
      <c r="AQ38" s="670"/>
      <c r="AR38" s="670"/>
      <c r="AS38" s="670"/>
      <c r="AT38" s="670"/>
      <c r="AU38" s="670"/>
      <c r="AV38" s="670"/>
      <c r="AW38" s="670"/>
      <c r="AX38" s="670"/>
      <c r="AY38" s="670"/>
      <c r="AZ38" s="670"/>
      <c r="BA38" s="670"/>
      <c r="BB38" s="670"/>
    </row>
    <row r="39" ht="15.75" customHeight="1">
      <c r="A39" s="694"/>
      <c r="B39" s="675" t="s">
        <v>5357</v>
      </c>
      <c r="C39" s="667" t="s">
        <v>1761</v>
      </c>
      <c r="D39" s="668" t="s">
        <v>5358</v>
      </c>
      <c r="E39" s="668" t="s">
        <v>2335</v>
      </c>
      <c r="F39" s="670"/>
      <c r="G39" s="670"/>
      <c r="H39" s="670"/>
      <c r="I39" s="670"/>
      <c r="J39" s="670"/>
      <c r="K39" s="670"/>
      <c r="L39" s="670"/>
      <c r="M39" s="670"/>
      <c r="N39" s="670"/>
      <c r="O39" s="668" t="s">
        <v>5359</v>
      </c>
      <c r="P39" s="670"/>
      <c r="Q39" s="670"/>
      <c r="R39" s="670"/>
      <c r="S39" s="670"/>
      <c r="T39" s="670"/>
      <c r="U39" s="673"/>
      <c r="V39" s="670"/>
      <c r="W39" s="670"/>
      <c r="X39" s="670"/>
      <c r="Y39" s="673"/>
      <c r="Z39" s="670"/>
      <c r="AA39" s="670"/>
      <c r="AB39" s="670"/>
      <c r="AC39" s="670"/>
      <c r="AD39" s="670"/>
      <c r="AE39" s="670"/>
      <c r="AF39" s="670"/>
      <c r="AG39" s="670"/>
      <c r="AH39" s="670"/>
      <c r="AI39" s="670"/>
      <c r="AJ39" s="668" t="s">
        <v>1761</v>
      </c>
      <c r="AK39" s="670"/>
      <c r="AL39" s="670"/>
      <c r="AM39" s="670"/>
      <c r="AN39" s="670"/>
      <c r="AO39" s="670"/>
      <c r="AP39" s="670"/>
      <c r="AQ39" s="670"/>
      <c r="AR39" s="670"/>
      <c r="AS39" s="670"/>
      <c r="AT39" s="670"/>
      <c r="AU39" s="670"/>
      <c r="AV39" s="670"/>
      <c r="AW39" s="670"/>
      <c r="AX39" s="670"/>
      <c r="AY39" s="670"/>
      <c r="AZ39" s="670"/>
      <c r="BA39" s="670"/>
      <c r="BB39" s="670"/>
    </row>
    <row r="40" ht="15.75" customHeight="1">
      <c r="A40" s="676" t="s">
        <v>5299</v>
      </c>
      <c r="B40" s="677" t="s">
        <v>5300</v>
      </c>
      <c r="C40" s="667" t="s">
        <v>1604</v>
      </c>
      <c r="D40" s="685" t="str">
        <f>HYPERLINK("https://clips.twitch.tv/StylishVivaciousAirGuitarNotLikeThis","50.47")</f>
        <v>50.47</v>
      </c>
      <c r="E40" s="685" t="s">
        <v>1604</v>
      </c>
      <c r="F40" s="670" t="s">
        <v>474</v>
      </c>
      <c r="G40" s="670" t="s">
        <v>533</v>
      </c>
      <c r="H40" s="670"/>
      <c r="I40" s="685" t="s">
        <v>1604</v>
      </c>
      <c r="J40" s="685" t="str">
        <f>HYPERLINK("https://youtu.be/Z3lDpXDeu-A","48.50")</f>
        <v>48.50</v>
      </c>
      <c r="K40" s="670"/>
      <c r="L40" s="670"/>
      <c r="M40" s="670"/>
      <c r="N40" s="685" t="s">
        <v>3574</v>
      </c>
      <c r="O40" s="670"/>
      <c r="P40" s="670"/>
      <c r="Q40" s="670"/>
      <c r="R40" s="670"/>
      <c r="S40" s="670"/>
      <c r="T40" s="670"/>
      <c r="U40" s="673"/>
      <c r="V40" s="670"/>
      <c r="W40" s="670"/>
      <c r="X40" s="670"/>
      <c r="Y40" s="673"/>
      <c r="Z40" s="670"/>
      <c r="AA40" s="670"/>
      <c r="AB40" s="670"/>
      <c r="AC40" s="670"/>
      <c r="AD40" s="670"/>
      <c r="AE40" s="670"/>
      <c r="AF40" s="670"/>
      <c r="AG40" s="670"/>
      <c r="AH40" s="670"/>
      <c r="AI40" s="670"/>
      <c r="AJ40" s="670"/>
      <c r="AK40" s="670"/>
      <c r="AL40" s="670"/>
      <c r="AM40" s="670"/>
      <c r="AN40" s="670"/>
      <c r="AO40" s="670"/>
      <c r="AP40" s="670"/>
      <c r="AQ40" s="670"/>
      <c r="AR40" s="670"/>
      <c r="AS40" s="670"/>
      <c r="AT40" s="670"/>
      <c r="AU40" s="670"/>
      <c r="AV40" s="670"/>
      <c r="AW40" s="670"/>
      <c r="AX40" s="670"/>
      <c r="AY40" s="670"/>
      <c r="AZ40" s="670"/>
      <c r="BA40" s="670"/>
      <c r="BB40" s="670"/>
    </row>
    <row r="41" ht="15.75" customHeight="1">
      <c r="A41" s="694"/>
      <c r="B41" s="675" t="s">
        <v>5360</v>
      </c>
      <c r="C41" s="667" t="s">
        <v>5361</v>
      </c>
      <c r="D41" s="670"/>
      <c r="E41" s="670"/>
      <c r="F41" s="670"/>
      <c r="G41" s="670"/>
      <c r="H41" s="670"/>
      <c r="I41" s="685" t="s">
        <v>5361</v>
      </c>
      <c r="J41" s="670"/>
      <c r="K41" s="670"/>
      <c r="L41" s="670"/>
      <c r="M41" s="670"/>
      <c r="N41" s="670"/>
      <c r="O41" s="670"/>
      <c r="P41" s="670"/>
      <c r="Q41" s="670"/>
      <c r="R41" s="670"/>
      <c r="S41" s="670"/>
      <c r="T41" s="670"/>
      <c r="U41" s="673"/>
      <c r="V41" s="670"/>
      <c r="W41" s="670"/>
      <c r="X41" s="670"/>
      <c r="Y41" s="672"/>
      <c r="Z41" s="670"/>
      <c r="AA41" s="670"/>
      <c r="AB41" s="670"/>
      <c r="AC41" s="670"/>
      <c r="AD41" s="670"/>
      <c r="AE41" s="670"/>
      <c r="AF41" s="670"/>
      <c r="AG41" s="670"/>
      <c r="AH41" s="670"/>
      <c r="AI41" s="670"/>
      <c r="AJ41" s="670"/>
      <c r="AK41" s="670"/>
      <c r="AL41" s="670"/>
      <c r="AM41" s="670"/>
      <c r="AN41" s="670"/>
      <c r="AO41" s="670"/>
      <c r="AP41" s="670"/>
      <c r="AQ41" s="670"/>
      <c r="AR41" s="670"/>
      <c r="AS41" s="670"/>
      <c r="AT41" s="670"/>
      <c r="AU41" s="670"/>
      <c r="AV41" s="670"/>
      <c r="AW41" s="670"/>
      <c r="AX41" s="670"/>
      <c r="AY41" s="670"/>
      <c r="AZ41" s="670"/>
      <c r="BA41" s="670"/>
      <c r="BB41" s="670"/>
    </row>
    <row r="42" ht="15.75" customHeight="1">
      <c r="A42" s="694"/>
      <c r="B42" s="675" t="s">
        <v>5362</v>
      </c>
      <c r="C42" s="667" t="s">
        <v>5363</v>
      </c>
      <c r="D42" s="670"/>
      <c r="E42" s="670"/>
      <c r="F42" s="670"/>
      <c r="G42" s="670"/>
      <c r="H42" s="670"/>
      <c r="I42" s="685" t="s">
        <v>5363</v>
      </c>
      <c r="J42" s="670"/>
      <c r="K42" s="670"/>
      <c r="L42" s="670"/>
      <c r="M42" s="670"/>
      <c r="N42" s="670"/>
      <c r="O42" s="670"/>
      <c r="P42" s="670"/>
      <c r="Q42" s="670"/>
      <c r="R42" s="670"/>
      <c r="S42" s="670"/>
      <c r="T42" s="670"/>
      <c r="U42" s="672"/>
      <c r="V42" s="670"/>
      <c r="W42" s="670"/>
      <c r="X42" s="670"/>
      <c r="Y42" s="672"/>
      <c r="Z42" s="670"/>
      <c r="AA42" s="670"/>
      <c r="AB42" s="670"/>
      <c r="AC42" s="670"/>
      <c r="AD42" s="670"/>
      <c r="AE42" s="670"/>
      <c r="AF42" s="670"/>
      <c r="AG42" s="670"/>
      <c r="AH42" s="670"/>
      <c r="AI42" s="670"/>
      <c r="AJ42" s="670"/>
      <c r="AK42" s="670"/>
      <c r="AL42" s="670"/>
      <c r="AM42" s="670"/>
      <c r="AN42" s="670"/>
      <c r="AO42" s="670"/>
      <c r="AP42" s="670"/>
      <c r="AQ42" s="670"/>
      <c r="AR42" s="670"/>
      <c r="AS42" s="670"/>
      <c r="AT42" s="670"/>
      <c r="AU42" s="670"/>
      <c r="AV42" s="670"/>
      <c r="AW42" s="670"/>
      <c r="AX42" s="670"/>
      <c r="AY42" s="670"/>
      <c r="AZ42" s="670"/>
      <c r="BA42" s="670"/>
      <c r="BB42" s="670"/>
    </row>
    <row r="43" ht="15.75" customHeight="1">
      <c r="A43" s="694"/>
      <c r="B43" s="675" t="s">
        <v>5364</v>
      </c>
      <c r="C43" s="667" t="s">
        <v>5365</v>
      </c>
      <c r="D43" s="670"/>
      <c r="E43" s="670"/>
      <c r="F43" s="670"/>
      <c r="G43" s="670"/>
      <c r="H43" s="670"/>
      <c r="I43" s="685" t="s">
        <v>5365</v>
      </c>
      <c r="J43" s="670"/>
      <c r="K43" s="670"/>
      <c r="L43" s="670"/>
      <c r="M43" s="670"/>
      <c r="N43" s="670"/>
      <c r="O43" s="670"/>
      <c r="P43" s="670"/>
      <c r="Q43" s="670"/>
      <c r="R43" s="670"/>
      <c r="S43" s="670"/>
      <c r="T43" s="670"/>
      <c r="U43" s="672"/>
      <c r="V43" s="670"/>
      <c r="W43" s="670"/>
      <c r="X43" s="670"/>
      <c r="Y43" s="672"/>
      <c r="Z43" s="670"/>
      <c r="AA43" s="670"/>
      <c r="AB43" s="670"/>
      <c r="AC43" s="670"/>
      <c r="AD43" s="670"/>
      <c r="AE43" s="670"/>
      <c r="AF43" s="670"/>
      <c r="AG43" s="670"/>
      <c r="AH43" s="670"/>
      <c r="AI43" s="670"/>
      <c r="AJ43" s="670"/>
      <c r="AK43" s="670"/>
      <c r="AL43" s="670"/>
      <c r="AM43" s="670"/>
      <c r="AN43" s="670"/>
      <c r="AO43" s="670"/>
      <c r="AP43" s="670"/>
      <c r="AQ43" s="670"/>
      <c r="AR43" s="670"/>
      <c r="AS43" s="670"/>
      <c r="AT43" s="670"/>
      <c r="AU43" s="670"/>
      <c r="AV43" s="670"/>
      <c r="AW43" s="670"/>
      <c r="AX43" s="670"/>
      <c r="AY43" s="670"/>
      <c r="AZ43" s="670"/>
      <c r="BA43" s="670"/>
      <c r="BB43" s="670"/>
    </row>
    <row r="44" ht="15.75" customHeight="1">
      <c r="A44" s="665" t="s">
        <v>5366</v>
      </c>
      <c r="B44" s="666" t="s">
        <v>5367</v>
      </c>
      <c r="C44" s="667" t="s">
        <v>2284</v>
      </c>
      <c r="D44" s="668" t="s">
        <v>2754</v>
      </c>
      <c r="E44" s="670"/>
      <c r="F44" s="670"/>
      <c r="G44" s="670"/>
      <c r="H44" s="681"/>
      <c r="I44" s="668" t="str">
        <f>HYPERLINK("https://youtu.be/WdBDZlWcLa8","16.95")</f>
        <v>16.95</v>
      </c>
      <c r="J44" s="668" t="str">
        <f>HYPERLINK("https://youtu.be/FwtG-kRM0SE","17.64")</f>
        <v>17.64</v>
      </c>
      <c r="K44" s="670"/>
      <c r="L44" s="670"/>
      <c r="M44" s="670"/>
      <c r="N44" s="670"/>
      <c r="O44" s="668" t="s">
        <v>2284</v>
      </c>
      <c r="P44" s="670"/>
      <c r="Q44" s="670" t="s">
        <v>3862</v>
      </c>
      <c r="R44" s="668" t="str">
        <f>HYPERLINK("https://clips.twitch.tv/VainSmokyPotSeemsGood","16.88")</f>
        <v>16.88</v>
      </c>
      <c r="S44" s="670"/>
      <c r="T44" s="670"/>
      <c r="U44" s="672"/>
      <c r="V44" s="670"/>
      <c r="W44" s="670"/>
      <c r="X44" s="670"/>
      <c r="Y44" s="673"/>
      <c r="Z44" s="670"/>
      <c r="AA44" s="670"/>
      <c r="AB44" s="670"/>
      <c r="AC44" s="668" t="str">
        <f>HYPERLINK("https://youtu.be/nGctd2CZYrU","16.85")</f>
        <v>16.85</v>
      </c>
      <c r="AD44" s="670"/>
      <c r="AE44" s="670"/>
      <c r="AF44" s="670"/>
      <c r="AG44" s="670"/>
      <c r="AH44" s="670"/>
      <c r="AI44" s="670"/>
      <c r="AJ44" s="670"/>
      <c r="AK44" s="670"/>
      <c r="AL44" s="670"/>
      <c r="AM44" s="670"/>
      <c r="AN44" s="670"/>
      <c r="AO44" s="670"/>
      <c r="AP44" s="670"/>
      <c r="AQ44" s="670"/>
      <c r="AR44" s="670"/>
      <c r="AS44" s="670"/>
      <c r="AT44" s="670"/>
      <c r="AU44" s="670"/>
      <c r="AV44" s="670"/>
      <c r="AW44" s="670"/>
      <c r="AX44" s="670"/>
      <c r="AY44" s="670"/>
      <c r="AZ44" s="670"/>
      <c r="BA44" s="670"/>
      <c r="BB44" s="670"/>
    </row>
    <row r="45" ht="15.75" customHeight="1">
      <c r="A45" s="674"/>
      <c r="B45" s="682" t="s">
        <v>5368</v>
      </c>
      <c r="C45" s="667" t="str">
        <f>HYPERLINK("https://clips.twitch.tv/CautiousAmorphousLlamaDxAbomb","15.96")</f>
        <v>15.96</v>
      </c>
      <c r="D45" s="668" t="s">
        <v>1043</v>
      </c>
      <c r="E45" s="668" t="s">
        <v>1846</v>
      </c>
      <c r="F45" s="668" t="s">
        <v>106</v>
      </c>
      <c r="G45" s="668" t="s">
        <v>1043</v>
      </c>
      <c r="H45" s="668" t="s">
        <v>1043</v>
      </c>
      <c r="I45" s="668" t="s">
        <v>106</v>
      </c>
      <c r="J45" s="670" t="s">
        <v>343</v>
      </c>
      <c r="K45" s="668" t="s">
        <v>1846</v>
      </c>
      <c r="L45" s="644" t="s">
        <v>1043</v>
      </c>
      <c r="M45" s="670"/>
      <c r="N45" s="668" t="s">
        <v>2146</v>
      </c>
      <c r="O45" s="670"/>
      <c r="P45" s="670"/>
      <c r="Q45" s="670" t="s">
        <v>2608</v>
      </c>
      <c r="R45" s="670"/>
      <c r="S45" s="670"/>
      <c r="T45" s="670"/>
      <c r="U45" s="673"/>
      <c r="V45" s="670"/>
      <c r="W45" s="670"/>
      <c r="X45" s="670"/>
      <c r="Y45" s="673"/>
      <c r="Z45" s="670"/>
      <c r="AA45" s="670"/>
      <c r="AB45" s="670"/>
      <c r="AC45" s="670"/>
      <c r="AD45" s="670"/>
      <c r="AE45" s="670"/>
      <c r="AF45" s="670"/>
      <c r="AG45" s="670"/>
      <c r="AH45" s="670"/>
      <c r="AI45" s="670"/>
      <c r="AJ45" s="670"/>
      <c r="AK45" s="670"/>
      <c r="AL45" s="670"/>
      <c r="AM45" s="670"/>
      <c r="AN45" s="670"/>
      <c r="AO45" s="670"/>
      <c r="AP45" s="670"/>
      <c r="AQ45" s="670"/>
      <c r="AR45" s="670"/>
      <c r="AS45" s="670"/>
      <c r="AT45" s="670"/>
      <c r="AU45" s="670"/>
      <c r="AV45" s="670"/>
      <c r="AW45" s="670"/>
      <c r="AX45" s="670"/>
      <c r="AY45" s="670"/>
      <c r="AZ45" s="670"/>
      <c r="BA45" s="670"/>
      <c r="BB45" s="670"/>
    </row>
    <row r="46" ht="15.75" customHeight="1">
      <c r="A46" s="665" t="s">
        <v>5369</v>
      </c>
      <c r="B46" s="666" t="s">
        <v>5271</v>
      </c>
      <c r="C46" s="667"/>
      <c r="D46" s="695" t="s">
        <v>5370</v>
      </c>
      <c r="E46" s="670"/>
      <c r="F46" s="695"/>
      <c r="G46" s="670" t="s">
        <v>532</v>
      </c>
      <c r="H46" s="668" t="s">
        <v>5371</v>
      </c>
      <c r="I46" s="695"/>
      <c r="J46" s="670"/>
      <c r="K46" s="670"/>
      <c r="L46" s="670"/>
      <c r="M46" s="670"/>
      <c r="N46" s="695"/>
      <c r="O46" s="670"/>
      <c r="P46" s="695"/>
      <c r="Q46" s="695"/>
      <c r="R46" s="670"/>
      <c r="S46" s="670"/>
      <c r="T46" s="695"/>
      <c r="U46" s="673"/>
      <c r="V46" s="695"/>
      <c r="W46" s="670"/>
      <c r="X46" s="695"/>
      <c r="Y46" s="673"/>
      <c r="Z46" s="670"/>
      <c r="AA46" s="670"/>
      <c r="AB46" s="695"/>
      <c r="AC46" s="695"/>
      <c r="AD46" s="695"/>
      <c r="AE46" s="670"/>
      <c r="AF46" s="695"/>
      <c r="AG46" s="695"/>
      <c r="AH46" s="695"/>
      <c r="AI46" s="670"/>
      <c r="AJ46" s="695"/>
      <c r="AK46" s="695"/>
      <c r="AL46" s="670"/>
      <c r="AM46" s="695"/>
      <c r="AN46" s="695"/>
      <c r="AO46" s="695"/>
      <c r="AP46" s="695"/>
      <c r="AQ46" s="695"/>
      <c r="AR46" s="695"/>
      <c r="AS46" s="695"/>
      <c r="AT46" s="695"/>
      <c r="AU46" s="695"/>
      <c r="AV46" s="695"/>
      <c r="AW46" s="695"/>
      <c r="AX46" s="695"/>
      <c r="AY46" s="695"/>
      <c r="AZ46" s="695"/>
      <c r="BA46" s="695"/>
      <c r="BB46" s="695"/>
    </row>
    <row r="47" ht="15.75" customHeight="1">
      <c r="A47" s="665" t="s">
        <v>57</v>
      </c>
      <c r="B47" s="666" t="s">
        <v>5271</v>
      </c>
      <c r="C47" s="667" t="s">
        <v>231</v>
      </c>
      <c r="D47" s="685" t="s">
        <v>231</v>
      </c>
      <c r="E47" s="695"/>
      <c r="F47" s="670"/>
      <c r="G47" s="696" t="str">
        <f>HYPERLINK("https://www.twitch.tv/videos/540307503","2:12.15")</f>
        <v>2:12.15</v>
      </c>
      <c r="H47" s="670"/>
      <c r="I47" s="670"/>
      <c r="J47" s="695"/>
      <c r="K47" s="695"/>
      <c r="L47" s="695"/>
      <c r="M47" s="695"/>
      <c r="N47" s="670"/>
      <c r="O47" s="695"/>
      <c r="P47" s="670"/>
      <c r="Q47" s="670"/>
      <c r="R47" s="695"/>
      <c r="S47" s="695"/>
      <c r="T47" s="670"/>
      <c r="U47" s="673"/>
      <c r="V47" s="670"/>
      <c r="W47" s="695"/>
      <c r="X47" s="670"/>
      <c r="Y47" s="673"/>
      <c r="Z47" s="695"/>
      <c r="AA47" s="695"/>
      <c r="AB47" s="670"/>
      <c r="AC47" s="670"/>
      <c r="AD47" s="670"/>
      <c r="AE47" s="695"/>
      <c r="AF47" s="670"/>
      <c r="AG47" s="670"/>
      <c r="AH47" s="670"/>
      <c r="AI47" s="695"/>
      <c r="AJ47" s="670"/>
      <c r="AK47" s="670"/>
      <c r="AL47" s="695"/>
      <c r="AM47" s="670"/>
      <c r="AN47" s="670"/>
      <c r="AO47" s="670"/>
      <c r="AP47" s="670"/>
      <c r="AQ47" s="670"/>
      <c r="AR47" s="670"/>
      <c r="AS47" s="670"/>
      <c r="AT47" s="670"/>
      <c r="AU47" s="670"/>
      <c r="AV47" s="670"/>
      <c r="AW47" s="670"/>
      <c r="AX47" s="670"/>
      <c r="AY47" s="670"/>
      <c r="AZ47" s="670"/>
      <c r="BA47" s="670"/>
      <c r="BB47" s="670"/>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8"/>
      <c r="AD48" s="698"/>
      <c r="AE48" s="698"/>
      <c r="AF48" s="698"/>
      <c r="AG48" s="698"/>
      <c r="AH48" s="698"/>
      <c r="AI48" s="698"/>
      <c r="AJ48" s="698"/>
      <c r="AK48" s="698"/>
      <c r="AL48" s="698"/>
      <c r="AM48" s="698"/>
      <c r="AN48" s="698"/>
      <c r="AO48" s="698"/>
      <c r="AP48" s="698"/>
      <c r="AQ48" s="698"/>
      <c r="AR48" s="698"/>
      <c r="AS48" s="698"/>
      <c r="AT48" s="698"/>
      <c r="AU48" s="698"/>
      <c r="AV48" s="698"/>
      <c r="AW48" s="698"/>
      <c r="AX48" s="698"/>
      <c r="AY48" s="698"/>
      <c r="AZ48" s="698"/>
      <c r="BA48" s="698"/>
      <c r="BB48" s="698"/>
    </row>
    <row r="49" ht="15.75" customHeight="1">
      <c r="A49" s="699" t="s">
        <v>5372</v>
      </c>
      <c r="B49" s="700" t="s">
        <v>5373</v>
      </c>
      <c r="C49" s="667" t="s">
        <v>2558</v>
      </c>
      <c r="D49" s="668" t="s">
        <v>2558</v>
      </c>
      <c r="E49" s="668" t="s">
        <v>845</v>
      </c>
      <c r="F49" s="668" t="s">
        <v>441</v>
      </c>
      <c r="G49" s="668" t="str">
        <f>HYPERLINK("https://clips.twitch.tv/AltruisticBrightClipsdadWholeWheat","51.57")</f>
        <v>51.57</v>
      </c>
      <c r="H49" s="701"/>
      <c r="I49" s="701" t="s">
        <v>4974</v>
      </c>
      <c r="J49" s="702" t="s">
        <v>2352</v>
      </c>
      <c r="K49" s="668" t="s">
        <v>1277</v>
      </c>
      <c r="L49" s="644" t="s">
        <v>1080</v>
      </c>
      <c r="M49" s="701"/>
      <c r="N49" s="684" t="s">
        <v>3431</v>
      </c>
      <c r="O49" s="701"/>
      <c r="P49" s="701"/>
      <c r="Q49" s="701" t="s">
        <v>2988</v>
      </c>
      <c r="R49" s="701" t="s">
        <v>4878</v>
      </c>
      <c r="S49" s="701"/>
      <c r="T49" s="701"/>
      <c r="U49" s="701"/>
      <c r="V49" s="702" t="s">
        <v>1354</v>
      </c>
      <c r="W49" s="701"/>
      <c r="X49" s="701"/>
      <c r="Y49" s="701"/>
      <c r="Z49" s="701"/>
      <c r="AA49" s="701"/>
      <c r="AB49" s="701"/>
      <c r="AC49" s="701"/>
      <c r="AD49" s="701"/>
      <c r="AE49" s="701"/>
      <c r="AF49" s="701"/>
      <c r="AG49" s="701"/>
      <c r="AH49" s="701"/>
      <c r="AI49" s="701"/>
      <c r="AJ49" s="701"/>
      <c r="AK49" s="701"/>
      <c r="AL49" s="701"/>
      <c r="AM49" s="701"/>
      <c r="AN49" s="701"/>
      <c r="AO49" s="701"/>
      <c r="AP49" s="701"/>
      <c r="AQ49" s="701"/>
      <c r="AR49" s="701"/>
      <c r="AS49" s="701"/>
      <c r="AT49" s="701"/>
      <c r="AU49" s="701"/>
      <c r="AV49" s="701"/>
      <c r="AW49" s="701"/>
      <c r="AX49" s="701"/>
      <c r="AY49" s="701"/>
      <c r="AZ49" s="701"/>
      <c r="BA49" s="701"/>
      <c r="BB49" s="701"/>
    </row>
    <row r="50" ht="15.75" customHeight="1">
      <c r="A50" s="703"/>
      <c r="B50" s="704" t="s">
        <v>5374</v>
      </c>
      <c r="C50" s="667" t="s">
        <v>2161</v>
      </c>
      <c r="D50" s="668" t="s">
        <v>2161</v>
      </c>
      <c r="E50" s="701"/>
      <c r="F50" s="701"/>
      <c r="G50" s="701"/>
      <c r="H50" s="668" t="s">
        <v>286</v>
      </c>
      <c r="I50" s="701"/>
      <c r="J50" s="701"/>
      <c r="K50" s="681"/>
      <c r="L50" s="701"/>
      <c r="M50" s="668" t="s">
        <v>4727</v>
      </c>
      <c r="N50" s="701"/>
      <c r="O50" s="701"/>
      <c r="P50" s="701"/>
      <c r="Q50" s="701"/>
      <c r="R50" s="701" t="s">
        <v>4878</v>
      </c>
      <c r="S50" s="701"/>
      <c r="T50" s="701"/>
      <c r="U50" s="701"/>
      <c r="V50" s="701"/>
      <c r="W50" s="701"/>
      <c r="X50" s="701"/>
      <c r="Y50" s="701"/>
      <c r="Z50" s="701"/>
      <c r="AA50" s="701"/>
      <c r="AB50" s="701"/>
      <c r="AC50" s="701"/>
      <c r="AD50" s="701"/>
      <c r="AE50" s="701"/>
      <c r="AF50" s="705"/>
      <c r="AG50" s="701"/>
      <c r="AH50" s="701"/>
      <c r="AI50" s="701"/>
      <c r="AJ50" s="701"/>
      <c r="AK50" s="701"/>
      <c r="AL50" s="701"/>
      <c r="AM50" s="701"/>
      <c r="AN50" s="701"/>
      <c r="AO50" s="701"/>
      <c r="AP50" s="701"/>
      <c r="AQ50" s="701"/>
      <c r="AR50" s="701"/>
      <c r="AS50" s="701"/>
      <c r="AT50" s="701"/>
      <c r="AU50" s="701"/>
      <c r="AV50" s="701"/>
      <c r="AW50" s="701"/>
      <c r="AX50" s="701"/>
      <c r="AY50" s="701"/>
      <c r="AZ50" s="701"/>
      <c r="BA50" s="701"/>
      <c r="BB50" s="701"/>
    </row>
    <row r="51" ht="15.75" customHeight="1">
      <c r="A51" s="703"/>
      <c r="B51" s="704" t="s">
        <v>5375</v>
      </c>
      <c r="C51" s="706"/>
      <c r="D51" s="681"/>
      <c r="E51" s="701"/>
      <c r="F51" s="701"/>
      <c r="G51" s="701"/>
      <c r="H51" s="701"/>
      <c r="I51" s="701"/>
      <c r="J51" s="702" t="s">
        <v>2493</v>
      </c>
      <c r="K51" s="701"/>
      <c r="L51" s="701"/>
      <c r="M51" s="701"/>
      <c r="N51" s="701"/>
      <c r="O51" s="701"/>
      <c r="P51" s="701"/>
      <c r="Q51" s="701"/>
      <c r="R51" s="701"/>
      <c r="S51" s="701"/>
      <c r="T51" s="701"/>
      <c r="U51" s="701"/>
      <c r="V51" s="701"/>
      <c r="W51" s="701"/>
      <c r="X51" s="701"/>
      <c r="Y51" s="701"/>
      <c r="Z51" s="701"/>
      <c r="AA51" s="701"/>
      <c r="AB51" s="701"/>
      <c r="AC51" s="701"/>
      <c r="AD51" s="701"/>
      <c r="AE51" s="701"/>
      <c r="AF51" s="701"/>
      <c r="AG51" s="701"/>
      <c r="AH51" s="701"/>
      <c r="AI51" s="701"/>
      <c r="AJ51" s="701"/>
      <c r="AK51" s="701"/>
      <c r="AL51" s="701"/>
      <c r="AM51" s="701"/>
      <c r="AN51" s="701"/>
      <c r="AO51" s="701"/>
      <c r="AP51" s="701"/>
      <c r="AQ51" s="701"/>
      <c r="AR51" s="701"/>
      <c r="AS51" s="701"/>
      <c r="AT51" s="701"/>
      <c r="AU51" s="701"/>
      <c r="AV51" s="701"/>
      <c r="AW51" s="701"/>
      <c r="AX51" s="701"/>
      <c r="AY51" s="701"/>
      <c r="AZ51" s="701"/>
      <c r="BA51" s="701"/>
      <c r="BB51" s="701"/>
    </row>
    <row r="52" ht="15.75" customHeight="1">
      <c r="A52" s="703"/>
      <c r="B52" s="704" t="s">
        <v>5376</v>
      </c>
      <c r="C52" s="667" t="s">
        <v>232</v>
      </c>
      <c r="D52" s="668" t="s">
        <v>232</v>
      </c>
      <c r="E52" s="701"/>
      <c r="F52" s="701"/>
      <c r="G52" s="701"/>
      <c r="H52" s="668" t="s">
        <v>1430</v>
      </c>
      <c r="I52" s="701"/>
      <c r="J52" s="702"/>
      <c r="K52" s="668" t="s">
        <v>1847</v>
      </c>
      <c r="L52" s="701"/>
      <c r="M52" s="701"/>
      <c r="N52" s="701"/>
      <c r="O52" s="701"/>
      <c r="P52" s="701"/>
      <c r="Q52" s="701"/>
      <c r="R52" s="701"/>
      <c r="S52" s="701"/>
      <c r="T52" s="701"/>
      <c r="U52" s="701"/>
      <c r="V52" s="701"/>
      <c r="W52" s="701"/>
      <c r="X52" s="701"/>
      <c r="Y52" s="701"/>
      <c r="Z52" s="701"/>
      <c r="AA52" s="701"/>
      <c r="AB52" s="701"/>
      <c r="AC52" s="701"/>
      <c r="AD52" s="701"/>
      <c r="AE52" s="701"/>
      <c r="AF52" s="701"/>
      <c r="AG52" s="701"/>
      <c r="AH52" s="701"/>
      <c r="AI52" s="701"/>
      <c r="AJ52" s="701"/>
      <c r="AK52" s="701"/>
      <c r="AL52" s="701"/>
      <c r="AM52" s="701"/>
      <c r="AN52" s="701"/>
      <c r="AO52" s="701"/>
      <c r="AP52" s="701"/>
      <c r="AQ52" s="701"/>
      <c r="AR52" s="701"/>
      <c r="AS52" s="701"/>
      <c r="AT52" s="701"/>
      <c r="AU52" s="701"/>
      <c r="AV52" s="701"/>
      <c r="AW52" s="701"/>
      <c r="AX52" s="701"/>
      <c r="AY52" s="701"/>
      <c r="AZ52" s="701"/>
      <c r="BA52" s="701"/>
      <c r="BB52" s="701"/>
    </row>
    <row r="53" ht="15.75" customHeight="1">
      <c r="A53" s="707" t="s">
        <v>5284</v>
      </c>
      <c r="B53" s="708" t="s">
        <v>5373</v>
      </c>
      <c r="C53" s="667" t="s">
        <v>2873</v>
      </c>
      <c r="D53" s="668" t="s">
        <v>3979</v>
      </c>
      <c r="E53" s="668" t="s">
        <v>2873</v>
      </c>
      <c r="F53" s="701"/>
      <c r="G53" s="701"/>
      <c r="H53" s="701"/>
      <c r="I53" s="701"/>
      <c r="J53" s="702"/>
      <c r="K53" s="701"/>
      <c r="L53" s="701"/>
      <c r="M53" s="701"/>
      <c r="N53" s="701"/>
      <c r="O53" s="701"/>
      <c r="P53" s="701"/>
      <c r="Q53" s="701"/>
      <c r="R53" s="701"/>
      <c r="S53" s="701"/>
      <c r="T53" s="701"/>
      <c r="U53" s="701"/>
      <c r="V53" s="701"/>
      <c r="W53" s="701"/>
      <c r="X53" s="701"/>
      <c r="Y53" s="701"/>
      <c r="Z53" s="701"/>
      <c r="AA53" s="701"/>
      <c r="AB53" s="701"/>
      <c r="AC53" s="701"/>
      <c r="AD53" s="701"/>
      <c r="AE53" s="701"/>
      <c r="AF53" s="701"/>
      <c r="AG53" s="701"/>
      <c r="AH53" s="701"/>
      <c r="AI53" s="701"/>
      <c r="AJ53" s="701"/>
      <c r="AK53" s="701"/>
      <c r="AL53" s="701"/>
      <c r="AM53" s="701"/>
      <c r="AN53" s="701"/>
      <c r="AO53" s="701"/>
      <c r="AP53" s="701"/>
      <c r="AQ53" s="701"/>
      <c r="AR53" s="701"/>
      <c r="AS53" s="701"/>
      <c r="AT53" s="701"/>
      <c r="AU53" s="701"/>
      <c r="AV53" s="701"/>
      <c r="AW53" s="701"/>
      <c r="AX53" s="701"/>
      <c r="AY53" s="701"/>
      <c r="AZ53" s="701"/>
      <c r="BA53" s="701"/>
      <c r="BB53" s="701"/>
    </row>
    <row r="54" ht="15.75" customHeight="1">
      <c r="A54" s="703"/>
      <c r="B54" s="704" t="s">
        <v>5374</v>
      </c>
      <c r="C54" s="667" t="s">
        <v>1854</v>
      </c>
      <c r="D54" s="668" t="s">
        <v>1854</v>
      </c>
      <c r="E54" s="701"/>
      <c r="F54" s="701"/>
      <c r="G54" s="701"/>
      <c r="H54" s="701"/>
      <c r="I54" s="701"/>
      <c r="J54" s="702"/>
      <c r="K54" s="701"/>
      <c r="L54" s="701"/>
      <c r="M54" s="701"/>
      <c r="N54" s="701"/>
      <c r="O54" s="701"/>
      <c r="P54" s="701"/>
      <c r="Q54" s="701"/>
      <c r="R54" s="701"/>
      <c r="S54" s="701"/>
      <c r="T54" s="701"/>
      <c r="U54" s="701"/>
      <c r="V54" s="701"/>
      <c r="W54" s="701"/>
      <c r="X54" s="701"/>
      <c r="Y54" s="701"/>
      <c r="Z54" s="701"/>
      <c r="AA54" s="701"/>
      <c r="AB54" s="701"/>
      <c r="AC54" s="701"/>
      <c r="AD54" s="701"/>
      <c r="AE54" s="684" t="s">
        <v>1059</v>
      </c>
      <c r="AF54" s="701"/>
      <c r="AG54" s="701"/>
      <c r="AH54" s="701"/>
      <c r="AI54" s="701"/>
      <c r="AJ54" s="701"/>
      <c r="AK54" s="701"/>
      <c r="AL54" s="701"/>
      <c r="AM54" s="701"/>
      <c r="AN54" s="701"/>
      <c r="AO54" s="701"/>
      <c r="AP54" s="701"/>
      <c r="AQ54" s="701"/>
      <c r="AR54" s="701"/>
      <c r="AS54" s="701"/>
      <c r="AT54" s="701"/>
      <c r="AU54" s="701"/>
      <c r="AV54" s="701"/>
      <c r="AW54" s="701"/>
      <c r="AX54" s="701"/>
      <c r="AY54" s="701"/>
      <c r="AZ54" s="701"/>
      <c r="BA54" s="701"/>
      <c r="BB54" s="701"/>
    </row>
    <row r="55" ht="15.75" customHeight="1">
      <c r="A55" s="703"/>
      <c r="B55" s="704" t="s">
        <v>5375</v>
      </c>
      <c r="C55" s="667" t="s">
        <v>823</v>
      </c>
      <c r="D55" s="681"/>
      <c r="E55" s="668" t="s">
        <v>823</v>
      </c>
      <c r="F55" s="701"/>
      <c r="G55" s="701"/>
      <c r="H55" s="701"/>
      <c r="I55" s="701"/>
      <c r="J55" s="702"/>
      <c r="K55" s="701"/>
      <c r="L55" s="701"/>
      <c r="M55" s="701"/>
      <c r="N55" s="701"/>
      <c r="O55" s="701"/>
      <c r="P55" s="701"/>
      <c r="Q55" s="701"/>
      <c r="R55" s="701"/>
      <c r="S55" s="701"/>
      <c r="T55" s="701"/>
      <c r="U55" s="701"/>
      <c r="V55" s="701"/>
      <c r="W55" s="701"/>
      <c r="X55" s="701"/>
      <c r="Y55" s="701"/>
      <c r="Z55" s="701"/>
      <c r="AA55" s="701"/>
      <c r="AB55" s="701"/>
      <c r="AC55" s="701"/>
      <c r="AD55" s="701"/>
      <c r="AE55" s="701"/>
      <c r="AF55" s="701"/>
      <c r="AG55" s="701"/>
      <c r="AH55" s="701"/>
      <c r="AI55" s="701"/>
      <c r="AJ55" s="701"/>
      <c r="AK55" s="701"/>
      <c r="AL55" s="701"/>
      <c r="AM55" s="701"/>
      <c r="AN55" s="701"/>
      <c r="AO55" s="701"/>
      <c r="AP55" s="701"/>
      <c r="AQ55" s="701"/>
      <c r="AR55" s="701"/>
      <c r="AS55" s="701"/>
      <c r="AT55" s="701"/>
      <c r="AU55" s="701"/>
      <c r="AV55" s="701"/>
      <c r="AW55" s="701"/>
      <c r="AX55" s="701"/>
      <c r="AY55" s="701"/>
      <c r="AZ55" s="701"/>
      <c r="BA55" s="701"/>
      <c r="BB55" s="701"/>
    </row>
    <row r="56" ht="15.75" customHeight="1">
      <c r="A56" s="703"/>
      <c r="B56" s="704" t="s">
        <v>5376</v>
      </c>
      <c r="C56" s="667" t="s">
        <v>3422</v>
      </c>
      <c r="D56" s="668" t="s">
        <v>4675</v>
      </c>
      <c r="E56" s="701"/>
      <c r="F56" s="701"/>
      <c r="G56" s="701"/>
      <c r="H56" s="701"/>
      <c r="I56" s="701"/>
      <c r="J56" s="702"/>
      <c r="K56" s="668" t="s">
        <v>1101</v>
      </c>
      <c r="L56" s="701"/>
      <c r="M56" s="701"/>
      <c r="N56" s="701"/>
      <c r="O56" s="701"/>
      <c r="P56" s="701"/>
      <c r="Q56" s="701"/>
      <c r="R56" s="701"/>
      <c r="S56" s="701"/>
      <c r="T56" s="701"/>
      <c r="U56" s="701"/>
      <c r="V56" s="701"/>
      <c r="W56" s="701"/>
      <c r="X56" s="701"/>
      <c r="Y56" s="701"/>
      <c r="Z56" s="701"/>
      <c r="AA56" s="701"/>
      <c r="AB56" s="701"/>
      <c r="AC56" s="701"/>
      <c r="AD56" s="701"/>
      <c r="AE56" s="701"/>
      <c r="AF56" s="701"/>
      <c r="AG56" s="701"/>
      <c r="AH56" s="701"/>
      <c r="AI56" s="701"/>
      <c r="AJ56" s="701"/>
      <c r="AK56" s="701"/>
      <c r="AL56" s="701"/>
      <c r="AM56" s="701"/>
      <c r="AN56" s="701"/>
      <c r="AO56" s="701"/>
      <c r="AP56" s="701"/>
      <c r="AQ56" s="701"/>
      <c r="AR56" s="701"/>
      <c r="AS56" s="701"/>
      <c r="AT56" s="701"/>
      <c r="AU56" s="701"/>
      <c r="AV56" s="701"/>
      <c r="AW56" s="701"/>
      <c r="AX56" s="701"/>
      <c r="AY56" s="701"/>
      <c r="AZ56" s="701"/>
      <c r="BA56" s="701"/>
      <c r="BB56" s="701"/>
    </row>
    <row r="57" ht="15.75" customHeight="1">
      <c r="A57" s="699" t="s">
        <v>5377</v>
      </c>
      <c r="B57" s="700" t="s">
        <v>5378</v>
      </c>
      <c r="C57" s="667" t="str">
        <f>HYPERLINK("https://youtu.be/WV5J-Ci9wPU","16.74")</f>
        <v>16.74</v>
      </c>
      <c r="D57" s="684" t="s">
        <v>3843</v>
      </c>
      <c r="E57" s="701"/>
      <c r="F57" s="702" t="s">
        <v>4453</v>
      </c>
      <c r="G57" s="701"/>
      <c r="H57" s="701"/>
      <c r="I57" s="701"/>
      <c r="J57" s="701" t="s">
        <v>5379</v>
      </c>
      <c r="K57" s="701"/>
      <c r="L57" s="701"/>
      <c r="M57" s="701"/>
      <c r="N57" s="668" t="s">
        <v>245</v>
      </c>
      <c r="O57" s="701"/>
      <c r="P57" s="701"/>
      <c r="Q57" s="701"/>
      <c r="R57" s="701" t="s">
        <v>2628</v>
      </c>
      <c r="S57" s="701"/>
      <c r="T57" s="701"/>
      <c r="U57" s="701"/>
      <c r="V57" s="701"/>
      <c r="W57" s="701"/>
      <c r="X57" s="701"/>
      <c r="Y57" s="701"/>
      <c r="Z57" s="701"/>
      <c r="AA57" s="701"/>
      <c r="AB57" s="701"/>
      <c r="AC57" s="669" t="str">
        <f>HYPERLINK("https://youtu.be/WV5J-Ci9wPU","16.74")</f>
        <v>16.74</v>
      </c>
      <c r="AD57" s="701"/>
      <c r="AE57" s="701"/>
      <c r="AF57" s="684"/>
      <c r="AG57" s="701"/>
      <c r="AH57" s="701"/>
      <c r="AI57" s="701"/>
      <c r="AJ57" s="701"/>
      <c r="AK57" s="701"/>
      <c r="AL57" s="701"/>
      <c r="AM57" s="701"/>
      <c r="AN57" s="701"/>
      <c r="AO57" s="701"/>
      <c r="AP57" s="701"/>
      <c r="AQ57" s="701"/>
      <c r="AR57" s="701"/>
      <c r="AS57" s="701"/>
      <c r="AT57" s="701"/>
      <c r="AU57" s="701"/>
      <c r="AV57" s="701"/>
      <c r="AW57" s="701"/>
      <c r="AX57" s="701"/>
      <c r="AY57" s="701"/>
      <c r="AZ57" s="701"/>
      <c r="BA57" s="701"/>
      <c r="BB57" s="701"/>
    </row>
    <row r="58" ht="15.75" customHeight="1">
      <c r="A58" s="709" t="s">
        <v>5284</v>
      </c>
      <c r="B58" s="710" t="s">
        <v>5380</v>
      </c>
      <c r="C58" s="679" t="s">
        <v>658</v>
      </c>
      <c r="D58" s="670"/>
      <c r="E58" s="668" t="s">
        <v>658</v>
      </c>
      <c r="F58" s="670"/>
      <c r="G58" s="673"/>
      <c r="H58" s="673"/>
      <c r="I58" s="673"/>
      <c r="J58" s="673"/>
      <c r="K58" s="670"/>
      <c r="L58" s="668" t="s">
        <v>1538</v>
      </c>
      <c r="M58" s="701"/>
      <c r="N58" s="673"/>
      <c r="O58" s="673"/>
      <c r="P58" s="673"/>
      <c r="Q58" s="673"/>
      <c r="R58" s="673"/>
      <c r="S58" s="695"/>
      <c r="T58" s="673"/>
      <c r="U58" s="673"/>
      <c r="V58" s="673"/>
      <c r="W58" s="673"/>
      <c r="X58" s="673"/>
      <c r="Y58" s="673"/>
      <c r="Z58" s="673"/>
      <c r="AA58" s="673"/>
      <c r="AB58" s="673"/>
      <c r="AC58" s="673"/>
      <c r="AD58" s="673"/>
      <c r="AE58" s="673"/>
      <c r="AF58" s="673"/>
      <c r="AG58" s="673"/>
      <c r="AH58" s="673"/>
      <c r="AI58" s="673"/>
      <c r="AJ58" s="673"/>
      <c r="AK58" s="673"/>
      <c r="AL58" s="673"/>
      <c r="AM58" s="673"/>
      <c r="AN58" s="673"/>
      <c r="AO58" s="673"/>
      <c r="AP58" s="673"/>
      <c r="AQ58" s="673"/>
      <c r="AR58" s="673"/>
      <c r="AS58" s="673"/>
      <c r="AT58" s="673"/>
      <c r="AU58" s="673"/>
      <c r="AV58" s="673"/>
      <c r="AW58" s="673"/>
      <c r="AX58" s="673"/>
      <c r="AY58" s="673"/>
      <c r="AZ58" s="673"/>
      <c r="BA58" s="673"/>
      <c r="BB58" s="673"/>
    </row>
    <row r="59" ht="15.75" customHeight="1">
      <c r="A59" s="711"/>
      <c r="B59" s="704" t="s">
        <v>5381</v>
      </c>
      <c r="C59" s="667" t="s">
        <v>5382</v>
      </c>
      <c r="D59" s="668" t="s">
        <v>4027</v>
      </c>
      <c r="E59" s="701"/>
      <c r="F59" s="668" t="s">
        <v>4027</v>
      </c>
      <c r="G59" s="701"/>
      <c r="H59" s="701"/>
      <c r="I59" s="701"/>
      <c r="J59" s="701"/>
      <c r="K59" s="681"/>
      <c r="L59" s="701"/>
      <c r="M59" s="668" t="s">
        <v>5382</v>
      </c>
      <c r="N59" s="701"/>
      <c r="O59" s="701"/>
      <c r="P59" s="701"/>
      <c r="Q59" s="701"/>
      <c r="R59" s="701"/>
      <c r="S59" s="684" t="s">
        <v>5383</v>
      </c>
      <c r="T59" s="701"/>
      <c r="U59" s="668" t="s">
        <v>2873</v>
      </c>
      <c r="V59" s="701"/>
      <c r="W59" s="701"/>
      <c r="X59" s="701"/>
      <c r="Y59" s="701"/>
      <c r="Z59" s="701"/>
      <c r="AA59" s="701"/>
      <c r="AB59" s="701"/>
      <c r="AC59" s="701"/>
      <c r="AD59" s="701"/>
      <c r="AE59" s="701"/>
      <c r="AF59" s="701"/>
      <c r="AG59" s="701"/>
      <c r="AH59" s="701"/>
      <c r="AI59" s="701"/>
      <c r="AJ59" s="701"/>
      <c r="AK59" s="701"/>
      <c r="AL59" s="701"/>
      <c r="AM59" s="701"/>
      <c r="AN59" s="701"/>
      <c r="AO59" s="701"/>
      <c r="AP59" s="701"/>
      <c r="AQ59" s="701"/>
      <c r="AR59" s="701"/>
      <c r="AS59" s="701"/>
      <c r="AT59" s="701"/>
      <c r="AU59" s="701"/>
      <c r="AV59" s="701"/>
      <c r="AW59" s="701"/>
      <c r="AX59" s="701"/>
      <c r="AY59" s="701"/>
      <c r="AZ59" s="701"/>
      <c r="BA59" s="701"/>
      <c r="BB59" s="701"/>
    </row>
    <row r="60" ht="15.75" customHeight="1">
      <c r="A60" s="699" t="s">
        <v>5384</v>
      </c>
      <c r="B60" s="700" t="s">
        <v>5385</v>
      </c>
      <c r="C60" s="667" t="str">
        <f>HYPERLINK("https://youtu.be/4OqNmNgyDyw","16.24")</f>
        <v>16.24</v>
      </c>
      <c r="D60" s="712" t="s">
        <v>4606</v>
      </c>
      <c r="E60" s="701"/>
      <c r="F60" s="701"/>
      <c r="G60" s="701"/>
      <c r="H60" s="701"/>
      <c r="I60" s="701"/>
      <c r="J60" s="669" t="str">
        <f>HYPERLINK("https://youtu.be/4OqNmNgyDyw","16.24")</f>
        <v>16.24</v>
      </c>
      <c r="K60" s="701"/>
      <c r="L60" s="701"/>
      <c r="M60" s="701"/>
      <c r="N60" s="701"/>
      <c r="O60" s="701"/>
      <c r="P60" s="701"/>
      <c r="Q60" s="701" t="s">
        <v>2494</v>
      </c>
      <c r="R60" s="669" t="str">
        <f>HYPERLINK("https://clips.twitch.tv/ThankfulSpoopyHerdWOOP","16.58")</f>
        <v>16.58</v>
      </c>
      <c r="S60" s="701"/>
      <c r="T60" s="701"/>
      <c r="U60" s="701"/>
      <c r="V60" s="701"/>
      <c r="W60" s="701"/>
      <c r="X60" s="701"/>
      <c r="Y60" s="684" t="s">
        <v>5386</v>
      </c>
      <c r="Z60" s="701"/>
      <c r="AA60" s="701"/>
      <c r="AB60" s="701"/>
      <c r="AC60" s="701"/>
      <c r="AD60" s="701"/>
      <c r="AE60" s="701"/>
      <c r="AF60" s="701"/>
      <c r="AG60" s="701"/>
      <c r="AH60" s="701"/>
      <c r="AI60" s="701"/>
      <c r="AJ60" s="701"/>
      <c r="AK60" s="701"/>
      <c r="AL60" s="701"/>
      <c r="AM60" s="701"/>
      <c r="AN60" s="701"/>
      <c r="AO60" s="701"/>
      <c r="AP60" s="701"/>
      <c r="AQ60" s="701"/>
      <c r="AR60" s="701"/>
      <c r="AS60" s="701"/>
      <c r="AT60" s="701"/>
      <c r="AU60" s="701"/>
      <c r="AV60" s="701"/>
      <c r="AW60" s="701"/>
      <c r="AX60" s="701"/>
      <c r="AY60" s="701"/>
      <c r="AZ60" s="701"/>
      <c r="BA60" s="701"/>
      <c r="BB60" s="701"/>
    </row>
    <row r="61" ht="15.75" customHeight="1">
      <c r="A61" s="703"/>
      <c r="B61" s="704" t="s">
        <v>5387</v>
      </c>
      <c r="C61" s="667" t="str">
        <f>HYPERLINK("https://youtu.be/fZ3PjrGMczo", "14.91")</f>
        <v>14.91</v>
      </c>
      <c r="D61" s="668" t="s">
        <v>2436</v>
      </c>
      <c r="E61" s="701"/>
      <c r="F61" s="702"/>
      <c r="G61" s="701"/>
      <c r="H61" s="701"/>
      <c r="I61" s="702"/>
      <c r="J61" s="701"/>
      <c r="K61" s="701"/>
      <c r="L61" s="701"/>
      <c r="M61" s="701"/>
      <c r="N61" s="701"/>
      <c r="O61" s="701"/>
      <c r="P61" s="701"/>
      <c r="Q61" s="701"/>
      <c r="R61" s="701"/>
      <c r="S61" s="701"/>
      <c r="T61" s="701"/>
      <c r="U61" s="701"/>
      <c r="V61" s="701"/>
      <c r="W61" s="701"/>
      <c r="X61" s="701"/>
      <c r="Y61" s="701"/>
      <c r="Z61" s="701"/>
      <c r="AA61" s="701"/>
      <c r="AB61" s="701"/>
      <c r="AC61" s="701"/>
      <c r="AD61" s="701"/>
      <c r="AE61" s="701"/>
      <c r="AF61" s="701"/>
      <c r="AG61" s="701"/>
      <c r="AH61" s="701"/>
      <c r="AI61" s="701"/>
      <c r="AJ61" s="701"/>
      <c r="AK61" s="701"/>
      <c r="AL61" s="701"/>
      <c r="AM61" s="701"/>
      <c r="AN61" s="701"/>
      <c r="AO61" s="701"/>
      <c r="AP61" s="701"/>
      <c r="AQ61" s="701"/>
      <c r="AR61" s="701"/>
      <c r="AS61" s="701"/>
      <c r="AT61" s="701"/>
      <c r="AU61" s="701"/>
      <c r="AV61" s="701"/>
      <c r="AW61" s="701"/>
      <c r="AX61" s="701"/>
      <c r="AY61" s="701"/>
      <c r="AZ61" s="701"/>
      <c r="BA61" s="701"/>
      <c r="BB61" s="701"/>
    </row>
    <row r="62" ht="15.75" customHeight="1">
      <c r="A62" s="703"/>
      <c r="B62" s="704" t="s">
        <v>5388</v>
      </c>
      <c r="C62" s="667" t="s">
        <v>5389</v>
      </c>
      <c r="D62" s="668" t="s">
        <v>5389</v>
      </c>
      <c r="E62" s="701"/>
      <c r="F62" s="701"/>
      <c r="G62" s="701"/>
      <c r="H62" s="701"/>
      <c r="I62" s="668" t="s">
        <v>288</v>
      </c>
      <c r="J62" s="669" t="str">
        <f>HYPERLINK("https://youtu.be/1clufi5ICPo","15.10")</f>
        <v>15.10</v>
      </c>
      <c r="K62" s="668" t="s">
        <v>993</v>
      </c>
      <c r="L62" s="701"/>
      <c r="M62" s="701"/>
      <c r="N62" s="701"/>
      <c r="O62" s="678"/>
      <c r="P62" s="701"/>
      <c r="Q62" s="701" t="s">
        <v>175</v>
      </c>
      <c r="R62" s="701" t="s">
        <v>1786</v>
      </c>
      <c r="S62" s="701"/>
      <c r="T62" s="701"/>
      <c r="U62" s="701"/>
      <c r="V62" s="701"/>
      <c r="W62" s="701"/>
      <c r="X62" s="701"/>
      <c r="Y62" s="701"/>
      <c r="Z62" s="701"/>
      <c r="AA62" s="701"/>
      <c r="AB62" s="701"/>
      <c r="AC62" s="701"/>
      <c r="AD62" s="701"/>
      <c r="AE62" s="701"/>
      <c r="AF62" s="701"/>
      <c r="AG62" s="701"/>
      <c r="AH62" s="701"/>
      <c r="AI62" s="701"/>
      <c r="AJ62" s="701"/>
      <c r="AK62" s="701"/>
      <c r="AL62" s="701"/>
      <c r="AM62" s="701"/>
      <c r="AN62" s="701"/>
      <c r="AO62" s="701"/>
      <c r="AP62" s="701"/>
      <c r="AQ62" s="701"/>
      <c r="AR62" s="701"/>
      <c r="AS62" s="701"/>
      <c r="AT62" s="701"/>
      <c r="AU62" s="701"/>
      <c r="AV62" s="701"/>
      <c r="AW62" s="701"/>
      <c r="AX62" s="701"/>
      <c r="AY62" s="701"/>
      <c r="AZ62" s="701"/>
      <c r="BA62" s="701"/>
      <c r="BB62" s="701"/>
    </row>
    <row r="63" ht="15.75" customHeight="1">
      <c r="A63" s="703"/>
      <c r="B63" s="704" t="s">
        <v>5390</v>
      </c>
      <c r="C63" s="667" t="s">
        <v>716</v>
      </c>
      <c r="D63" s="684" t="s">
        <v>535</v>
      </c>
      <c r="E63" s="668" t="s">
        <v>344</v>
      </c>
      <c r="F63" s="668" t="s">
        <v>4633</v>
      </c>
      <c r="G63" s="684" t="s">
        <v>5391</v>
      </c>
      <c r="H63" s="668" t="s">
        <v>1431</v>
      </c>
      <c r="I63" s="702" t="s">
        <v>790</v>
      </c>
      <c r="J63" s="701" t="s">
        <v>240</v>
      </c>
      <c r="K63" s="643" t="s">
        <v>1849</v>
      </c>
      <c r="L63" s="644" t="s">
        <v>2821</v>
      </c>
      <c r="M63" s="701"/>
      <c r="N63" s="668" t="s">
        <v>2820</v>
      </c>
      <c r="O63" s="668" t="s">
        <v>4346</v>
      </c>
      <c r="P63" s="701"/>
      <c r="Q63" s="701"/>
      <c r="R63" s="701" t="s">
        <v>1213</v>
      </c>
      <c r="S63" s="701"/>
      <c r="T63" s="668" t="s">
        <v>716</v>
      </c>
      <c r="U63" s="701"/>
      <c r="V63" s="702" t="s">
        <v>2436</v>
      </c>
      <c r="W63" s="701"/>
      <c r="X63" s="701"/>
      <c r="Y63" s="701"/>
      <c r="Z63" s="701"/>
      <c r="AA63" s="701"/>
      <c r="AB63" s="701"/>
      <c r="AC63" s="701"/>
      <c r="AD63" s="701"/>
      <c r="AE63" s="701"/>
      <c r="AF63" s="701"/>
      <c r="AG63" s="701"/>
      <c r="AH63" s="701"/>
      <c r="AI63" s="701"/>
      <c r="AJ63" s="701"/>
      <c r="AK63" s="701"/>
      <c r="AL63" s="701"/>
      <c r="AM63" s="701"/>
      <c r="AN63" s="701"/>
      <c r="AO63" s="701"/>
      <c r="AP63" s="701"/>
      <c r="AQ63" s="701"/>
      <c r="AR63" s="701"/>
      <c r="AS63" s="701"/>
      <c r="AT63" s="701"/>
      <c r="AU63" s="701"/>
      <c r="AV63" s="701"/>
      <c r="AW63" s="701"/>
      <c r="AX63" s="701"/>
      <c r="AY63" s="701"/>
      <c r="AZ63" s="701"/>
      <c r="BA63" s="701"/>
      <c r="BB63" s="701"/>
    </row>
    <row r="64" ht="15.75" customHeight="1">
      <c r="A64" s="699" t="s">
        <v>5392</v>
      </c>
      <c r="B64" s="700" t="s">
        <v>5393</v>
      </c>
      <c r="C64" s="667" t="s">
        <v>2022</v>
      </c>
      <c r="D64" s="668" t="s">
        <v>2022</v>
      </c>
      <c r="E64" s="668" t="s">
        <v>5394</v>
      </c>
      <c r="F64" s="701"/>
      <c r="G64" s="701"/>
      <c r="H64" s="701"/>
      <c r="I64" s="701" t="s">
        <v>5395</v>
      </c>
      <c r="J64" s="702" t="s">
        <v>1590</v>
      </c>
      <c r="K64" s="668" t="s">
        <v>1069</v>
      </c>
      <c r="L64" s="701"/>
      <c r="M64" s="701"/>
      <c r="N64" s="684" t="s">
        <v>145</v>
      </c>
      <c r="O64" s="701"/>
      <c r="P64" s="701"/>
      <c r="Q64" s="701"/>
      <c r="R64" s="701"/>
      <c r="S64" s="701"/>
      <c r="T64" s="701"/>
      <c r="U64" s="701"/>
      <c r="V64" s="701"/>
      <c r="W64" s="701"/>
      <c r="X64" s="701"/>
      <c r="Y64" s="701"/>
      <c r="Z64" s="701"/>
      <c r="AA64" s="701"/>
      <c r="AB64" s="701"/>
      <c r="AC64" s="701"/>
      <c r="AD64" s="701"/>
      <c r="AE64" s="701"/>
      <c r="AF64" s="701"/>
      <c r="AG64" s="701"/>
      <c r="AH64" s="701"/>
      <c r="AI64" s="701"/>
      <c r="AJ64" s="701"/>
      <c r="AK64" s="701"/>
      <c r="AL64" s="701"/>
      <c r="AM64" s="701"/>
      <c r="AN64" s="701"/>
      <c r="AO64" s="701"/>
      <c r="AP64" s="701"/>
      <c r="AQ64" s="701"/>
      <c r="AR64" s="701"/>
      <c r="AS64" s="701"/>
      <c r="AT64" s="701"/>
      <c r="AU64" s="701"/>
      <c r="AV64" s="701"/>
      <c r="AW64" s="701"/>
      <c r="AX64" s="701"/>
      <c r="AY64" s="701"/>
      <c r="AZ64" s="701"/>
      <c r="BA64" s="701"/>
      <c r="BB64" s="701"/>
    </row>
    <row r="65" ht="15.75" customHeight="1">
      <c r="A65" s="703"/>
      <c r="B65" s="704" t="s">
        <v>5396</v>
      </c>
      <c r="C65" s="667" t="s">
        <v>235</v>
      </c>
      <c r="D65" s="668" t="s">
        <v>235</v>
      </c>
      <c r="E65" s="668" t="s">
        <v>5397</v>
      </c>
      <c r="F65" s="668" t="s">
        <v>443</v>
      </c>
      <c r="G65" s="668" t="s">
        <v>536</v>
      </c>
      <c r="H65" s="668" t="s">
        <v>3549</v>
      </c>
      <c r="I65" s="701" t="s">
        <v>791</v>
      </c>
      <c r="J65" s="701" t="s">
        <v>116</v>
      </c>
      <c r="K65" s="668" t="s">
        <v>1850</v>
      </c>
      <c r="L65" s="644" t="s">
        <v>1052</v>
      </c>
      <c r="M65" s="701"/>
      <c r="N65" s="701"/>
      <c r="O65" s="668" t="s">
        <v>2290</v>
      </c>
      <c r="P65" s="701"/>
      <c r="Q65" s="701"/>
      <c r="R65" s="701" t="s">
        <v>5398</v>
      </c>
      <c r="S65" s="701"/>
      <c r="T65" s="701"/>
      <c r="U65" s="701"/>
      <c r="V65" s="701"/>
      <c r="W65" s="701"/>
      <c r="X65" s="701"/>
      <c r="Y65" s="701"/>
      <c r="Z65" s="701"/>
      <c r="AA65" s="701"/>
      <c r="AB65" s="701"/>
      <c r="AC65" s="701"/>
      <c r="AD65" s="701"/>
      <c r="AE65" s="701"/>
      <c r="AF65" s="701"/>
      <c r="AG65" s="701"/>
      <c r="AH65" s="701"/>
      <c r="AI65" s="701"/>
      <c r="AJ65" s="701"/>
      <c r="AK65" s="701"/>
      <c r="AL65" s="701"/>
      <c r="AM65" s="701"/>
      <c r="AN65" s="701"/>
      <c r="AO65" s="701"/>
      <c r="AP65" s="701"/>
      <c r="AQ65" s="701"/>
      <c r="AR65" s="701"/>
      <c r="AS65" s="701"/>
      <c r="AT65" s="701"/>
      <c r="AU65" s="701"/>
      <c r="AV65" s="701"/>
      <c r="AW65" s="701"/>
      <c r="AX65" s="701"/>
      <c r="AY65" s="701"/>
      <c r="AZ65" s="701"/>
      <c r="BA65" s="701"/>
      <c r="BB65" s="701"/>
    </row>
    <row r="66" ht="15.75" customHeight="1">
      <c r="A66" s="707" t="s">
        <v>5280</v>
      </c>
      <c r="B66" s="708" t="s">
        <v>5399</v>
      </c>
      <c r="C66" s="667" t="s">
        <v>236</v>
      </c>
      <c r="D66" s="668" t="s">
        <v>444</v>
      </c>
      <c r="E66" s="668" t="s">
        <v>848</v>
      </c>
      <c r="F66" s="668" t="s">
        <v>444</v>
      </c>
      <c r="G66" s="668" t="s">
        <v>848</v>
      </c>
      <c r="H66" s="668" t="s">
        <v>1432</v>
      </c>
      <c r="I66" s="669" t="str">
        <f>HYPERLINK("https://www.youtube.com/watch?v=Imyo7x5mfG4&amp;feature=youtu.be","30.15")</f>
        <v>30.15</v>
      </c>
      <c r="J66" s="701" t="s">
        <v>848</v>
      </c>
      <c r="K66" s="668" t="s">
        <v>821</v>
      </c>
      <c r="L66" s="644" t="s">
        <v>994</v>
      </c>
      <c r="M66" s="701"/>
      <c r="N66" s="668" t="s">
        <v>3089</v>
      </c>
      <c r="O66" s="701"/>
      <c r="P66" s="701"/>
      <c r="Q66" s="701" t="s">
        <v>595</v>
      </c>
      <c r="R66" s="701" t="s">
        <v>3128</v>
      </c>
      <c r="S66" s="701"/>
      <c r="T66" s="701"/>
      <c r="U66" s="701"/>
      <c r="V66" s="668" t="s">
        <v>2923</v>
      </c>
      <c r="W66" s="701"/>
      <c r="X66" s="701"/>
      <c r="Y66" s="701"/>
      <c r="Z66" s="701"/>
      <c r="AA66" s="701"/>
      <c r="AB66" s="701"/>
      <c r="AC66" s="701"/>
      <c r="AD66" s="701"/>
      <c r="AE66" s="701"/>
      <c r="AF66" s="701"/>
      <c r="AG66" s="701"/>
      <c r="AH66" s="701"/>
      <c r="AI66" s="701"/>
      <c r="AJ66" s="701"/>
      <c r="AK66" s="701"/>
      <c r="AL66" s="701"/>
      <c r="AM66" s="701"/>
      <c r="AN66" s="701"/>
      <c r="AO66" s="701"/>
      <c r="AP66" s="701"/>
      <c r="AQ66" s="701"/>
      <c r="AR66" s="701"/>
      <c r="AS66" s="701"/>
      <c r="AT66" s="701"/>
      <c r="AU66" s="701"/>
      <c r="AV66" s="701"/>
      <c r="AW66" s="701"/>
      <c r="AX66" s="701"/>
      <c r="AY66" s="701"/>
      <c r="AZ66" s="701"/>
      <c r="BA66" s="701"/>
      <c r="BB66" s="701"/>
    </row>
    <row r="67" ht="15.75" customHeight="1">
      <c r="A67" s="707" t="s">
        <v>5284</v>
      </c>
      <c r="B67" s="708" t="s">
        <v>5393</v>
      </c>
      <c r="C67" s="667" t="s">
        <v>4385</v>
      </c>
      <c r="D67" s="668" t="s">
        <v>4385</v>
      </c>
      <c r="E67" s="668" t="s">
        <v>4385</v>
      </c>
      <c r="F67" s="701"/>
      <c r="G67" s="702"/>
      <c r="H67" s="701"/>
      <c r="I67" s="701"/>
      <c r="J67" s="705"/>
      <c r="K67" s="668" t="s">
        <v>1699</v>
      </c>
      <c r="L67" s="701"/>
      <c r="M67" s="701"/>
      <c r="N67" s="701"/>
      <c r="O67" s="701"/>
      <c r="P67" s="701"/>
      <c r="Q67" s="701"/>
      <c r="R67" s="701"/>
      <c r="S67" s="701"/>
      <c r="T67" s="701"/>
      <c r="U67" s="701"/>
      <c r="V67" s="701"/>
      <c r="W67" s="701"/>
      <c r="X67" s="701"/>
      <c r="Y67" s="701"/>
      <c r="Z67" s="701"/>
      <c r="AA67" s="701"/>
      <c r="AB67" s="701"/>
      <c r="AC67" s="701"/>
      <c r="AD67" s="684" t="s">
        <v>1213</v>
      </c>
      <c r="AE67" s="701"/>
      <c r="AF67" s="701"/>
      <c r="AG67" s="701"/>
      <c r="AH67" s="701"/>
      <c r="AI67" s="701"/>
      <c r="AJ67" s="701"/>
      <c r="AK67" s="701"/>
      <c r="AL67" s="701"/>
      <c r="AM67" s="701"/>
      <c r="AN67" s="701"/>
      <c r="AO67" s="701"/>
      <c r="AP67" s="701"/>
      <c r="AQ67" s="701"/>
      <c r="AR67" s="701"/>
      <c r="AS67" s="701"/>
      <c r="AT67" s="701"/>
      <c r="AU67" s="701"/>
      <c r="AV67" s="701"/>
      <c r="AW67" s="701"/>
      <c r="AX67" s="701"/>
      <c r="AY67" s="701"/>
      <c r="AZ67" s="701"/>
      <c r="BA67" s="701"/>
      <c r="BB67" s="701"/>
    </row>
    <row r="68" ht="15.75" customHeight="1">
      <c r="A68" s="711"/>
      <c r="B68" s="704" t="s">
        <v>5400</v>
      </c>
      <c r="C68" s="667" t="s">
        <v>892</v>
      </c>
      <c r="D68" s="668" t="s">
        <v>892</v>
      </c>
      <c r="E68" s="668" t="s">
        <v>5401</v>
      </c>
      <c r="F68" s="702" t="s">
        <v>5402</v>
      </c>
      <c r="G68" s="702"/>
      <c r="H68" s="701"/>
      <c r="I68" s="701"/>
      <c r="J68" s="705"/>
      <c r="K68" s="668" t="s">
        <v>5403</v>
      </c>
      <c r="L68" s="701"/>
      <c r="M68" s="701"/>
      <c r="N68" s="701"/>
      <c r="O68" s="684" t="s">
        <v>5404</v>
      </c>
      <c r="P68" s="684" t="s">
        <v>5405</v>
      </c>
      <c r="Q68" s="701"/>
      <c r="R68" s="701"/>
      <c r="S68" s="684" t="s">
        <v>1976</v>
      </c>
      <c r="T68" s="701"/>
      <c r="U68" s="701"/>
      <c r="V68" s="701"/>
      <c r="W68" s="701"/>
      <c r="X68" s="701"/>
      <c r="Y68" s="701"/>
      <c r="Z68" s="701"/>
      <c r="AA68" s="701"/>
      <c r="AB68" s="701"/>
      <c r="AC68" s="701"/>
      <c r="AD68" s="701"/>
      <c r="AE68" s="701"/>
      <c r="AF68" s="701"/>
      <c r="AG68" s="701"/>
      <c r="AH68" s="701"/>
      <c r="AI68" s="701"/>
      <c r="AJ68" s="701"/>
      <c r="AK68" s="701"/>
      <c r="AL68" s="701"/>
      <c r="AM68" s="701"/>
      <c r="AN68" s="701"/>
      <c r="AO68" s="701"/>
      <c r="AP68" s="701"/>
      <c r="AQ68" s="701"/>
      <c r="AR68" s="701"/>
      <c r="AS68" s="701"/>
      <c r="AT68" s="701"/>
      <c r="AU68" s="701"/>
      <c r="AV68" s="701"/>
      <c r="AW68" s="701"/>
      <c r="AX68" s="701"/>
      <c r="AY68" s="701"/>
      <c r="AZ68" s="701"/>
      <c r="BA68" s="701"/>
      <c r="BB68" s="701"/>
    </row>
    <row r="69" ht="15.75" customHeight="1">
      <c r="A69" s="711"/>
      <c r="B69" s="704" t="s">
        <v>5406</v>
      </c>
      <c r="C69" s="667" t="s">
        <v>5407</v>
      </c>
      <c r="D69" s="678"/>
      <c r="E69" s="713"/>
      <c r="F69" s="702"/>
      <c r="G69" s="702"/>
      <c r="H69" s="701"/>
      <c r="I69" s="701"/>
      <c r="J69" s="705"/>
      <c r="K69" s="701"/>
      <c r="L69" s="701"/>
      <c r="M69" s="701"/>
      <c r="N69" s="701"/>
      <c r="O69" s="701"/>
      <c r="P69" s="701"/>
      <c r="Q69" s="701"/>
      <c r="R69" s="701"/>
      <c r="S69" s="701"/>
      <c r="T69" s="701"/>
      <c r="U69" s="701"/>
      <c r="V69" s="701"/>
      <c r="W69" s="701"/>
      <c r="X69" s="701"/>
      <c r="Y69" s="701"/>
      <c r="Z69" s="701"/>
      <c r="AA69" s="701"/>
      <c r="AB69" s="701"/>
      <c r="AC69" s="701"/>
      <c r="AD69" s="701"/>
      <c r="AE69" s="701"/>
      <c r="AF69" s="701"/>
      <c r="AG69" s="701"/>
      <c r="AH69" s="701"/>
      <c r="AI69" s="701"/>
      <c r="AJ69" s="701"/>
      <c r="AK69" s="701"/>
      <c r="AL69" s="701"/>
      <c r="AM69" s="701"/>
      <c r="AN69" s="701"/>
      <c r="AO69" s="701"/>
      <c r="AP69" s="701"/>
      <c r="AQ69" s="701"/>
      <c r="AR69" s="701"/>
      <c r="AS69" s="701"/>
      <c r="AT69" s="701"/>
      <c r="AU69" s="701"/>
      <c r="AV69" s="701"/>
      <c r="AW69" s="701"/>
      <c r="AX69" s="701"/>
      <c r="AY69" s="701"/>
      <c r="AZ69" s="701"/>
      <c r="BA69" s="701"/>
      <c r="BB69" s="701"/>
    </row>
    <row r="70" ht="15.75" customHeight="1">
      <c r="A70" s="707" t="s">
        <v>5299</v>
      </c>
      <c r="B70" s="708" t="s">
        <v>5300</v>
      </c>
      <c r="C70" s="667" t="s">
        <v>5408</v>
      </c>
      <c r="D70" s="668" t="s">
        <v>242</v>
      </c>
      <c r="E70" s="701"/>
      <c r="F70" s="669" t="str">
        <f>HYPERLINK("https://www.youtube.com/watch?v=8BrDAvD-IV4","1:01.54")</f>
        <v>1:01.54</v>
      </c>
      <c r="G70" s="702" t="s">
        <v>3949</v>
      </c>
      <c r="H70" s="701"/>
      <c r="I70" s="701"/>
      <c r="J70" s="668" t="s">
        <v>5409</v>
      </c>
      <c r="K70" s="701"/>
      <c r="L70" s="701"/>
      <c r="M70" s="701"/>
      <c r="N70" s="701"/>
      <c r="O70" s="701"/>
      <c r="P70" s="701"/>
      <c r="Q70" s="701"/>
      <c r="R70" s="701"/>
      <c r="S70" s="701"/>
      <c r="T70" s="701"/>
      <c r="U70" s="701"/>
      <c r="V70" s="701"/>
      <c r="W70" s="701"/>
      <c r="X70" s="701"/>
      <c r="Y70" s="701"/>
      <c r="Z70" s="701"/>
      <c r="AA70" s="701"/>
      <c r="AB70" s="701"/>
      <c r="AC70" s="701"/>
      <c r="AD70" s="701"/>
      <c r="AE70" s="701"/>
      <c r="AF70" s="701"/>
      <c r="AG70" s="701"/>
      <c r="AH70" s="701"/>
      <c r="AI70" s="701"/>
      <c r="AJ70" s="701"/>
      <c r="AK70" s="701"/>
      <c r="AL70" s="701"/>
      <c r="AM70" s="701"/>
      <c r="AN70" s="701"/>
      <c r="AO70" s="701"/>
      <c r="AP70" s="701"/>
      <c r="AQ70" s="701"/>
      <c r="AR70" s="701"/>
      <c r="AS70" s="701"/>
      <c r="AT70" s="701"/>
      <c r="AU70" s="701"/>
      <c r="AV70" s="701"/>
      <c r="AW70" s="701"/>
      <c r="AX70" s="701"/>
      <c r="AY70" s="701"/>
      <c r="AZ70" s="701"/>
      <c r="BA70" s="701"/>
      <c r="BB70" s="701"/>
    </row>
    <row r="71" ht="15.75" customHeight="1">
      <c r="A71" s="699" t="s">
        <v>5314</v>
      </c>
      <c r="B71" s="700" t="s">
        <v>5410</v>
      </c>
      <c r="C71" s="667" t="s">
        <v>5411</v>
      </c>
      <c r="D71" s="668" t="s">
        <v>5411</v>
      </c>
      <c r="E71" s="702"/>
      <c r="F71" s="701"/>
      <c r="G71" s="713"/>
      <c r="H71" s="701"/>
      <c r="I71" s="701"/>
      <c r="J71" s="705"/>
      <c r="K71" s="668" t="s">
        <v>5412</v>
      </c>
      <c r="L71" s="701"/>
      <c r="M71" s="701"/>
      <c r="N71" s="701"/>
      <c r="O71" s="701"/>
      <c r="P71" s="701"/>
      <c r="Q71" s="701"/>
      <c r="R71" s="701"/>
      <c r="S71" s="701"/>
      <c r="T71" s="701"/>
      <c r="U71" s="701"/>
      <c r="V71" s="701"/>
      <c r="W71" s="701"/>
      <c r="X71" s="701"/>
      <c r="Y71" s="701"/>
      <c r="Z71" s="701"/>
      <c r="AA71" s="701"/>
      <c r="AB71" s="701"/>
      <c r="AC71" s="701"/>
      <c r="AD71" s="701"/>
      <c r="AE71" s="701"/>
      <c r="AF71" s="701"/>
      <c r="AG71" s="701"/>
      <c r="AH71" s="701"/>
      <c r="AI71" s="701"/>
      <c r="AJ71" s="701"/>
      <c r="AK71" s="701"/>
      <c r="AL71" s="701"/>
      <c r="AM71" s="701"/>
      <c r="AN71" s="701"/>
      <c r="AO71" s="701"/>
      <c r="AP71" s="701"/>
      <c r="AQ71" s="701"/>
      <c r="AR71" s="701"/>
      <c r="AS71" s="701"/>
      <c r="AT71" s="701"/>
      <c r="AU71" s="701"/>
      <c r="AV71" s="701"/>
      <c r="AW71" s="701"/>
      <c r="AX71" s="701"/>
      <c r="AY71" s="701"/>
      <c r="AZ71" s="701"/>
      <c r="BA71" s="701"/>
      <c r="BB71" s="701"/>
    </row>
    <row r="72" ht="15.75" customHeight="1">
      <c r="A72" s="703"/>
      <c r="B72" s="704" t="s">
        <v>5413</v>
      </c>
      <c r="C72" s="667" t="s">
        <v>5414</v>
      </c>
      <c r="D72" s="668" t="s">
        <v>5414</v>
      </c>
      <c r="E72" s="668" t="s">
        <v>5371</v>
      </c>
      <c r="F72" s="701"/>
      <c r="G72" s="668" t="str">
        <f>HYPERLINK("https://clips.twitch.tv/OddYawningDurianWOOP","56.15")</f>
        <v>56.15</v>
      </c>
      <c r="H72" s="701"/>
      <c r="I72" s="701"/>
      <c r="J72" s="669" t="str">
        <f>HYPERLINK("https://youtu.be/HUwmtKe7cOY","56.54")</f>
        <v>56.54</v>
      </c>
      <c r="K72" s="701"/>
      <c r="L72" s="701"/>
      <c r="M72" s="701"/>
      <c r="N72" s="668" t="s">
        <v>3576</v>
      </c>
      <c r="O72" s="701"/>
      <c r="P72" s="701"/>
      <c r="Q72" s="701" t="s">
        <v>2437</v>
      </c>
      <c r="R72" s="701"/>
      <c r="S72" s="701"/>
      <c r="T72" s="701"/>
      <c r="U72" s="701"/>
      <c r="V72" s="701"/>
      <c r="W72" s="701"/>
      <c r="X72" s="701"/>
      <c r="Y72" s="701"/>
      <c r="Z72" s="701"/>
      <c r="AA72" s="701"/>
      <c r="AB72" s="701"/>
      <c r="AC72" s="701"/>
      <c r="AD72" s="701"/>
      <c r="AE72" s="701"/>
      <c r="AF72" s="701"/>
      <c r="AG72" s="701"/>
      <c r="AH72" s="701"/>
      <c r="AI72" s="701"/>
      <c r="AJ72" s="701"/>
      <c r="AK72" s="701"/>
      <c r="AL72" s="701"/>
      <c r="AM72" s="701"/>
      <c r="AN72" s="701"/>
      <c r="AO72" s="701"/>
      <c r="AP72" s="701"/>
      <c r="AQ72" s="701"/>
      <c r="AR72" s="701"/>
      <c r="AS72" s="701"/>
      <c r="AT72" s="701"/>
      <c r="AU72" s="701"/>
      <c r="AV72" s="701"/>
      <c r="AW72" s="701"/>
      <c r="AX72" s="701"/>
      <c r="AY72" s="701"/>
      <c r="AZ72" s="701"/>
      <c r="BA72" s="701"/>
      <c r="BB72" s="701"/>
    </row>
    <row r="73" ht="15.75" customHeight="1">
      <c r="A73" s="703"/>
      <c r="B73" s="704" t="s">
        <v>5415</v>
      </c>
      <c r="C73" s="667" t="s">
        <v>347</v>
      </c>
      <c r="D73" s="668" t="s">
        <v>4028</v>
      </c>
      <c r="E73" s="701"/>
      <c r="F73" s="681"/>
      <c r="G73" s="701"/>
      <c r="H73" s="668" t="s">
        <v>1429</v>
      </c>
      <c r="I73" s="701" t="s">
        <v>2204</v>
      </c>
      <c r="J73" s="669" t="str">
        <f>HYPERLINK("https://youtu.be/vycxuqUj3Q4","56.44")</f>
        <v>56.44</v>
      </c>
      <c r="K73" s="668" t="s">
        <v>1851</v>
      </c>
      <c r="L73" s="668" t="s">
        <v>5416</v>
      </c>
      <c r="M73" s="668" t="s">
        <v>347</v>
      </c>
      <c r="N73" s="701"/>
      <c r="O73" s="701"/>
      <c r="P73" s="701"/>
      <c r="Q73" s="701"/>
      <c r="R73" s="701"/>
      <c r="S73" s="701"/>
      <c r="T73" s="701"/>
      <c r="U73" s="701"/>
      <c r="V73" s="701"/>
      <c r="W73" s="701"/>
      <c r="X73" s="701"/>
      <c r="Y73" s="701"/>
      <c r="Z73" s="701"/>
      <c r="AA73" s="701"/>
      <c r="AB73" s="701"/>
      <c r="AC73" s="701"/>
      <c r="AD73" s="701"/>
      <c r="AE73" s="701"/>
      <c r="AF73" s="701"/>
      <c r="AG73" s="701"/>
      <c r="AH73" s="701"/>
      <c r="AI73" s="701"/>
      <c r="AJ73" s="701"/>
      <c r="AK73" s="701"/>
      <c r="AL73" s="701"/>
      <c r="AM73" s="701"/>
      <c r="AN73" s="701"/>
      <c r="AO73" s="701"/>
      <c r="AP73" s="701"/>
      <c r="AQ73" s="701"/>
      <c r="AR73" s="701"/>
      <c r="AS73" s="701"/>
      <c r="AT73" s="701"/>
      <c r="AU73" s="701"/>
      <c r="AV73" s="701"/>
      <c r="AW73" s="701"/>
      <c r="AX73" s="701"/>
      <c r="AY73" s="701"/>
      <c r="AZ73" s="701"/>
      <c r="BA73" s="701"/>
      <c r="BB73" s="701"/>
    </row>
    <row r="74" ht="15.75" customHeight="1">
      <c r="A74" s="699" t="s">
        <v>5417</v>
      </c>
      <c r="B74" s="700" t="s">
        <v>5418</v>
      </c>
      <c r="C74" s="667" t="s">
        <v>5419</v>
      </c>
      <c r="D74" s="668" t="s">
        <v>5420</v>
      </c>
      <c r="E74" s="668" t="s">
        <v>5421</v>
      </c>
      <c r="F74" s="701"/>
      <c r="G74" s="701"/>
      <c r="H74" s="701"/>
      <c r="I74" s="701"/>
      <c r="J74" s="701"/>
      <c r="K74" s="668" t="s">
        <v>4117</v>
      </c>
      <c r="L74" s="701"/>
      <c r="M74" s="701"/>
      <c r="N74" s="701"/>
      <c r="O74" s="701"/>
      <c r="P74" s="701"/>
      <c r="Q74" s="701"/>
      <c r="R74" s="701"/>
      <c r="S74" s="701"/>
      <c r="T74" s="701"/>
      <c r="U74" s="701"/>
      <c r="V74" s="701"/>
      <c r="W74" s="668" t="s">
        <v>5419</v>
      </c>
      <c r="X74" s="701"/>
      <c r="Y74" s="701"/>
      <c r="Z74" s="701"/>
      <c r="AA74" s="701"/>
      <c r="AB74" s="701"/>
      <c r="AC74" s="701"/>
      <c r="AD74" s="701"/>
      <c r="AE74" s="701"/>
      <c r="AF74" s="701"/>
      <c r="AG74" s="701"/>
      <c r="AH74" s="701"/>
      <c r="AI74" s="701"/>
      <c r="AJ74" s="701"/>
      <c r="AK74" s="701"/>
      <c r="AL74" s="701"/>
      <c r="AM74" s="701"/>
      <c r="AN74" s="701"/>
      <c r="AO74" s="701"/>
      <c r="AP74" s="701"/>
      <c r="AQ74" s="701"/>
      <c r="AR74" s="701"/>
      <c r="AS74" s="701"/>
      <c r="AT74" s="701"/>
      <c r="AU74" s="701"/>
      <c r="AV74" s="701"/>
      <c r="AW74" s="701"/>
      <c r="AX74" s="701"/>
      <c r="AY74" s="701"/>
      <c r="AZ74" s="701"/>
      <c r="BA74" s="701"/>
      <c r="BB74" s="701"/>
    </row>
    <row r="75" ht="15.75" customHeight="1">
      <c r="A75" s="703"/>
      <c r="B75" s="704" t="s">
        <v>5422</v>
      </c>
      <c r="C75" s="667" t="s">
        <v>1785</v>
      </c>
      <c r="D75" s="681"/>
      <c r="E75" s="681"/>
      <c r="F75" s="681"/>
      <c r="G75" s="681"/>
      <c r="H75" s="701"/>
      <c r="I75" s="701"/>
      <c r="J75" s="681"/>
      <c r="K75" s="681"/>
      <c r="L75" s="701"/>
      <c r="M75" s="701"/>
      <c r="N75" s="681"/>
      <c r="O75" s="701"/>
      <c r="P75" s="668" t="s">
        <v>1785</v>
      </c>
      <c r="Q75" s="701"/>
      <c r="R75" s="701"/>
      <c r="S75" s="701"/>
      <c r="T75" s="701"/>
      <c r="U75" s="701"/>
      <c r="V75" s="701"/>
      <c r="W75" s="701"/>
      <c r="X75" s="701"/>
      <c r="Y75" s="701"/>
      <c r="Z75" s="701"/>
      <c r="AA75" s="701"/>
      <c r="AB75" s="701"/>
      <c r="AC75" s="701"/>
      <c r="AD75" s="701"/>
      <c r="AE75" s="701"/>
      <c r="AF75" s="701"/>
      <c r="AG75" s="701"/>
      <c r="AH75" s="701"/>
      <c r="AI75" s="701"/>
      <c r="AJ75" s="701"/>
      <c r="AK75" s="701"/>
      <c r="AL75" s="701"/>
      <c r="AM75" s="701"/>
      <c r="AN75" s="701"/>
      <c r="AO75" s="701"/>
      <c r="AP75" s="701"/>
      <c r="AQ75" s="701"/>
      <c r="AR75" s="701"/>
      <c r="AS75" s="701"/>
      <c r="AT75" s="701"/>
      <c r="AU75" s="701"/>
      <c r="AV75" s="701"/>
      <c r="AW75" s="701"/>
      <c r="AX75" s="701"/>
      <c r="AY75" s="701"/>
      <c r="AZ75" s="701"/>
      <c r="BA75" s="701"/>
      <c r="BB75" s="701"/>
    </row>
    <row r="76" ht="15.75" customHeight="1">
      <c r="A76" s="703"/>
      <c r="B76" s="704" t="s">
        <v>5423</v>
      </c>
      <c r="C76" s="667" t="s">
        <v>5148</v>
      </c>
      <c r="D76" s="668" t="s">
        <v>5424</v>
      </c>
      <c r="E76" s="668" t="s">
        <v>850</v>
      </c>
      <c r="F76" s="668" t="s">
        <v>447</v>
      </c>
      <c r="G76" s="668" t="s">
        <v>447</v>
      </c>
      <c r="H76" s="668" t="s">
        <v>923</v>
      </c>
      <c r="I76" s="701" t="s">
        <v>193</v>
      </c>
      <c r="J76" s="668" t="s">
        <v>5148</v>
      </c>
      <c r="K76" s="668" t="s">
        <v>629</v>
      </c>
      <c r="L76" s="701"/>
      <c r="M76" s="701"/>
      <c r="N76" s="668" t="s">
        <v>5425</v>
      </c>
      <c r="O76" s="701"/>
      <c r="P76" s="701"/>
      <c r="Q76" s="701"/>
      <c r="R76" s="701"/>
      <c r="S76" s="701"/>
      <c r="T76" s="701"/>
      <c r="U76" s="701"/>
      <c r="V76" s="701"/>
      <c r="W76" s="701"/>
      <c r="X76" s="701"/>
      <c r="Y76" s="701"/>
      <c r="Z76" s="701"/>
      <c r="AA76" s="701"/>
      <c r="AB76" s="701"/>
      <c r="AC76" s="701"/>
      <c r="AD76" s="701"/>
      <c r="AE76" s="701"/>
      <c r="AF76" s="701"/>
      <c r="AG76" s="701"/>
      <c r="AH76" s="701"/>
      <c r="AI76" s="701"/>
      <c r="AJ76" s="701"/>
      <c r="AK76" s="701"/>
      <c r="AL76" s="701"/>
      <c r="AM76" s="701"/>
      <c r="AN76" s="701"/>
      <c r="AO76" s="701"/>
      <c r="AP76" s="701"/>
      <c r="AQ76" s="701"/>
      <c r="AR76" s="701"/>
      <c r="AS76" s="701"/>
      <c r="AT76" s="701"/>
      <c r="AU76" s="701"/>
      <c r="AV76" s="701"/>
      <c r="AW76" s="701"/>
      <c r="AX76" s="701"/>
      <c r="AY76" s="701"/>
      <c r="AZ76" s="701"/>
      <c r="BA76" s="701"/>
      <c r="BB76" s="701"/>
    </row>
    <row r="77" ht="15.75" customHeight="1">
      <c r="A77" s="699" t="s">
        <v>5366</v>
      </c>
      <c r="B77" s="700" t="s">
        <v>5426</v>
      </c>
      <c r="C77" s="667" t="s">
        <v>4234</v>
      </c>
      <c r="D77" s="668" t="s">
        <v>4234</v>
      </c>
      <c r="E77" s="668" t="s">
        <v>1620</v>
      </c>
      <c r="F77" s="701" t="s">
        <v>2545</v>
      </c>
      <c r="G77" s="701"/>
      <c r="H77" s="701"/>
      <c r="I77" s="701" t="s">
        <v>3911</v>
      </c>
      <c r="J77" s="669" t="str">
        <f>HYPERLINK("https://youtu.be/HjDDp_Mj_yI","16.74")</f>
        <v>16.74</v>
      </c>
      <c r="K77" s="701"/>
      <c r="L77" s="701"/>
      <c r="M77" s="701"/>
      <c r="N77" s="684" t="s">
        <v>3577</v>
      </c>
      <c r="O77" s="701"/>
      <c r="P77" s="701"/>
      <c r="Q77" s="701" t="s">
        <v>3911</v>
      </c>
      <c r="R77" s="701"/>
      <c r="S77" s="701"/>
      <c r="T77" s="701"/>
      <c r="U77" s="701"/>
      <c r="V77" s="701"/>
      <c r="W77" s="701"/>
      <c r="X77" s="701"/>
      <c r="Y77" s="701"/>
      <c r="Z77" s="701"/>
      <c r="AA77" s="701"/>
      <c r="AB77" s="668" t="s">
        <v>4536</v>
      </c>
      <c r="AC77" s="701"/>
      <c r="AD77" s="701"/>
      <c r="AE77" s="701"/>
      <c r="AF77" s="701"/>
      <c r="AG77" s="701"/>
      <c r="AH77" s="701"/>
      <c r="AI77" s="701"/>
      <c r="AJ77" s="701"/>
      <c r="AK77" s="701"/>
      <c r="AL77" s="701"/>
      <c r="AM77" s="701"/>
      <c r="AN77" s="701"/>
      <c r="AO77" s="701"/>
      <c r="AP77" s="701"/>
      <c r="AQ77" s="701"/>
      <c r="AR77" s="701"/>
      <c r="AS77" s="701"/>
      <c r="AT77" s="701"/>
      <c r="AU77" s="701"/>
      <c r="AV77" s="701"/>
      <c r="AW77" s="701"/>
      <c r="AX77" s="701"/>
      <c r="AY77" s="701"/>
      <c r="AZ77" s="701"/>
      <c r="BA77" s="701"/>
      <c r="BB77" s="701"/>
    </row>
    <row r="78" ht="15.75" customHeight="1">
      <c r="A78" s="703"/>
      <c r="B78" s="704" t="s">
        <v>5427</v>
      </c>
      <c r="C78" s="667" t="s">
        <v>1757</v>
      </c>
      <c r="D78" s="668" t="s">
        <v>1757</v>
      </c>
      <c r="E78" s="701"/>
      <c r="F78" s="668" t="s">
        <v>1757</v>
      </c>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701"/>
      <c r="AE78" s="701"/>
      <c r="AF78" s="701"/>
      <c r="AG78" s="701"/>
      <c r="AH78" s="701"/>
      <c r="AI78" s="701"/>
      <c r="AJ78" s="701"/>
      <c r="AK78" s="701"/>
      <c r="AL78" s="701"/>
      <c r="AM78" s="701"/>
      <c r="AN78" s="701"/>
      <c r="AO78" s="701"/>
      <c r="AP78" s="701"/>
      <c r="AQ78" s="701"/>
      <c r="AR78" s="701"/>
      <c r="AS78" s="701"/>
      <c r="AT78" s="701"/>
      <c r="AU78" s="701"/>
      <c r="AV78" s="701"/>
      <c r="AW78" s="701"/>
      <c r="AX78" s="701"/>
      <c r="AY78" s="701"/>
      <c r="AZ78" s="701"/>
      <c r="BA78" s="701"/>
      <c r="BB78" s="701"/>
    </row>
    <row r="79" ht="15.75" customHeight="1">
      <c r="A79" s="703"/>
      <c r="B79" s="704" t="s">
        <v>5428</v>
      </c>
      <c r="C79" s="667" t="s">
        <v>2132</v>
      </c>
      <c r="D79" s="668" t="s">
        <v>2132</v>
      </c>
      <c r="E79" s="701"/>
      <c r="F79" s="702"/>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701"/>
      <c r="AE79" s="701"/>
      <c r="AF79" s="668" t="s">
        <v>3359</v>
      </c>
      <c r="AG79" s="701"/>
      <c r="AH79" s="701"/>
      <c r="AI79" s="701"/>
      <c r="AJ79" s="701"/>
      <c r="AK79" s="701"/>
      <c r="AL79" s="701"/>
      <c r="AM79" s="701"/>
      <c r="AN79" s="701"/>
      <c r="AO79" s="701"/>
      <c r="AP79" s="701"/>
      <c r="AQ79" s="701"/>
      <c r="AR79" s="701"/>
      <c r="AS79" s="701"/>
      <c r="AT79" s="701"/>
      <c r="AU79" s="701"/>
      <c r="AV79" s="701"/>
      <c r="AW79" s="701"/>
      <c r="AX79" s="701"/>
      <c r="AY79" s="701"/>
      <c r="AZ79" s="701"/>
      <c r="BA79" s="701"/>
      <c r="BB79" s="701"/>
    </row>
    <row r="80" ht="15.75" customHeight="1">
      <c r="A80" s="703"/>
      <c r="B80" s="704" t="s">
        <v>5429</v>
      </c>
      <c r="C80" s="667" t="str">
        <f>HYPERLINK("https://clips.twitch.tv/TameArbitraryBurritoYouDontSay","15.00")</f>
        <v>15.00</v>
      </c>
      <c r="D80" s="668" t="s">
        <v>240</v>
      </c>
      <c r="E80" s="668" t="s">
        <v>793</v>
      </c>
      <c r="F80" s="668" t="s">
        <v>5430</v>
      </c>
      <c r="G80" s="684" t="s">
        <v>538</v>
      </c>
      <c r="H80" s="668" t="s">
        <v>538</v>
      </c>
      <c r="I80" s="701"/>
      <c r="J80" s="701"/>
      <c r="K80" s="643" t="s">
        <v>1852</v>
      </c>
      <c r="L80" s="644" t="s">
        <v>5431</v>
      </c>
      <c r="M80" s="701"/>
      <c r="N80" s="701"/>
      <c r="O80" s="701"/>
      <c r="P80" s="701"/>
      <c r="Q80" s="701"/>
      <c r="R80" s="701"/>
      <c r="S80" s="701"/>
      <c r="T80" s="668" t="str">
        <f>HYPERLINK("https://clips.twitch.tv/TameArbitraryBurritoYouDontSay","15.00")</f>
        <v>15.00</v>
      </c>
      <c r="U80" s="701"/>
      <c r="V80" s="701"/>
      <c r="W80" s="701"/>
      <c r="X80" s="701"/>
      <c r="Y80" s="701"/>
      <c r="Z80" s="701"/>
      <c r="AA80" s="701"/>
      <c r="AB80" s="701"/>
      <c r="AC80" s="701"/>
      <c r="AD80" s="701"/>
      <c r="AE80" s="701"/>
      <c r="AF80" s="701"/>
      <c r="AG80" s="701"/>
      <c r="AH80" s="701"/>
      <c r="AI80" s="701"/>
      <c r="AJ80" s="701"/>
      <c r="AK80" s="701"/>
      <c r="AL80" s="701"/>
      <c r="AM80" s="701"/>
      <c r="AN80" s="701"/>
      <c r="AO80" s="701"/>
      <c r="AP80" s="701"/>
      <c r="AQ80" s="701"/>
      <c r="AR80" s="701"/>
      <c r="AS80" s="701"/>
      <c r="AT80" s="701"/>
      <c r="AU80" s="701"/>
      <c r="AV80" s="701"/>
      <c r="AW80" s="701"/>
      <c r="AX80" s="701"/>
      <c r="AY80" s="701"/>
      <c r="AZ80" s="701"/>
      <c r="BA80" s="701"/>
      <c r="BB80" s="701"/>
    </row>
    <row r="81" ht="15.75" customHeight="1">
      <c r="A81" s="699" t="s">
        <v>5369</v>
      </c>
      <c r="B81" s="700" t="s">
        <v>5432</v>
      </c>
      <c r="C81" s="667" t="s">
        <v>1695</v>
      </c>
      <c r="D81" s="668" t="s">
        <v>1695</v>
      </c>
      <c r="E81" s="701"/>
      <c r="F81" s="701"/>
      <c r="G81" s="701"/>
      <c r="H81" s="701"/>
      <c r="I81" s="669" t="str">
        <f>HYPERLINK("https://youtu.be/VjOXmvP4h2s","46.37")</f>
        <v>46.37</v>
      </c>
      <c r="J81" s="701" t="s">
        <v>5433</v>
      </c>
      <c r="K81" s="701"/>
      <c r="L81" s="668" t="s">
        <v>5434</v>
      </c>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1"/>
      <c r="AJ81" s="701"/>
      <c r="AK81" s="701"/>
      <c r="AL81" s="701"/>
      <c r="AM81" s="701"/>
      <c r="AN81" s="701"/>
      <c r="AO81" s="701"/>
      <c r="AP81" s="701"/>
      <c r="AQ81" s="701"/>
      <c r="AR81" s="701"/>
      <c r="AS81" s="701"/>
      <c r="AT81" s="701"/>
      <c r="AU81" s="701"/>
      <c r="AV81" s="701"/>
      <c r="AW81" s="701"/>
      <c r="AX81" s="701"/>
      <c r="AY81" s="701"/>
      <c r="AZ81" s="701"/>
      <c r="BA81" s="701"/>
      <c r="BB81" s="701"/>
    </row>
    <row r="82" ht="15.75" customHeight="1">
      <c r="A82" s="699" t="s">
        <v>57</v>
      </c>
      <c r="B82" s="700" t="s">
        <v>5271</v>
      </c>
      <c r="C82" s="667" t="s">
        <v>243</v>
      </c>
      <c r="D82" s="668" t="s">
        <v>243</v>
      </c>
      <c r="E82" s="701"/>
      <c r="F82" s="701"/>
      <c r="G82" s="668" t="str">
        <f>HYPERLINK("https://www.twitch.tv/videos/540380823","2:04.21")</f>
        <v>2:04.21</v>
      </c>
      <c r="H82" s="701"/>
      <c r="I82" s="701"/>
      <c r="J82" s="701"/>
      <c r="K82" s="701"/>
      <c r="L82" s="701"/>
      <c r="M82" s="701"/>
      <c r="N82" s="701"/>
      <c r="O82" s="701"/>
      <c r="P82" s="701"/>
      <c r="Q82" s="701"/>
      <c r="R82" s="701"/>
      <c r="S82" s="701"/>
      <c r="T82" s="701"/>
      <c r="U82" s="701"/>
      <c r="V82" s="701"/>
      <c r="W82" s="701"/>
      <c r="X82" s="701"/>
      <c r="Y82" s="701"/>
      <c r="Z82" s="701"/>
      <c r="AA82" s="701"/>
      <c r="AB82" s="701"/>
      <c r="AC82" s="701"/>
      <c r="AD82" s="701"/>
      <c r="AE82" s="701"/>
      <c r="AF82" s="701"/>
      <c r="AG82" s="701"/>
      <c r="AH82" s="701"/>
      <c r="AI82" s="701"/>
      <c r="AJ82" s="701"/>
      <c r="AK82" s="701"/>
      <c r="AL82" s="701"/>
      <c r="AM82" s="701"/>
      <c r="AN82" s="701"/>
      <c r="AO82" s="701"/>
      <c r="AP82" s="701"/>
      <c r="AQ82" s="701"/>
      <c r="AR82" s="701"/>
      <c r="AS82" s="701"/>
      <c r="AT82" s="701"/>
      <c r="AU82" s="701"/>
      <c r="AV82" s="701"/>
      <c r="AW82" s="701"/>
      <c r="AX82" s="701"/>
      <c r="AY82" s="701"/>
      <c r="AZ82" s="701"/>
      <c r="BA82" s="701"/>
      <c r="BB82" s="701"/>
    </row>
    <row r="83">
      <c r="A83" s="714" t="s">
        <v>5435</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5"/>
      <c r="AM83" s="715"/>
      <c r="AN83" s="715"/>
      <c r="AO83" s="715"/>
      <c r="AP83" s="715"/>
      <c r="AQ83" s="715"/>
      <c r="AR83" s="715"/>
      <c r="AS83" s="715"/>
      <c r="AT83" s="715"/>
      <c r="AU83" s="715"/>
      <c r="AV83" s="715"/>
      <c r="AW83" s="715"/>
      <c r="AX83" s="715"/>
      <c r="AY83" s="715"/>
      <c r="AZ83" s="715"/>
      <c r="BA83" s="715"/>
      <c r="BB83" s="715"/>
    </row>
    <row r="84" ht="15.75" customHeight="1">
      <c r="A84" s="716" t="s">
        <v>5270</v>
      </c>
      <c r="B84" s="717"/>
      <c r="C84" s="667" t="s">
        <v>4416</v>
      </c>
      <c r="D84" s="718" t="s">
        <v>1486</v>
      </c>
      <c r="E84" s="718" t="s">
        <v>4416</v>
      </c>
      <c r="F84" s="719"/>
      <c r="G84" s="718" t="s">
        <v>126</v>
      </c>
      <c r="H84" s="719"/>
      <c r="I84" s="720" t="str">
        <f>HYPERLINK("https://youtu.be/ycBfir2aflI","41.70")</f>
        <v>41.70</v>
      </c>
      <c r="J84" s="720" t="str">
        <f>HYPERLINK("https://youtu.be/OxlK2SgEm_U","42.73")</f>
        <v>42.73</v>
      </c>
      <c r="K84" s="644" t="s">
        <v>1853</v>
      </c>
      <c r="L84" s="644" t="s">
        <v>1058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19"/>
      <c r="AM84" s="719"/>
      <c r="AN84" s="719"/>
      <c r="AO84" s="719"/>
      <c r="AP84" s="719"/>
      <c r="AQ84" s="719"/>
      <c r="AR84" s="719"/>
      <c r="AS84" s="719"/>
      <c r="AT84" s="719"/>
      <c r="AU84" s="719"/>
      <c r="AV84" s="719"/>
      <c r="AW84" s="719"/>
      <c r="AX84" s="719"/>
      <c r="AY84" s="719"/>
      <c r="AZ84" s="719"/>
      <c r="BA84" s="719"/>
      <c r="BB84" s="719"/>
    </row>
    <row r="85" ht="15.75" customHeight="1">
      <c r="A85" s="721" t="s">
        <v>5280</v>
      </c>
      <c r="B85" s="722"/>
      <c r="C85" s="667" t="s">
        <v>451</v>
      </c>
      <c r="D85" s="723"/>
      <c r="E85" s="718" t="s">
        <v>451</v>
      </c>
      <c r="F85" s="718" t="s">
        <v>451</v>
      </c>
      <c r="G85" s="724" t="s">
        <v>540</v>
      </c>
      <c r="H85" s="718" t="s">
        <v>1434</v>
      </c>
      <c r="I85" s="718" t="s">
        <v>4192</v>
      </c>
      <c r="J85" s="719" t="s">
        <v>1623</v>
      </c>
      <c r="K85" s="644" t="s">
        <v>1854</v>
      </c>
      <c r="L85" s="644" t="s">
        <v>1059</v>
      </c>
      <c r="M85" s="719"/>
      <c r="N85" s="724" t="s">
        <v>3579</v>
      </c>
      <c r="O85" s="719"/>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19"/>
      <c r="AM85" s="719"/>
      <c r="AN85" s="719"/>
      <c r="AO85" s="719"/>
      <c r="AP85" s="719"/>
      <c r="AQ85" s="719"/>
      <c r="AR85" s="719"/>
      <c r="AS85" s="719"/>
      <c r="AT85" s="719"/>
      <c r="AU85" s="719"/>
      <c r="AV85" s="719"/>
      <c r="AW85" s="719"/>
      <c r="AX85" s="719"/>
      <c r="AY85" s="719"/>
      <c r="AZ85" s="719"/>
      <c r="BA85" s="719"/>
      <c r="BB85" s="719"/>
    </row>
    <row r="86" ht="15.75" customHeight="1">
      <c r="A86" s="721" t="s">
        <v>5284</v>
      </c>
      <c r="B86" s="722"/>
      <c r="C86" s="667" t="s">
        <v>1321</v>
      </c>
      <c r="D86" s="723"/>
      <c r="E86" s="718" t="s">
        <v>1321</v>
      </c>
      <c r="F86" s="719"/>
      <c r="G86" s="718" t="s">
        <v>4027</v>
      </c>
      <c r="H86" s="719"/>
      <c r="I86" s="725"/>
      <c r="J86" s="719"/>
      <c r="K86" s="718" t="s">
        <v>4511</v>
      </c>
      <c r="L86" s="719"/>
      <c r="M86" s="718" t="s">
        <v>3080</v>
      </c>
      <c r="N86" s="719"/>
      <c r="O86" s="719"/>
      <c r="P86" s="719"/>
      <c r="Q86" s="719"/>
      <c r="R86" s="719"/>
      <c r="S86" s="719"/>
      <c r="T86" s="719"/>
      <c r="U86" s="719"/>
      <c r="V86" s="719"/>
      <c r="W86" s="719"/>
      <c r="X86" s="719"/>
      <c r="Y86" s="719"/>
      <c r="Z86" s="724" t="s">
        <v>1817</v>
      </c>
      <c r="AA86" s="719"/>
      <c r="AB86" s="719"/>
      <c r="AC86" s="719"/>
      <c r="AD86" s="719"/>
      <c r="AE86" s="719"/>
      <c r="AF86" s="719"/>
      <c r="AG86" s="719"/>
      <c r="AH86" s="719"/>
      <c r="AI86" s="719"/>
      <c r="AJ86" s="719"/>
      <c r="AK86" s="719"/>
      <c r="AL86" s="719"/>
      <c r="AM86" s="719"/>
      <c r="AN86" s="719"/>
      <c r="AO86" s="719"/>
      <c r="AP86" s="719"/>
      <c r="AQ86" s="719"/>
      <c r="AR86" s="719"/>
      <c r="AS86" s="719"/>
      <c r="AT86" s="719"/>
      <c r="AU86" s="719"/>
      <c r="AV86" s="719"/>
      <c r="AW86" s="719"/>
      <c r="AX86" s="719"/>
      <c r="AY86" s="719"/>
      <c r="AZ86" s="719"/>
      <c r="BA86" s="719"/>
      <c r="BB86" s="719"/>
    </row>
    <row r="87" ht="15.75" customHeight="1">
      <c r="A87" s="721" t="s">
        <v>5436</v>
      </c>
      <c r="B87" s="726" t="s">
        <v>5300</v>
      </c>
      <c r="C87" s="667" t="s">
        <v>5437</v>
      </c>
      <c r="D87" s="723"/>
      <c r="E87" s="718" t="s">
        <v>859</v>
      </c>
      <c r="F87" s="719"/>
      <c r="G87" s="718" t="s">
        <v>3131</v>
      </c>
      <c r="H87" s="719"/>
      <c r="I87" s="725" t="s">
        <v>3598</v>
      </c>
      <c r="J87" s="719"/>
      <c r="K87" s="719"/>
      <c r="L87" s="719"/>
      <c r="M87" s="719"/>
      <c r="N87" s="724" t="s">
        <v>1913</v>
      </c>
      <c r="O87" s="719"/>
      <c r="P87" s="719"/>
      <c r="Q87" s="719"/>
      <c r="R87" s="719"/>
      <c r="S87" s="719"/>
      <c r="T87" s="718" t="s">
        <v>5437</v>
      </c>
      <c r="U87" s="719"/>
      <c r="V87" s="719"/>
      <c r="W87" s="719"/>
      <c r="X87" s="719"/>
      <c r="Y87" s="719"/>
      <c r="Z87" s="718" t="s">
        <v>5438</v>
      </c>
      <c r="AA87" s="719"/>
      <c r="AB87" s="719"/>
      <c r="AC87" s="719"/>
      <c r="AD87" s="719"/>
      <c r="AE87" s="719"/>
      <c r="AF87" s="719"/>
      <c r="AG87" s="719"/>
      <c r="AH87" s="719"/>
      <c r="AI87" s="719"/>
      <c r="AJ87" s="719"/>
      <c r="AK87" s="719"/>
      <c r="AL87" s="719"/>
      <c r="AM87" s="719"/>
      <c r="AN87" s="719"/>
      <c r="AO87" s="719"/>
      <c r="AP87" s="719"/>
      <c r="AQ87" s="719"/>
      <c r="AR87" s="719"/>
      <c r="AS87" s="719"/>
      <c r="AT87" s="719"/>
      <c r="AU87" s="719"/>
      <c r="AV87" s="719"/>
      <c r="AW87" s="719"/>
      <c r="AX87" s="719"/>
      <c r="AY87" s="719"/>
      <c r="AZ87" s="719"/>
      <c r="BA87" s="719"/>
      <c r="BB87" s="719"/>
    </row>
    <row r="88" ht="15.75" customHeight="1">
      <c r="A88" s="716" t="s">
        <v>5377</v>
      </c>
      <c r="B88" s="727" t="s">
        <v>5439</v>
      </c>
      <c r="C88" s="667" t="s">
        <v>926</v>
      </c>
      <c r="D88" s="723"/>
      <c r="E88" s="719"/>
      <c r="F88" s="719"/>
      <c r="G88" s="718" t="s">
        <v>541</v>
      </c>
      <c r="H88" s="719"/>
      <c r="I88" s="719" t="s">
        <v>5440</v>
      </c>
      <c r="J88" s="720" t="str">
        <f>HYPERLINK("https://youtu.be/amAFpVoAKyY","1:57.90")</f>
        <v>1:57.90</v>
      </c>
      <c r="K88" s="719"/>
      <c r="L88" s="644" t="s">
        <v>5441</v>
      </c>
      <c r="M88" s="719"/>
      <c r="N88" s="719"/>
      <c r="O88" s="719"/>
      <c r="P88" s="719"/>
      <c r="Q88" s="719"/>
      <c r="R88" s="719"/>
      <c r="S88" s="718" t="s">
        <v>926</v>
      </c>
      <c r="T88" s="719"/>
      <c r="U88" s="719"/>
      <c r="V88" s="719"/>
      <c r="W88" s="719"/>
      <c r="X88" s="719"/>
      <c r="Y88" s="719"/>
      <c r="Z88" s="719"/>
      <c r="AA88" s="719"/>
      <c r="AB88" s="719"/>
      <c r="AC88" s="719"/>
      <c r="AD88" s="719"/>
      <c r="AE88" s="719"/>
      <c r="AF88" s="719"/>
      <c r="AG88" s="719"/>
      <c r="AH88" s="719"/>
      <c r="AI88" s="719"/>
      <c r="AJ88" s="719"/>
      <c r="AK88" s="719"/>
      <c r="AL88" s="719"/>
      <c r="AM88" s="719"/>
      <c r="AN88" s="719"/>
      <c r="AO88" s="719"/>
      <c r="AP88" s="719"/>
      <c r="AQ88" s="719"/>
      <c r="AR88" s="719"/>
      <c r="AS88" s="719"/>
      <c r="AT88" s="719"/>
      <c r="AU88" s="719"/>
      <c r="AV88" s="719"/>
      <c r="AW88" s="719"/>
      <c r="AX88" s="719"/>
      <c r="AY88" s="719"/>
      <c r="AZ88" s="719"/>
      <c r="BA88" s="719"/>
      <c r="BB88" s="719"/>
    </row>
    <row r="89" ht="15.75" customHeight="1">
      <c r="A89" s="728"/>
      <c r="B89" s="729" t="s">
        <v>5442</v>
      </c>
      <c r="C89" s="730" t="s">
        <v>1060</v>
      </c>
      <c r="D89" s="723"/>
      <c r="E89" s="719"/>
      <c r="F89" s="719"/>
      <c r="G89" s="731"/>
      <c r="H89" s="719"/>
      <c r="I89" s="719"/>
      <c r="J89" s="732"/>
      <c r="K89" s="719"/>
      <c r="L89" s="644" t="s">
        <v>1060</v>
      </c>
      <c r="M89" s="719"/>
      <c r="N89" s="719"/>
      <c r="O89" s="719"/>
      <c r="P89" s="719"/>
      <c r="Q89" s="719"/>
      <c r="R89" s="719"/>
      <c r="S89" s="731"/>
      <c r="T89" s="719"/>
      <c r="U89" s="719"/>
      <c r="V89" s="719"/>
      <c r="W89" s="719"/>
      <c r="X89" s="719"/>
      <c r="Y89" s="719"/>
      <c r="Z89" s="719"/>
      <c r="AA89" s="719"/>
      <c r="AB89" s="719"/>
      <c r="AC89" s="719"/>
      <c r="AD89" s="719"/>
      <c r="AE89" s="719"/>
      <c r="AF89" s="719"/>
      <c r="AG89" s="719"/>
      <c r="AH89" s="719"/>
      <c r="AI89" s="719"/>
      <c r="AJ89" s="719"/>
      <c r="AK89" s="719"/>
      <c r="AL89" s="719"/>
      <c r="AM89" s="719"/>
      <c r="AN89" s="719"/>
      <c r="AO89" s="719"/>
      <c r="AP89" s="719"/>
      <c r="AQ89" s="719"/>
      <c r="AR89" s="719"/>
      <c r="AS89" s="719"/>
      <c r="AT89" s="719"/>
      <c r="AU89" s="719"/>
      <c r="AV89" s="719"/>
      <c r="AW89" s="719"/>
      <c r="AX89" s="719"/>
      <c r="AY89" s="719"/>
      <c r="AZ89" s="719"/>
      <c r="BA89" s="719"/>
      <c r="BB89" s="719"/>
    </row>
    <row r="90" ht="15.75" customHeight="1">
      <c r="A90" s="716" t="s">
        <v>5384</v>
      </c>
      <c r="B90" s="727" t="s">
        <v>5443</v>
      </c>
      <c r="C90" s="667" t="s">
        <v>855</v>
      </c>
      <c r="D90" s="723"/>
      <c r="E90" s="718" t="s">
        <v>855</v>
      </c>
      <c r="F90" s="719"/>
      <c r="G90" s="719"/>
      <c r="H90" s="719"/>
      <c r="I90" s="719"/>
      <c r="J90" s="719"/>
      <c r="K90" s="720" t="s">
        <v>1855</v>
      </c>
      <c r="L90" s="644" t="s">
        <v>5444</v>
      </c>
      <c r="M90" s="719"/>
      <c r="N90" s="718" t="s">
        <v>3580</v>
      </c>
      <c r="O90" s="719"/>
      <c r="P90" s="719"/>
      <c r="Q90" s="719"/>
      <c r="R90" s="719"/>
      <c r="S90" s="719"/>
      <c r="T90" s="719"/>
      <c r="U90" s="719"/>
      <c r="V90" s="719"/>
      <c r="W90" s="719"/>
      <c r="X90" s="719"/>
      <c r="Y90" s="719"/>
      <c r="Z90" s="719"/>
      <c r="AA90" s="719"/>
      <c r="AB90" s="719"/>
      <c r="AC90" s="719"/>
      <c r="AD90" s="719"/>
      <c r="AE90" s="719"/>
      <c r="AF90" s="719"/>
      <c r="AG90" s="719"/>
      <c r="AH90" s="719"/>
      <c r="AI90" s="719"/>
      <c r="AJ90" s="719"/>
      <c r="AK90" s="720" t="str">
        <f>HYPERLINK("https://www.twitch.tv/videos/729397997","1:11.72")</f>
        <v>1:11.72</v>
      </c>
      <c r="AL90" s="719"/>
      <c r="AM90" s="719"/>
      <c r="AN90" s="719"/>
      <c r="AO90" s="719"/>
      <c r="AP90" s="719"/>
      <c r="AQ90" s="719"/>
      <c r="AR90" s="719"/>
      <c r="AS90" s="719"/>
      <c r="AT90" s="719"/>
      <c r="AU90" s="719"/>
      <c r="AV90" s="719"/>
      <c r="AW90" s="719"/>
      <c r="AX90" s="719"/>
      <c r="AY90" s="719"/>
      <c r="AZ90" s="719"/>
      <c r="BA90" s="719"/>
      <c r="BB90" s="719"/>
    </row>
    <row r="91" ht="15.75" customHeight="1">
      <c r="A91" s="716" t="s">
        <v>5392</v>
      </c>
      <c r="B91" s="727" t="s">
        <v>5439</v>
      </c>
      <c r="C91" s="730" t="s">
        <v>1062</v>
      </c>
      <c r="D91" s="723"/>
      <c r="E91" s="719"/>
      <c r="F91" s="719"/>
      <c r="G91" s="724" t="s">
        <v>543</v>
      </c>
      <c r="H91" s="719"/>
      <c r="I91" s="719" t="s">
        <v>5445</v>
      </c>
      <c r="J91" s="719" t="s">
        <v>1730</v>
      </c>
      <c r="K91" s="719"/>
      <c r="L91" s="644" t="s">
        <v>1062</v>
      </c>
      <c r="M91" s="719"/>
      <c r="N91" s="724" t="s">
        <v>3581</v>
      </c>
      <c r="O91" s="719"/>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19"/>
      <c r="AM91" s="719"/>
      <c r="AN91" s="719"/>
      <c r="AO91" s="719"/>
      <c r="AP91" s="719"/>
      <c r="AQ91" s="719"/>
      <c r="AR91" s="719"/>
      <c r="AS91" s="719"/>
      <c r="AT91" s="719"/>
      <c r="AU91" s="719"/>
      <c r="AV91" s="719"/>
      <c r="AW91" s="719"/>
      <c r="AX91" s="719"/>
      <c r="AY91" s="719"/>
      <c r="AZ91" s="719"/>
      <c r="BA91" s="719"/>
      <c r="BB91" s="719"/>
    </row>
    <row r="92" ht="15.75" customHeight="1">
      <c r="A92" s="733"/>
      <c r="B92" s="729" t="s">
        <v>5446</v>
      </c>
      <c r="C92" s="667"/>
      <c r="D92" s="723"/>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19"/>
      <c r="AM92" s="719"/>
      <c r="AN92" s="719"/>
      <c r="AO92" s="719"/>
      <c r="AP92" s="719"/>
      <c r="AQ92" s="719"/>
      <c r="AR92" s="719"/>
      <c r="AS92" s="719"/>
      <c r="AT92" s="719"/>
      <c r="AU92" s="719"/>
      <c r="AV92" s="719"/>
      <c r="AW92" s="719"/>
      <c r="AX92" s="719"/>
      <c r="AY92" s="719"/>
      <c r="AZ92" s="719"/>
      <c r="BA92" s="719"/>
      <c r="BB92" s="719"/>
    </row>
    <row r="93" ht="15.75" customHeight="1">
      <c r="A93" s="721" t="s">
        <v>5280</v>
      </c>
      <c r="B93" s="734" t="s">
        <v>5439</v>
      </c>
      <c r="C93" s="667" t="s">
        <v>5447</v>
      </c>
      <c r="D93" s="718" t="s">
        <v>2614</v>
      </c>
      <c r="E93" s="718" t="s">
        <v>3790</v>
      </c>
      <c r="F93" s="719"/>
      <c r="G93" s="719"/>
      <c r="H93" s="719"/>
      <c r="I93" s="719"/>
      <c r="J93" s="720" t="str">
        <f>HYPERLINK("https://youtu.be/fN_8rgua0Xs","36.26")</f>
        <v>36.26</v>
      </c>
      <c r="K93" s="719"/>
      <c r="L93" s="719"/>
      <c r="M93" s="718" t="s">
        <v>5447</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19"/>
      <c r="AM93" s="719"/>
      <c r="AN93" s="719"/>
      <c r="AO93" s="719"/>
      <c r="AP93" s="719"/>
      <c r="AQ93" s="719"/>
      <c r="AR93" s="719"/>
      <c r="AS93" s="719"/>
      <c r="AT93" s="719"/>
      <c r="AU93" s="719"/>
      <c r="AV93" s="719"/>
      <c r="AW93" s="719"/>
      <c r="AX93" s="719"/>
      <c r="AY93" s="719"/>
      <c r="AZ93" s="719"/>
      <c r="BA93" s="719"/>
      <c r="BB93" s="719"/>
    </row>
    <row r="94" ht="15.75" customHeight="1">
      <c r="A94" s="733"/>
      <c r="B94" s="729" t="s">
        <v>5446</v>
      </c>
      <c r="C94" s="667"/>
      <c r="D94" s="723"/>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19"/>
      <c r="AM94" s="719"/>
      <c r="AN94" s="719"/>
      <c r="AO94" s="719"/>
      <c r="AP94" s="719"/>
      <c r="AQ94" s="719"/>
      <c r="AR94" s="719"/>
      <c r="AS94" s="719"/>
      <c r="AT94" s="719"/>
      <c r="AU94" s="719"/>
      <c r="AV94" s="719"/>
      <c r="AW94" s="719"/>
      <c r="AX94" s="719"/>
      <c r="AY94" s="719"/>
      <c r="AZ94" s="719"/>
      <c r="BA94" s="719"/>
      <c r="BB94" s="719"/>
    </row>
    <row r="95" ht="15.75" customHeight="1">
      <c r="A95" s="721" t="s">
        <v>5284</v>
      </c>
      <c r="B95" s="734" t="s">
        <v>5439</v>
      </c>
      <c r="C95" s="667" t="s">
        <v>1910</v>
      </c>
      <c r="D95" s="723"/>
      <c r="E95" s="719"/>
      <c r="F95" s="719"/>
      <c r="G95" s="719"/>
      <c r="H95" s="719"/>
      <c r="I95" s="719"/>
      <c r="J95" s="723"/>
      <c r="K95" s="719"/>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19"/>
      <c r="AM95" s="719"/>
      <c r="AN95" s="719"/>
      <c r="AO95" s="719"/>
      <c r="AP95" s="719"/>
      <c r="AQ95" s="719"/>
      <c r="AR95" s="719"/>
      <c r="AS95" s="719"/>
      <c r="AT95" s="719"/>
      <c r="AU95" s="719"/>
      <c r="AV95" s="719"/>
      <c r="AW95" s="719"/>
      <c r="AX95" s="719"/>
      <c r="AY95" s="719"/>
      <c r="AZ95" s="719"/>
      <c r="BA95" s="719"/>
      <c r="BB95" s="719"/>
    </row>
    <row r="96" ht="15.75" customHeight="1">
      <c r="A96" s="733"/>
      <c r="B96" s="729" t="s">
        <v>5446</v>
      </c>
      <c r="C96" s="667"/>
      <c r="D96" s="723"/>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19"/>
      <c r="AM96" s="719"/>
      <c r="AN96" s="719"/>
      <c r="AO96" s="719"/>
      <c r="AP96" s="719"/>
      <c r="AQ96" s="719"/>
      <c r="AR96" s="719"/>
      <c r="AS96" s="719"/>
      <c r="AT96" s="719"/>
      <c r="AU96" s="719"/>
      <c r="AV96" s="719"/>
      <c r="AW96" s="719"/>
      <c r="AX96" s="719"/>
      <c r="AY96" s="719"/>
      <c r="AZ96" s="719"/>
      <c r="BA96" s="719"/>
      <c r="BB96" s="719"/>
    </row>
    <row r="97" ht="15.75" customHeight="1">
      <c r="A97" s="716" t="s">
        <v>5417</v>
      </c>
      <c r="B97" s="727" t="s">
        <v>5300</v>
      </c>
      <c r="C97" s="667" t="str">
        <f>HYPERLINK("https://youtu.be/v1WXz9d1jVU","1:11.53")</f>
        <v>1:11.53</v>
      </c>
      <c r="D97" s="723"/>
      <c r="E97" s="719"/>
      <c r="F97" s="719"/>
      <c r="G97" s="719"/>
      <c r="H97" s="719"/>
      <c r="I97" s="719"/>
      <c r="J97" s="720" t="str">
        <f>HYPERLINK("https://youtu.be/v1WXz9d1jVU","1:11.53")</f>
        <v>1:11.53</v>
      </c>
      <c r="K97" s="719"/>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19"/>
      <c r="AM97" s="719"/>
      <c r="AN97" s="719"/>
      <c r="AO97" s="719"/>
      <c r="AP97" s="719"/>
      <c r="AQ97" s="719"/>
      <c r="AR97" s="719"/>
      <c r="AS97" s="719"/>
      <c r="AT97" s="719"/>
      <c r="AU97" s="719"/>
      <c r="AV97" s="719"/>
      <c r="AW97" s="719"/>
      <c r="AX97" s="719"/>
      <c r="AY97" s="719"/>
      <c r="AZ97" s="719"/>
      <c r="BA97" s="719"/>
      <c r="BB97" s="719"/>
    </row>
    <row r="98" ht="15.75" customHeight="1">
      <c r="A98" s="735"/>
      <c r="B98" s="729" t="s">
        <v>5446</v>
      </c>
      <c r="C98" s="667" t="s">
        <v>2211</v>
      </c>
      <c r="D98" s="723"/>
      <c r="E98" s="719"/>
      <c r="F98" s="719"/>
      <c r="G98" s="718" t="s">
        <v>545</v>
      </c>
      <c r="H98" s="719"/>
      <c r="I98" s="719" t="s">
        <v>5448</v>
      </c>
      <c r="J98" s="719"/>
      <c r="K98" s="719"/>
      <c r="L98" s="644" t="s">
        <v>1965</v>
      </c>
      <c r="M98" s="719"/>
      <c r="N98" s="724" t="s">
        <v>3583</v>
      </c>
      <c r="O98" s="719"/>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19"/>
      <c r="AM98" s="719"/>
      <c r="AN98" s="719"/>
      <c r="AO98" s="719"/>
      <c r="AP98" s="719"/>
      <c r="AQ98" s="719"/>
      <c r="AR98" s="719"/>
      <c r="AS98" s="719"/>
      <c r="AT98" s="719"/>
      <c r="AU98" s="719"/>
      <c r="AV98" s="719"/>
      <c r="AW98" s="719"/>
      <c r="AX98" s="719"/>
      <c r="AY98" s="719"/>
      <c r="AZ98" s="719"/>
      <c r="BA98" s="719"/>
      <c r="BB98" s="719"/>
    </row>
    <row r="99" ht="15.75" customHeight="1">
      <c r="A99" s="716" t="s">
        <v>5366</v>
      </c>
      <c r="B99" s="727" t="s">
        <v>5367</v>
      </c>
      <c r="C99" s="667" t="s">
        <v>4511</v>
      </c>
      <c r="D99" s="718" t="s">
        <v>4511</v>
      </c>
      <c r="E99" s="718" t="s">
        <v>420</v>
      </c>
      <c r="F99" s="736" t="s">
        <v>2037</v>
      </c>
      <c r="G99" s="719"/>
      <c r="H99" s="719"/>
      <c r="I99" s="720" t="str">
        <f>HYPERLINK("https://youtu.be/NIfI1hsvvFQ","19.73")</f>
        <v>19.73</v>
      </c>
      <c r="J99" s="720" t="str">
        <f>HYPERLINK("https://youtu.be/vlD8b3WQME8","20.08")</f>
        <v>20.08</v>
      </c>
      <c r="K99" s="719"/>
      <c r="L99" s="719"/>
      <c r="M99" s="719"/>
      <c r="N99" s="718" t="s">
        <v>3584</v>
      </c>
      <c r="O99" s="719"/>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19"/>
      <c r="AM99" s="719"/>
      <c r="AN99" s="719"/>
      <c r="AO99" s="719"/>
      <c r="AP99" s="719"/>
      <c r="AQ99" s="719"/>
      <c r="AR99" s="719"/>
      <c r="AS99" s="719"/>
      <c r="AT99" s="719"/>
      <c r="AU99" s="719"/>
      <c r="AV99" s="719"/>
      <c r="AW99" s="719"/>
      <c r="AX99" s="719"/>
      <c r="AY99" s="719"/>
      <c r="AZ99" s="719"/>
      <c r="BA99" s="719"/>
      <c r="BB99" s="719"/>
    </row>
    <row r="100" ht="15.75" customHeight="1">
      <c r="A100" s="735"/>
      <c r="B100" s="729" t="s">
        <v>5368</v>
      </c>
      <c r="C100" s="667" t="s">
        <v>359</v>
      </c>
      <c r="D100" s="718" t="s">
        <v>546</v>
      </c>
      <c r="E100" s="719"/>
      <c r="F100" s="718" t="s">
        <v>457</v>
      </c>
      <c r="G100" s="718" t="s">
        <v>546</v>
      </c>
      <c r="H100" s="718" t="s">
        <v>993</v>
      </c>
      <c r="I100" s="719"/>
      <c r="J100" s="719"/>
      <c r="K100" s="718" t="s">
        <v>1627</v>
      </c>
      <c r="L100" s="644" t="s">
        <v>1065</v>
      </c>
      <c r="M100" s="719"/>
      <c r="N100" s="719"/>
      <c r="O100" s="719"/>
      <c r="P100" s="719"/>
      <c r="Q100" s="719"/>
      <c r="R100" s="719"/>
      <c r="S100" s="719"/>
      <c r="T100" s="718" t="s">
        <v>359</v>
      </c>
      <c r="U100" s="719"/>
      <c r="V100" s="719"/>
      <c r="W100" s="719"/>
      <c r="X100" s="719"/>
      <c r="Y100" s="719"/>
      <c r="Z100" s="719"/>
      <c r="AA100" s="719"/>
      <c r="AB100" s="719"/>
      <c r="AC100" s="719"/>
      <c r="AD100" s="719"/>
      <c r="AE100" s="719"/>
      <c r="AF100" s="719"/>
      <c r="AG100" s="719"/>
      <c r="AH100" s="719"/>
      <c r="AI100" s="719"/>
      <c r="AJ100" s="719"/>
      <c r="AK100" s="719"/>
      <c r="AL100" s="719"/>
      <c r="AM100" s="719"/>
      <c r="AN100" s="719"/>
      <c r="AO100" s="719"/>
      <c r="AP100" s="719"/>
      <c r="AQ100" s="719"/>
      <c r="AR100" s="719"/>
      <c r="AS100" s="719"/>
      <c r="AT100" s="719"/>
      <c r="AU100" s="719"/>
      <c r="AV100" s="719"/>
      <c r="AW100" s="719"/>
      <c r="AX100" s="719"/>
      <c r="AY100" s="719"/>
      <c r="AZ100" s="719"/>
      <c r="BA100" s="719"/>
      <c r="BB100" s="719"/>
    </row>
    <row r="101" ht="15.75" customHeight="1">
      <c r="A101" s="716" t="s">
        <v>5369</v>
      </c>
      <c r="B101" s="727" t="s">
        <v>5449</v>
      </c>
      <c r="C101" s="667" t="s">
        <v>2460</v>
      </c>
      <c r="D101" s="723"/>
      <c r="E101" s="718" t="s">
        <v>2460</v>
      </c>
      <c r="F101" s="719"/>
      <c r="G101" s="719"/>
      <c r="H101" s="719"/>
      <c r="I101" s="719"/>
      <c r="J101" s="719" t="s">
        <v>4141</v>
      </c>
      <c r="K101" s="718" t="s">
        <v>5450</v>
      </c>
      <c r="L101" s="719"/>
      <c r="M101" s="719"/>
      <c r="N101" s="718" t="s">
        <v>3006</v>
      </c>
      <c r="O101" s="719"/>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19"/>
      <c r="AM101" s="719"/>
      <c r="AN101" s="719"/>
      <c r="AO101" s="719"/>
      <c r="AP101" s="719"/>
      <c r="AQ101" s="719"/>
      <c r="AR101" s="719"/>
      <c r="AS101" s="719"/>
      <c r="AT101" s="719"/>
      <c r="AU101" s="719"/>
      <c r="AV101" s="719"/>
      <c r="AW101" s="719"/>
      <c r="AX101" s="719"/>
      <c r="AY101" s="719"/>
      <c r="AZ101" s="719"/>
      <c r="BA101" s="719"/>
      <c r="BB101" s="719"/>
    </row>
    <row r="102" ht="15.75" customHeight="1">
      <c r="A102" s="735"/>
      <c r="B102" s="729" t="s">
        <v>5451</v>
      </c>
      <c r="C102" s="667" t="s">
        <v>2872</v>
      </c>
      <c r="D102" s="723"/>
      <c r="E102" s="718" t="s">
        <v>2872</v>
      </c>
      <c r="F102" s="725"/>
      <c r="G102" s="718" t="s">
        <v>494</v>
      </c>
      <c r="H102" s="719"/>
      <c r="I102" s="723"/>
      <c r="J102" s="719"/>
      <c r="K102" s="644" t="s">
        <v>517</v>
      </c>
      <c r="L102" s="719"/>
      <c r="M102" s="719"/>
      <c r="N102" s="718" t="s">
        <v>2649</v>
      </c>
      <c r="O102" s="719"/>
      <c r="P102" s="719"/>
      <c r="Q102" s="719" t="s">
        <v>5452</v>
      </c>
      <c r="R102" s="719" t="s">
        <v>1822</v>
      </c>
      <c r="S102" s="719"/>
      <c r="T102" s="719"/>
      <c r="U102" s="719"/>
      <c r="V102" s="719"/>
      <c r="W102" s="719"/>
      <c r="X102" s="719"/>
      <c r="Y102" s="719"/>
      <c r="Z102" s="719"/>
      <c r="AA102" s="719"/>
      <c r="AB102" s="719"/>
      <c r="AC102" s="719"/>
      <c r="AD102" s="719"/>
      <c r="AE102" s="719"/>
      <c r="AF102" s="719"/>
      <c r="AG102" s="719"/>
      <c r="AH102" s="719"/>
      <c r="AI102" s="719"/>
      <c r="AJ102" s="719"/>
      <c r="AK102" s="719"/>
      <c r="AL102" s="719"/>
      <c r="AM102" s="719"/>
      <c r="AN102" s="719"/>
      <c r="AO102" s="719"/>
      <c r="AP102" s="719"/>
      <c r="AQ102" s="719"/>
      <c r="AR102" s="719"/>
      <c r="AS102" s="719"/>
      <c r="AT102" s="719"/>
      <c r="AU102" s="719"/>
      <c r="AV102" s="719"/>
      <c r="AW102" s="719"/>
      <c r="AX102" s="719"/>
      <c r="AY102" s="719"/>
      <c r="AZ102" s="719"/>
      <c r="BA102" s="719"/>
      <c r="BB102" s="719"/>
    </row>
    <row r="103" ht="15.75" customHeight="1">
      <c r="A103" s="735"/>
      <c r="B103" s="729" t="s">
        <v>5453</v>
      </c>
      <c r="C103" s="667" t="s">
        <v>5454</v>
      </c>
      <c r="D103" s="718" t="s">
        <v>5454</v>
      </c>
      <c r="E103" s="724" t="s">
        <v>318</v>
      </c>
      <c r="F103" s="718" t="s">
        <v>458</v>
      </c>
      <c r="G103" s="719"/>
      <c r="H103" s="718" t="s">
        <v>5455</v>
      </c>
      <c r="I103" s="718" t="s">
        <v>1439</v>
      </c>
      <c r="J103" s="719"/>
      <c r="K103" s="719"/>
      <c r="L103" s="644" t="s">
        <v>5456</v>
      </c>
      <c r="M103" s="718" t="s">
        <v>5457</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19"/>
      <c r="AM103" s="719"/>
      <c r="AN103" s="719"/>
      <c r="AO103" s="719"/>
      <c r="AP103" s="719"/>
      <c r="AQ103" s="719"/>
      <c r="AR103" s="719"/>
      <c r="AS103" s="719"/>
      <c r="AT103" s="719"/>
      <c r="AU103" s="719"/>
      <c r="AV103" s="719"/>
      <c r="AW103" s="719"/>
      <c r="AX103" s="719"/>
      <c r="AY103" s="719"/>
      <c r="AZ103" s="719"/>
      <c r="BA103" s="719"/>
      <c r="BB103" s="719"/>
    </row>
    <row r="104" ht="15.75" customHeight="1">
      <c r="A104" s="735"/>
      <c r="B104" s="729" t="s">
        <v>5458</v>
      </c>
      <c r="C104" s="667" t="s">
        <v>5459</v>
      </c>
      <c r="D104" s="723"/>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19"/>
      <c r="AM104" s="719"/>
      <c r="AN104" s="719"/>
      <c r="AO104" s="719"/>
      <c r="AP104" s="719"/>
      <c r="AQ104" s="719"/>
      <c r="AR104" s="719"/>
      <c r="AS104" s="719"/>
      <c r="AT104" s="719"/>
      <c r="AU104" s="719"/>
      <c r="AV104" s="719"/>
      <c r="AW104" s="719"/>
      <c r="AX104" s="719"/>
      <c r="AY104" s="719"/>
      <c r="AZ104" s="719"/>
      <c r="BA104" s="719"/>
      <c r="BB104" s="719"/>
    </row>
    <row r="105" ht="15.75" customHeight="1">
      <c r="A105" s="735"/>
      <c r="B105" s="729" t="s">
        <v>5460</v>
      </c>
      <c r="C105" s="667"/>
      <c r="D105" s="723"/>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19"/>
      <c r="AM105" s="719"/>
      <c r="AN105" s="719"/>
      <c r="AO105" s="719"/>
      <c r="AP105" s="719"/>
      <c r="AQ105" s="719"/>
      <c r="AR105" s="719"/>
      <c r="AS105" s="719"/>
      <c r="AT105" s="719"/>
      <c r="AU105" s="719"/>
      <c r="AV105" s="719"/>
      <c r="AW105" s="719"/>
      <c r="AX105" s="719"/>
      <c r="AY105" s="719"/>
      <c r="AZ105" s="719"/>
      <c r="BA105" s="719"/>
      <c r="BB105" s="719"/>
    </row>
    <row r="106" ht="15.75" customHeight="1">
      <c r="A106" s="716" t="s">
        <v>5461</v>
      </c>
      <c r="B106" s="717"/>
      <c r="C106" s="667" t="s">
        <v>459</v>
      </c>
      <c r="D106" s="723"/>
      <c r="E106" s="719"/>
      <c r="F106" s="718" t="s">
        <v>459</v>
      </c>
      <c r="G106" s="724" t="s">
        <v>3089</v>
      </c>
      <c r="H106" s="718" t="s">
        <v>1759</v>
      </c>
      <c r="I106" s="720" t="str">
        <f>HYPERLINK("https://youtu.be/JiJPMQx9xwU","31.85")</f>
        <v>31.85</v>
      </c>
      <c r="J106" s="719"/>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19"/>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7" t="s">
        <v>2215</v>
      </c>
      <c r="D107" s="723"/>
      <c r="E107" s="719"/>
      <c r="F107" s="719"/>
      <c r="G107" s="724" t="s">
        <v>548</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19"/>
      <c r="AM107" s="719"/>
      <c r="AN107" s="719"/>
      <c r="AO107" s="719"/>
      <c r="AP107" s="719"/>
      <c r="AQ107" s="719"/>
      <c r="AR107" s="719"/>
      <c r="AS107" s="719"/>
      <c r="AT107" s="719"/>
      <c r="AU107" s="719"/>
      <c r="AV107" s="719"/>
      <c r="AW107" s="719"/>
      <c r="AX107" s="719"/>
      <c r="AY107" s="719"/>
      <c r="AZ107" s="719"/>
      <c r="BA107" s="719"/>
      <c r="BB107" s="719"/>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8"/>
      <c r="AM108" s="738"/>
      <c r="AN108" s="738"/>
      <c r="AO108" s="738"/>
      <c r="AP108" s="738"/>
      <c r="AQ108" s="738"/>
      <c r="AR108" s="738"/>
      <c r="AS108" s="738"/>
      <c r="AT108" s="738"/>
      <c r="AU108" s="738"/>
      <c r="AV108" s="738"/>
      <c r="AW108" s="738"/>
      <c r="AX108" s="738"/>
      <c r="AY108" s="738"/>
      <c r="AZ108" s="738"/>
      <c r="BA108" s="738"/>
      <c r="BB108" s="738"/>
    </row>
    <row r="109" ht="15.75" customHeight="1">
      <c r="A109" s="739" t="s">
        <v>5462</v>
      </c>
      <c r="B109" s="740"/>
      <c r="C109" s="667" t="s">
        <v>5463</v>
      </c>
      <c r="D109" s="718" t="s">
        <v>5463</v>
      </c>
      <c r="E109" s="719"/>
      <c r="F109" s="736"/>
      <c r="G109" s="718" t="s">
        <v>5463</v>
      </c>
      <c r="H109" s="719"/>
      <c r="I109" s="719"/>
      <c r="J109" s="719"/>
      <c r="K109" s="719"/>
      <c r="L109" s="719"/>
      <c r="M109" s="719"/>
      <c r="N109" s="719"/>
      <c r="O109" s="724" t="s">
        <v>5464</v>
      </c>
      <c r="P109" s="719"/>
      <c r="Q109" s="719"/>
      <c r="R109" s="719"/>
      <c r="S109" s="724" t="s">
        <v>5465</v>
      </c>
      <c r="T109" s="719"/>
      <c r="U109" s="719"/>
      <c r="V109" s="719"/>
      <c r="W109" s="719"/>
      <c r="X109" s="719"/>
      <c r="Y109" s="719"/>
      <c r="Z109" s="719"/>
      <c r="AA109" s="719"/>
      <c r="AB109" s="719"/>
      <c r="AC109" s="719"/>
      <c r="AD109" s="719"/>
      <c r="AE109" s="719"/>
      <c r="AF109" s="719"/>
      <c r="AG109" s="719"/>
      <c r="AH109" s="719"/>
      <c r="AI109" s="719"/>
      <c r="AJ109" s="719"/>
      <c r="AK109" s="719"/>
      <c r="AL109" s="719"/>
      <c r="AM109" s="719"/>
      <c r="AN109" s="719"/>
      <c r="AO109" s="719"/>
      <c r="AP109" s="719"/>
      <c r="AQ109" s="719"/>
      <c r="AR109" s="719"/>
      <c r="AS109" s="719"/>
      <c r="AT109" s="719"/>
      <c r="AU109" s="719"/>
      <c r="AV109" s="719"/>
      <c r="AW109" s="719"/>
      <c r="AX109" s="719"/>
      <c r="AY109" s="719"/>
      <c r="AZ109" s="719"/>
      <c r="BA109" s="719"/>
      <c r="BB109" s="719"/>
    </row>
    <row r="110" ht="15.75" customHeight="1">
      <c r="A110" s="739" t="s">
        <v>5270</v>
      </c>
      <c r="B110" s="740"/>
      <c r="C110" s="667" t="s">
        <v>1323</v>
      </c>
      <c r="D110" s="723"/>
      <c r="E110" s="719"/>
      <c r="F110" s="724"/>
      <c r="G110" s="719"/>
      <c r="H110" s="718" t="s">
        <v>1437</v>
      </c>
      <c r="I110" s="719"/>
      <c r="J110" s="719"/>
      <c r="K110" s="718" t="s">
        <v>1856</v>
      </c>
      <c r="L110" s="644" t="s">
        <v>2153</v>
      </c>
      <c r="M110" s="719"/>
      <c r="N110" s="718" t="s">
        <v>3586</v>
      </c>
      <c r="O110" s="718" t="s">
        <v>2304</v>
      </c>
      <c r="P110" s="719"/>
      <c r="Q110" s="719"/>
      <c r="R110" s="719"/>
      <c r="S110" s="719"/>
      <c r="T110" s="719"/>
      <c r="U110" s="718" t="s">
        <v>1323</v>
      </c>
      <c r="V110" s="719"/>
      <c r="W110" s="719"/>
      <c r="X110" s="719"/>
      <c r="Y110" s="719"/>
      <c r="Z110" s="719"/>
      <c r="AA110" s="719"/>
      <c r="AB110" s="719"/>
      <c r="AC110" s="719"/>
      <c r="AD110" s="719"/>
      <c r="AE110" s="719"/>
      <c r="AF110" s="719"/>
      <c r="AG110" s="719"/>
      <c r="AH110" s="719"/>
      <c r="AI110" s="719"/>
      <c r="AJ110" s="719"/>
      <c r="AK110" s="719"/>
      <c r="AL110" s="719"/>
      <c r="AM110" s="719"/>
      <c r="AN110" s="719"/>
      <c r="AO110" s="719"/>
      <c r="AP110" s="719"/>
      <c r="AQ110" s="719"/>
      <c r="AR110" s="719"/>
      <c r="AS110" s="719"/>
      <c r="AT110" s="719"/>
      <c r="AU110" s="719"/>
      <c r="AV110" s="719"/>
      <c r="AW110" s="719"/>
      <c r="AX110" s="719"/>
      <c r="AY110" s="719"/>
      <c r="AZ110" s="719"/>
      <c r="BA110" s="719"/>
      <c r="BB110" s="719"/>
    </row>
    <row r="111" ht="15.75" customHeight="1">
      <c r="A111" s="739" t="s">
        <v>5272</v>
      </c>
      <c r="B111" s="740"/>
      <c r="C111" s="667" t="s">
        <v>463</v>
      </c>
      <c r="D111" s="723"/>
      <c r="E111" s="718" t="s">
        <v>862</v>
      </c>
      <c r="F111" s="718" t="s">
        <v>463</v>
      </c>
      <c r="G111" s="718" t="s">
        <v>140</v>
      </c>
      <c r="H111" s="718" t="s">
        <v>1438</v>
      </c>
      <c r="I111" s="720" t="str">
        <f>HYPERLINK("https://youtu.be/6f5dBhAmU1g","42.10")</f>
        <v>42.10</v>
      </c>
      <c r="J111" s="719" t="s">
        <v>1442</v>
      </c>
      <c r="K111" s="718" t="s">
        <v>1857</v>
      </c>
      <c r="L111" s="644" t="s">
        <v>943</v>
      </c>
      <c r="M111" s="719"/>
      <c r="N111" s="724" t="s">
        <v>3587</v>
      </c>
      <c r="O111" s="719"/>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19"/>
      <c r="AM111" s="719"/>
      <c r="AN111" s="719"/>
      <c r="AO111" s="719"/>
      <c r="AP111" s="719"/>
      <c r="AQ111" s="719"/>
      <c r="AR111" s="719"/>
      <c r="AS111" s="719"/>
      <c r="AT111" s="719"/>
      <c r="AU111" s="719"/>
      <c r="AV111" s="719"/>
      <c r="AW111" s="719"/>
      <c r="AX111" s="719"/>
      <c r="AY111" s="719"/>
      <c r="AZ111" s="719"/>
      <c r="BA111" s="719"/>
      <c r="BB111" s="719"/>
    </row>
    <row r="112" ht="15.75" customHeight="1">
      <c r="A112" s="741" t="s">
        <v>5280</v>
      </c>
      <c r="B112" s="742"/>
      <c r="C112" s="667" t="str">
        <f>HYPERLINK("https://youtu.be/BhEMFzn21Zg","28.57")</f>
        <v>28.57</v>
      </c>
      <c r="D112" s="723"/>
      <c r="E112" s="718" t="s">
        <v>2759</v>
      </c>
      <c r="F112" s="718" t="s">
        <v>365</v>
      </c>
      <c r="G112" s="718" t="s">
        <v>550</v>
      </c>
      <c r="H112" s="718" t="s">
        <v>1439</v>
      </c>
      <c r="I112" s="719" t="s">
        <v>802</v>
      </c>
      <c r="J112" s="719" t="s">
        <v>3169</v>
      </c>
      <c r="K112" s="718" t="s">
        <v>1858</v>
      </c>
      <c r="L112" s="644" t="s">
        <v>1070</v>
      </c>
      <c r="M112" s="719"/>
      <c r="N112" s="724" t="s">
        <v>290</v>
      </c>
      <c r="O112" s="718" t="s">
        <v>1858</v>
      </c>
      <c r="P112" s="719"/>
      <c r="Q112" s="719" t="s">
        <v>396</v>
      </c>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19"/>
      <c r="AM112" s="719"/>
      <c r="AN112" s="719"/>
      <c r="AO112" s="719"/>
      <c r="AP112" s="719"/>
      <c r="AQ112" s="719"/>
      <c r="AR112" s="719"/>
      <c r="AS112" s="719"/>
      <c r="AT112" s="719"/>
      <c r="AU112" s="719"/>
      <c r="AV112" s="719"/>
      <c r="AW112" s="719"/>
      <c r="AX112" s="719"/>
      <c r="AY112" s="719"/>
      <c r="AZ112" s="719"/>
      <c r="BA112" s="719"/>
      <c r="BB112" s="719"/>
    </row>
    <row r="113" ht="15.75" customHeight="1">
      <c r="A113" s="741" t="s">
        <v>5284</v>
      </c>
      <c r="B113" s="742"/>
      <c r="C113" s="667" t="s">
        <v>5466</v>
      </c>
      <c r="D113" s="718" t="s">
        <v>5466</v>
      </c>
      <c r="E113" s="718" t="s">
        <v>963</v>
      </c>
      <c r="F113" s="718" t="s">
        <v>5467</v>
      </c>
      <c r="G113" s="718" t="s">
        <v>1155</v>
      </c>
      <c r="H113" s="719"/>
      <c r="I113" s="719"/>
      <c r="J113" s="723"/>
      <c r="K113" s="718" t="s">
        <v>5468</v>
      </c>
      <c r="L113" s="719"/>
      <c r="M113" s="719"/>
      <c r="N113" s="719"/>
      <c r="O113" s="718" t="s">
        <v>1456</v>
      </c>
      <c r="P113" s="719"/>
      <c r="Q113" s="719"/>
      <c r="R113" s="719"/>
      <c r="S113" s="719"/>
      <c r="T113" s="719"/>
      <c r="U113" s="719"/>
      <c r="V113" s="719"/>
      <c r="W113" s="719"/>
      <c r="X113" s="719"/>
      <c r="Y113" s="719"/>
      <c r="Z113" s="719"/>
      <c r="AA113" s="719"/>
      <c r="AB113" s="719"/>
      <c r="AC113" s="719"/>
      <c r="AD113" s="719"/>
      <c r="AE113" s="718" t="s">
        <v>5469</v>
      </c>
      <c r="AF113" s="719"/>
      <c r="AG113" s="719"/>
      <c r="AH113" s="719"/>
      <c r="AI113" s="719"/>
      <c r="AJ113" s="719"/>
      <c r="AK113" s="719"/>
      <c r="AL113" s="719"/>
      <c r="AM113" s="719"/>
      <c r="AN113" s="719"/>
      <c r="AO113" s="719"/>
      <c r="AP113" s="719"/>
      <c r="AQ113" s="719"/>
      <c r="AR113" s="719"/>
      <c r="AS113" s="719"/>
      <c r="AT113" s="719"/>
      <c r="AU113" s="719"/>
      <c r="AV113" s="719"/>
      <c r="AW113" s="719"/>
      <c r="AX113" s="719"/>
      <c r="AY113" s="719"/>
      <c r="AZ113" s="719"/>
      <c r="BA113" s="719"/>
      <c r="BB113" s="719"/>
    </row>
    <row r="114" ht="15.75" customHeight="1">
      <c r="A114" s="741" t="s">
        <v>5299</v>
      </c>
      <c r="B114" s="742" t="s">
        <v>5470</v>
      </c>
      <c r="C114" s="667" t="s">
        <v>5471</v>
      </c>
      <c r="D114" s="723"/>
      <c r="E114" s="718" t="s">
        <v>5471</v>
      </c>
      <c r="F114" s="719"/>
      <c r="G114" s="719"/>
      <c r="H114" s="719"/>
      <c r="I114" s="719"/>
      <c r="J114" s="720" t="str">
        <f>HYPERLINK("https://youtu.be/tXG5xCfHZ2E","35.72")</f>
        <v>35.72</v>
      </c>
      <c r="K114" s="719"/>
      <c r="L114" s="719"/>
      <c r="M114" s="719"/>
      <c r="N114" s="724" t="s">
        <v>3590</v>
      </c>
      <c r="O114" s="719"/>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19"/>
      <c r="AM114" s="719"/>
      <c r="AN114" s="719"/>
      <c r="AO114" s="719"/>
      <c r="AP114" s="719"/>
      <c r="AQ114" s="719"/>
      <c r="AR114" s="719"/>
      <c r="AS114" s="719"/>
      <c r="AT114" s="719"/>
      <c r="AU114" s="719"/>
      <c r="AV114" s="719"/>
      <c r="AW114" s="719"/>
      <c r="AX114" s="719"/>
      <c r="AY114" s="719"/>
      <c r="AZ114" s="719"/>
      <c r="BA114" s="719"/>
      <c r="BB114" s="719"/>
    </row>
    <row r="115" ht="15.75" customHeight="1">
      <c r="A115" s="743"/>
      <c r="B115" s="744" t="s">
        <v>5472</v>
      </c>
      <c r="C115" s="667" t="s">
        <v>557</v>
      </c>
      <c r="D115" s="723"/>
      <c r="E115" s="719"/>
      <c r="F115" s="731"/>
      <c r="G115" s="718" t="s">
        <v>557</v>
      </c>
      <c r="H115" s="719"/>
      <c r="I115" s="732"/>
      <c r="J115" s="719"/>
      <c r="K115" s="719"/>
      <c r="L115" s="719"/>
      <c r="M115" s="719"/>
      <c r="N115" s="719"/>
      <c r="O115" s="719"/>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19"/>
      <c r="AM115" s="719"/>
      <c r="AN115" s="719"/>
      <c r="AO115" s="719"/>
      <c r="AP115" s="719"/>
      <c r="AQ115" s="719"/>
      <c r="AR115" s="719"/>
      <c r="AS115" s="719"/>
      <c r="AT115" s="719"/>
      <c r="AU115" s="719"/>
      <c r="AV115" s="719"/>
      <c r="AW115" s="719"/>
      <c r="AX115" s="719"/>
      <c r="AY115" s="719"/>
      <c r="AZ115" s="719"/>
      <c r="BA115" s="719"/>
      <c r="BB115" s="719"/>
    </row>
    <row r="116" ht="15.75" customHeight="1">
      <c r="A116" s="739" t="s">
        <v>5384</v>
      </c>
      <c r="B116" s="745" t="s">
        <v>5473</v>
      </c>
      <c r="C116" s="667" t="s">
        <v>5474</v>
      </c>
      <c r="D116" s="723"/>
      <c r="E116" s="719"/>
      <c r="F116" s="719"/>
      <c r="G116" s="719"/>
      <c r="H116" s="719"/>
      <c r="I116" s="723"/>
      <c r="J116" s="719"/>
      <c r="K116" s="718" t="s">
        <v>4153</v>
      </c>
      <c r="L116" s="719"/>
      <c r="M116" s="719"/>
      <c r="N116" s="718" t="s">
        <v>4484</v>
      </c>
      <c r="O116" s="719"/>
      <c r="P116" s="719"/>
      <c r="Q116" s="719"/>
      <c r="R116" s="719"/>
      <c r="S116" s="719"/>
      <c r="T116" s="719"/>
      <c r="U116" s="719"/>
      <c r="V116" s="719"/>
      <c r="W116" s="719"/>
      <c r="X116" s="719"/>
      <c r="Y116" s="724" t="s">
        <v>1153</v>
      </c>
      <c r="Z116" s="719"/>
      <c r="AA116" s="719"/>
      <c r="AB116" s="719"/>
      <c r="AC116" s="719"/>
      <c r="AD116" s="719"/>
      <c r="AE116" s="719"/>
      <c r="AF116" s="719"/>
      <c r="AG116" s="719"/>
      <c r="AH116" s="719"/>
      <c r="AI116" s="719"/>
      <c r="AJ116" s="719"/>
      <c r="AK116" s="719"/>
      <c r="AL116" s="719"/>
      <c r="AM116" s="719"/>
      <c r="AN116" s="719"/>
      <c r="AO116" s="719"/>
      <c r="AP116" s="719"/>
      <c r="AQ116" s="719"/>
      <c r="AR116" s="719"/>
      <c r="AS116" s="719"/>
      <c r="AT116" s="719"/>
      <c r="AU116" s="719"/>
      <c r="AV116" s="719"/>
      <c r="AW116" s="719"/>
      <c r="AX116" s="719"/>
      <c r="AY116" s="719"/>
      <c r="AZ116" s="719"/>
      <c r="BA116" s="719"/>
      <c r="BB116" s="719"/>
    </row>
    <row r="117" ht="15.75" customHeight="1">
      <c r="A117" s="743"/>
      <c r="B117" s="744" t="s">
        <v>5475</v>
      </c>
      <c r="C117" s="667" t="s">
        <v>5099</v>
      </c>
      <c r="D117" s="723"/>
      <c r="E117" s="718" t="s">
        <v>5476</v>
      </c>
      <c r="F117" s="719"/>
      <c r="G117" s="719"/>
      <c r="H117" s="719"/>
      <c r="I117" s="719"/>
      <c r="J117" s="723"/>
      <c r="K117" s="719"/>
      <c r="L117" s="719"/>
      <c r="M117" s="719"/>
      <c r="N117" s="746" t="s">
        <v>2532</v>
      </c>
      <c r="O117" s="719"/>
      <c r="P117" s="719"/>
      <c r="Q117" s="719"/>
      <c r="R117" s="719"/>
      <c r="S117" s="718" t="s">
        <v>5099</v>
      </c>
      <c r="T117" s="719"/>
      <c r="U117" s="719"/>
      <c r="V117" s="719"/>
      <c r="W117" s="719"/>
      <c r="X117" s="719"/>
      <c r="Y117" s="718" t="s">
        <v>2580</v>
      </c>
      <c r="Z117" s="719"/>
      <c r="AA117" s="719"/>
      <c r="AB117" s="719"/>
      <c r="AC117" s="719"/>
      <c r="AD117" s="719"/>
      <c r="AE117" s="719"/>
      <c r="AF117" s="719"/>
      <c r="AG117" s="719"/>
      <c r="AH117" s="719"/>
      <c r="AI117" s="719"/>
      <c r="AJ117" s="719"/>
      <c r="AK117" s="719"/>
      <c r="AL117" s="719"/>
      <c r="AM117" s="719"/>
      <c r="AN117" s="719"/>
      <c r="AO117" s="719"/>
      <c r="AP117" s="719"/>
      <c r="AQ117" s="719"/>
      <c r="AR117" s="719"/>
      <c r="AS117" s="719"/>
      <c r="AT117" s="719"/>
      <c r="AU117" s="719"/>
      <c r="AV117" s="719"/>
      <c r="AW117" s="719"/>
      <c r="AX117" s="719"/>
      <c r="AY117" s="719"/>
      <c r="AZ117" s="719"/>
      <c r="BA117" s="719"/>
      <c r="BB117" s="719"/>
    </row>
    <row r="118" ht="15.75" customHeight="1">
      <c r="A118" s="743"/>
      <c r="B118" s="744" t="s">
        <v>5477</v>
      </c>
      <c r="C118" s="667" t="s">
        <v>3290</v>
      </c>
      <c r="D118" s="723"/>
      <c r="E118" s="719"/>
      <c r="F118" s="724"/>
      <c r="G118" s="719"/>
      <c r="H118" s="731"/>
      <c r="I118" s="719"/>
      <c r="J118" s="723"/>
      <c r="K118" s="719"/>
      <c r="L118" s="719"/>
      <c r="M118" s="719"/>
      <c r="N118" s="719"/>
      <c r="O118" s="719"/>
      <c r="P118" s="719"/>
      <c r="Q118" s="719"/>
      <c r="R118" s="719"/>
      <c r="S118" s="747"/>
      <c r="T118" s="719"/>
      <c r="U118" s="719"/>
      <c r="V118" s="719"/>
      <c r="W118" s="719"/>
      <c r="X118" s="719"/>
      <c r="Y118" s="719"/>
      <c r="Z118" s="719"/>
      <c r="AA118" s="718" t="s">
        <v>3290</v>
      </c>
      <c r="AB118" s="719"/>
      <c r="AC118" s="719"/>
      <c r="AD118" s="719"/>
      <c r="AE118" s="719"/>
      <c r="AF118" s="719"/>
      <c r="AG118" s="719"/>
      <c r="AH118" s="719"/>
      <c r="AI118" s="719"/>
      <c r="AJ118" s="719"/>
      <c r="AK118" s="719"/>
      <c r="AL118" s="736" t="s">
        <v>5478</v>
      </c>
      <c r="AM118" s="719"/>
      <c r="AN118" s="719"/>
      <c r="AO118" s="719"/>
      <c r="AP118" s="719"/>
      <c r="AQ118" s="719"/>
      <c r="AR118" s="719"/>
      <c r="AS118" s="719"/>
      <c r="AT118" s="719"/>
      <c r="AU118" s="719"/>
      <c r="AV118" s="719"/>
      <c r="AW118" s="719"/>
      <c r="AX118" s="719"/>
      <c r="AY118" s="719"/>
      <c r="AZ118" s="719"/>
      <c r="BA118" s="719"/>
      <c r="BB118" s="719"/>
    </row>
    <row r="119" ht="15.75" customHeight="1">
      <c r="A119" s="743"/>
      <c r="B119" s="744" t="s">
        <v>5479</v>
      </c>
      <c r="C119" s="667" t="s">
        <v>257</v>
      </c>
      <c r="D119" s="718" t="s">
        <v>257</v>
      </c>
      <c r="E119" s="719"/>
      <c r="F119" s="718" t="s">
        <v>5480</v>
      </c>
      <c r="G119" s="718" t="s">
        <v>551</v>
      </c>
      <c r="H119" s="718" t="s">
        <v>1440</v>
      </c>
      <c r="I119" s="724"/>
      <c r="J119" s="723"/>
      <c r="K119" s="718" t="s">
        <v>1859</v>
      </c>
      <c r="L119" s="719"/>
      <c r="M119" s="719"/>
      <c r="N119" s="719"/>
      <c r="O119" s="719"/>
      <c r="P119" s="719"/>
      <c r="Q119" s="719"/>
      <c r="R119" s="719"/>
      <c r="S119" s="718" t="s">
        <v>931</v>
      </c>
      <c r="T119" s="719"/>
      <c r="U119" s="719"/>
      <c r="V119" s="719"/>
      <c r="W119" s="719"/>
      <c r="X119" s="719"/>
      <c r="Y119" s="719"/>
      <c r="Z119" s="719"/>
      <c r="AA119" s="719"/>
      <c r="AB119" s="719"/>
      <c r="AC119" s="719"/>
      <c r="AD119" s="719"/>
      <c r="AE119" s="719"/>
      <c r="AF119" s="719"/>
      <c r="AG119" s="719"/>
      <c r="AH119" s="719"/>
      <c r="AI119" s="719"/>
      <c r="AJ119" s="719"/>
      <c r="AK119" s="719"/>
      <c r="AL119" s="736" t="s">
        <v>5481</v>
      </c>
      <c r="AM119" s="719"/>
      <c r="AN119" s="719"/>
      <c r="AO119" s="719"/>
      <c r="AP119" s="719"/>
      <c r="AQ119" s="719"/>
      <c r="AR119" s="719"/>
      <c r="AS119" s="719"/>
      <c r="AT119" s="719"/>
      <c r="AU119" s="719"/>
      <c r="AV119" s="719"/>
      <c r="AW119" s="719"/>
      <c r="AX119" s="719"/>
      <c r="AY119" s="719"/>
      <c r="AZ119" s="719"/>
      <c r="BA119" s="719"/>
      <c r="BB119" s="719"/>
    </row>
    <row r="120" ht="15.75" customHeight="1">
      <c r="A120" s="739" t="s">
        <v>5303</v>
      </c>
      <c r="B120" s="745" t="s">
        <v>5482</v>
      </c>
      <c r="C120" s="667" t="s">
        <v>5483</v>
      </c>
      <c r="D120" s="723"/>
      <c r="E120" s="718" t="s">
        <v>5484</v>
      </c>
      <c r="F120" s="719"/>
      <c r="G120" s="719"/>
      <c r="H120" s="718" t="s">
        <v>5483</v>
      </c>
      <c r="I120" s="719"/>
      <c r="J120" s="720" t="str">
        <f>HYPERLINK("https://youtu.be/wzsts4r5VHY","56.24")</f>
        <v>56.24</v>
      </c>
      <c r="K120" s="719"/>
      <c r="L120" s="718" t="s">
        <v>5485</v>
      </c>
      <c r="M120" s="719"/>
      <c r="N120" s="718" t="s">
        <v>3204</v>
      </c>
      <c r="O120" s="718" t="s">
        <v>2307</v>
      </c>
      <c r="P120" s="719"/>
      <c r="Q120" s="719"/>
      <c r="R120" s="719"/>
      <c r="S120" s="719"/>
      <c r="T120" s="719"/>
      <c r="U120" s="719"/>
      <c r="V120" s="719"/>
      <c r="W120" s="719"/>
      <c r="X120" s="719"/>
      <c r="Y120" s="719"/>
      <c r="Z120" s="719"/>
      <c r="AA120" s="719"/>
      <c r="AB120" s="719"/>
      <c r="AC120" s="719"/>
      <c r="AD120" s="719"/>
      <c r="AE120" s="719"/>
      <c r="AF120" s="719"/>
      <c r="AG120" s="719"/>
      <c r="AH120" s="719"/>
      <c r="AI120" s="719"/>
      <c r="AJ120" s="719"/>
      <c r="AK120" s="719"/>
      <c r="AL120" s="719"/>
      <c r="AM120" s="719"/>
      <c r="AN120" s="719"/>
      <c r="AO120" s="719"/>
      <c r="AP120" s="719"/>
      <c r="AQ120" s="719"/>
      <c r="AR120" s="719"/>
      <c r="AS120" s="719"/>
      <c r="AT120" s="719"/>
      <c r="AU120" s="719"/>
      <c r="AV120" s="719"/>
      <c r="AW120" s="719"/>
      <c r="AX120" s="719"/>
      <c r="AY120" s="719"/>
      <c r="AZ120" s="719"/>
      <c r="BA120" s="719"/>
      <c r="BB120" s="719"/>
    </row>
    <row r="121" ht="15.75" customHeight="1">
      <c r="A121" s="743"/>
      <c r="B121" s="744" t="s">
        <v>5486</v>
      </c>
      <c r="C121" s="667" t="s">
        <v>627</v>
      </c>
      <c r="D121" s="731"/>
      <c r="E121" s="719"/>
      <c r="F121" s="731"/>
      <c r="G121" s="731"/>
      <c r="H121" s="731"/>
      <c r="I121" s="719"/>
      <c r="J121" s="719"/>
      <c r="K121" s="731"/>
      <c r="L121" s="718" t="s">
        <v>627</v>
      </c>
      <c r="M121" s="719"/>
      <c r="N121" s="719"/>
      <c r="O121" s="719"/>
      <c r="P121" s="719"/>
      <c r="Q121" s="719"/>
      <c r="R121" s="719"/>
      <c r="S121" s="719"/>
      <c r="T121" s="719"/>
      <c r="U121" s="719"/>
      <c r="V121" s="719"/>
      <c r="W121" s="719"/>
      <c r="X121" s="719"/>
      <c r="Y121" s="719"/>
      <c r="Z121" s="719"/>
      <c r="AA121" s="719"/>
      <c r="AB121" s="719"/>
      <c r="AC121" s="719"/>
      <c r="AD121" s="719"/>
      <c r="AE121" s="719"/>
      <c r="AF121" s="719"/>
      <c r="AG121" s="719"/>
      <c r="AH121" s="719"/>
      <c r="AI121" s="719"/>
      <c r="AJ121" s="719"/>
      <c r="AK121" s="719"/>
      <c r="AL121" s="719"/>
      <c r="AM121" s="719"/>
      <c r="AN121" s="719"/>
      <c r="AO121" s="719"/>
      <c r="AP121" s="719"/>
      <c r="AQ121" s="719"/>
      <c r="AR121" s="719"/>
      <c r="AS121" s="719"/>
      <c r="AT121" s="719"/>
      <c r="AU121" s="719"/>
      <c r="AV121" s="719"/>
      <c r="AW121" s="719"/>
      <c r="AX121" s="719"/>
      <c r="AY121" s="719"/>
      <c r="AZ121" s="719"/>
      <c r="BA121" s="719"/>
      <c r="BB121" s="719"/>
    </row>
    <row r="122" ht="15.75" customHeight="1">
      <c r="A122" s="743"/>
      <c r="B122" s="744" t="s">
        <v>5487</v>
      </c>
      <c r="C122" s="667" t="s">
        <v>5488</v>
      </c>
      <c r="D122" s="718" t="s">
        <v>465</v>
      </c>
      <c r="E122" s="719"/>
      <c r="F122" s="718" t="s">
        <v>4375</v>
      </c>
      <c r="G122" s="718" t="s">
        <v>552</v>
      </c>
      <c r="H122" s="718" t="s">
        <v>1441</v>
      </c>
      <c r="I122" s="719" t="s">
        <v>389</v>
      </c>
      <c r="J122" s="719"/>
      <c r="K122" s="718" t="s">
        <v>543</v>
      </c>
      <c r="L122" s="719"/>
      <c r="M122" s="719"/>
      <c r="N122" s="719"/>
      <c r="O122" s="719"/>
      <c r="P122" s="719"/>
      <c r="Q122" s="719"/>
      <c r="R122" s="719"/>
      <c r="S122" s="719"/>
      <c r="T122" s="719"/>
      <c r="U122" s="719"/>
      <c r="V122" s="719"/>
      <c r="W122" s="719"/>
      <c r="X122" s="719"/>
      <c r="Y122" s="719"/>
      <c r="Z122" s="719"/>
      <c r="AA122" s="719"/>
      <c r="AB122" s="719"/>
      <c r="AC122" s="719"/>
      <c r="AD122" s="719"/>
      <c r="AE122" s="719"/>
      <c r="AF122" s="719"/>
      <c r="AG122" s="719"/>
      <c r="AH122" s="719"/>
      <c r="AI122" s="719"/>
      <c r="AJ122" s="719"/>
      <c r="AK122" s="719"/>
      <c r="AL122" s="719"/>
      <c r="AM122" s="719"/>
      <c r="AN122" s="719"/>
      <c r="AO122" s="719"/>
      <c r="AP122" s="719"/>
      <c r="AQ122" s="719"/>
      <c r="AR122" s="719"/>
      <c r="AS122" s="719"/>
      <c r="AT122" s="719"/>
      <c r="AU122" s="719"/>
      <c r="AV122" s="719"/>
      <c r="AW122" s="719"/>
      <c r="AX122" s="719"/>
      <c r="AY122" s="719"/>
      <c r="AZ122" s="719"/>
      <c r="BA122" s="719"/>
      <c r="BB122" s="719"/>
    </row>
    <row r="123" ht="15.75" customHeight="1">
      <c r="A123" s="739" t="s">
        <v>5314</v>
      </c>
      <c r="B123" s="745" t="s">
        <v>5489</v>
      </c>
      <c r="C123" s="667" t="s">
        <v>3689</v>
      </c>
      <c r="D123" s="723"/>
      <c r="E123" s="718" t="s">
        <v>3689</v>
      </c>
      <c r="F123" s="719"/>
      <c r="G123" s="719"/>
      <c r="H123" s="731"/>
      <c r="I123" s="719"/>
      <c r="J123" s="719"/>
      <c r="K123" s="719"/>
      <c r="L123" s="724"/>
      <c r="M123" s="719"/>
      <c r="N123" s="724" t="s">
        <v>2501</v>
      </c>
      <c r="O123" s="719"/>
      <c r="P123" s="719"/>
      <c r="Q123" s="719"/>
      <c r="R123" s="719"/>
      <c r="S123" s="719"/>
      <c r="T123" s="719"/>
      <c r="U123" s="719"/>
      <c r="V123" s="719"/>
      <c r="W123" s="719"/>
      <c r="X123" s="719"/>
      <c r="Y123" s="719"/>
      <c r="Z123" s="719"/>
      <c r="AA123" s="719"/>
      <c r="AB123" s="719"/>
      <c r="AC123" s="719"/>
      <c r="AD123" s="719"/>
      <c r="AE123" s="719"/>
      <c r="AF123" s="719"/>
      <c r="AG123" s="719"/>
      <c r="AH123" s="719"/>
      <c r="AI123" s="719"/>
      <c r="AJ123" s="719"/>
      <c r="AK123" s="719"/>
      <c r="AL123" s="719"/>
      <c r="AM123" s="719"/>
      <c r="AN123" s="719"/>
      <c r="AO123" s="719"/>
      <c r="AP123" s="719"/>
      <c r="AQ123" s="719"/>
      <c r="AR123" s="719"/>
      <c r="AS123" s="719"/>
      <c r="AT123" s="719"/>
      <c r="AU123" s="719"/>
      <c r="AV123" s="719"/>
      <c r="AW123" s="719"/>
      <c r="AX123" s="719"/>
      <c r="AY123" s="719"/>
      <c r="AZ123" s="719"/>
      <c r="BA123" s="719"/>
      <c r="BB123" s="719"/>
    </row>
    <row r="124" ht="15.75" customHeight="1">
      <c r="A124" s="743"/>
      <c r="B124" s="744" t="s">
        <v>5490</v>
      </c>
      <c r="C124" s="667" t="s">
        <v>5312</v>
      </c>
      <c r="D124" s="723"/>
      <c r="E124" s="718" t="s">
        <v>5312</v>
      </c>
      <c r="F124" s="719"/>
      <c r="G124" s="724" t="s">
        <v>553</v>
      </c>
      <c r="H124" s="718" t="s">
        <v>5491</v>
      </c>
      <c r="I124" s="719"/>
      <c r="J124" s="719"/>
      <c r="K124" s="644" t="s">
        <v>1860</v>
      </c>
      <c r="L124" s="644" t="s">
        <v>5492</v>
      </c>
      <c r="M124" s="719"/>
      <c r="N124" s="719"/>
      <c r="O124" s="719"/>
      <c r="P124" s="719"/>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19"/>
      <c r="AM124" s="719"/>
      <c r="AN124" s="719"/>
      <c r="AO124" s="719"/>
      <c r="AP124" s="719"/>
      <c r="AQ124" s="719"/>
      <c r="AR124" s="719"/>
      <c r="AS124" s="719"/>
      <c r="AT124" s="719"/>
      <c r="AU124" s="719"/>
      <c r="AV124" s="719"/>
      <c r="AW124" s="719"/>
      <c r="AX124" s="719"/>
      <c r="AY124" s="719"/>
      <c r="AZ124" s="719"/>
      <c r="BA124" s="719"/>
      <c r="BB124" s="719"/>
    </row>
    <row r="125" ht="15.75" customHeight="1">
      <c r="A125" s="739" t="s">
        <v>5320</v>
      </c>
      <c r="B125" s="745" t="s">
        <v>5493</v>
      </c>
      <c r="C125" s="667" t="str">
        <f>HYPERLINK("https://youtu.be/KomZysL4CgE","1:10.59")</f>
        <v>1:10.59</v>
      </c>
      <c r="D125" s="723"/>
      <c r="E125" s="719"/>
      <c r="F125" s="719"/>
      <c r="G125" s="719"/>
      <c r="H125" s="719"/>
      <c r="I125" s="719"/>
      <c r="J125" s="720" t="str">
        <f>HYPERLINK("https://youtu.be/KomZysL4CgE","1:10.59")</f>
        <v>1:10.59</v>
      </c>
      <c r="K125" s="719"/>
      <c r="L125" s="719"/>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19"/>
      <c r="AM125" s="719"/>
      <c r="AN125" s="719"/>
      <c r="AO125" s="719"/>
      <c r="AP125" s="719"/>
      <c r="AQ125" s="719"/>
      <c r="AR125" s="719"/>
      <c r="AS125" s="719"/>
      <c r="AT125" s="719"/>
      <c r="AU125" s="719"/>
      <c r="AV125" s="719"/>
      <c r="AW125" s="719"/>
      <c r="AX125" s="719"/>
      <c r="AY125" s="719"/>
      <c r="AZ125" s="719"/>
      <c r="BA125" s="719"/>
      <c r="BB125" s="719"/>
    </row>
    <row r="126" ht="15.75" customHeight="1">
      <c r="A126" s="743"/>
      <c r="B126" s="744" t="s">
        <v>5494</v>
      </c>
      <c r="C126" s="667"/>
      <c r="D126" s="723"/>
      <c r="E126" s="719"/>
      <c r="F126" s="719"/>
      <c r="G126" s="719"/>
      <c r="H126" s="719"/>
      <c r="I126" s="719"/>
      <c r="J126" s="719"/>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19"/>
      <c r="AM126" s="719"/>
      <c r="AN126" s="719"/>
      <c r="AO126" s="719"/>
      <c r="AP126" s="719"/>
      <c r="AQ126" s="719"/>
      <c r="AR126" s="719"/>
      <c r="AS126" s="719"/>
      <c r="AT126" s="719"/>
      <c r="AU126" s="719"/>
      <c r="AV126" s="719"/>
      <c r="AW126" s="719"/>
      <c r="AX126" s="719"/>
      <c r="AY126" s="719"/>
      <c r="AZ126" s="719"/>
      <c r="BA126" s="719"/>
      <c r="BB126" s="719"/>
    </row>
    <row r="127" ht="15.75" customHeight="1">
      <c r="A127" s="741" t="s">
        <v>5280</v>
      </c>
      <c r="B127" s="742" t="s">
        <v>5493</v>
      </c>
      <c r="C127" s="667" t="s">
        <v>646</v>
      </c>
      <c r="D127" s="718" t="s">
        <v>646</v>
      </c>
      <c r="E127" s="718" t="s">
        <v>1971</v>
      </c>
      <c r="F127" s="718" t="s">
        <v>3384</v>
      </c>
      <c r="G127" s="719"/>
      <c r="H127" s="719"/>
      <c r="I127" s="719"/>
      <c r="J127" s="719" t="s">
        <v>2906</v>
      </c>
      <c r="K127" s="718" t="s">
        <v>2203</v>
      </c>
      <c r="L127" s="719"/>
      <c r="M127" s="719"/>
      <c r="N127" s="718" t="s">
        <v>361</v>
      </c>
      <c r="O127" s="719"/>
      <c r="P127" s="719"/>
      <c r="Q127" s="719"/>
      <c r="R127" s="719"/>
      <c r="S127" s="719"/>
      <c r="T127" s="719"/>
      <c r="U127" s="718" t="s">
        <v>494</v>
      </c>
      <c r="V127" s="719"/>
      <c r="W127" s="719"/>
      <c r="X127" s="719"/>
      <c r="Y127" s="724" t="s">
        <v>2639</v>
      </c>
      <c r="Z127" s="719"/>
      <c r="AA127" s="719"/>
      <c r="AB127" s="719"/>
      <c r="AC127" s="719"/>
      <c r="AD127" s="719"/>
      <c r="AE127" s="719"/>
      <c r="AF127" s="719"/>
      <c r="AG127" s="719"/>
      <c r="AH127" s="719"/>
      <c r="AI127" s="719"/>
      <c r="AJ127" s="719"/>
      <c r="AK127" s="719"/>
      <c r="AL127" s="719"/>
      <c r="AM127" s="719"/>
      <c r="AN127" s="719"/>
      <c r="AO127" s="719"/>
      <c r="AP127" s="719"/>
      <c r="AQ127" s="719"/>
      <c r="AR127" s="719"/>
      <c r="AS127" s="719"/>
      <c r="AT127" s="719"/>
      <c r="AU127" s="719"/>
      <c r="AV127" s="719"/>
      <c r="AW127" s="719"/>
      <c r="AX127" s="719"/>
      <c r="AY127" s="719"/>
      <c r="AZ127" s="719"/>
      <c r="BA127" s="719"/>
      <c r="BB127" s="719"/>
    </row>
    <row r="128" ht="15.75" customHeight="1">
      <c r="A128" s="743"/>
      <c r="B128" s="744" t="s">
        <v>5494</v>
      </c>
      <c r="C128" s="667" t="s">
        <v>4513</v>
      </c>
      <c r="D128" s="718" t="s">
        <v>4513</v>
      </c>
      <c r="E128" s="718" t="s">
        <v>866</v>
      </c>
      <c r="F128" s="718" t="s">
        <v>4513</v>
      </c>
      <c r="G128" s="719"/>
      <c r="H128" s="718" t="s">
        <v>1443</v>
      </c>
      <c r="I128" s="720" t="str">
        <f>HYPERLINK("https://youtu.be/NPrbRwZDn1I","27.54")</f>
        <v>27.54</v>
      </c>
      <c r="J128" s="720" t="str">
        <f>HYPERLINK("https://youtu.be/gwRV1gD1ndo","27.79")</f>
        <v>27.79</v>
      </c>
      <c r="K128" s="643" t="s">
        <v>1861</v>
      </c>
      <c r="L128" s="644" t="s">
        <v>390</v>
      </c>
      <c r="M128" s="719"/>
      <c r="N128" s="718" t="s">
        <v>2503</v>
      </c>
      <c r="O128" s="718" t="s">
        <v>1761</v>
      </c>
      <c r="P128" s="719"/>
      <c r="Q128" s="719" t="s">
        <v>5495</v>
      </c>
      <c r="R128" s="719" t="s">
        <v>294</v>
      </c>
      <c r="S128" s="719"/>
      <c r="T128" s="736" t="s">
        <v>5496</v>
      </c>
      <c r="U128" s="719"/>
      <c r="V128" s="719"/>
      <c r="W128" s="719"/>
      <c r="X128" s="719"/>
      <c r="Y128" s="724" t="s">
        <v>1858</v>
      </c>
      <c r="Z128" s="719"/>
      <c r="AA128" s="719"/>
      <c r="AB128" s="719"/>
      <c r="AC128" s="719"/>
      <c r="AD128" s="719"/>
      <c r="AE128" s="719"/>
      <c r="AF128" s="719"/>
      <c r="AG128" s="719"/>
      <c r="AH128" s="719"/>
      <c r="AI128" s="719"/>
      <c r="AJ128" s="719"/>
      <c r="AK128" s="719"/>
      <c r="AL128" s="719"/>
      <c r="AM128" s="719"/>
      <c r="AN128" s="719"/>
      <c r="AO128" s="719"/>
      <c r="AP128" s="719"/>
      <c r="AQ128" s="719"/>
      <c r="AR128" s="719"/>
      <c r="AS128" s="719"/>
      <c r="AT128" s="719"/>
      <c r="AU128" s="719"/>
      <c r="AV128" s="719"/>
      <c r="AW128" s="719"/>
      <c r="AX128" s="719"/>
      <c r="AY128" s="719"/>
      <c r="AZ128" s="719"/>
      <c r="BA128" s="719"/>
      <c r="BB128" s="719"/>
    </row>
    <row r="129" ht="15.75" customHeight="1">
      <c r="A129" s="741" t="s">
        <v>5497</v>
      </c>
      <c r="B129" s="748" t="s">
        <v>5498</v>
      </c>
      <c r="C129" s="667" t="s">
        <v>5499</v>
      </c>
      <c r="D129" s="718" t="s">
        <v>5499</v>
      </c>
      <c r="E129" s="736"/>
      <c r="F129" s="719"/>
      <c r="G129" s="718" t="s">
        <v>5500</v>
      </c>
      <c r="H129" s="749"/>
      <c r="I129" s="736" t="s">
        <v>5501</v>
      </c>
      <c r="J129" s="736" t="s">
        <v>5502</v>
      </c>
      <c r="K129" s="719"/>
      <c r="L129" s="644" t="s">
        <v>1075</v>
      </c>
      <c r="M129" s="719" t="s">
        <v>5503</v>
      </c>
      <c r="N129" s="719"/>
      <c r="O129" s="719"/>
      <c r="P129" s="719"/>
      <c r="Q129" s="719" t="s">
        <v>3888</v>
      </c>
      <c r="R129" s="719"/>
      <c r="S129" s="719"/>
      <c r="T129" s="719"/>
      <c r="U129" s="719"/>
      <c r="V129" s="719"/>
      <c r="W129" s="719"/>
      <c r="X129" s="719"/>
      <c r="Y129" s="719"/>
      <c r="Z129" s="719"/>
      <c r="AA129" s="719"/>
      <c r="AB129" s="719"/>
      <c r="AC129" s="719"/>
      <c r="AD129" s="719"/>
      <c r="AE129" s="719"/>
      <c r="AF129" s="718" t="s">
        <v>5504</v>
      </c>
      <c r="AG129" s="719"/>
      <c r="AH129" s="719"/>
      <c r="AI129" s="736" t="s">
        <v>5505</v>
      </c>
      <c r="AJ129" s="719"/>
      <c r="AK129" s="719"/>
      <c r="AL129" s="719"/>
      <c r="AM129" s="719"/>
      <c r="AN129" s="719"/>
      <c r="AO129" s="719"/>
      <c r="AP129" s="719"/>
      <c r="AQ129" s="719"/>
      <c r="AR129" s="719"/>
      <c r="AS129" s="719"/>
      <c r="AT129" s="719"/>
      <c r="AU129" s="719"/>
      <c r="AV129" s="719"/>
      <c r="AW129" s="719"/>
      <c r="AX129" s="719"/>
      <c r="AY129" s="719"/>
      <c r="AZ129" s="719"/>
      <c r="BA129" s="719"/>
      <c r="BB129" s="719"/>
    </row>
    <row r="130" ht="15.75" customHeight="1">
      <c r="A130" s="743"/>
      <c r="B130" s="744" t="s">
        <v>5506</v>
      </c>
      <c r="C130" s="667" t="s">
        <v>5507</v>
      </c>
      <c r="D130" s="723"/>
      <c r="E130" s="718" t="s">
        <v>867</v>
      </c>
      <c r="F130" s="747"/>
      <c r="G130" s="719"/>
      <c r="H130" s="718" t="s">
        <v>5507</v>
      </c>
      <c r="I130" s="747"/>
      <c r="J130" s="719"/>
      <c r="K130" s="747"/>
      <c r="L130" s="719"/>
      <c r="M130" s="719"/>
      <c r="N130" s="724" t="s">
        <v>3588</v>
      </c>
      <c r="O130" s="747"/>
      <c r="P130" s="719"/>
      <c r="Q130" s="719"/>
      <c r="R130" s="719"/>
      <c r="S130" s="719"/>
      <c r="T130" s="719"/>
      <c r="U130" s="719"/>
      <c r="V130" s="719"/>
      <c r="W130" s="719"/>
      <c r="X130" s="719"/>
      <c r="Y130" s="719"/>
      <c r="Z130" s="719"/>
      <c r="AA130" s="719"/>
      <c r="AB130" s="719"/>
      <c r="AC130" s="723"/>
      <c r="AD130" s="719"/>
      <c r="AE130" s="719"/>
      <c r="AF130" s="719"/>
      <c r="AG130" s="719"/>
      <c r="AH130" s="719"/>
      <c r="AI130" s="719"/>
      <c r="AJ130" s="719"/>
      <c r="AK130" s="719"/>
      <c r="AL130" s="719"/>
      <c r="AM130" s="719"/>
      <c r="AN130" s="719"/>
      <c r="AO130" s="719"/>
      <c r="AP130" s="719"/>
      <c r="AQ130" s="719"/>
      <c r="AR130" s="719"/>
      <c r="AS130" s="719"/>
      <c r="AT130" s="719"/>
      <c r="AU130" s="719"/>
      <c r="AV130" s="719"/>
      <c r="AW130" s="719"/>
      <c r="AX130" s="719"/>
      <c r="AY130" s="719"/>
      <c r="AZ130" s="719"/>
      <c r="BA130" s="719"/>
      <c r="BB130" s="719"/>
    </row>
    <row r="131" ht="15.75" customHeight="1">
      <c r="A131" s="743"/>
      <c r="B131" s="744" t="s">
        <v>5508</v>
      </c>
      <c r="C131" s="667" t="s">
        <v>5509</v>
      </c>
      <c r="D131" s="718" t="s">
        <v>263</v>
      </c>
      <c r="E131" s="719"/>
      <c r="F131" s="747"/>
      <c r="G131" s="719"/>
      <c r="H131" s="749"/>
      <c r="I131" s="718" t="s">
        <v>1154</v>
      </c>
      <c r="J131" s="719"/>
      <c r="K131" s="719"/>
      <c r="L131" s="719"/>
      <c r="M131" s="719"/>
      <c r="N131" s="719"/>
      <c r="O131" s="719"/>
      <c r="P131" s="719"/>
      <c r="Q131" s="719"/>
      <c r="R131" s="719"/>
      <c r="S131" s="719"/>
      <c r="T131" s="719"/>
      <c r="U131" s="719"/>
      <c r="V131" s="719"/>
      <c r="W131" s="719"/>
      <c r="X131" s="719"/>
      <c r="Y131" s="719"/>
      <c r="Z131" s="719"/>
      <c r="AA131" s="719"/>
      <c r="AB131" s="719"/>
      <c r="AC131" s="720" t="str">
        <f>HYPERLINK("https://youtu.be/_0JbK5D6GCQ","1:25.92")</f>
        <v>1:25.92</v>
      </c>
      <c r="AD131" s="719"/>
      <c r="AE131" s="719"/>
      <c r="AF131" s="719"/>
      <c r="AG131" s="719"/>
      <c r="AH131" s="719"/>
      <c r="AI131" s="719"/>
      <c r="AJ131" s="719"/>
      <c r="AK131" s="719"/>
      <c r="AL131" s="719"/>
      <c r="AM131" s="719"/>
      <c r="AN131" s="719"/>
      <c r="AO131" s="719"/>
      <c r="AP131" s="719"/>
      <c r="AQ131" s="719"/>
      <c r="AR131" s="719"/>
      <c r="AS131" s="719"/>
      <c r="AT131" s="719"/>
      <c r="AU131" s="719"/>
      <c r="AV131" s="719"/>
      <c r="AW131" s="719"/>
      <c r="AX131" s="719"/>
      <c r="AY131" s="719"/>
      <c r="AZ131" s="719"/>
      <c r="BA131" s="719"/>
      <c r="BB131" s="719"/>
    </row>
    <row r="132" ht="15.75" customHeight="1">
      <c r="A132" s="743"/>
      <c r="B132" s="744" t="s">
        <v>5510</v>
      </c>
      <c r="C132" s="667" t="s">
        <v>804</v>
      </c>
      <c r="D132" s="723"/>
      <c r="E132" s="719"/>
      <c r="F132" s="718" t="s">
        <v>5511</v>
      </c>
      <c r="G132" s="719"/>
      <c r="H132" s="718" t="s">
        <v>1444</v>
      </c>
      <c r="I132" s="747"/>
      <c r="J132" s="719"/>
      <c r="K132" s="718" t="s">
        <v>1862</v>
      </c>
      <c r="L132" s="719"/>
      <c r="M132" s="719"/>
      <c r="N132" s="719"/>
      <c r="O132" s="718" t="s">
        <v>2310</v>
      </c>
      <c r="P132" s="719"/>
      <c r="Q132" s="719"/>
      <c r="R132" s="719"/>
      <c r="S132" s="719"/>
      <c r="T132" s="719"/>
      <c r="U132" s="719"/>
      <c r="V132" s="719"/>
      <c r="W132" s="719"/>
      <c r="X132" s="719"/>
      <c r="Y132" s="719"/>
      <c r="Z132" s="719"/>
      <c r="AA132" s="719"/>
      <c r="AB132" s="719"/>
      <c r="AC132" s="723"/>
      <c r="AD132" s="719"/>
      <c r="AE132" s="719"/>
      <c r="AF132" s="719"/>
      <c r="AG132" s="719"/>
      <c r="AH132" s="719"/>
      <c r="AI132" s="719"/>
      <c r="AJ132" s="719"/>
      <c r="AK132" s="719"/>
      <c r="AL132" s="719"/>
      <c r="AM132" s="719"/>
      <c r="AN132" s="719"/>
      <c r="AO132" s="719"/>
      <c r="AP132" s="719"/>
      <c r="AQ132" s="719"/>
      <c r="AR132" s="719"/>
      <c r="AS132" s="719"/>
      <c r="AT132" s="719"/>
      <c r="AU132" s="719"/>
      <c r="AV132" s="719"/>
      <c r="AW132" s="719"/>
      <c r="AX132" s="719"/>
      <c r="AY132" s="719"/>
      <c r="AZ132" s="719"/>
      <c r="BA132" s="719"/>
      <c r="BB132" s="719"/>
    </row>
    <row r="133" ht="15.75" customHeight="1">
      <c r="A133" s="741" t="s">
        <v>5512</v>
      </c>
      <c r="B133" s="748" t="s">
        <v>5498</v>
      </c>
      <c r="C133" s="667" t="s">
        <v>5513</v>
      </c>
      <c r="D133" s="718" t="s">
        <v>5513</v>
      </c>
      <c r="E133" s="747"/>
      <c r="F133" s="719"/>
      <c r="G133" s="719"/>
      <c r="H133" s="719"/>
      <c r="I133" s="718" t="s">
        <v>465</v>
      </c>
      <c r="J133" s="719"/>
      <c r="K133" s="719"/>
      <c r="L133" s="719"/>
      <c r="M133" s="747"/>
      <c r="N133" s="719"/>
      <c r="O133" s="719"/>
      <c r="P133" s="719"/>
      <c r="Q133" s="719"/>
      <c r="R133" s="719"/>
      <c r="S133" s="719"/>
      <c r="T133" s="719"/>
      <c r="U133" s="719"/>
      <c r="V133" s="719"/>
      <c r="W133" s="719"/>
      <c r="X133" s="719"/>
      <c r="Y133" s="719"/>
      <c r="Z133" s="719"/>
      <c r="AA133" s="719"/>
      <c r="AB133" s="719"/>
      <c r="AC133" s="719"/>
      <c r="AD133" s="719"/>
      <c r="AE133" s="719"/>
      <c r="AF133" s="719"/>
      <c r="AG133" s="719"/>
      <c r="AH133" s="719"/>
      <c r="AI133" s="719"/>
      <c r="AJ133" s="719"/>
      <c r="AK133" s="719"/>
      <c r="AL133" s="719"/>
      <c r="AM133" s="719"/>
      <c r="AN133" s="719"/>
      <c r="AO133" s="719"/>
      <c r="AP133" s="719"/>
      <c r="AQ133" s="719"/>
      <c r="AR133" s="719"/>
      <c r="AS133" s="719"/>
      <c r="AT133" s="719"/>
      <c r="AU133" s="719"/>
      <c r="AV133" s="719"/>
      <c r="AW133" s="719"/>
      <c r="AX133" s="719"/>
      <c r="AY133" s="719"/>
      <c r="AZ133" s="719"/>
      <c r="BA133" s="719"/>
      <c r="BB133" s="719"/>
    </row>
    <row r="134" ht="15.75" customHeight="1">
      <c r="A134" s="743"/>
      <c r="B134" s="744" t="s">
        <v>5506</v>
      </c>
      <c r="C134" s="667"/>
      <c r="D134" s="747"/>
      <c r="E134" s="747"/>
      <c r="F134" s="719"/>
      <c r="G134" s="719"/>
      <c r="H134" s="719"/>
      <c r="I134" s="719"/>
      <c r="J134" s="719"/>
      <c r="K134" s="719"/>
      <c r="L134" s="719"/>
      <c r="M134" s="747"/>
      <c r="N134" s="719"/>
      <c r="O134" s="719"/>
      <c r="P134" s="719"/>
      <c r="Q134" s="719"/>
      <c r="R134" s="719"/>
      <c r="S134" s="719"/>
      <c r="T134" s="719"/>
      <c r="U134" s="719"/>
      <c r="V134" s="719"/>
      <c r="W134" s="719"/>
      <c r="X134" s="719"/>
      <c r="Y134" s="719"/>
      <c r="Z134" s="719"/>
      <c r="AA134" s="719"/>
      <c r="AB134" s="719"/>
      <c r="AC134" s="719"/>
      <c r="AD134" s="719"/>
      <c r="AE134" s="719"/>
      <c r="AF134" s="719"/>
      <c r="AG134" s="719"/>
      <c r="AH134" s="719"/>
      <c r="AI134" s="719"/>
      <c r="AJ134" s="719"/>
      <c r="AK134" s="719"/>
      <c r="AL134" s="719"/>
      <c r="AM134" s="719"/>
      <c r="AN134" s="719"/>
      <c r="AO134" s="719"/>
      <c r="AP134" s="719"/>
      <c r="AQ134" s="719"/>
      <c r="AR134" s="719"/>
      <c r="AS134" s="719"/>
      <c r="AT134" s="719"/>
      <c r="AU134" s="719"/>
      <c r="AV134" s="719"/>
      <c r="AW134" s="719"/>
      <c r="AX134" s="719"/>
      <c r="AY134" s="719"/>
      <c r="AZ134" s="719"/>
      <c r="BA134" s="719"/>
      <c r="BB134" s="719"/>
    </row>
    <row r="135" ht="15.75" customHeight="1">
      <c r="A135" s="743"/>
      <c r="B135" s="744" t="s">
        <v>5508</v>
      </c>
      <c r="C135" s="667" t="s">
        <v>4835</v>
      </c>
      <c r="D135" s="747"/>
      <c r="E135" s="747"/>
      <c r="F135" s="719"/>
      <c r="G135" s="719"/>
      <c r="H135" s="719"/>
      <c r="I135" s="718" t="s">
        <v>4835</v>
      </c>
      <c r="J135" s="719"/>
      <c r="K135" s="719"/>
      <c r="L135" s="719"/>
      <c r="M135" s="747"/>
      <c r="N135" s="719"/>
      <c r="O135" s="719"/>
      <c r="P135" s="719"/>
      <c r="Q135" s="719"/>
      <c r="R135" s="719"/>
      <c r="S135" s="719"/>
      <c r="T135" s="719"/>
      <c r="U135" s="719"/>
      <c r="V135" s="719"/>
      <c r="W135" s="719"/>
      <c r="X135" s="719"/>
      <c r="Y135" s="719"/>
      <c r="Z135" s="719"/>
      <c r="AA135" s="719"/>
      <c r="AB135" s="719"/>
      <c r="AC135" s="719"/>
      <c r="AD135" s="719"/>
      <c r="AE135" s="719"/>
      <c r="AF135" s="719"/>
      <c r="AG135" s="719"/>
      <c r="AH135" s="719"/>
      <c r="AI135" s="719"/>
      <c r="AJ135" s="719"/>
      <c r="AK135" s="719"/>
      <c r="AL135" s="719"/>
      <c r="AM135" s="719"/>
      <c r="AN135" s="719"/>
      <c r="AO135" s="719"/>
      <c r="AP135" s="719"/>
      <c r="AQ135" s="719"/>
      <c r="AR135" s="719"/>
      <c r="AS135" s="719"/>
      <c r="AT135" s="719"/>
      <c r="AU135" s="719"/>
      <c r="AV135" s="719"/>
      <c r="AW135" s="719"/>
      <c r="AX135" s="719"/>
      <c r="AY135" s="719"/>
      <c r="AZ135" s="719"/>
      <c r="BA135" s="719"/>
      <c r="BB135" s="719"/>
    </row>
    <row r="136" ht="15.75" customHeight="1">
      <c r="A136" s="743"/>
      <c r="B136" s="744" t="s">
        <v>5510</v>
      </c>
      <c r="C136" s="667" t="s">
        <v>5107</v>
      </c>
      <c r="D136" s="747"/>
      <c r="E136" s="747"/>
      <c r="F136" s="718" t="s">
        <v>4567</v>
      </c>
      <c r="G136" s="719"/>
      <c r="H136" s="719"/>
      <c r="I136" s="718" t="s">
        <v>5107</v>
      </c>
      <c r="J136" s="719"/>
      <c r="K136" s="719"/>
      <c r="L136" s="719"/>
      <c r="M136" s="747"/>
      <c r="N136" s="719"/>
      <c r="O136" s="718" t="s">
        <v>2363</v>
      </c>
      <c r="P136" s="719"/>
      <c r="Q136" s="719"/>
      <c r="R136" s="719"/>
      <c r="S136" s="719"/>
      <c r="T136" s="719"/>
      <c r="U136" s="719"/>
      <c r="V136" s="719"/>
      <c r="W136" s="719"/>
      <c r="X136" s="719"/>
      <c r="Y136" s="719"/>
      <c r="Z136" s="719"/>
      <c r="AA136" s="719"/>
      <c r="AB136" s="719"/>
      <c r="AC136" s="719"/>
      <c r="AD136" s="719"/>
      <c r="AE136" s="719"/>
      <c r="AF136" s="719"/>
      <c r="AG136" s="719"/>
      <c r="AH136" s="719"/>
      <c r="AI136" s="719"/>
      <c r="AJ136" s="719"/>
      <c r="AK136" s="719"/>
      <c r="AL136" s="719"/>
      <c r="AM136" s="719"/>
      <c r="AN136" s="719"/>
      <c r="AO136" s="719"/>
      <c r="AP136" s="719"/>
      <c r="AQ136" s="719"/>
      <c r="AR136" s="719"/>
      <c r="AS136" s="719"/>
      <c r="AT136" s="719"/>
      <c r="AU136" s="719"/>
      <c r="AV136" s="719"/>
      <c r="AW136" s="719"/>
      <c r="AX136" s="719"/>
      <c r="AY136" s="719"/>
      <c r="AZ136" s="719"/>
      <c r="BA136" s="719"/>
      <c r="BB136" s="719"/>
    </row>
    <row r="137" ht="15.75" customHeight="1">
      <c r="A137" s="741" t="s">
        <v>5514</v>
      </c>
      <c r="B137" s="748" t="s">
        <v>5515</v>
      </c>
      <c r="C137" s="667"/>
      <c r="D137" s="747"/>
      <c r="E137" s="747"/>
      <c r="F137" s="719"/>
      <c r="G137" s="719"/>
      <c r="H137" s="719"/>
      <c r="I137" s="719"/>
      <c r="J137" s="719"/>
      <c r="K137" s="719"/>
      <c r="L137" s="719"/>
      <c r="M137" s="747"/>
      <c r="N137" s="719"/>
      <c r="O137" s="719"/>
      <c r="P137" s="719"/>
      <c r="Q137" s="719"/>
      <c r="R137" s="719"/>
      <c r="S137" s="719"/>
      <c r="T137" s="719"/>
      <c r="U137" s="719"/>
      <c r="V137" s="719"/>
      <c r="W137" s="719"/>
      <c r="X137" s="719"/>
      <c r="Y137" s="719"/>
      <c r="Z137" s="719"/>
      <c r="AA137" s="719"/>
      <c r="AB137" s="719"/>
      <c r="AC137" s="719"/>
      <c r="AD137" s="719"/>
      <c r="AE137" s="719"/>
      <c r="AF137" s="719"/>
      <c r="AG137" s="719"/>
      <c r="AH137" s="719"/>
      <c r="AI137" s="719"/>
      <c r="AJ137" s="719"/>
      <c r="AK137" s="719"/>
      <c r="AL137" s="719"/>
      <c r="AM137" s="719"/>
      <c r="AN137" s="719"/>
      <c r="AO137" s="719"/>
      <c r="AP137" s="719"/>
      <c r="AQ137" s="719"/>
      <c r="AR137" s="719"/>
      <c r="AS137" s="719"/>
      <c r="AT137" s="719"/>
      <c r="AU137" s="719"/>
      <c r="AV137" s="719"/>
      <c r="AW137" s="719"/>
      <c r="AX137" s="719"/>
      <c r="AY137" s="719"/>
      <c r="AZ137" s="719"/>
      <c r="BA137" s="719"/>
      <c r="BB137" s="719"/>
    </row>
    <row r="138" ht="15.75" customHeight="1">
      <c r="A138" s="743"/>
      <c r="B138" s="744" t="s">
        <v>5516</v>
      </c>
      <c r="C138" s="667"/>
      <c r="D138" s="747"/>
      <c r="E138" s="747"/>
      <c r="F138" s="719"/>
      <c r="G138" s="719"/>
      <c r="H138" s="719"/>
      <c r="I138" s="719"/>
      <c r="J138" s="719"/>
      <c r="K138" s="719"/>
      <c r="L138" s="719"/>
      <c r="M138" s="747"/>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19"/>
      <c r="AM138" s="719"/>
      <c r="AN138" s="719"/>
      <c r="AO138" s="719"/>
      <c r="AP138" s="719"/>
      <c r="AQ138" s="719"/>
      <c r="AR138" s="719"/>
      <c r="AS138" s="719"/>
      <c r="AT138" s="719"/>
      <c r="AU138" s="719"/>
      <c r="AV138" s="719"/>
      <c r="AW138" s="719"/>
      <c r="AX138" s="719"/>
      <c r="AY138" s="719"/>
      <c r="AZ138" s="719"/>
      <c r="BA138" s="719"/>
      <c r="BB138" s="719"/>
    </row>
    <row r="139" ht="15.75" customHeight="1">
      <c r="A139" s="741" t="s">
        <v>5517</v>
      </c>
      <c r="B139" s="748" t="s">
        <v>5518</v>
      </c>
      <c r="C139" s="667" t="s">
        <v>2674</v>
      </c>
      <c r="D139" s="747"/>
      <c r="E139" s="747"/>
      <c r="F139" s="718" t="s">
        <v>1502</v>
      </c>
      <c r="G139" s="719"/>
      <c r="H139" s="719"/>
      <c r="I139" s="718" t="s">
        <v>5519</v>
      </c>
      <c r="J139" s="719"/>
      <c r="K139" s="719"/>
      <c r="L139" s="719"/>
      <c r="M139" s="747"/>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19"/>
      <c r="AM139" s="719"/>
      <c r="AN139" s="719"/>
      <c r="AO139" s="719"/>
      <c r="AP139" s="719"/>
      <c r="AQ139" s="719"/>
      <c r="AR139" s="719"/>
      <c r="AS139" s="719"/>
      <c r="AT139" s="719"/>
      <c r="AU139" s="719"/>
      <c r="AV139" s="719"/>
      <c r="AW139" s="719"/>
      <c r="AX139" s="719"/>
      <c r="AY139" s="719"/>
      <c r="AZ139" s="719"/>
      <c r="BA139" s="719"/>
      <c r="BB139" s="719"/>
    </row>
    <row r="140" ht="15.75" customHeight="1">
      <c r="A140" s="743"/>
      <c r="B140" s="744" t="s">
        <v>5520</v>
      </c>
      <c r="C140" s="667" t="s">
        <v>596</v>
      </c>
      <c r="D140" s="747"/>
      <c r="E140" s="747"/>
      <c r="F140" s="719"/>
      <c r="G140" s="719"/>
      <c r="H140" s="719"/>
      <c r="I140" s="719"/>
      <c r="J140" s="719"/>
      <c r="K140" s="719"/>
      <c r="L140" s="719"/>
      <c r="M140" s="747"/>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19"/>
      <c r="AM140" s="719"/>
      <c r="AN140" s="719"/>
      <c r="AO140" s="719"/>
      <c r="AP140" s="719"/>
      <c r="AQ140" s="719"/>
      <c r="AR140" s="719"/>
      <c r="AS140" s="719"/>
      <c r="AT140" s="719"/>
      <c r="AU140" s="719"/>
      <c r="AV140" s="719"/>
      <c r="AW140" s="719"/>
      <c r="AX140" s="719"/>
      <c r="AY140" s="719"/>
      <c r="AZ140" s="719"/>
      <c r="BA140" s="719"/>
      <c r="BB140" s="719"/>
    </row>
    <row r="141" ht="15.75" customHeight="1">
      <c r="A141" s="743"/>
      <c r="B141" s="744" t="s">
        <v>5521</v>
      </c>
      <c r="C141" s="667" t="s">
        <v>596</v>
      </c>
      <c r="D141" s="747"/>
      <c r="E141" s="747"/>
      <c r="F141" s="719"/>
      <c r="G141" s="719"/>
      <c r="H141" s="719"/>
      <c r="I141" s="718" t="s">
        <v>5522</v>
      </c>
      <c r="J141" s="719"/>
      <c r="K141" s="719"/>
      <c r="L141" s="719"/>
      <c r="M141" s="747"/>
      <c r="N141" s="719"/>
      <c r="O141" s="719"/>
      <c r="P141" s="719"/>
      <c r="Q141" s="719"/>
      <c r="R141" s="719"/>
      <c r="S141" s="719"/>
      <c r="T141" s="719"/>
      <c r="U141" s="719"/>
      <c r="V141" s="719"/>
      <c r="W141" s="719"/>
      <c r="X141" s="719"/>
      <c r="Y141" s="719"/>
      <c r="Z141" s="719"/>
      <c r="AA141" s="719"/>
      <c r="AB141" s="719"/>
      <c r="AC141" s="719"/>
      <c r="AD141" s="719"/>
      <c r="AE141" s="718" t="s">
        <v>596</v>
      </c>
      <c r="AF141" s="719"/>
      <c r="AG141" s="719"/>
      <c r="AH141" s="719"/>
      <c r="AI141" s="719"/>
      <c r="AJ141" s="719"/>
      <c r="AK141" s="719"/>
      <c r="AL141" s="719"/>
      <c r="AM141" s="719"/>
      <c r="AN141" s="719"/>
      <c r="AO141" s="719"/>
      <c r="AP141" s="719"/>
      <c r="AQ141" s="719"/>
      <c r="AR141" s="719"/>
      <c r="AS141" s="719"/>
      <c r="AT141" s="719"/>
      <c r="AU141" s="719"/>
      <c r="AV141" s="719"/>
      <c r="AW141" s="719"/>
      <c r="AX141" s="719"/>
      <c r="AY141" s="719"/>
      <c r="AZ141" s="719"/>
      <c r="BA141" s="719"/>
      <c r="BB141" s="719"/>
    </row>
    <row r="142" ht="15.75" customHeight="1">
      <c r="A142" s="743"/>
      <c r="B142" s="744" t="s">
        <v>5523</v>
      </c>
      <c r="C142" s="667" t="s">
        <v>5105</v>
      </c>
      <c r="D142" s="747"/>
      <c r="E142" s="747"/>
      <c r="F142" s="718" t="s">
        <v>5524</v>
      </c>
      <c r="G142" s="719"/>
      <c r="H142" s="718"/>
      <c r="I142" s="719"/>
      <c r="J142" s="719"/>
      <c r="K142" s="719"/>
      <c r="L142" s="719"/>
      <c r="M142" s="747"/>
      <c r="N142" s="719"/>
      <c r="O142" s="719"/>
      <c r="P142" s="718" t="s">
        <v>5105</v>
      </c>
      <c r="Q142" s="719"/>
      <c r="R142" s="719"/>
      <c r="S142" s="719"/>
      <c r="T142" s="719"/>
      <c r="U142" s="719"/>
      <c r="V142" s="719"/>
      <c r="W142" s="719"/>
      <c r="X142" s="718"/>
      <c r="Y142" s="719"/>
      <c r="Z142" s="719"/>
      <c r="AA142" s="719"/>
      <c r="AB142" s="718"/>
      <c r="AC142" s="719"/>
      <c r="AD142" s="718"/>
      <c r="AE142" s="719"/>
      <c r="AF142" s="719"/>
      <c r="AG142" s="718"/>
      <c r="AH142" s="719"/>
      <c r="AI142" s="719"/>
      <c r="AJ142" s="719"/>
      <c r="AK142" s="719"/>
      <c r="AL142" s="719"/>
      <c r="AM142" s="718"/>
      <c r="AN142" s="718"/>
      <c r="AO142" s="718"/>
      <c r="AP142" s="718"/>
      <c r="AQ142" s="718"/>
      <c r="AR142" s="718"/>
      <c r="AS142" s="718"/>
      <c r="AT142" s="718"/>
      <c r="AU142" s="718"/>
      <c r="AV142" s="718"/>
      <c r="AW142" s="718"/>
      <c r="AX142" s="718"/>
      <c r="AY142" s="718"/>
      <c r="AZ142" s="718"/>
      <c r="BA142" s="718"/>
      <c r="BB142" s="718"/>
    </row>
    <row r="143" ht="15.75" customHeight="1">
      <c r="A143" s="741" t="s">
        <v>5299</v>
      </c>
      <c r="B143" s="748"/>
      <c r="C143" s="667" t="s">
        <v>152</v>
      </c>
      <c r="D143" s="718" t="s">
        <v>5525</v>
      </c>
      <c r="E143" s="718" t="s">
        <v>5526</v>
      </c>
      <c r="F143" s="719"/>
      <c r="G143" s="719"/>
      <c r="H143" s="719"/>
      <c r="I143" s="719"/>
      <c r="J143" s="719"/>
      <c r="K143" s="719"/>
      <c r="L143" s="719"/>
      <c r="M143" s="747"/>
      <c r="N143" s="724" t="s">
        <v>3591</v>
      </c>
      <c r="O143" s="719"/>
      <c r="P143" s="719"/>
      <c r="Q143" s="719"/>
      <c r="R143" s="719"/>
      <c r="S143" s="718" t="s">
        <v>152</v>
      </c>
      <c r="T143" s="719"/>
      <c r="U143" s="719"/>
      <c r="V143" s="719"/>
      <c r="W143" s="719"/>
      <c r="X143" s="719"/>
      <c r="Y143" s="719"/>
      <c r="Z143" s="719"/>
      <c r="AA143" s="719"/>
      <c r="AB143" s="719"/>
      <c r="AC143" s="719"/>
      <c r="AD143" s="719"/>
      <c r="AE143" s="719"/>
      <c r="AF143" s="719"/>
      <c r="AG143" s="719"/>
      <c r="AH143" s="719"/>
      <c r="AI143" s="719"/>
      <c r="AJ143" s="719"/>
      <c r="AK143" s="719"/>
      <c r="AL143" s="719"/>
      <c r="AM143" s="719"/>
      <c r="AN143" s="719"/>
      <c r="AO143" s="719"/>
      <c r="AP143" s="719"/>
      <c r="AQ143" s="719"/>
      <c r="AR143" s="719"/>
      <c r="AS143" s="719"/>
      <c r="AT143" s="719"/>
      <c r="AU143" s="719"/>
      <c r="AV143" s="719"/>
      <c r="AW143" s="719"/>
      <c r="AX143" s="719"/>
      <c r="AY143" s="719"/>
      <c r="AZ143" s="719"/>
      <c r="BA143" s="719"/>
      <c r="BB143" s="719"/>
    </row>
    <row r="144" ht="15.75" customHeight="1">
      <c r="A144" s="739" t="s">
        <v>5366</v>
      </c>
      <c r="B144" s="750" t="s">
        <v>5527</v>
      </c>
      <c r="C144" s="667" t="s">
        <v>2311</v>
      </c>
      <c r="D144" s="723"/>
      <c r="E144" s="718" t="s">
        <v>2311</v>
      </c>
      <c r="F144" s="719"/>
      <c r="G144" s="719"/>
      <c r="H144" s="718" t="s">
        <v>2311</v>
      </c>
      <c r="I144" s="719"/>
      <c r="J144" s="719"/>
      <c r="K144" s="718" t="s">
        <v>4001</v>
      </c>
      <c r="L144" s="719"/>
      <c r="M144" s="719"/>
      <c r="N144" s="736" t="s">
        <v>3589</v>
      </c>
      <c r="O144" s="718" t="s">
        <v>2311</v>
      </c>
      <c r="P144" s="719"/>
      <c r="Q144" s="719"/>
      <c r="R144" s="719"/>
      <c r="S144" s="719"/>
      <c r="T144" s="719"/>
      <c r="U144" s="718" t="s">
        <v>2311</v>
      </c>
      <c r="V144" s="719"/>
      <c r="W144" s="719"/>
      <c r="X144" s="719"/>
      <c r="Y144" s="719"/>
      <c r="Z144" s="719"/>
      <c r="AA144" s="719"/>
      <c r="AB144" s="718" t="s">
        <v>4542</v>
      </c>
      <c r="AC144" s="719"/>
      <c r="AD144" s="719"/>
      <c r="AE144" s="719"/>
      <c r="AF144" s="719"/>
      <c r="AG144" s="719"/>
      <c r="AH144" s="719"/>
      <c r="AI144" s="719"/>
      <c r="AJ144" s="719"/>
      <c r="AK144" s="719"/>
      <c r="AL144" s="719"/>
      <c r="AM144" s="719"/>
      <c r="AN144" s="719"/>
      <c r="AO144" s="719"/>
      <c r="AP144" s="719"/>
      <c r="AQ144" s="719"/>
      <c r="AR144" s="719"/>
      <c r="AS144" s="719"/>
      <c r="AT144" s="719"/>
      <c r="AU144" s="719"/>
      <c r="AV144" s="719"/>
      <c r="AW144" s="719"/>
      <c r="AX144" s="719"/>
      <c r="AY144" s="719"/>
      <c r="AZ144" s="719"/>
      <c r="BA144" s="719"/>
      <c r="BB144" s="719"/>
    </row>
    <row r="145" ht="15.75" customHeight="1">
      <c r="A145" s="743"/>
      <c r="B145" s="744" t="s">
        <v>5528</v>
      </c>
      <c r="C145" s="667" t="s">
        <v>1490</v>
      </c>
      <c r="D145" s="718" t="s">
        <v>5529</v>
      </c>
      <c r="E145" s="718" t="s">
        <v>149</v>
      </c>
      <c r="F145" s="719"/>
      <c r="G145" s="719"/>
      <c r="H145" s="718" t="s">
        <v>1445</v>
      </c>
      <c r="I145" s="719"/>
      <c r="J145" s="719"/>
      <c r="K145" s="719"/>
      <c r="L145" s="644" t="s">
        <v>676</v>
      </c>
      <c r="M145" s="719"/>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19"/>
      <c r="AM145" s="719"/>
      <c r="AN145" s="719"/>
      <c r="AO145" s="719"/>
      <c r="AP145" s="719"/>
      <c r="AQ145" s="719"/>
      <c r="AR145" s="719"/>
      <c r="AS145" s="719"/>
      <c r="AT145" s="719"/>
      <c r="AU145" s="719"/>
      <c r="AV145" s="719"/>
      <c r="AW145" s="719"/>
      <c r="AX145" s="719"/>
      <c r="AY145" s="719"/>
      <c r="AZ145" s="719"/>
      <c r="BA145" s="719"/>
      <c r="BB145" s="719"/>
    </row>
    <row r="146" ht="15.75" customHeight="1">
      <c r="A146" s="739" t="s">
        <v>5369</v>
      </c>
      <c r="B146" s="740"/>
      <c r="C146" s="667" t="s">
        <v>5530</v>
      </c>
      <c r="D146" s="723"/>
      <c r="E146" s="719"/>
      <c r="F146" s="719"/>
      <c r="G146" s="724" t="s">
        <v>556</v>
      </c>
      <c r="H146" s="719"/>
      <c r="I146" s="718" t="s">
        <v>5530</v>
      </c>
      <c r="J146" s="719"/>
      <c r="K146" s="719"/>
      <c r="L146" s="719"/>
      <c r="M146" s="719"/>
      <c r="N146" s="719"/>
      <c r="O146" s="719"/>
      <c r="P146" s="719"/>
      <c r="Q146" s="719"/>
      <c r="R146" s="719"/>
      <c r="S146" s="719"/>
      <c r="T146" s="719"/>
      <c r="U146" s="719"/>
      <c r="V146" s="719"/>
      <c r="W146" s="719"/>
      <c r="X146" s="719"/>
      <c r="Y146" s="719"/>
      <c r="Z146" s="719"/>
      <c r="AA146" s="719"/>
      <c r="AB146" s="719"/>
      <c r="AC146" s="719"/>
      <c r="AD146" s="719"/>
      <c r="AE146" s="719"/>
      <c r="AF146" s="719"/>
      <c r="AG146" s="719"/>
      <c r="AH146" s="719"/>
      <c r="AI146" s="719"/>
      <c r="AJ146" s="719"/>
      <c r="AK146" s="719"/>
      <c r="AL146" s="719"/>
      <c r="AM146" s="719"/>
      <c r="AN146" s="719"/>
      <c r="AO146" s="719"/>
      <c r="AP146" s="719"/>
      <c r="AQ146" s="719"/>
      <c r="AR146" s="719"/>
      <c r="AS146" s="719"/>
      <c r="AT146" s="719"/>
      <c r="AU146" s="719"/>
      <c r="AV146" s="719"/>
      <c r="AW146" s="719"/>
      <c r="AX146" s="719"/>
      <c r="AY146" s="719"/>
      <c r="AZ146" s="719"/>
      <c r="BA146" s="719"/>
      <c r="BB146" s="719"/>
    </row>
    <row r="147" ht="15.75" customHeight="1">
      <c r="A147" s="739" t="s">
        <v>57</v>
      </c>
      <c r="B147" s="745" t="s">
        <v>5531</v>
      </c>
      <c r="C147" s="667" t="s">
        <v>807</v>
      </c>
      <c r="D147" s="723"/>
      <c r="E147" s="719"/>
      <c r="F147" s="719"/>
      <c r="G147" s="718" t="s">
        <v>559</v>
      </c>
      <c r="H147" s="719"/>
      <c r="I147" s="718" t="s">
        <v>807</v>
      </c>
      <c r="J147" s="719"/>
      <c r="K147" s="719"/>
      <c r="L147" s="719"/>
      <c r="M147" s="719"/>
      <c r="N147" s="719"/>
      <c r="O147" s="719"/>
      <c r="P147" s="719"/>
      <c r="Q147" s="719"/>
      <c r="R147" s="719"/>
      <c r="S147" s="719"/>
      <c r="T147" s="719"/>
      <c r="U147" s="719"/>
      <c r="V147" s="719"/>
      <c r="W147" s="719"/>
      <c r="X147" s="719"/>
      <c r="Y147" s="719"/>
      <c r="Z147" s="719"/>
      <c r="AA147" s="719"/>
      <c r="AB147" s="719"/>
      <c r="AC147" s="719"/>
      <c r="AD147" s="719"/>
      <c r="AE147" s="719"/>
      <c r="AF147" s="719"/>
      <c r="AG147" s="719"/>
      <c r="AH147" s="719"/>
      <c r="AI147" s="719"/>
      <c r="AJ147" s="719"/>
      <c r="AK147" s="719"/>
      <c r="AL147" s="719"/>
      <c r="AM147" s="719"/>
      <c r="AN147" s="719"/>
      <c r="AO147" s="719"/>
      <c r="AP147" s="719"/>
      <c r="AQ147" s="719"/>
      <c r="AR147" s="719"/>
      <c r="AS147" s="719"/>
      <c r="AT147" s="719"/>
      <c r="AU147" s="719"/>
      <c r="AV147" s="719"/>
      <c r="AW147" s="719"/>
      <c r="AX147" s="719"/>
      <c r="AY147" s="719"/>
      <c r="AZ147" s="719"/>
      <c r="BA147" s="719"/>
      <c r="BB147" s="719"/>
    </row>
    <row r="148" ht="15.75" customHeight="1">
      <c r="A148" s="743"/>
      <c r="B148" s="744" t="s">
        <v>5532</v>
      </c>
      <c r="C148" s="751"/>
      <c r="D148" s="723"/>
      <c r="E148" s="719"/>
      <c r="F148" s="719"/>
      <c r="G148" s="719"/>
      <c r="H148" s="719"/>
      <c r="I148" s="719"/>
      <c r="J148" s="719"/>
      <c r="K148" s="719"/>
      <c r="L148" s="719"/>
      <c r="M148" s="719"/>
      <c r="N148" s="719"/>
      <c r="O148" s="719"/>
      <c r="P148" s="719"/>
      <c r="Q148" s="719"/>
      <c r="R148" s="719"/>
      <c r="S148" s="719"/>
      <c r="T148" s="719"/>
      <c r="U148" s="719"/>
      <c r="V148" s="719"/>
      <c r="W148" s="719"/>
      <c r="X148" s="719"/>
      <c r="Y148" s="719"/>
      <c r="Z148" s="719"/>
      <c r="AA148" s="719"/>
      <c r="AB148" s="719"/>
      <c r="AC148" s="719"/>
      <c r="AD148" s="719"/>
      <c r="AE148" s="719"/>
      <c r="AF148" s="719"/>
      <c r="AG148" s="719"/>
      <c r="AH148" s="719"/>
      <c r="AI148" s="719"/>
      <c r="AJ148" s="719"/>
      <c r="AK148" s="719"/>
      <c r="AL148" s="719"/>
      <c r="AM148" s="719"/>
      <c r="AN148" s="719"/>
      <c r="AO148" s="719"/>
      <c r="AP148" s="719"/>
      <c r="AQ148" s="719"/>
      <c r="AR148" s="719"/>
      <c r="AS148" s="719"/>
      <c r="AT148" s="719"/>
      <c r="AU148" s="719"/>
      <c r="AV148" s="719"/>
      <c r="AW148" s="719"/>
      <c r="AX148" s="719"/>
      <c r="AY148" s="719"/>
      <c r="AZ148" s="719"/>
      <c r="BA148" s="719"/>
      <c r="BB148" s="719"/>
    </row>
    <row r="149">
      <c r="A149" s="752" t="s">
        <v>39</v>
      </c>
      <c r="D149" s="753"/>
      <c r="E149" s="753"/>
      <c r="F149" s="753"/>
      <c r="G149" s="753"/>
      <c r="H149" s="753"/>
      <c r="I149" s="753"/>
      <c r="J149" s="753"/>
      <c r="K149" s="753"/>
      <c r="L149" s="753"/>
      <c r="M149" s="753"/>
      <c r="N149" s="753"/>
      <c r="O149" s="753"/>
      <c r="P149" s="753"/>
      <c r="Q149" s="753"/>
      <c r="R149" s="753"/>
      <c r="S149" s="753"/>
      <c r="T149" s="753"/>
      <c r="U149" s="753"/>
      <c r="V149" s="753"/>
      <c r="W149" s="753"/>
      <c r="X149" s="753"/>
      <c r="Y149" s="753"/>
      <c r="Z149" s="753"/>
      <c r="AA149" s="753"/>
      <c r="AB149" s="753"/>
      <c r="AC149" s="753"/>
      <c r="AD149" s="753"/>
      <c r="AE149" s="753"/>
      <c r="AF149" s="753"/>
      <c r="AG149" s="753"/>
      <c r="AH149" s="753"/>
      <c r="AI149" s="753"/>
      <c r="AJ149" s="753"/>
      <c r="AK149" s="753"/>
      <c r="AL149" s="753"/>
      <c r="AM149" s="753"/>
      <c r="AN149" s="753"/>
      <c r="AO149" s="753"/>
      <c r="AP149" s="753"/>
      <c r="AQ149" s="753"/>
      <c r="AR149" s="753"/>
      <c r="AS149" s="753"/>
      <c r="AT149" s="753"/>
      <c r="AU149" s="753"/>
      <c r="AV149" s="753"/>
      <c r="AW149" s="753"/>
      <c r="AX149" s="753"/>
      <c r="AY149" s="753"/>
      <c r="AZ149" s="753"/>
      <c r="BA149" s="753"/>
      <c r="BB149" s="753"/>
    </row>
    <row r="150" ht="15.75" customHeight="1">
      <c r="A150" s="754" t="s">
        <v>5533</v>
      </c>
      <c r="B150" s="755" t="s">
        <v>5534</v>
      </c>
      <c r="C150" s="667" t="s">
        <v>5535</v>
      </c>
      <c r="D150" s="668" t="s">
        <v>5535</v>
      </c>
      <c r="E150" s="668" t="s">
        <v>5536</v>
      </c>
      <c r="F150" s="668" t="s">
        <v>5537</v>
      </c>
      <c r="G150" s="668" t="s">
        <v>5537</v>
      </c>
      <c r="H150" s="701"/>
      <c r="I150" s="701"/>
      <c r="J150" s="702"/>
      <c r="K150" s="668" t="s">
        <v>5538</v>
      </c>
      <c r="L150" s="701"/>
      <c r="M150" s="701"/>
      <c r="N150" s="701"/>
      <c r="O150" s="668" t="s">
        <v>5539</v>
      </c>
      <c r="P150" s="701"/>
      <c r="Q150" s="701"/>
      <c r="R150" s="701"/>
      <c r="S150" s="701"/>
      <c r="T150" s="701"/>
      <c r="U150" s="701"/>
      <c r="V150" s="701"/>
      <c r="W150" s="701"/>
      <c r="X150" s="701"/>
      <c r="Y150" s="701"/>
      <c r="Z150" s="684" t="s">
        <v>5540</v>
      </c>
      <c r="AA150" s="701"/>
      <c r="AB150" s="701"/>
      <c r="AC150" s="701"/>
      <c r="AD150" s="701"/>
      <c r="AE150" s="701"/>
      <c r="AF150" s="701"/>
      <c r="AG150" s="701"/>
      <c r="AH150" s="701"/>
      <c r="AI150" s="701"/>
      <c r="AJ150" s="705"/>
      <c r="AK150" s="701"/>
      <c r="AL150" s="701"/>
      <c r="AM150" s="701"/>
      <c r="AN150" s="701"/>
      <c r="AO150" s="701"/>
      <c r="AP150" s="701"/>
      <c r="AQ150" s="701"/>
      <c r="AR150" s="701"/>
      <c r="AS150" s="701"/>
      <c r="AT150" s="701"/>
      <c r="AU150" s="701"/>
      <c r="AV150" s="701"/>
      <c r="AW150" s="701"/>
      <c r="AX150" s="701"/>
      <c r="AY150" s="701"/>
      <c r="AZ150" s="701"/>
      <c r="BA150" s="701"/>
      <c r="BB150" s="701"/>
    </row>
    <row r="151" ht="15.75" customHeight="1">
      <c r="A151" s="756"/>
      <c r="B151" s="757" t="s">
        <v>5541</v>
      </c>
      <c r="C151" s="667" t="s">
        <v>5542</v>
      </c>
      <c r="D151" s="668" t="s">
        <v>5542</v>
      </c>
      <c r="E151" s="701"/>
      <c r="F151" s="701"/>
      <c r="G151" s="701"/>
      <c r="H151" s="701"/>
      <c r="I151" s="701"/>
      <c r="J151" s="702"/>
      <c r="K151" s="678"/>
      <c r="L151" s="701"/>
      <c r="M151" s="668" t="s">
        <v>5542</v>
      </c>
      <c r="N151" s="701"/>
      <c r="O151" s="701"/>
      <c r="P151" s="701"/>
      <c r="Q151" s="701"/>
      <c r="R151" s="701"/>
      <c r="S151" s="668" t="s">
        <v>5535</v>
      </c>
      <c r="T151" s="701"/>
      <c r="U151" s="701"/>
      <c r="V151" s="701"/>
      <c r="W151" s="701"/>
      <c r="X151" s="701"/>
      <c r="Y151" s="701"/>
      <c r="Z151" s="701"/>
      <c r="AA151" s="701"/>
      <c r="AB151" s="701"/>
      <c r="AC151" s="701"/>
      <c r="AD151" s="701"/>
      <c r="AE151" s="701"/>
      <c r="AF151" s="701"/>
      <c r="AG151" s="701"/>
      <c r="AH151" s="701"/>
      <c r="AI151" s="701"/>
      <c r="AJ151" s="701"/>
      <c r="AK151" s="701"/>
      <c r="AL151" s="701"/>
      <c r="AM151" s="701"/>
      <c r="AN151" s="701"/>
      <c r="AO151" s="701"/>
      <c r="AP151" s="701"/>
      <c r="AQ151" s="701"/>
      <c r="AR151" s="701"/>
      <c r="AS151" s="701"/>
      <c r="AT151" s="701"/>
      <c r="AU151" s="701"/>
      <c r="AV151" s="701"/>
      <c r="AW151" s="701"/>
      <c r="AX151" s="701"/>
      <c r="AY151" s="701"/>
      <c r="AZ151" s="701"/>
      <c r="BA151" s="701"/>
      <c r="BB151" s="701"/>
    </row>
    <row r="152" ht="15.75" customHeight="1">
      <c r="A152" s="754" t="s">
        <v>5543</v>
      </c>
      <c r="B152" s="755" t="s">
        <v>5271</v>
      </c>
      <c r="C152" s="667" t="s">
        <v>5544</v>
      </c>
      <c r="D152" s="668" t="s">
        <v>5544</v>
      </c>
      <c r="E152" s="701"/>
      <c r="F152" s="701"/>
      <c r="G152" s="668" t="s">
        <v>4677</v>
      </c>
      <c r="H152" s="701"/>
      <c r="I152" s="701"/>
      <c r="J152" s="702"/>
      <c r="K152" s="668" t="s">
        <v>2857</v>
      </c>
      <c r="L152" s="701"/>
      <c r="M152" s="668" t="s">
        <v>2195</v>
      </c>
      <c r="N152" s="701"/>
      <c r="O152" s="668" t="s">
        <v>3205</v>
      </c>
      <c r="P152" s="701"/>
      <c r="Q152" s="701"/>
      <c r="R152" s="701"/>
      <c r="S152" s="701"/>
      <c r="T152" s="701"/>
      <c r="U152" s="701"/>
      <c r="V152" s="701"/>
      <c r="W152" s="701"/>
      <c r="X152" s="701"/>
      <c r="Y152" s="701"/>
      <c r="Z152" s="701"/>
      <c r="AA152" s="701"/>
      <c r="AB152" s="701"/>
      <c r="AC152" s="701"/>
      <c r="AD152" s="701"/>
      <c r="AE152" s="701"/>
      <c r="AF152" s="701"/>
      <c r="AG152" s="701"/>
      <c r="AH152" s="701"/>
      <c r="AI152" s="701"/>
      <c r="AJ152" s="701"/>
      <c r="AK152" s="701"/>
      <c r="AL152" s="701"/>
      <c r="AM152" s="701"/>
      <c r="AN152" s="701"/>
      <c r="AO152" s="701"/>
      <c r="AP152" s="701"/>
      <c r="AQ152" s="701"/>
      <c r="AR152" s="701"/>
      <c r="AS152" s="701"/>
      <c r="AT152" s="701"/>
      <c r="AU152" s="701"/>
      <c r="AV152" s="701"/>
      <c r="AW152" s="701"/>
      <c r="AX152" s="701"/>
      <c r="AY152" s="701"/>
      <c r="AZ152" s="701"/>
      <c r="BA152" s="701"/>
      <c r="BB152" s="701"/>
    </row>
    <row r="153" ht="15.75" customHeight="1">
      <c r="A153" s="758" t="s">
        <v>5545</v>
      </c>
      <c r="B153" s="759" t="s">
        <v>5271</v>
      </c>
      <c r="C153" s="667" t="s">
        <v>5546</v>
      </c>
      <c r="D153" s="668" t="s">
        <v>5219</v>
      </c>
      <c r="E153" s="668" t="s">
        <v>5546</v>
      </c>
      <c r="F153" s="701"/>
      <c r="G153" s="681"/>
      <c r="H153" s="701"/>
      <c r="I153" s="701"/>
      <c r="J153" s="702"/>
      <c r="K153" s="681"/>
      <c r="L153" s="701"/>
      <c r="M153" s="681"/>
      <c r="N153" s="701"/>
      <c r="O153" s="681"/>
      <c r="P153" s="701"/>
      <c r="Q153" s="701"/>
      <c r="R153" s="701"/>
      <c r="S153" s="701"/>
      <c r="T153" s="701"/>
      <c r="U153" s="701"/>
      <c r="V153" s="701"/>
      <c r="W153" s="701"/>
      <c r="X153" s="701"/>
      <c r="Y153" s="701"/>
      <c r="Z153" s="701"/>
      <c r="AA153" s="701"/>
      <c r="AB153" s="701"/>
      <c r="AC153" s="701"/>
      <c r="AD153" s="701"/>
      <c r="AE153" s="701"/>
      <c r="AF153" s="701"/>
      <c r="AG153" s="701"/>
      <c r="AH153" s="701"/>
      <c r="AI153" s="701"/>
      <c r="AJ153" s="701"/>
      <c r="AK153" s="701"/>
      <c r="AL153" s="701"/>
      <c r="AM153" s="701"/>
      <c r="AN153" s="701"/>
      <c r="AO153" s="701"/>
      <c r="AP153" s="701"/>
      <c r="AQ153" s="701"/>
      <c r="AR153" s="701"/>
      <c r="AS153" s="701"/>
      <c r="AT153" s="701"/>
      <c r="AU153" s="701"/>
      <c r="AV153" s="701"/>
      <c r="AW153" s="701"/>
      <c r="AX153" s="701"/>
      <c r="AY153" s="701"/>
      <c r="AZ153" s="701"/>
      <c r="BA153" s="701"/>
      <c r="BB153" s="701"/>
    </row>
    <row r="154" ht="15.75" customHeight="1">
      <c r="A154" s="754" t="s">
        <v>5272</v>
      </c>
      <c r="B154" s="760" t="s">
        <v>5547</v>
      </c>
      <c r="C154" s="667" t="s">
        <v>2664</v>
      </c>
      <c r="D154" s="705"/>
      <c r="E154" s="701"/>
      <c r="F154" s="701"/>
      <c r="G154" s="678"/>
      <c r="H154" s="684"/>
      <c r="I154" s="701"/>
      <c r="J154" s="702"/>
      <c r="K154" s="701"/>
      <c r="L154" s="668" t="s">
        <v>2664</v>
      </c>
      <c r="M154" s="701"/>
      <c r="N154" s="701"/>
      <c r="O154" s="701"/>
      <c r="P154" s="701"/>
      <c r="Q154" s="701"/>
      <c r="R154" s="701"/>
      <c r="S154" s="701"/>
      <c r="T154" s="701"/>
      <c r="U154" s="701"/>
      <c r="V154" s="701"/>
      <c r="W154" s="701"/>
      <c r="X154" s="701"/>
      <c r="Y154" s="701"/>
      <c r="Z154" s="701"/>
      <c r="AA154" s="701"/>
      <c r="AB154" s="701"/>
      <c r="AC154" s="701"/>
      <c r="AD154" s="701"/>
      <c r="AE154" s="701"/>
      <c r="AF154" s="701"/>
      <c r="AG154" s="701"/>
      <c r="AH154" s="701"/>
      <c r="AI154" s="701"/>
      <c r="AJ154" s="701"/>
      <c r="AK154" s="701"/>
      <c r="AL154" s="701"/>
      <c r="AM154" s="701"/>
      <c r="AN154" s="701"/>
      <c r="AO154" s="701"/>
      <c r="AP154" s="701"/>
      <c r="AQ154" s="701"/>
      <c r="AR154" s="701"/>
      <c r="AS154" s="701"/>
      <c r="AT154" s="701"/>
      <c r="AU154" s="701"/>
      <c r="AV154" s="701"/>
      <c r="AW154" s="701"/>
      <c r="AX154" s="701"/>
      <c r="AY154" s="701"/>
      <c r="AZ154" s="701"/>
      <c r="BA154" s="701"/>
      <c r="BB154" s="701"/>
    </row>
    <row r="155" ht="15.75" customHeight="1">
      <c r="A155" s="756"/>
      <c r="B155" s="757" t="s">
        <v>5548</v>
      </c>
      <c r="C155" s="667" t="s">
        <v>3823</v>
      </c>
      <c r="D155" s="668" t="s">
        <v>3823</v>
      </c>
      <c r="E155" s="668" t="s">
        <v>871</v>
      </c>
      <c r="F155" s="701"/>
      <c r="G155" s="701"/>
      <c r="H155" s="668" t="s">
        <v>1533</v>
      </c>
      <c r="I155" s="701"/>
      <c r="J155" s="702" t="s">
        <v>1343</v>
      </c>
      <c r="K155" s="644" t="s">
        <v>1866</v>
      </c>
      <c r="L155" s="644" t="s">
        <v>1080</v>
      </c>
      <c r="M155" s="701"/>
      <c r="N155" s="668" t="s">
        <v>237</v>
      </c>
      <c r="O155" s="701"/>
      <c r="P155" s="701"/>
      <c r="Q155" s="701"/>
      <c r="R155" s="701"/>
      <c r="S155" s="701"/>
      <c r="T155" s="701"/>
      <c r="U155" s="701"/>
      <c r="V155" s="701"/>
      <c r="W155" s="701"/>
      <c r="X155" s="701"/>
      <c r="Y155" s="701"/>
      <c r="Z155" s="701"/>
      <c r="AA155" s="701"/>
      <c r="AB155" s="701"/>
      <c r="AC155" s="701"/>
      <c r="AD155" s="701"/>
      <c r="AE155" s="701"/>
      <c r="AF155" s="701"/>
      <c r="AG155" s="701"/>
      <c r="AH155" s="701"/>
      <c r="AI155" s="701"/>
      <c r="AJ155" s="701"/>
      <c r="AK155" s="701"/>
      <c r="AL155" s="701"/>
      <c r="AM155" s="701"/>
      <c r="AN155" s="701"/>
      <c r="AO155" s="701"/>
      <c r="AP155" s="701"/>
      <c r="AQ155" s="701"/>
      <c r="AR155" s="701"/>
      <c r="AS155" s="701"/>
      <c r="AT155" s="701"/>
      <c r="AU155" s="701"/>
      <c r="AV155" s="701"/>
      <c r="AW155" s="701"/>
      <c r="AX155" s="701"/>
      <c r="AY155" s="701"/>
      <c r="AZ155" s="701"/>
      <c r="BA155" s="701"/>
      <c r="BB155" s="701"/>
    </row>
    <row r="156" ht="15.75" customHeight="1">
      <c r="A156" s="761" t="s">
        <v>5280</v>
      </c>
      <c r="B156" s="762" t="s">
        <v>5549</v>
      </c>
      <c r="C156" s="667" t="s">
        <v>3640</v>
      </c>
      <c r="D156" s="678"/>
      <c r="E156" s="701"/>
      <c r="F156" s="701"/>
      <c r="G156" s="701"/>
      <c r="H156" s="701"/>
      <c r="I156" s="701"/>
      <c r="J156" s="701"/>
      <c r="K156" s="678"/>
      <c r="L156" s="668" t="s">
        <v>3640</v>
      </c>
      <c r="M156" s="701"/>
      <c r="N156" s="701"/>
      <c r="O156" s="701"/>
      <c r="P156" s="701"/>
      <c r="Q156" s="701"/>
      <c r="R156" s="701"/>
      <c r="S156" s="701"/>
      <c r="T156" s="701"/>
      <c r="U156" s="701"/>
      <c r="V156" s="701"/>
      <c r="W156" s="701"/>
      <c r="X156" s="701"/>
      <c r="Y156" s="684" t="s">
        <v>5550</v>
      </c>
      <c r="Z156" s="701"/>
      <c r="AA156" s="701"/>
      <c r="AB156" s="701"/>
      <c r="AC156" s="701"/>
      <c r="AD156" s="701"/>
      <c r="AE156" s="701"/>
      <c r="AF156" s="701"/>
      <c r="AG156" s="701"/>
      <c r="AH156" s="701"/>
      <c r="AI156" s="701"/>
      <c r="AJ156" s="701"/>
      <c r="AK156" s="701"/>
      <c r="AL156" s="701"/>
      <c r="AM156" s="701"/>
      <c r="AN156" s="701"/>
      <c r="AO156" s="701"/>
      <c r="AP156" s="701"/>
      <c r="AQ156" s="701"/>
      <c r="AR156" s="701"/>
      <c r="AS156" s="701"/>
      <c r="AT156" s="701"/>
      <c r="AU156" s="701"/>
      <c r="AV156" s="701"/>
      <c r="AW156" s="701"/>
      <c r="AX156" s="701"/>
      <c r="AY156" s="701"/>
      <c r="AZ156" s="701"/>
      <c r="BA156" s="701"/>
      <c r="BB156" s="701"/>
    </row>
    <row r="157" ht="15.75" customHeight="1">
      <c r="A157" s="756"/>
      <c r="B157" s="757" t="s">
        <v>5551</v>
      </c>
      <c r="C157" s="667" t="s">
        <v>5552</v>
      </c>
      <c r="D157" s="668" t="s">
        <v>5552</v>
      </c>
      <c r="E157" s="668" t="s">
        <v>872</v>
      </c>
      <c r="F157" s="668" t="s">
        <v>4823</v>
      </c>
      <c r="G157" s="668" t="s">
        <v>872</v>
      </c>
      <c r="H157" s="668" t="s">
        <v>1448</v>
      </c>
      <c r="I157" s="701" t="s">
        <v>4866</v>
      </c>
      <c r="J157" s="701" t="s">
        <v>1242</v>
      </c>
      <c r="K157" s="644" t="s">
        <v>1867</v>
      </c>
      <c r="L157" s="644" t="s">
        <v>2984</v>
      </c>
      <c r="M157" s="701"/>
      <c r="N157" s="668" t="s">
        <v>3593</v>
      </c>
      <c r="O157" s="701"/>
      <c r="P157" s="701"/>
      <c r="Q157" s="701" t="s">
        <v>5553</v>
      </c>
      <c r="R157" s="701"/>
      <c r="S157" s="701"/>
      <c r="T157" s="701"/>
      <c r="U157" s="701"/>
      <c r="V157" s="701"/>
      <c r="W157" s="701"/>
      <c r="X157" s="701"/>
      <c r="Y157" s="701"/>
      <c r="Z157" s="701"/>
      <c r="AA157" s="701"/>
      <c r="AB157" s="701"/>
      <c r="AC157" s="701"/>
      <c r="AD157" s="701"/>
      <c r="AE157" s="701"/>
      <c r="AF157" s="701"/>
      <c r="AG157" s="701"/>
      <c r="AH157" s="701"/>
      <c r="AI157" s="701"/>
      <c r="AJ157" s="701"/>
      <c r="AK157" s="701"/>
      <c r="AL157" s="701"/>
      <c r="AM157" s="701"/>
      <c r="AN157" s="701"/>
      <c r="AO157" s="701"/>
      <c r="AP157" s="701"/>
      <c r="AQ157" s="701"/>
      <c r="AR157" s="701"/>
      <c r="AS157" s="701"/>
      <c r="AT157" s="701"/>
      <c r="AU157" s="701"/>
      <c r="AV157" s="701"/>
      <c r="AW157" s="701"/>
      <c r="AX157" s="701"/>
      <c r="AY157" s="701"/>
      <c r="AZ157" s="701"/>
      <c r="BA157" s="701"/>
      <c r="BB157" s="701"/>
    </row>
    <row r="158" ht="15.75" customHeight="1">
      <c r="A158" s="756"/>
      <c r="B158" s="757" t="s">
        <v>5554</v>
      </c>
      <c r="C158" s="667" t="s">
        <v>2303</v>
      </c>
      <c r="D158" s="669" t="str">
        <f>HYPERLINK("https://youtu.be/mULl021u2oE","33.61")</f>
        <v>33.61</v>
      </c>
      <c r="E158" s="701"/>
      <c r="F158" s="668" t="s">
        <v>3387</v>
      </c>
      <c r="G158" s="701"/>
      <c r="H158" s="701"/>
      <c r="I158" s="701" t="s">
        <v>2587</v>
      </c>
      <c r="J158" s="701" t="s">
        <v>2652</v>
      </c>
      <c r="K158" s="701"/>
      <c r="L158" s="701"/>
      <c r="M158" s="701"/>
      <c r="N158" s="701"/>
      <c r="O158" s="701"/>
      <c r="P158" s="701"/>
      <c r="Q158" s="701"/>
      <c r="R158" s="701"/>
      <c r="S158" s="701"/>
      <c r="T158" s="701"/>
      <c r="U158" s="701"/>
      <c r="V158" s="701"/>
      <c r="W158" s="701"/>
      <c r="X158" s="701"/>
      <c r="Y158" s="701"/>
      <c r="Z158" s="701"/>
      <c r="AA158" s="701"/>
      <c r="AB158" s="701"/>
      <c r="AC158" s="701"/>
      <c r="AD158" s="701"/>
      <c r="AE158" s="701"/>
      <c r="AF158" s="701"/>
      <c r="AG158" s="701"/>
      <c r="AH158" s="701"/>
      <c r="AI158" s="701"/>
      <c r="AJ158" s="701"/>
      <c r="AK158" s="701"/>
      <c r="AL158" s="701"/>
      <c r="AM158" s="701"/>
      <c r="AN158" s="701"/>
      <c r="AO158" s="701"/>
      <c r="AP158" s="701"/>
      <c r="AQ158" s="701"/>
      <c r="AR158" s="701"/>
      <c r="AS158" s="701"/>
      <c r="AT158" s="701"/>
      <c r="AU158" s="701"/>
      <c r="AV158" s="701"/>
      <c r="AW158" s="701"/>
      <c r="AX158" s="701"/>
      <c r="AY158" s="701"/>
      <c r="AZ158" s="701"/>
      <c r="BA158" s="701"/>
      <c r="BB158" s="701"/>
    </row>
    <row r="159" ht="15.75" customHeight="1">
      <c r="A159" s="761" t="s">
        <v>5555</v>
      </c>
      <c r="B159" s="762" t="s">
        <v>5385</v>
      </c>
      <c r="C159" s="667" t="s">
        <v>5556</v>
      </c>
      <c r="D159" s="705"/>
      <c r="E159" s="668" t="s">
        <v>5556</v>
      </c>
      <c r="F159" s="702"/>
      <c r="G159" s="668" t="s">
        <v>3613</v>
      </c>
      <c r="H159" s="701"/>
      <c r="I159" s="702"/>
      <c r="J159" s="701"/>
      <c r="K159" s="701"/>
      <c r="L159" s="701"/>
      <c r="M159" s="701"/>
      <c r="N159" s="701"/>
      <c r="O159" s="701"/>
      <c r="P159" s="701"/>
      <c r="Q159" s="701"/>
      <c r="R159" s="701"/>
      <c r="S159" s="701"/>
      <c r="T159" s="701"/>
      <c r="U159" s="701"/>
      <c r="V159" s="701"/>
      <c r="W159" s="701"/>
      <c r="X159" s="701"/>
      <c r="Y159" s="701"/>
      <c r="Z159" s="701"/>
      <c r="AA159" s="701"/>
      <c r="AB159" s="701"/>
      <c r="AC159" s="701"/>
      <c r="AD159" s="701"/>
      <c r="AE159" s="701"/>
      <c r="AF159" s="701"/>
      <c r="AG159" s="701"/>
      <c r="AH159" s="701"/>
      <c r="AI159" s="701"/>
      <c r="AJ159" s="701"/>
      <c r="AK159" s="701"/>
      <c r="AL159" s="701"/>
      <c r="AM159" s="701"/>
      <c r="AN159" s="701"/>
      <c r="AO159" s="701"/>
      <c r="AP159" s="701"/>
      <c r="AQ159" s="701"/>
      <c r="AR159" s="701"/>
      <c r="AS159" s="701"/>
      <c r="AT159" s="701"/>
      <c r="AU159" s="701"/>
      <c r="AV159" s="701"/>
      <c r="AW159" s="701"/>
      <c r="AX159" s="701"/>
      <c r="AY159" s="701"/>
      <c r="AZ159" s="701"/>
      <c r="BA159" s="701"/>
      <c r="BB159" s="701"/>
    </row>
    <row r="160" ht="15.75" customHeight="1">
      <c r="A160" s="756"/>
      <c r="B160" s="757" t="s">
        <v>5557</v>
      </c>
      <c r="C160" s="667" t="s">
        <v>5558</v>
      </c>
      <c r="D160" s="668" t="s">
        <v>5558</v>
      </c>
      <c r="E160" s="701"/>
      <c r="F160" s="702"/>
      <c r="G160" s="701"/>
      <c r="H160" s="701"/>
      <c r="I160" s="702"/>
      <c r="J160" s="701"/>
      <c r="K160" s="668" t="s">
        <v>202</v>
      </c>
      <c r="L160" s="701"/>
      <c r="M160" s="701"/>
      <c r="N160" s="701"/>
      <c r="O160" s="701"/>
      <c r="P160" s="701"/>
      <c r="Q160" s="701"/>
      <c r="R160" s="701"/>
      <c r="S160" s="684" t="s">
        <v>2629</v>
      </c>
      <c r="T160" s="701"/>
      <c r="U160" s="701"/>
      <c r="V160" s="701"/>
      <c r="W160" s="701"/>
      <c r="X160" s="701"/>
      <c r="Y160" s="701"/>
      <c r="Z160" s="701"/>
      <c r="AA160" s="701"/>
      <c r="AB160" s="701"/>
      <c r="AC160" s="701"/>
      <c r="AD160" s="701"/>
      <c r="AE160" s="668" t="s">
        <v>2033</v>
      </c>
      <c r="AF160" s="701"/>
      <c r="AG160" s="701"/>
      <c r="AH160" s="701"/>
      <c r="AI160" s="701"/>
      <c r="AJ160" s="701"/>
      <c r="AK160" s="701"/>
      <c r="AL160" s="701"/>
      <c r="AM160" s="701"/>
      <c r="AN160" s="701"/>
      <c r="AO160" s="701"/>
      <c r="AP160" s="701"/>
      <c r="AQ160" s="701"/>
      <c r="AR160" s="701"/>
      <c r="AS160" s="701"/>
      <c r="AT160" s="701"/>
      <c r="AU160" s="701"/>
      <c r="AV160" s="701"/>
      <c r="AW160" s="701"/>
      <c r="AX160" s="701"/>
      <c r="AY160" s="701"/>
      <c r="AZ160" s="701"/>
      <c r="BA160" s="701"/>
      <c r="BB160" s="701"/>
    </row>
    <row r="161" ht="15.75" customHeight="1">
      <c r="A161" s="761" t="s">
        <v>5559</v>
      </c>
      <c r="B161" s="762" t="s">
        <v>5385</v>
      </c>
      <c r="C161" s="667" t="s">
        <v>5560</v>
      </c>
      <c r="D161" s="705"/>
      <c r="E161" s="668" t="s">
        <v>5560</v>
      </c>
      <c r="F161" s="702"/>
      <c r="G161" s="681"/>
      <c r="H161" s="701"/>
      <c r="I161" s="702"/>
      <c r="J161" s="701"/>
      <c r="K161" s="701"/>
      <c r="L161" s="668" t="s">
        <v>5561</v>
      </c>
      <c r="M161" s="701"/>
      <c r="N161" s="701"/>
      <c r="O161" s="701"/>
      <c r="P161" s="701"/>
      <c r="Q161" s="701"/>
      <c r="R161" s="701"/>
      <c r="S161" s="701"/>
      <c r="T161" s="701"/>
      <c r="U161" s="701"/>
      <c r="V161" s="701"/>
      <c r="W161" s="701"/>
      <c r="X161" s="701"/>
      <c r="Y161" s="701"/>
      <c r="Z161" s="701"/>
      <c r="AA161" s="701"/>
      <c r="AB161" s="701"/>
      <c r="AC161" s="701"/>
      <c r="AD161" s="701"/>
      <c r="AE161" s="701"/>
      <c r="AF161" s="701"/>
      <c r="AG161" s="701"/>
      <c r="AH161" s="701"/>
      <c r="AI161" s="701"/>
      <c r="AJ161" s="701"/>
      <c r="AK161" s="701"/>
      <c r="AL161" s="701"/>
      <c r="AM161" s="701"/>
      <c r="AN161" s="701"/>
      <c r="AO161" s="701"/>
      <c r="AP161" s="701"/>
      <c r="AQ161" s="701"/>
      <c r="AR161" s="701"/>
      <c r="AS161" s="701"/>
      <c r="AT161" s="701"/>
      <c r="AU161" s="701"/>
      <c r="AV161" s="701"/>
      <c r="AW161" s="701"/>
      <c r="AX161" s="701"/>
      <c r="AY161" s="701"/>
      <c r="AZ161" s="701"/>
      <c r="BA161" s="701"/>
      <c r="BB161" s="701"/>
    </row>
    <row r="162" ht="15.75" customHeight="1">
      <c r="A162" s="763"/>
      <c r="B162" s="764" t="s">
        <v>5557</v>
      </c>
      <c r="C162" s="667" t="s">
        <v>5562</v>
      </c>
      <c r="D162" s="668" t="s">
        <v>5562</v>
      </c>
      <c r="E162" s="673"/>
      <c r="F162" s="765"/>
      <c r="G162" s="673"/>
      <c r="H162" s="673"/>
      <c r="I162" s="765"/>
      <c r="J162" s="673"/>
      <c r="K162" s="670"/>
      <c r="L162" s="673"/>
      <c r="M162" s="673"/>
      <c r="N162" s="673"/>
      <c r="O162" s="673"/>
      <c r="P162" s="673"/>
      <c r="Q162" s="673"/>
      <c r="R162" s="673"/>
      <c r="S162" s="695"/>
      <c r="T162" s="673"/>
      <c r="U162" s="673"/>
      <c r="V162" s="673"/>
      <c r="W162" s="673"/>
      <c r="X162" s="673"/>
      <c r="Y162" s="673"/>
      <c r="Z162" s="673"/>
      <c r="AA162" s="673"/>
      <c r="AB162" s="673"/>
      <c r="AC162" s="673"/>
      <c r="AD162" s="673"/>
      <c r="AE162" s="668" t="s">
        <v>5562</v>
      </c>
      <c r="AF162" s="673"/>
      <c r="AG162" s="673"/>
      <c r="AH162" s="673"/>
      <c r="AI162" s="673"/>
      <c r="AJ162" s="673"/>
      <c r="AK162" s="673"/>
      <c r="AL162" s="673"/>
      <c r="AM162" s="673"/>
      <c r="AN162" s="673"/>
      <c r="AO162" s="673"/>
      <c r="AP162" s="673"/>
      <c r="AQ162" s="673"/>
      <c r="AR162" s="673"/>
      <c r="AS162" s="673"/>
      <c r="AT162" s="673"/>
      <c r="AU162" s="673"/>
      <c r="AV162" s="673"/>
      <c r="AW162" s="673"/>
      <c r="AX162" s="673"/>
      <c r="AY162" s="673"/>
      <c r="AZ162" s="673"/>
      <c r="BA162" s="673"/>
      <c r="BB162" s="673"/>
    </row>
    <row r="163" ht="15.75" customHeight="1">
      <c r="A163" s="761" t="s">
        <v>5299</v>
      </c>
      <c r="B163" s="762" t="s">
        <v>5271</v>
      </c>
      <c r="C163" s="667" t="str">
        <f>HYPERLINK("https://www.youtube.com/watch?v=_HQgQjbTLjM","1:11.32")</f>
        <v>1:11.32</v>
      </c>
      <c r="D163" s="705"/>
      <c r="E163" s="701"/>
      <c r="F163" s="766" t="str">
        <f>HYPERLINK("https://www.youtube.com/watch?v=_HQgQjbTLjM","1:11.32")</f>
        <v>1:11.32</v>
      </c>
      <c r="G163" s="684" t="s">
        <v>569</v>
      </c>
      <c r="H163" s="701"/>
      <c r="I163" s="702" t="s">
        <v>822</v>
      </c>
      <c r="J163" s="701"/>
      <c r="K163" s="644" t="s">
        <v>1873</v>
      </c>
      <c r="L163" s="644" t="s">
        <v>5563</v>
      </c>
      <c r="M163" s="701"/>
      <c r="N163" s="668" t="s">
        <v>2394</v>
      </c>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1"/>
      <c r="AJ163" s="701"/>
      <c r="AK163" s="701"/>
      <c r="AL163" s="701"/>
      <c r="AM163" s="701"/>
      <c r="AN163" s="701"/>
      <c r="AO163" s="701"/>
      <c r="AP163" s="701"/>
      <c r="AQ163" s="701"/>
      <c r="AR163" s="701"/>
      <c r="AS163" s="701"/>
      <c r="AT163" s="701"/>
      <c r="AU163" s="701"/>
      <c r="AV163" s="701"/>
      <c r="AW163" s="701"/>
      <c r="AX163" s="701"/>
      <c r="AY163" s="701"/>
      <c r="AZ163" s="701"/>
      <c r="BA163" s="701"/>
      <c r="BB163" s="701"/>
    </row>
    <row r="164" ht="15.75" customHeight="1">
      <c r="A164" s="754" t="s">
        <v>5286</v>
      </c>
      <c r="B164" s="760" t="s">
        <v>5564</v>
      </c>
      <c r="C164" s="667"/>
      <c r="D164" s="705"/>
      <c r="E164" s="701"/>
      <c r="F164" s="701"/>
      <c r="G164" s="701"/>
      <c r="H164" s="701"/>
      <c r="I164" s="701"/>
      <c r="J164" s="702" t="s">
        <v>3656</v>
      </c>
      <c r="K164" s="701"/>
      <c r="L164" s="701"/>
      <c r="M164" s="701"/>
      <c r="N164" s="701"/>
      <c r="O164" s="701"/>
      <c r="P164" s="701"/>
      <c r="Q164" s="701" t="s">
        <v>1439</v>
      </c>
      <c r="R164" s="701"/>
      <c r="S164" s="701"/>
      <c r="T164" s="701"/>
      <c r="U164" s="701"/>
      <c r="V164" s="701"/>
      <c r="W164" s="701"/>
      <c r="X164" s="701"/>
      <c r="Y164" s="701"/>
      <c r="Z164" s="701"/>
      <c r="AA164" s="701"/>
      <c r="AB164" s="701"/>
      <c r="AC164" s="701"/>
      <c r="AD164" s="701"/>
      <c r="AE164" s="701"/>
      <c r="AF164" s="701"/>
      <c r="AG164" s="701"/>
      <c r="AH164" s="701"/>
      <c r="AI164" s="701"/>
      <c r="AJ164" s="701"/>
      <c r="AK164" s="701"/>
      <c r="AL164" s="701"/>
      <c r="AM164" s="701"/>
      <c r="AN164" s="701"/>
      <c r="AO164" s="701"/>
      <c r="AP164" s="701"/>
      <c r="AQ164" s="701"/>
      <c r="AR164" s="701"/>
      <c r="AS164" s="701"/>
      <c r="AT164" s="701"/>
      <c r="AU164" s="701"/>
      <c r="AV164" s="701"/>
      <c r="AW164" s="701"/>
      <c r="AX164" s="701"/>
      <c r="AY164" s="701"/>
      <c r="AZ164" s="701"/>
      <c r="BA164" s="701"/>
      <c r="BB164" s="701"/>
    </row>
    <row r="165" ht="15.75" customHeight="1">
      <c r="A165" s="756"/>
      <c r="B165" s="757" t="s">
        <v>5565</v>
      </c>
      <c r="C165" s="667" t="s">
        <v>5566</v>
      </c>
      <c r="D165" s="705"/>
      <c r="E165" s="701"/>
      <c r="F165" s="701"/>
      <c r="G165" s="701"/>
      <c r="H165" s="701"/>
      <c r="I165" s="678"/>
      <c r="J165" s="702"/>
      <c r="K165" s="668" t="s">
        <v>4934</v>
      </c>
      <c r="L165" s="701"/>
      <c r="M165" s="701"/>
      <c r="N165" s="702"/>
      <c r="O165" s="701"/>
      <c r="P165" s="701"/>
      <c r="Q165" s="701"/>
      <c r="R165" s="701"/>
      <c r="S165" s="701"/>
      <c r="T165" s="701"/>
      <c r="U165" s="701"/>
      <c r="V165" s="701"/>
      <c r="W165" s="701"/>
      <c r="X165" s="701"/>
      <c r="Y165" s="701"/>
      <c r="Z165" s="701"/>
      <c r="AA165" s="701"/>
      <c r="AB165" s="701"/>
      <c r="AC165" s="701"/>
      <c r="AD165" s="701"/>
      <c r="AE165" s="701"/>
      <c r="AF165" s="701"/>
      <c r="AG165" s="701"/>
      <c r="AH165" s="701"/>
      <c r="AI165" s="701"/>
      <c r="AJ165" s="701"/>
      <c r="AK165" s="701"/>
      <c r="AL165" s="701"/>
      <c r="AM165" s="701"/>
      <c r="AN165" s="701"/>
      <c r="AO165" s="701"/>
      <c r="AP165" s="701"/>
      <c r="AQ165" s="701"/>
      <c r="AR165" s="701"/>
      <c r="AS165" s="701"/>
      <c r="AT165" s="701"/>
      <c r="AU165" s="701"/>
      <c r="AV165" s="701"/>
      <c r="AW165" s="701"/>
      <c r="AX165" s="701"/>
      <c r="AY165" s="701"/>
      <c r="AZ165" s="701"/>
      <c r="BA165" s="701"/>
      <c r="BB165" s="701"/>
    </row>
    <row r="166" ht="15.75" customHeight="1">
      <c r="A166" s="756"/>
      <c r="B166" s="757" t="s">
        <v>5567</v>
      </c>
      <c r="C166" s="667" t="s">
        <v>205</v>
      </c>
      <c r="D166" s="705"/>
      <c r="E166" s="668" t="s">
        <v>205</v>
      </c>
      <c r="F166" s="701"/>
      <c r="G166" s="701"/>
      <c r="H166" s="701"/>
      <c r="I166" s="668" t="str">
        <f>HYPERLINK("https://clips.twitch.tv/WealthyNiceSalamanderOpieOP","24.62")</f>
        <v>24.62</v>
      </c>
      <c r="J166" s="702" t="s">
        <v>5568</v>
      </c>
      <c r="K166" s="701"/>
      <c r="L166" s="701"/>
      <c r="M166" s="701"/>
      <c r="N166" s="668" t="s">
        <v>2767</v>
      </c>
      <c r="O166" s="701"/>
      <c r="P166" s="701"/>
      <c r="Q166" s="701"/>
      <c r="R166" s="701"/>
      <c r="S166" s="701"/>
      <c r="T166" s="701"/>
      <c r="U166" s="701"/>
      <c r="V166" s="701"/>
      <c r="W166" s="701"/>
      <c r="X166" s="701"/>
      <c r="Y166" s="701"/>
      <c r="Z166" s="701"/>
      <c r="AA166" s="701"/>
      <c r="AB166" s="701"/>
      <c r="AC166" s="701"/>
      <c r="AD166" s="701"/>
      <c r="AE166" s="701"/>
      <c r="AF166" s="701"/>
      <c r="AG166" s="684" t="s">
        <v>2571</v>
      </c>
      <c r="AH166" s="701"/>
      <c r="AI166" s="701"/>
      <c r="AJ166" s="701"/>
      <c r="AK166" s="701"/>
      <c r="AL166" s="701"/>
      <c r="AM166" s="701"/>
      <c r="AN166" s="701"/>
      <c r="AO166" s="701"/>
      <c r="AP166" s="701"/>
      <c r="AQ166" s="701"/>
      <c r="AR166" s="701"/>
      <c r="AS166" s="701"/>
      <c r="AT166" s="701"/>
      <c r="AU166" s="701"/>
      <c r="AV166" s="701"/>
      <c r="AW166" s="701"/>
      <c r="AX166" s="701"/>
      <c r="AY166" s="701"/>
      <c r="AZ166" s="701"/>
      <c r="BA166" s="701"/>
      <c r="BB166" s="701"/>
    </row>
    <row r="167" ht="15.75" customHeight="1">
      <c r="A167" s="756"/>
      <c r="B167" s="757" t="s">
        <v>5569</v>
      </c>
      <c r="C167" s="667" t="s">
        <v>380</v>
      </c>
      <c r="D167" s="705"/>
      <c r="E167" s="701"/>
      <c r="F167" s="701"/>
      <c r="G167" s="668" t="s">
        <v>561</v>
      </c>
      <c r="H167" s="668" t="s">
        <v>205</v>
      </c>
      <c r="I167" s="701"/>
      <c r="J167" s="701"/>
      <c r="K167" s="644" t="s">
        <v>1868</v>
      </c>
      <c r="L167" s="644" t="s">
        <v>1082</v>
      </c>
      <c r="M167" s="668" t="s">
        <v>380</v>
      </c>
      <c r="N167" s="701"/>
      <c r="O167" s="701"/>
      <c r="P167" s="701"/>
      <c r="Q167" s="701" t="s">
        <v>485</v>
      </c>
      <c r="R167" s="701"/>
      <c r="S167" s="668" t="s">
        <v>938</v>
      </c>
      <c r="T167" s="701"/>
      <c r="U167" s="701"/>
      <c r="V167" s="701"/>
      <c r="W167" s="701"/>
      <c r="X167" s="701"/>
      <c r="Y167" s="701"/>
      <c r="Z167" s="701"/>
      <c r="AA167" s="701"/>
      <c r="AB167" s="701"/>
      <c r="AC167" s="701"/>
      <c r="AD167" s="701"/>
      <c r="AE167" s="701"/>
      <c r="AF167" s="701"/>
      <c r="AG167" s="701"/>
      <c r="AH167" s="701"/>
      <c r="AI167" s="701"/>
      <c r="AJ167" s="701"/>
      <c r="AK167" s="701"/>
      <c r="AL167" s="701"/>
      <c r="AM167" s="701"/>
      <c r="AN167" s="701"/>
      <c r="AO167" s="701"/>
      <c r="AP167" s="701"/>
      <c r="AQ167" s="701"/>
      <c r="AR167" s="701"/>
      <c r="AS167" s="701"/>
      <c r="AT167" s="701"/>
      <c r="AU167" s="701"/>
      <c r="AV167" s="701"/>
      <c r="AW167" s="701"/>
      <c r="AX167" s="701"/>
      <c r="AY167" s="701"/>
      <c r="AZ167" s="701"/>
      <c r="BA167" s="701"/>
      <c r="BB167" s="701"/>
    </row>
    <row r="168" ht="15.75" customHeight="1">
      <c r="A168" s="761" t="s">
        <v>5280</v>
      </c>
      <c r="B168" s="762" t="s">
        <v>5564</v>
      </c>
      <c r="C168" s="667"/>
      <c r="D168" s="705"/>
      <c r="E168" s="701"/>
      <c r="F168" s="701"/>
      <c r="G168" s="668"/>
      <c r="H168" s="701"/>
      <c r="I168" s="701"/>
      <c r="J168" s="701"/>
      <c r="K168" s="701"/>
      <c r="L168" s="701"/>
      <c r="M168" s="668"/>
      <c r="N168" s="701"/>
      <c r="O168" s="701"/>
      <c r="P168" s="701"/>
      <c r="Q168" s="701"/>
      <c r="R168" s="701"/>
      <c r="S168" s="668"/>
      <c r="T168" s="701"/>
      <c r="U168" s="701"/>
      <c r="V168" s="701"/>
      <c r="W168" s="701"/>
      <c r="X168" s="701"/>
      <c r="Y168" s="701"/>
      <c r="Z168" s="701"/>
      <c r="AA168" s="701"/>
      <c r="AB168" s="701"/>
      <c r="AC168" s="701"/>
      <c r="AD168" s="701"/>
      <c r="AE168" s="701"/>
      <c r="AF168" s="701"/>
      <c r="AG168" s="701"/>
      <c r="AH168" s="701"/>
      <c r="AI168" s="701"/>
      <c r="AJ168" s="701"/>
      <c r="AK168" s="701"/>
      <c r="AL168" s="701"/>
      <c r="AM168" s="701"/>
      <c r="AN168" s="701"/>
      <c r="AO168" s="701"/>
      <c r="AP168" s="701"/>
      <c r="AQ168" s="701"/>
      <c r="AR168" s="701"/>
      <c r="AS168" s="701"/>
      <c r="AT168" s="701"/>
      <c r="AU168" s="701"/>
      <c r="AV168" s="701"/>
      <c r="AW168" s="701"/>
      <c r="AX168" s="701"/>
      <c r="AY168" s="701"/>
      <c r="AZ168" s="701"/>
      <c r="BA168" s="701"/>
      <c r="BB168" s="701"/>
    </row>
    <row r="169" ht="15.75" customHeight="1">
      <c r="A169" s="756"/>
      <c r="B169" s="757" t="s">
        <v>5565</v>
      </c>
      <c r="C169" s="667"/>
      <c r="D169" s="705"/>
      <c r="E169" s="701"/>
      <c r="F169" s="701"/>
      <c r="G169" s="668"/>
      <c r="H169" s="701"/>
      <c r="I169" s="701"/>
      <c r="J169" s="701"/>
      <c r="K169" s="701"/>
      <c r="L169" s="701"/>
      <c r="M169" s="668"/>
      <c r="N169" s="701"/>
      <c r="O169" s="701"/>
      <c r="P169" s="701"/>
      <c r="Q169" s="701"/>
      <c r="R169" s="701"/>
      <c r="S169" s="668"/>
      <c r="T169" s="701"/>
      <c r="U169" s="701"/>
      <c r="V169" s="701"/>
      <c r="W169" s="701"/>
      <c r="X169" s="701"/>
      <c r="Y169" s="701"/>
      <c r="Z169" s="701"/>
      <c r="AA169" s="701"/>
      <c r="AB169" s="701"/>
      <c r="AC169" s="701"/>
      <c r="AD169" s="701"/>
      <c r="AE169" s="701"/>
      <c r="AF169" s="701"/>
      <c r="AG169" s="701"/>
      <c r="AH169" s="701"/>
      <c r="AI169" s="701"/>
      <c r="AJ169" s="701"/>
      <c r="AK169" s="701"/>
      <c r="AL169" s="701"/>
      <c r="AM169" s="701"/>
      <c r="AN169" s="701"/>
      <c r="AO169" s="701"/>
      <c r="AP169" s="701"/>
      <c r="AQ169" s="701"/>
      <c r="AR169" s="701"/>
      <c r="AS169" s="701"/>
      <c r="AT169" s="701"/>
      <c r="AU169" s="701"/>
      <c r="AV169" s="701"/>
      <c r="AW169" s="701"/>
      <c r="AX169" s="701"/>
      <c r="AY169" s="701"/>
      <c r="AZ169" s="701"/>
      <c r="BA169" s="701"/>
      <c r="BB169" s="701"/>
    </row>
    <row r="170" ht="15.75" customHeight="1">
      <c r="A170" s="756"/>
      <c r="B170" s="757" t="s">
        <v>5567</v>
      </c>
      <c r="C170" s="667" t="s">
        <v>1863</v>
      </c>
      <c r="D170" s="705"/>
      <c r="E170" s="668" t="s">
        <v>1863</v>
      </c>
      <c r="F170" s="701"/>
      <c r="G170" s="681"/>
      <c r="H170" s="701"/>
      <c r="I170" s="701"/>
      <c r="J170" s="701"/>
      <c r="K170" s="701"/>
      <c r="L170" s="701"/>
      <c r="M170" s="681"/>
      <c r="N170" s="701"/>
      <c r="O170" s="701"/>
      <c r="P170" s="701"/>
      <c r="Q170" s="701"/>
      <c r="R170" s="701"/>
      <c r="S170" s="681"/>
      <c r="T170" s="701"/>
      <c r="U170" s="701"/>
      <c r="V170" s="701"/>
      <c r="W170" s="701"/>
      <c r="X170" s="701"/>
      <c r="Y170" s="701"/>
      <c r="Z170" s="701"/>
      <c r="AA170" s="701"/>
      <c r="AB170" s="701"/>
      <c r="AC170" s="701"/>
      <c r="AD170" s="684" t="s">
        <v>1385</v>
      </c>
      <c r="AE170" s="701"/>
      <c r="AF170" s="701"/>
      <c r="AG170" s="701"/>
      <c r="AH170" s="701"/>
      <c r="AI170" s="701"/>
      <c r="AJ170" s="701"/>
      <c r="AK170" s="701"/>
      <c r="AL170" s="701"/>
      <c r="AM170" s="701"/>
      <c r="AN170" s="701"/>
      <c r="AO170" s="701"/>
      <c r="AP170" s="701"/>
      <c r="AQ170" s="701"/>
      <c r="AR170" s="701"/>
      <c r="AS170" s="701"/>
      <c r="AT170" s="701"/>
      <c r="AU170" s="701"/>
      <c r="AV170" s="701"/>
      <c r="AW170" s="701"/>
      <c r="AX170" s="701"/>
      <c r="AY170" s="701"/>
      <c r="AZ170" s="701"/>
      <c r="BA170" s="701"/>
      <c r="BB170" s="701"/>
    </row>
    <row r="171" ht="15.75" customHeight="1">
      <c r="A171" s="756"/>
      <c r="B171" s="757" t="s">
        <v>5569</v>
      </c>
      <c r="C171" s="667" t="s">
        <v>5536</v>
      </c>
      <c r="D171" s="705"/>
      <c r="E171" s="701"/>
      <c r="F171" s="701"/>
      <c r="G171" s="681"/>
      <c r="H171" s="701"/>
      <c r="I171" s="701"/>
      <c r="J171" s="701"/>
      <c r="K171" s="701"/>
      <c r="L171" s="701"/>
      <c r="M171" s="668" t="s">
        <v>5536</v>
      </c>
      <c r="N171" s="701"/>
      <c r="O171" s="701"/>
      <c r="P171" s="701"/>
      <c r="Q171" s="701"/>
      <c r="R171" s="701"/>
      <c r="S171" s="678" t="s">
        <v>740</v>
      </c>
      <c r="T171" s="701"/>
      <c r="U171" s="701"/>
      <c r="V171" s="701"/>
      <c r="W171" s="701"/>
      <c r="X171" s="701"/>
      <c r="Y171" s="701"/>
      <c r="Z171" s="701"/>
      <c r="AA171" s="701"/>
      <c r="AB171" s="701"/>
      <c r="AC171" s="701"/>
      <c r="AD171" s="701"/>
      <c r="AE171" s="701"/>
      <c r="AF171" s="701"/>
      <c r="AG171" s="701"/>
      <c r="AH171" s="701"/>
      <c r="AI171" s="701"/>
      <c r="AJ171" s="701"/>
      <c r="AK171" s="701"/>
      <c r="AL171" s="701"/>
      <c r="AM171" s="701"/>
      <c r="AN171" s="701"/>
      <c r="AO171" s="701"/>
      <c r="AP171" s="701"/>
      <c r="AQ171" s="701"/>
      <c r="AR171" s="701"/>
      <c r="AS171" s="701"/>
      <c r="AT171" s="701"/>
      <c r="AU171" s="701"/>
      <c r="AV171" s="701"/>
      <c r="AW171" s="701"/>
      <c r="AX171" s="701"/>
      <c r="AY171" s="701"/>
      <c r="AZ171" s="701"/>
      <c r="BA171" s="701"/>
      <c r="BB171" s="701"/>
    </row>
    <row r="172" ht="15.75" customHeight="1">
      <c r="A172" s="754" t="s">
        <v>5392</v>
      </c>
      <c r="B172" s="767" t="s">
        <v>5570</v>
      </c>
      <c r="C172" s="667" t="s">
        <v>4408</v>
      </c>
      <c r="D172" s="705"/>
      <c r="E172" s="701"/>
      <c r="F172" s="701"/>
      <c r="G172" s="713"/>
      <c r="H172" s="701"/>
      <c r="I172" s="701"/>
      <c r="J172" s="702"/>
      <c r="K172" s="668" t="s">
        <v>4408</v>
      </c>
      <c r="L172" s="701"/>
      <c r="M172" s="701"/>
      <c r="N172" s="701"/>
      <c r="O172" s="701"/>
      <c r="P172" s="701"/>
      <c r="Q172" s="701"/>
      <c r="R172" s="701"/>
      <c r="S172" s="701"/>
      <c r="T172" s="701"/>
      <c r="U172" s="701"/>
      <c r="V172" s="701"/>
      <c r="W172" s="701"/>
      <c r="X172" s="701"/>
      <c r="Y172" s="701"/>
      <c r="Z172" s="701"/>
      <c r="AA172" s="701"/>
      <c r="AB172" s="701"/>
      <c r="AC172" s="701"/>
      <c r="AD172" s="701"/>
      <c r="AE172" s="701"/>
      <c r="AF172" s="701"/>
      <c r="AG172" s="701"/>
      <c r="AH172" s="701"/>
      <c r="AI172" s="701"/>
      <c r="AJ172" s="701"/>
      <c r="AK172" s="701"/>
      <c r="AL172" s="701"/>
      <c r="AM172" s="701"/>
      <c r="AN172" s="701"/>
      <c r="AO172" s="701"/>
      <c r="AP172" s="701"/>
      <c r="AQ172" s="701"/>
      <c r="AR172" s="701"/>
      <c r="AS172" s="701"/>
      <c r="AT172" s="701"/>
      <c r="AU172" s="701"/>
      <c r="AV172" s="701"/>
      <c r="AW172" s="701"/>
      <c r="AX172" s="701"/>
      <c r="AY172" s="701"/>
      <c r="AZ172" s="701"/>
      <c r="BA172" s="701"/>
      <c r="BB172" s="701"/>
    </row>
    <row r="173" ht="15.75" customHeight="1">
      <c r="A173" s="756"/>
      <c r="B173" s="757" t="s">
        <v>5571</v>
      </c>
      <c r="C173" s="667" t="s">
        <v>2197</v>
      </c>
      <c r="D173" s="705"/>
      <c r="E173" s="668" t="s">
        <v>2197</v>
      </c>
      <c r="F173" s="701"/>
      <c r="G173" s="668" t="str">
        <f>HYPERLINK("https://clips.twitch.tv/FamousDarkDadKappa","52.10")</f>
        <v>52.10</v>
      </c>
      <c r="H173" s="701"/>
      <c r="I173" s="701"/>
      <c r="J173" s="702" t="s">
        <v>3541</v>
      </c>
      <c r="K173" s="668" t="s">
        <v>2174</v>
      </c>
      <c r="L173" s="701"/>
      <c r="M173" s="668" t="s">
        <v>4281</v>
      </c>
      <c r="N173" s="668" t="s">
        <v>3594</v>
      </c>
      <c r="O173" s="701"/>
      <c r="P173" s="701"/>
      <c r="Q173" s="701" t="s">
        <v>5572</v>
      </c>
      <c r="R173" s="701"/>
      <c r="S173" s="701"/>
      <c r="T173" s="701"/>
      <c r="U173" s="701"/>
      <c r="V173" s="701"/>
      <c r="W173" s="701"/>
      <c r="X173" s="701"/>
      <c r="Y173" s="701"/>
      <c r="Z173" s="701"/>
      <c r="AA173" s="701"/>
      <c r="AB173" s="701"/>
      <c r="AC173" s="701"/>
      <c r="AD173" s="701"/>
      <c r="AE173" s="701"/>
      <c r="AF173" s="701"/>
      <c r="AG173" s="701"/>
      <c r="AH173" s="701"/>
      <c r="AI173" s="701"/>
      <c r="AJ173" s="701"/>
      <c r="AK173" s="701"/>
      <c r="AL173" s="701"/>
      <c r="AM173" s="701"/>
      <c r="AN173" s="701"/>
      <c r="AO173" s="701"/>
      <c r="AP173" s="701"/>
      <c r="AQ173" s="701"/>
      <c r="AR173" s="701"/>
      <c r="AS173" s="701"/>
      <c r="AT173" s="701"/>
      <c r="AU173" s="701"/>
      <c r="AV173" s="701"/>
      <c r="AW173" s="701"/>
      <c r="AX173" s="701"/>
      <c r="AY173" s="701"/>
      <c r="AZ173" s="701"/>
      <c r="BA173" s="701"/>
      <c r="BB173" s="701"/>
    </row>
    <row r="174" ht="15.75" customHeight="1">
      <c r="A174" s="756"/>
      <c r="B174" s="757" t="s">
        <v>5573</v>
      </c>
      <c r="C174" s="667" t="str">
        <f>HYPERLINK("https://youtu.be/7Bkj8-IZSYU","51.52")</f>
        <v>51.52</v>
      </c>
      <c r="D174" s="705"/>
      <c r="E174" s="701"/>
      <c r="F174" s="701"/>
      <c r="G174" s="701"/>
      <c r="H174" s="701"/>
      <c r="I174" s="669" t="str">
        <f>HYPERLINK("https://youtu.be/7Bkj8-IZSYU","51.52")</f>
        <v>51.52</v>
      </c>
      <c r="J174" s="701"/>
      <c r="K174" s="701"/>
      <c r="L174" s="701"/>
      <c r="M174" s="701"/>
      <c r="N174" s="701"/>
      <c r="O174" s="701"/>
      <c r="P174" s="701"/>
      <c r="Q174" s="701"/>
      <c r="R174" s="701"/>
      <c r="S174" s="701"/>
      <c r="T174" s="701"/>
      <c r="U174" s="701"/>
      <c r="V174" s="701"/>
      <c r="W174" s="701"/>
      <c r="X174" s="701"/>
      <c r="Y174" s="701"/>
      <c r="Z174" s="701"/>
      <c r="AA174" s="701"/>
      <c r="AB174" s="701"/>
      <c r="AC174" s="701"/>
      <c r="AD174" s="701"/>
      <c r="AE174" s="701"/>
      <c r="AF174" s="701"/>
      <c r="AG174" s="701"/>
      <c r="AH174" s="701"/>
      <c r="AI174" s="701"/>
      <c r="AJ174" s="701"/>
      <c r="AK174" s="701"/>
      <c r="AL174" s="701"/>
      <c r="AM174" s="701"/>
      <c r="AN174" s="701"/>
      <c r="AO174" s="701"/>
      <c r="AP174" s="701"/>
      <c r="AQ174" s="701"/>
      <c r="AR174" s="701"/>
      <c r="AS174" s="701"/>
      <c r="AT174" s="701"/>
      <c r="AU174" s="701"/>
      <c r="AV174" s="701"/>
      <c r="AW174" s="701"/>
      <c r="AX174" s="701"/>
      <c r="AY174" s="701"/>
      <c r="AZ174" s="701"/>
      <c r="BA174" s="701"/>
      <c r="BB174" s="701"/>
    </row>
    <row r="175" ht="15.75" customHeight="1">
      <c r="A175" s="756"/>
      <c r="B175" s="757" t="s">
        <v>5574</v>
      </c>
      <c r="C175" s="667" t="s">
        <v>248</v>
      </c>
      <c r="D175" s="668" t="s">
        <v>248</v>
      </c>
      <c r="E175" s="701"/>
      <c r="F175" s="701"/>
      <c r="G175" s="701"/>
      <c r="H175" s="701"/>
      <c r="I175" s="701"/>
      <c r="J175" s="701"/>
      <c r="K175" s="701"/>
      <c r="L175" s="644" t="s">
        <v>1586</v>
      </c>
      <c r="M175" s="701"/>
      <c r="N175" s="701"/>
      <c r="O175" s="701"/>
      <c r="P175" s="701"/>
      <c r="Q175" s="701"/>
      <c r="R175" s="701"/>
      <c r="S175" s="701"/>
      <c r="T175" s="701"/>
      <c r="U175" s="701"/>
      <c r="V175" s="701"/>
      <c r="W175" s="701"/>
      <c r="X175" s="701"/>
      <c r="Y175" s="701"/>
      <c r="Z175" s="701"/>
      <c r="AA175" s="701"/>
      <c r="AB175" s="701"/>
      <c r="AC175" s="701"/>
      <c r="AD175" s="701"/>
      <c r="AE175" s="701"/>
      <c r="AF175" s="701"/>
      <c r="AG175" s="701"/>
      <c r="AH175" s="701"/>
      <c r="AI175" s="701"/>
      <c r="AJ175" s="701"/>
      <c r="AK175" s="701"/>
      <c r="AL175" s="701"/>
      <c r="AM175" s="701"/>
      <c r="AN175" s="701"/>
      <c r="AO175" s="701"/>
      <c r="AP175" s="701"/>
      <c r="AQ175" s="701"/>
      <c r="AR175" s="701"/>
      <c r="AS175" s="701"/>
      <c r="AT175" s="701"/>
      <c r="AU175" s="701"/>
      <c r="AV175" s="701"/>
      <c r="AW175" s="701"/>
      <c r="AX175" s="701"/>
      <c r="AY175" s="701"/>
      <c r="AZ175" s="701"/>
      <c r="BA175" s="701"/>
      <c r="BB175" s="701"/>
    </row>
    <row r="176" ht="15.75" customHeight="1">
      <c r="A176" s="761" t="s">
        <v>5280</v>
      </c>
      <c r="B176" s="762" t="s">
        <v>5570</v>
      </c>
      <c r="C176" s="667" t="s">
        <v>5575</v>
      </c>
      <c r="D176" s="684"/>
      <c r="E176" s="678" t="s">
        <v>5108</v>
      </c>
      <c r="F176" s="701"/>
      <c r="G176" s="702"/>
      <c r="H176" s="701"/>
      <c r="I176" s="701"/>
      <c r="J176" s="701"/>
      <c r="K176" s="678"/>
      <c r="L176" s="668" t="s">
        <v>4932</v>
      </c>
      <c r="M176" s="701"/>
      <c r="N176" s="701"/>
      <c r="O176" s="701"/>
      <c r="P176" s="701"/>
      <c r="Q176" s="701"/>
      <c r="R176" s="701"/>
      <c r="S176" s="701"/>
      <c r="T176" s="701"/>
      <c r="U176" s="701"/>
      <c r="V176" s="701"/>
      <c r="W176" s="701"/>
      <c r="X176" s="701"/>
      <c r="Y176" s="668" t="s">
        <v>5575</v>
      </c>
      <c r="Z176" s="701"/>
      <c r="AA176" s="701"/>
      <c r="AB176" s="701"/>
      <c r="AC176" s="701"/>
      <c r="AD176" s="701"/>
      <c r="AE176" s="701"/>
      <c r="AF176" s="701"/>
      <c r="AG176" s="701"/>
      <c r="AH176" s="701"/>
      <c r="AI176" s="701"/>
      <c r="AJ176" s="701"/>
      <c r="AK176" s="701"/>
      <c r="AL176" s="701"/>
      <c r="AM176" s="701"/>
      <c r="AN176" s="701"/>
      <c r="AO176" s="701"/>
      <c r="AP176" s="701"/>
      <c r="AQ176" s="701"/>
      <c r="AR176" s="701"/>
      <c r="AS176" s="701"/>
      <c r="AT176" s="701"/>
      <c r="AU176" s="701"/>
      <c r="AV176" s="701"/>
      <c r="AW176" s="701"/>
      <c r="AX176" s="701"/>
      <c r="AY176" s="701"/>
      <c r="AZ176" s="701"/>
      <c r="BA176" s="701"/>
      <c r="BB176" s="701"/>
    </row>
    <row r="177" ht="15.75" customHeight="1">
      <c r="A177" s="756"/>
      <c r="B177" s="757" t="s">
        <v>5571</v>
      </c>
      <c r="C177" s="667" t="s">
        <v>5576</v>
      </c>
      <c r="D177" s="684" t="s">
        <v>2868</v>
      </c>
      <c r="E177" s="668" t="s">
        <v>5576</v>
      </c>
      <c r="F177" s="701"/>
      <c r="G177" s="702" t="s">
        <v>2868</v>
      </c>
      <c r="H177" s="701"/>
      <c r="I177" s="701" t="s">
        <v>5577</v>
      </c>
      <c r="J177" s="701" t="s">
        <v>5578</v>
      </c>
      <c r="K177" s="668" t="s">
        <v>5579</v>
      </c>
      <c r="L177" s="701"/>
      <c r="M177" s="701"/>
      <c r="N177" s="701"/>
      <c r="O177" s="701"/>
      <c r="P177" s="701"/>
      <c r="Q177" s="701" t="s">
        <v>1980</v>
      </c>
      <c r="R177" s="701"/>
      <c r="S177" s="701"/>
      <c r="T177" s="701"/>
      <c r="U177" s="701"/>
      <c r="V177" s="701"/>
      <c r="W177" s="701"/>
      <c r="X177" s="701"/>
      <c r="Y177" s="701"/>
      <c r="Z177" s="701"/>
      <c r="AA177" s="701"/>
      <c r="AB177" s="701"/>
      <c r="AC177" s="701"/>
      <c r="AD177" s="701"/>
      <c r="AE177" s="701"/>
      <c r="AF177" s="701"/>
      <c r="AG177" s="701"/>
      <c r="AH177" s="701"/>
      <c r="AI177" s="701"/>
      <c r="AJ177" s="701"/>
      <c r="AK177" s="701"/>
      <c r="AL177" s="701"/>
      <c r="AM177" s="701"/>
      <c r="AN177" s="701"/>
      <c r="AO177" s="701"/>
      <c r="AP177" s="701"/>
      <c r="AQ177" s="701"/>
      <c r="AR177" s="701"/>
      <c r="AS177" s="701"/>
      <c r="AT177" s="701"/>
      <c r="AU177" s="701"/>
      <c r="AV177" s="701"/>
      <c r="AW177" s="701"/>
      <c r="AX177" s="701"/>
      <c r="AY177" s="701"/>
      <c r="AZ177" s="701"/>
      <c r="BA177" s="701"/>
      <c r="BB177" s="701"/>
    </row>
    <row r="178" ht="15.75" customHeight="1">
      <c r="A178" s="756"/>
      <c r="B178" s="757" t="s">
        <v>5573</v>
      </c>
      <c r="C178" s="667" t="s">
        <v>4045</v>
      </c>
      <c r="D178" s="705"/>
      <c r="E178" s="668" t="s">
        <v>4045</v>
      </c>
      <c r="F178" s="701"/>
      <c r="G178" s="701"/>
      <c r="H178" s="701"/>
      <c r="I178" s="669" t="str">
        <f>HYPERLINK("https://youtu.be/hsc9lXHQpts","23.75")</f>
        <v>23.75</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1"/>
      <c r="AJ178" s="701"/>
      <c r="AK178" s="701"/>
      <c r="AL178" s="701"/>
      <c r="AM178" s="701"/>
      <c r="AN178" s="701"/>
      <c r="AO178" s="701"/>
      <c r="AP178" s="701"/>
      <c r="AQ178" s="701"/>
      <c r="AR178" s="701"/>
      <c r="AS178" s="701"/>
      <c r="AT178" s="701"/>
      <c r="AU178" s="701"/>
      <c r="AV178" s="701"/>
      <c r="AW178" s="701"/>
      <c r="AX178" s="701"/>
      <c r="AY178" s="701"/>
      <c r="AZ178" s="701"/>
      <c r="BA178" s="701"/>
      <c r="BB178" s="701"/>
    </row>
    <row r="179" ht="15.75" customHeight="1">
      <c r="A179" s="756"/>
      <c r="B179" s="757" t="s">
        <v>5574</v>
      </c>
      <c r="C179" s="667" t="s">
        <v>1195</v>
      </c>
      <c r="D179" s="668" t="s">
        <v>1195</v>
      </c>
      <c r="E179" s="701"/>
      <c r="F179" s="668" t="s">
        <v>5580</v>
      </c>
      <c r="G179" s="705"/>
      <c r="H179" s="668" t="s">
        <v>3701</v>
      </c>
      <c r="I179" s="701" t="s">
        <v>810</v>
      </c>
      <c r="J179" s="701" t="s">
        <v>4646</v>
      </c>
      <c r="K179" s="701"/>
      <c r="L179" s="668" t="s">
        <v>5581</v>
      </c>
      <c r="M179" s="701"/>
      <c r="N179" s="668" t="s">
        <v>3070</v>
      </c>
      <c r="O179" s="701"/>
      <c r="P179" s="684" t="s">
        <v>2089</v>
      </c>
      <c r="Q179" s="701"/>
      <c r="R179" s="701"/>
      <c r="S179" s="701"/>
      <c r="T179" s="701"/>
      <c r="U179" s="701"/>
      <c r="V179" s="668" t="s">
        <v>3701</v>
      </c>
      <c r="W179" s="701"/>
      <c r="X179" s="701"/>
      <c r="Y179" s="701"/>
      <c r="Z179" s="701"/>
      <c r="AA179" s="701"/>
      <c r="AB179" s="701"/>
      <c r="AC179" s="701"/>
      <c r="AD179" s="701"/>
      <c r="AE179" s="701"/>
      <c r="AF179" s="701"/>
      <c r="AG179" s="701"/>
      <c r="AH179" s="701"/>
      <c r="AI179" s="701"/>
      <c r="AJ179" s="701"/>
      <c r="AK179" s="701"/>
      <c r="AL179" s="701"/>
      <c r="AM179" s="701"/>
      <c r="AN179" s="701"/>
      <c r="AO179" s="701"/>
      <c r="AP179" s="701"/>
      <c r="AQ179" s="701"/>
      <c r="AR179" s="701"/>
      <c r="AS179" s="701"/>
      <c r="AT179" s="701"/>
      <c r="AU179" s="701"/>
      <c r="AV179" s="701"/>
      <c r="AW179" s="701"/>
      <c r="AX179" s="701"/>
      <c r="AY179" s="701"/>
      <c r="AZ179" s="701"/>
      <c r="BA179" s="701"/>
      <c r="BB179" s="701"/>
    </row>
    <row r="180" ht="15.75" customHeight="1">
      <c r="A180" s="761" t="s">
        <v>5555</v>
      </c>
      <c r="B180" s="762" t="s">
        <v>5271</v>
      </c>
      <c r="C180" s="667" t="s">
        <v>261</v>
      </c>
      <c r="D180" s="668" t="s">
        <v>261</v>
      </c>
      <c r="E180" s="668" t="s">
        <v>5582</v>
      </c>
      <c r="F180" s="701"/>
      <c r="G180" s="668" t="s">
        <v>5583</v>
      </c>
      <c r="H180" s="701"/>
      <c r="I180" s="701"/>
      <c r="J180" s="705"/>
      <c r="K180" s="668" t="s">
        <v>5584</v>
      </c>
      <c r="L180" s="701"/>
      <c r="M180" s="701"/>
      <c r="N180" s="701"/>
      <c r="O180" s="701"/>
      <c r="P180" s="701"/>
      <c r="Q180" s="701"/>
      <c r="R180" s="701"/>
      <c r="S180" s="668" t="s">
        <v>5585</v>
      </c>
      <c r="T180" s="701"/>
      <c r="U180" s="701"/>
      <c r="V180" s="701"/>
      <c r="W180" s="701"/>
      <c r="X180" s="701"/>
      <c r="Y180" s="701"/>
      <c r="Z180" s="701"/>
      <c r="AA180" s="701"/>
      <c r="AB180" s="701"/>
      <c r="AC180" s="701"/>
      <c r="AD180" s="701"/>
      <c r="AE180" s="701"/>
      <c r="AF180" s="701"/>
      <c r="AG180" s="701"/>
      <c r="AH180" s="701"/>
      <c r="AI180" s="701"/>
      <c r="AJ180" s="701"/>
      <c r="AK180" s="701"/>
      <c r="AL180" s="701"/>
      <c r="AM180" s="701"/>
      <c r="AN180" s="701"/>
      <c r="AO180" s="701"/>
      <c r="AP180" s="701"/>
      <c r="AQ180" s="701"/>
      <c r="AR180" s="701"/>
      <c r="AS180" s="701"/>
      <c r="AT180" s="701"/>
      <c r="AU180" s="701"/>
      <c r="AV180" s="701"/>
      <c r="AW180" s="701"/>
      <c r="AX180" s="701"/>
      <c r="AY180" s="701"/>
      <c r="AZ180" s="701"/>
      <c r="BA180" s="701"/>
      <c r="BB180" s="701"/>
    </row>
    <row r="181" ht="15.75" customHeight="1">
      <c r="A181" s="768" t="s">
        <v>5586</v>
      </c>
      <c r="B181" s="768" t="s">
        <v>5271</v>
      </c>
      <c r="C181" s="667" t="s">
        <v>5587</v>
      </c>
      <c r="D181" s="668" t="s">
        <v>5587</v>
      </c>
      <c r="E181" s="668" t="s">
        <v>5588</v>
      </c>
      <c r="F181" s="673"/>
      <c r="G181" s="769"/>
      <c r="H181" s="673"/>
      <c r="I181" s="673"/>
      <c r="J181" s="671"/>
      <c r="K181" s="769"/>
      <c r="L181" s="673"/>
      <c r="M181" s="673"/>
      <c r="N181" s="673"/>
      <c r="O181" s="673"/>
      <c r="P181" s="673"/>
      <c r="Q181" s="673"/>
      <c r="R181" s="673"/>
      <c r="S181" s="769"/>
      <c r="T181" s="673"/>
      <c r="U181" s="673"/>
      <c r="V181" s="673"/>
      <c r="W181" s="673"/>
      <c r="X181" s="673"/>
      <c r="Y181" s="673"/>
      <c r="Z181" s="673"/>
      <c r="AA181" s="673"/>
      <c r="AB181" s="673"/>
      <c r="AC181" s="673"/>
      <c r="AD181" s="673"/>
      <c r="AE181" s="673"/>
      <c r="AF181" s="673"/>
      <c r="AG181" s="673"/>
      <c r="AH181" s="673"/>
      <c r="AI181" s="673"/>
      <c r="AJ181" s="673"/>
      <c r="AK181" s="673"/>
      <c r="AL181" s="673"/>
      <c r="AM181" s="673"/>
      <c r="AN181" s="673"/>
      <c r="AO181" s="673"/>
      <c r="AP181" s="673"/>
      <c r="AQ181" s="673"/>
      <c r="AR181" s="673"/>
      <c r="AS181" s="673"/>
      <c r="AT181" s="673"/>
      <c r="AU181" s="673"/>
      <c r="AV181" s="673"/>
      <c r="AW181" s="673"/>
      <c r="AX181" s="673"/>
      <c r="AY181" s="673"/>
      <c r="AZ181" s="673"/>
      <c r="BA181" s="673"/>
      <c r="BB181" s="673"/>
    </row>
    <row r="182" ht="15.75" customHeight="1">
      <c r="A182" s="761" t="s">
        <v>5299</v>
      </c>
      <c r="B182" s="762" t="s">
        <v>5271</v>
      </c>
      <c r="C182" s="667" t="s">
        <v>684</v>
      </c>
      <c r="D182" s="668" t="s">
        <v>684</v>
      </c>
      <c r="E182" s="668" t="s">
        <v>684</v>
      </c>
      <c r="F182" s="701"/>
      <c r="G182" s="684" t="s">
        <v>5589</v>
      </c>
      <c r="H182" s="701"/>
      <c r="I182" s="701"/>
      <c r="J182" s="669" t="str">
        <f>HYPERLINK("https://youtu.be/YAmVWTPAJZs","42.49")</f>
        <v>42.49</v>
      </c>
      <c r="K182" s="701"/>
      <c r="L182" s="644" t="s">
        <v>865</v>
      </c>
      <c r="M182" s="701"/>
      <c r="N182" s="702" t="s">
        <v>3598</v>
      </c>
      <c r="O182" s="701"/>
      <c r="P182" s="701"/>
      <c r="Q182" s="701"/>
      <c r="R182" s="701"/>
      <c r="S182" s="701"/>
      <c r="T182" s="701"/>
      <c r="U182" s="701"/>
      <c r="V182" s="701"/>
      <c r="W182" s="701"/>
      <c r="X182" s="701"/>
      <c r="Y182" s="701"/>
      <c r="Z182" s="668" t="s">
        <v>3340</v>
      </c>
      <c r="AA182" s="701"/>
      <c r="AB182" s="701"/>
      <c r="AC182" s="701"/>
      <c r="AD182" s="701"/>
      <c r="AE182" s="701"/>
      <c r="AF182" s="701"/>
      <c r="AG182" s="701"/>
      <c r="AH182" s="701"/>
      <c r="AI182" s="701"/>
      <c r="AJ182" s="701"/>
      <c r="AK182" s="701"/>
      <c r="AL182" s="701"/>
      <c r="AM182" s="701"/>
      <c r="AN182" s="701"/>
      <c r="AO182" s="701"/>
      <c r="AP182" s="701"/>
      <c r="AQ182" s="701"/>
      <c r="AR182" s="701"/>
      <c r="AS182" s="701"/>
      <c r="AT182" s="701"/>
      <c r="AU182" s="701"/>
      <c r="AV182" s="701"/>
      <c r="AW182" s="701"/>
      <c r="AX182" s="701"/>
      <c r="AY182" s="701"/>
      <c r="AZ182" s="701"/>
      <c r="BA182" s="701"/>
      <c r="BB182" s="701"/>
    </row>
    <row r="183" ht="15.75" customHeight="1">
      <c r="A183" s="754" t="s">
        <v>5590</v>
      </c>
      <c r="B183" s="760" t="s">
        <v>5591</v>
      </c>
      <c r="C183" s="667" t="s">
        <v>5592</v>
      </c>
      <c r="D183" s="668" t="s">
        <v>5592</v>
      </c>
      <c r="E183" s="668" t="s">
        <v>874</v>
      </c>
      <c r="F183" s="701"/>
      <c r="G183" s="702"/>
      <c r="H183" s="701"/>
      <c r="I183" s="701"/>
      <c r="J183" s="701"/>
      <c r="K183" s="681"/>
      <c r="L183" s="701"/>
      <c r="M183" s="701"/>
      <c r="N183" s="701"/>
      <c r="O183" s="681"/>
      <c r="P183" s="701"/>
      <c r="Q183" s="701"/>
      <c r="R183" s="701"/>
      <c r="S183" s="701"/>
      <c r="T183" s="701"/>
      <c r="U183" s="701"/>
      <c r="V183" s="701"/>
      <c r="W183" s="701"/>
      <c r="X183" s="701"/>
      <c r="Y183" s="701"/>
      <c r="Z183" s="701"/>
      <c r="AA183" s="701"/>
      <c r="AB183" s="701"/>
      <c r="AC183" s="701"/>
      <c r="AD183" s="701"/>
      <c r="AE183" s="701"/>
      <c r="AF183" s="701"/>
      <c r="AG183" s="701"/>
      <c r="AH183" s="701"/>
      <c r="AI183" s="701"/>
      <c r="AJ183" s="701"/>
      <c r="AK183" s="701"/>
      <c r="AL183" s="701"/>
      <c r="AM183" s="701"/>
      <c r="AN183" s="701"/>
      <c r="AO183" s="701"/>
      <c r="AP183" s="701"/>
      <c r="AQ183" s="701"/>
      <c r="AR183" s="701"/>
      <c r="AS183" s="701"/>
      <c r="AT183" s="701"/>
      <c r="AU183" s="701"/>
      <c r="AV183" s="701"/>
      <c r="AW183" s="701"/>
      <c r="AX183" s="701"/>
      <c r="AY183" s="701"/>
      <c r="AZ183" s="701"/>
      <c r="BA183" s="701"/>
      <c r="BB183" s="701"/>
    </row>
    <row r="184" ht="15.75" customHeight="1">
      <c r="A184" s="770" t="s">
        <v>5284</v>
      </c>
      <c r="B184" s="762" t="s">
        <v>5271</v>
      </c>
      <c r="C184" s="667" t="s">
        <v>5593</v>
      </c>
      <c r="D184" s="668" t="s">
        <v>5593</v>
      </c>
      <c r="E184" s="701"/>
      <c r="F184" s="701"/>
      <c r="G184" s="702" t="s">
        <v>686</v>
      </c>
      <c r="H184" s="681"/>
      <c r="I184" s="701"/>
      <c r="J184" s="701"/>
      <c r="K184" s="668" t="s">
        <v>2223</v>
      </c>
      <c r="L184" s="701"/>
      <c r="M184" s="701"/>
      <c r="N184" s="701"/>
      <c r="O184" s="668" t="s">
        <v>5594</v>
      </c>
      <c r="P184" s="668" t="s">
        <v>5595</v>
      </c>
      <c r="Q184" s="701"/>
      <c r="R184" s="701"/>
      <c r="S184" s="701"/>
      <c r="T184" s="701"/>
      <c r="U184" s="701"/>
      <c r="V184" s="701"/>
      <c r="W184" s="701"/>
      <c r="X184" s="701"/>
      <c r="Y184" s="701"/>
      <c r="Z184" s="701"/>
      <c r="AA184" s="701"/>
      <c r="AB184" s="701"/>
      <c r="AC184" s="701"/>
      <c r="AD184" s="701"/>
      <c r="AE184" s="701"/>
      <c r="AF184" s="701"/>
      <c r="AG184" s="701"/>
      <c r="AH184" s="701"/>
      <c r="AI184" s="701"/>
      <c r="AJ184" s="701"/>
      <c r="AK184" s="701"/>
      <c r="AL184" s="701"/>
      <c r="AM184" s="701"/>
      <c r="AN184" s="701"/>
      <c r="AO184" s="701"/>
      <c r="AP184" s="701"/>
      <c r="AQ184" s="701"/>
      <c r="AR184" s="701"/>
      <c r="AS184" s="701"/>
      <c r="AT184" s="701"/>
      <c r="AU184" s="701"/>
      <c r="AV184" s="701"/>
      <c r="AW184" s="701"/>
      <c r="AX184" s="701"/>
      <c r="AY184" s="701"/>
      <c r="AZ184" s="701"/>
      <c r="BA184" s="701"/>
      <c r="BB184" s="701"/>
    </row>
    <row r="185" ht="15.75" customHeight="1">
      <c r="A185" s="754" t="s">
        <v>5366</v>
      </c>
      <c r="B185" s="760" t="s">
        <v>5426</v>
      </c>
      <c r="C185" s="667" t="s">
        <v>1643</v>
      </c>
      <c r="D185" s="705"/>
      <c r="E185" s="668" t="s">
        <v>1643</v>
      </c>
      <c r="F185" s="701"/>
      <c r="G185" s="701"/>
      <c r="H185" s="668" t="s">
        <v>5596</v>
      </c>
      <c r="I185" s="701"/>
      <c r="J185" s="701" t="s">
        <v>5597</v>
      </c>
      <c r="K185" s="668" t="s">
        <v>5598</v>
      </c>
      <c r="L185" s="701"/>
      <c r="M185" s="701"/>
      <c r="N185" s="684" t="s">
        <v>3596</v>
      </c>
      <c r="O185" s="668" t="s">
        <v>5599</v>
      </c>
      <c r="P185" s="701"/>
      <c r="Q185" s="701"/>
      <c r="R185" s="701"/>
      <c r="S185" s="701"/>
      <c r="T185" s="701"/>
      <c r="U185" s="701"/>
      <c r="V185" s="701"/>
      <c r="W185" s="701"/>
      <c r="X185" s="701"/>
      <c r="Y185" s="701"/>
      <c r="Z185" s="701"/>
      <c r="AA185" s="701"/>
      <c r="AB185" s="701"/>
      <c r="AC185" s="701"/>
      <c r="AD185" s="701"/>
      <c r="AE185" s="701"/>
      <c r="AF185" s="701"/>
      <c r="AG185" s="701"/>
      <c r="AH185" s="701"/>
      <c r="AI185" s="701"/>
      <c r="AJ185" s="701"/>
      <c r="AK185" s="701"/>
      <c r="AL185" s="701"/>
      <c r="AM185" s="701"/>
      <c r="AN185" s="701"/>
      <c r="AO185" s="701"/>
      <c r="AP185" s="701"/>
      <c r="AQ185" s="701"/>
      <c r="AR185" s="701"/>
      <c r="AS185" s="701"/>
      <c r="AT185" s="701"/>
      <c r="AU185" s="701"/>
      <c r="AV185" s="701"/>
      <c r="AW185" s="701"/>
      <c r="AX185" s="701"/>
      <c r="AY185" s="701"/>
      <c r="AZ185" s="701"/>
      <c r="BA185" s="701"/>
      <c r="BB185" s="701"/>
    </row>
    <row r="186" ht="15.75" customHeight="1">
      <c r="A186" s="756"/>
      <c r="B186" s="757" t="s">
        <v>5600</v>
      </c>
      <c r="C186" s="667" t="s">
        <v>384</v>
      </c>
      <c r="D186" s="705"/>
      <c r="E186" s="701"/>
      <c r="F186" s="668" t="s">
        <v>480</v>
      </c>
      <c r="G186" s="668" t="s">
        <v>567</v>
      </c>
      <c r="H186" s="668" t="s">
        <v>1248</v>
      </c>
      <c r="I186" s="701"/>
      <c r="J186" s="701"/>
      <c r="K186" s="668" t="s">
        <v>272</v>
      </c>
      <c r="L186" s="701"/>
      <c r="M186" s="668" t="s">
        <v>5295</v>
      </c>
      <c r="N186" s="701"/>
      <c r="O186" s="701"/>
      <c r="P186" s="701"/>
      <c r="Q186" s="701"/>
      <c r="R186" s="701"/>
      <c r="S186" s="701"/>
      <c r="T186" s="701"/>
      <c r="U186" s="701"/>
      <c r="V186" s="701"/>
      <c r="W186" s="701"/>
      <c r="X186" s="701"/>
      <c r="Y186" s="701"/>
      <c r="Z186" s="701"/>
      <c r="AA186" s="701"/>
      <c r="AB186" s="701"/>
      <c r="AC186" s="701"/>
      <c r="AD186" s="701"/>
      <c r="AE186" s="701"/>
      <c r="AF186" s="701"/>
      <c r="AG186" s="701"/>
      <c r="AH186" s="701"/>
      <c r="AI186" s="701"/>
      <c r="AJ186" s="701"/>
      <c r="AK186" s="701"/>
      <c r="AL186" s="701"/>
      <c r="AM186" s="701"/>
      <c r="AN186" s="701"/>
      <c r="AO186" s="701"/>
      <c r="AP186" s="701"/>
      <c r="AQ186" s="701"/>
      <c r="AR186" s="701"/>
      <c r="AS186" s="701"/>
      <c r="AT186" s="701"/>
      <c r="AU186" s="701"/>
      <c r="AV186" s="701"/>
      <c r="AW186" s="701"/>
      <c r="AX186" s="701"/>
      <c r="AY186" s="701"/>
      <c r="AZ186" s="701"/>
      <c r="BA186" s="701"/>
      <c r="BB186" s="701"/>
    </row>
    <row r="187" ht="15.75" customHeight="1">
      <c r="A187" s="754" t="s">
        <v>5369</v>
      </c>
      <c r="B187" s="760" t="s">
        <v>5601</v>
      </c>
      <c r="C187" s="667" t="s">
        <v>813</v>
      </c>
      <c r="D187" s="705"/>
      <c r="E187" s="701"/>
      <c r="F187" s="701"/>
      <c r="G187" s="701"/>
      <c r="H187" s="701"/>
      <c r="I187" s="668" t="s">
        <v>813</v>
      </c>
      <c r="J187" s="701"/>
      <c r="K187" s="684"/>
      <c r="L187" s="644" t="s">
        <v>1088</v>
      </c>
      <c r="M187" s="701"/>
      <c r="N187" s="684" t="s">
        <v>3597</v>
      </c>
      <c r="O187" s="701"/>
      <c r="P187" s="701"/>
      <c r="Q187" s="701"/>
      <c r="R187" s="701"/>
      <c r="S187" s="701"/>
      <c r="T187" s="701"/>
      <c r="U187" s="701"/>
      <c r="V187" s="701"/>
      <c r="W187" s="701"/>
      <c r="X187" s="701"/>
      <c r="Y187" s="701"/>
      <c r="Z187" s="701"/>
      <c r="AA187" s="701"/>
      <c r="AB187" s="701"/>
      <c r="AC187" s="701"/>
      <c r="AD187" s="701"/>
      <c r="AE187" s="701"/>
      <c r="AF187" s="701"/>
      <c r="AG187" s="701"/>
      <c r="AH187" s="701"/>
      <c r="AI187" s="701"/>
      <c r="AJ187" s="701"/>
      <c r="AK187" s="701"/>
      <c r="AL187" s="701"/>
      <c r="AM187" s="701"/>
      <c r="AN187" s="701"/>
      <c r="AO187" s="701"/>
      <c r="AP187" s="701"/>
      <c r="AQ187" s="701"/>
      <c r="AR187" s="701"/>
      <c r="AS187" s="701"/>
      <c r="AT187" s="701"/>
      <c r="AU187" s="701"/>
      <c r="AV187" s="701"/>
      <c r="AW187" s="701"/>
      <c r="AX187" s="701"/>
      <c r="AY187" s="701"/>
      <c r="AZ187" s="701"/>
      <c r="BA187" s="701"/>
      <c r="BB187" s="701"/>
    </row>
    <row r="188" ht="15.75" customHeight="1">
      <c r="A188" s="754" t="s">
        <v>57</v>
      </c>
      <c r="B188" s="760" t="s">
        <v>5602</v>
      </c>
      <c r="C188" s="667" t="s">
        <v>815</v>
      </c>
      <c r="D188" s="705"/>
      <c r="E188" s="701"/>
      <c r="F188" s="701"/>
      <c r="G188" s="668" t="str">
        <f>HYPERLINK("https://www.twitch.tv/videos/527836634","2:12.90")</f>
        <v>2:12.90</v>
      </c>
      <c r="H188" s="701"/>
      <c r="I188" s="668" t="s">
        <v>815</v>
      </c>
      <c r="J188" s="701"/>
      <c r="K188" s="701"/>
      <c r="L188" s="701"/>
      <c r="M188" s="701"/>
      <c r="N188" s="701"/>
      <c r="O188" s="701"/>
      <c r="P188" s="701"/>
      <c r="Q188" s="701"/>
      <c r="R188" s="701"/>
      <c r="S188" s="701"/>
      <c r="T188" s="701"/>
      <c r="U188" s="701"/>
      <c r="V188" s="701"/>
      <c r="W188" s="701"/>
      <c r="X188" s="701"/>
      <c r="Y188" s="701"/>
      <c r="Z188" s="701"/>
      <c r="AA188" s="701"/>
      <c r="AB188" s="701"/>
      <c r="AC188" s="669" t="str">
        <f>HYPERLINK("https://youtu.be/fYWiIA5i7cs","2:29.99")</f>
        <v>2:29.99</v>
      </c>
      <c r="AD188" s="701"/>
      <c r="AE188" s="701"/>
      <c r="AF188" s="701"/>
      <c r="AG188" s="701"/>
      <c r="AH188" s="701"/>
      <c r="AI188" s="701"/>
      <c r="AJ188" s="701"/>
      <c r="AK188" s="701"/>
      <c r="AL188" s="701"/>
      <c r="AM188" s="701"/>
      <c r="AN188" s="701"/>
      <c r="AO188" s="701"/>
      <c r="AP188" s="701"/>
      <c r="AQ188" s="701"/>
      <c r="AR188" s="701"/>
      <c r="AS188" s="701"/>
      <c r="AT188" s="701"/>
      <c r="AU188" s="701"/>
      <c r="AV188" s="701"/>
      <c r="AW188" s="701"/>
      <c r="AX188" s="701"/>
      <c r="AY188" s="701"/>
      <c r="AZ188" s="701"/>
      <c r="BA188" s="701"/>
      <c r="BB188" s="701"/>
    </row>
    <row r="189">
      <c r="A189" s="771" t="s">
        <v>5603</v>
      </c>
      <c r="D189" s="772"/>
      <c r="E189" s="772"/>
      <c r="F189" s="772"/>
      <c r="G189" s="772"/>
      <c r="H189" s="772"/>
      <c r="I189" s="772"/>
      <c r="J189" s="772"/>
      <c r="K189" s="772"/>
      <c r="L189" s="772"/>
      <c r="M189" s="772"/>
      <c r="N189" s="772"/>
      <c r="O189" s="772"/>
      <c r="P189" s="772"/>
      <c r="Q189" s="772"/>
      <c r="R189" s="772"/>
      <c r="S189" s="772"/>
      <c r="T189" s="772"/>
      <c r="U189" s="772"/>
      <c r="V189" s="772"/>
      <c r="W189" s="772"/>
      <c r="X189" s="772"/>
      <c r="Y189" s="772"/>
      <c r="Z189" s="772"/>
      <c r="AA189" s="772"/>
      <c r="AB189" s="772"/>
      <c r="AC189" s="772"/>
      <c r="AD189" s="772"/>
      <c r="AE189" s="772"/>
      <c r="AF189" s="772"/>
      <c r="AG189" s="772"/>
      <c r="AH189" s="772"/>
      <c r="AI189" s="772"/>
      <c r="AJ189" s="772"/>
      <c r="AK189" s="772"/>
      <c r="AL189" s="772"/>
      <c r="AM189" s="772"/>
      <c r="AN189" s="772"/>
      <c r="AO189" s="772"/>
      <c r="AP189" s="772"/>
      <c r="AQ189" s="772"/>
      <c r="AR189" s="772"/>
      <c r="AS189" s="772"/>
      <c r="AT189" s="772"/>
      <c r="AU189" s="772"/>
      <c r="AV189" s="772"/>
      <c r="AW189" s="772"/>
      <c r="AX189" s="772"/>
      <c r="AY189" s="772"/>
      <c r="AZ189" s="772"/>
      <c r="BA189" s="772"/>
      <c r="BB189" s="772"/>
    </row>
    <row r="190" ht="15.75" customHeight="1">
      <c r="A190" s="773" t="s">
        <v>5270</v>
      </c>
      <c r="B190" s="774"/>
      <c r="C190" s="667" t="s">
        <v>389</v>
      </c>
      <c r="D190" s="723"/>
      <c r="E190" s="718" t="s">
        <v>237</v>
      </c>
      <c r="F190" s="718" t="s">
        <v>132</v>
      </c>
      <c r="G190" s="718" t="s">
        <v>571</v>
      </c>
      <c r="H190" s="718" t="s">
        <v>1453</v>
      </c>
      <c r="I190" s="719" t="s">
        <v>5604</v>
      </c>
      <c r="J190" s="736" t="s">
        <v>5416</v>
      </c>
      <c r="K190" s="644" t="s">
        <v>1874</v>
      </c>
      <c r="L190" s="644" t="s">
        <v>3652</v>
      </c>
      <c r="M190" s="719"/>
      <c r="N190" s="718" t="s">
        <v>4715</v>
      </c>
      <c r="O190" s="719"/>
      <c r="P190" s="719"/>
      <c r="Q190" s="719" t="s">
        <v>2723</v>
      </c>
      <c r="R190" s="719"/>
      <c r="S190" s="718" t="s">
        <v>389</v>
      </c>
      <c r="T190" s="719"/>
      <c r="U190" s="719"/>
      <c r="V190" s="719"/>
      <c r="W190" s="719"/>
      <c r="X190" s="719"/>
      <c r="Y190" s="719"/>
      <c r="Z190" s="719"/>
      <c r="AA190" s="719"/>
      <c r="AB190" s="719"/>
      <c r="AC190" s="719"/>
      <c r="AD190" s="719"/>
      <c r="AE190" s="719"/>
      <c r="AF190" s="719"/>
      <c r="AG190" s="719"/>
      <c r="AH190" s="719"/>
      <c r="AI190" s="719"/>
      <c r="AJ190" s="719"/>
      <c r="AK190" s="719"/>
      <c r="AL190" s="719"/>
      <c r="AM190" s="719"/>
      <c r="AN190" s="719"/>
      <c r="AO190" s="719"/>
      <c r="AP190" s="719"/>
      <c r="AQ190" s="719"/>
      <c r="AR190" s="719"/>
      <c r="AS190" s="719"/>
      <c r="AT190" s="719"/>
      <c r="AU190" s="719"/>
      <c r="AV190" s="719"/>
      <c r="AW190" s="719"/>
      <c r="AX190" s="719"/>
      <c r="AY190" s="719"/>
      <c r="AZ190" s="719"/>
      <c r="BA190" s="719"/>
      <c r="BB190" s="719"/>
    </row>
    <row r="191" ht="15.75" customHeight="1">
      <c r="A191" s="773" t="s">
        <v>5377</v>
      </c>
      <c r="B191" s="775" t="s">
        <v>5605</v>
      </c>
      <c r="C191" s="667" t="s">
        <v>866</v>
      </c>
      <c r="D191" s="718" t="s">
        <v>866</v>
      </c>
      <c r="E191" s="718" t="s">
        <v>2006</v>
      </c>
      <c r="F191" s="718" t="s">
        <v>1340</v>
      </c>
      <c r="G191" s="718" t="s">
        <v>572</v>
      </c>
      <c r="H191" s="718" t="s">
        <v>1833</v>
      </c>
      <c r="I191" s="718" t="s">
        <v>4782</v>
      </c>
      <c r="J191" s="719" t="s">
        <v>365</v>
      </c>
      <c r="K191" s="644" t="s">
        <v>1875</v>
      </c>
      <c r="L191" s="719"/>
      <c r="M191" s="719"/>
      <c r="N191" s="718" t="s">
        <v>5452</v>
      </c>
      <c r="O191" s="719"/>
      <c r="P191" s="719"/>
      <c r="Q191" s="719" t="s">
        <v>3384</v>
      </c>
      <c r="R191" s="719" t="s">
        <v>141</v>
      </c>
      <c r="S191" s="719"/>
      <c r="T191" s="719"/>
      <c r="U191" s="719"/>
      <c r="V191" s="719"/>
      <c r="W191" s="719"/>
      <c r="X191" s="719"/>
      <c r="Y191" s="719"/>
      <c r="Z191" s="719"/>
      <c r="AA191" s="719"/>
      <c r="AB191" s="719"/>
      <c r="AC191" s="719"/>
      <c r="AD191" s="719"/>
      <c r="AE191" s="719"/>
      <c r="AF191" s="719"/>
      <c r="AG191" s="719"/>
      <c r="AH191" s="719"/>
      <c r="AI191" s="719"/>
      <c r="AJ191" s="719"/>
      <c r="AK191" s="719"/>
      <c r="AL191" s="719"/>
      <c r="AM191" s="719"/>
      <c r="AN191" s="719"/>
      <c r="AO191" s="719"/>
      <c r="AP191" s="719"/>
      <c r="AQ191" s="719"/>
      <c r="AR191" s="719"/>
      <c r="AS191" s="719"/>
      <c r="AT191" s="719"/>
      <c r="AU191" s="719"/>
      <c r="AV191" s="719"/>
      <c r="AW191" s="719"/>
      <c r="AX191" s="719"/>
      <c r="AY191" s="719"/>
      <c r="AZ191" s="719"/>
      <c r="BA191" s="719"/>
      <c r="BB191" s="719"/>
    </row>
    <row r="192" ht="15.75" customHeight="1">
      <c r="A192" s="773" t="s">
        <v>5384</v>
      </c>
      <c r="B192" s="776"/>
      <c r="C192" s="667" t="str">
        <f>HYPERLINK("https://www.youtube.com/watch?v=aWzlUqH0LaM","41.87")</f>
        <v>41.87</v>
      </c>
      <c r="D192" s="723"/>
      <c r="E192" s="724" t="s">
        <v>883</v>
      </c>
      <c r="F192" s="718" t="str">
        <f>HYPERLINK("https://www.youtube.com/watch?v=aWzlUqH0LaM","41.87")</f>
        <v>41.87</v>
      </c>
      <c r="G192" s="718" t="s">
        <v>573</v>
      </c>
      <c r="H192" s="718" t="s">
        <v>950</v>
      </c>
      <c r="I192" s="718" t="s">
        <v>102</v>
      </c>
      <c r="J192" s="719" t="s">
        <v>5606</v>
      </c>
      <c r="K192" s="644" t="s">
        <v>1876</v>
      </c>
      <c r="L192" s="719"/>
      <c r="M192" s="719"/>
      <c r="N192" s="718" t="s">
        <v>5165</v>
      </c>
      <c r="O192" s="719"/>
      <c r="P192" s="719"/>
      <c r="Q192" s="719" t="s">
        <v>5607</v>
      </c>
      <c r="R192" s="719"/>
      <c r="S192" s="719"/>
      <c r="T192" s="719"/>
      <c r="U192" s="719"/>
      <c r="V192" s="719"/>
      <c r="W192" s="719"/>
      <c r="X192" s="719"/>
      <c r="Y192" s="719"/>
      <c r="Z192" s="719"/>
      <c r="AA192" s="719"/>
      <c r="AB192" s="719"/>
      <c r="AC192" s="719"/>
      <c r="AD192" s="719"/>
      <c r="AE192" s="719"/>
      <c r="AF192" s="719"/>
      <c r="AG192" s="719"/>
      <c r="AH192" s="719"/>
      <c r="AI192" s="719"/>
      <c r="AJ192" s="719"/>
      <c r="AK192" s="719"/>
      <c r="AL192" s="719"/>
      <c r="AM192" s="719"/>
      <c r="AN192" s="719"/>
      <c r="AO192" s="719"/>
      <c r="AP192" s="719"/>
      <c r="AQ192" s="719"/>
      <c r="AR192" s="719"/>
      <c r="AS192" s="719"/>
      <c r="AT192" s="719"/>
      <c r="AU192" s="719"/>
      <c r="AV192" s="719"/>
      <c r="AW192" s="719"/>
      <c r="AX192" s="719"/>
      <c r="AY192" s="719"/>
      <c r="AZ192" s="719"/>
      <c r="BA192" s="719"/>
      <c r="BB192" s="719"/>
    </row>
    <row r="193" ht="15.75" customHeight="1">
      <c r="A193" s="773" t="s">
        <v>5392</v>
      </c>
      <c r="B193" s="775" t="s">
        <v>5608</v>
      </c>
      <c r="C193" s="667" t="s">
        <v>5609</v>
      </c>
      <c r="D193" s="723"/>
      <c r="E193" s="718" t="s">
        <v>5610</v>
      </c>
      <c r="F193" s="718" t="s">
        <v>486</v>
      </c>
      <c r="G193" s="724" t="s">
        <v>574</v>
      </c>
      <c r="H193" s="719"/>
      <c r="I193" s="719"/>
      <c r="J193" s="719"/>
      <c r="K193" s="719"/>
      <c r="L193" s="644" t="s">
        <v>1093</v>
      </c>
      <c r="M193" s="718" t="s">
        <v>5609</v>
      </c>
      <c r="N193" s="719"/>
      <c r="O193" s="719"/>
      <c r="P193" s="719"/>
      <c r="Q193" s="719" t="s">
        <v>5611</v>
      </c>
      <c r="R193" s="719"/>
      <c r="S193" s="719"/>
      <c r="T193" s="719"/>
      <c r="U193" s="719"/>
      <c r="V193" s="719"/>
      <c r="W193" s="749" t="s">
        <v>5612</v>
      </c>
      <c r="X193" s="719"/>
      <c r="Y193" s="719"/>
      <c r="Z193" s="719"/>
      <c r="AA193" s="719"/>
      <c r="AB193" s="719"/>
      <c r="AC193" s="719"/>
      <c r="AD193" s="719"/>
      <c r="AE193" s="719"/>
      <c r="AF193" s="719"/>
      <c r="AG193" s="719"/>
      <c r="AH193" s="719"/>
      <c r="AI193" s="719"/>
      <c r="AJ193" s="719"/>
      <c r="AK193" s="719"/>
      <c r="AL193" s="719"/>
      <c r="AM193" s="719"/>
      <c r="AN193" s="719"/>
      <c r="AO193" s="719"/>
      <c r="AP193" s="719"/>
      <c r="AQ193" s="719"/>
      <c r="AR193" s="719"/>
      <c r="AS193" s="719"/>
      <c r="AT193" s="719"/>
      <c r="AU193" s="719"/>
      <c r="AV193" s="719"/>
      <c r="AW193" s="719"/>
      <c r="AX193" s="719"/>
      <c r="AY193" s="719"/>
      <c r="AZ193" s="719"/>
      <c r="BA193" s="719"/>
      <c r="BB193" s="719"/>
    </row>
    <row r="194" ht="15.75" customHeight="1">
      <c r="A194" s="777"/>
      <c r="B194" s="778" t="s">
        <v>5613</v>
      </c>
      <c r="C194" s="667" t="s">
        <v>5614</v>
      </c>
      <c r="D194" s="723"/>
      <c r="E194" s="719"/>
      <c r="F194" s="719"/>
      <c r="G194" s="719"/>
      <c r="H194" s="719"/>
      <c r="I194" s="719"/>
      <c r="J194" s="719"/>
      <c r="K194" s="719"/>
      <c r="L194" s="719"/>
      <c r="M194" s="719"/>
      <c r="N194" s="719"/>
      <c r="O194" s="719"/>
      <c r="P194" s="719"/>
      <c r="Q194" s="719"/>
      <c r="R194" s="719"/>
      <c r="S194" s="719"/>
      <c r="T194" s="719"/>
      <c r="U194" s="719"/>
      <c r="V194" s="719"/>
      <c r="W194" s="718" t="s">
        <v>3386</v>
      </c>
      <c r="X194" s="719"/>
      <c r="Y194" s="719"/>
      <c r="Z194" s="719"/>
      <c r="AA194" s="719"/>
      <c r="AB194" s="719"/>
      <c r="AC194" s="718" t="s">
        <v>5614</v>
      </c>
      <c r="AD194" s="719"/>
      <c r="AE194" s="719"/>
      <c r="AF194" s="719"/>
      <c r="AG194" s="719"/>
      <c r="AH194" s="719"/>
      <c r="AI194" s="719"/>
      <c r="AJ194" s="719"/>
      <c r="AK194" s="719"/>
      <c r="AL194" s="719"/>
      <c r="AM194" s="719"/>
      <c r="AN194" s="719"/>
      <c r="AO194" s="719"/>
      <c r="AP194" s="719"/>
      <c r="AQ194" s="719"/>
      <c r="AR194" s="719"/>
      <c r="AS194" s="719"/>
      <c r="AT194" s="719"/>
      <c r="AU194" s="719"/>
      <c r="AV194" s="719"/>
      <c r="AW194" s="719"/>
      <c r="AX194" s="719"/>
      <c r="AY194" s="719"/>
      <c r="AZ194" s="719"/>
      <c r="BA194" s="719"/>
      <c r="BB194" s="719"/>
    </row>
    <row r="195" ht="15.75" customHeight="1">
      <c r="A195" s="777"/>
      <c r="B195" s="779" t="s">
        <v>5615</v>
      </c>
      <c r="C195" s="667"/>
      <c r="D195" s="723"/>
      <c r="E195" s="719"/>
      <c r="F195" s="719"/>
      <c r="G195" s="719"/>
      <c r="H195" s="719"/>
      <c r="I195" s="719"/>
      <c r="J195" s="719"/>
      <c r="K195" s="719"/>
      <c r="L195" s="719"/>
      <c r="M195" s="719"/>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19"/>
      <c r="AJ195" s="719"/>
      <c r="AK195" s="719"/>
      <c r="AL195" s="719"/>
      <c r="AM195" s="719"/>
      <c r="AN195" s="719"/>
      <c r="AO195" s="719"/>
      <c r="AP195" s="719"/>
      <c r="AQ195" s="719"/>
      <c r="AR195" s="719"/>
      <c r="AS195" s="719"/>
      <c r="AT195" s="719"/>
      <c r="AU195" s="719"/>
      <c r="AV195" s="719"/>
      <c r="AW195" s="719"/>
      <c r="AX195" s="719"/>
      <c r="AY195" s="719"/>
      <c r="AZ195" s="719"/>
      <c r="BA195" s="719"/>
      <c r="BB195" s="719"/>
    </row>
    <row r="196" ht="15.75" customHeight="1">
      <c r="A196" s="780" t="s">
        <v>5280</v>
      </c>
      <c r="B196" s="781" t="s">
        <v>5608</v>
      </c>
      <c r="C196" s="667"/>
      <c r="D196" s="723"/>
      <c r="E196" s="719"/>
      <c r="F196" s="719"/>
      <c r="G196" s="719"/>
      <c r="H196" s="719"/>
      <c r="I196" s="719"/>
      <c r="J196" s="719"/>
      <c r="K196" s="719"/>
      <c r="L196" s="719"/>
      <c r="M196" s="719"/>
      <c r="N196" s="719"/>
      <c r="O196" s="719"/>
      <c r="P196" s="719"/>
      <c r="Q196" s="719"/>
      <c r="R196" s="719"/>
      <c r="S196" s="719"/>
      <c r="T196" s="719"/>
      <c r="U196" s="719"/>
      <c r="V196" s="719"/>
      <c r="W196" s="719"/>
      <c r="X196" s="719"/>
      <c r="Y196" s="719"/>
      <c r="Z196" s="719"/>
      <c r="AA196" s="719"/>
      <c r="AB196" s="719"/>
      <c r="AC196" s="719"/>
      <c r="AD196" s="724" t="s">
        <v>5616</v>
      </c>
      <c r="AE196" s="719"/>
      <c r="AF196" s="719"/>
      <c r="AG196" s="719"/>
      <c r="AH196" s="719"/>
      <c r="AI196" s="719"/>
      <c r="AJ196" s="719"/>
      <c r="AK196" s="719"/>
      <c r="AL196" s="719"/>
      <c r="AM196" s="719"/>
      <c r="AN196" s="719"/>
      <c r="AO196" s="719"/>
      <c r="AP196" s="719"/>
      <c r="AQ196" s="719"/>
      <c r="AR196" s="719"/>
      <c r="AS196" s="719"/>
      <c r="AT196" s="719"/>
      <c r="AU196" s="719"/>
      <c r="AV196" s="719"/>
      <c r="AW196" s="719"/>
      <c r="AX196" s="719"/>
      <c r="AY196" s="719"/>
      <c r="AZ196" s="719"/>
      <c r="BA196" s="719"/>
      <c r="BB196" s="719"/>
    </row>
    <row r="197" ht="15.75" customHeight="1">
      <c r="A197" s="777"/>
      <c r="B197" s="778" t="s">
        <v>5613</v>
      </c>
      <c r="C197" s="667"/>
      <c r="D197" s="723"/>
      <c r="E197" s="719"/>
      <c r="F197" s="719"/>
      <c r="G197" s="719"/>
      <c r="H197" s="719"/>
      <c r="I197" s="719"/>
      <c r="J197" s="719"/>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719"/>
      <c r="AH197" s="719"/>
      <c r="AI197" s="719"/>
      <c r="AJ197" s="719"/>
      <c r="AK197" s="719"/>
      <c r="AL197" s="719"/>
      <c r="AM197" s="719"/>
      <c r="AN197" s="719"/>
      <c r="AO197" s="719"/>
      <c r="AP197" s="719"/>
      <c r="AQ197" s="719"/>
      <c r="AR197" s="719"/>
      <c r="AS197" s="719"/>
      <c r="AT197" s="719"/>
      <c r="AU197" s="719"/>
      <c r="AV197" s="719"/>
      <c r="AW197" s="719"/>
      <c r="AX197" s="719"/>
      <c r="AY197" s="719"/>
      <c r="AZ197" s="719"/>
      <c r="BA197" s="719"/>
      <c r="BB197" s="719"/>
    </row>
    <row r="198" ht="15.75" customHeight="1">
      <c r="A198" s="777"/>
      <c r="B198" s="779" t="s">
        <v>5615</v>
      </c>
      <c r="C198" s="667"/>
      <c r="D198" s="723"/>
      <c r="E198" s="719"/>
      <c r="F198" s="719"/>
      <c r="G198" s="719"/>
      <c r="H198" s="719"/>
      <c r="I198" s="719"/>
      <c r="J198" s="719"/>
      <c r="K198" s="719"/>
      <c r="L198" s="719"/>
      <c r="M198" s="719"/>
      <c r="N198" s="719"/>
      <c r="O198" s="719"/>
      <c r="P198" s="719"/>
      <c r="Q198" s="719"/>
      <c r="R198" s="719"/>
      <c r="S198" s="719"/>
      <c r="T198" s="719"/>
      <c r="U198" s="719"/>
      <c r="V198" s="719"/>
      <c r="W198" s="719"/>
      <c r="X198" s="719"/>
      <c r="Y198" s="719"/>
      <c r="Z198" s="719"/>
      <c r="AA198" s="719"/>
      <c r="AB198" s="719"/>
      <c r="AC198" s="719"/>
      <c r="AD198" s="719"/>
      <c r="AE198" s="719"/>
      <c r="AF198" s="719"/>
      <c r="AG198" s="719"/>
      <c r="AH198" s="719"/>
      <c r="AI198" s="719"/>
      <c r="AJ198" s="719"/>
      <c r="AK198" s="719"/>
      <c r="AL198" s="719"/>
      <c r="AM198" s="719"/>
      <c r="AN198" s="719"/>
      <c r="AO198" s="719"/>
      <c r="AP198" s="719"/>
      <c r="AQ198" s="719"/>
      <c r="AR198" s="719"/>
      <c r="AS198" s="719"/>
      <c r="AT198" s="719"/>
      <c r="AU198" s="719"/>
      <c r="AV198" s="719"/>
      <c r="AW198" s="719"/>
      <c r="AX198" s="719"/>
      <c r="AY198" s="719"/>
      <c r="AZ198" s="719"/>
      <c r="BA198" s="719"/>
      <c r="BB198" s="719"/>
    </row>
    <row r="199" ht="15.75" customHeight="1">
      <c r="A199" s="780" t="s">
        <v>5284</v>
      </c>
      <c r="B199" s="781" t="s">
        <v>5271</v>
      </c>
      <c r="C199" s="667" t="s">
        <v>5617</v>
      </c>
      <c r="E199" s="718" t="s">
        <v>5617</v>
      </c>
      <c r="F199" s="719"/>
      <c r="H199" s="719"/>
      <c r="I199" s="719"/>
      <c r="J199" s="719"/>
      <c r="K199" s="718" t="s">
        <v>3589</v>
      </c>
      <c r="L199" s="719"/>
      <c r="M199" s="719"/>
      <c r="N199" s="719"/>
      <c r="P199" s="718" t="s">
        <v>2311</v>
      </c>
      <c r="Q199" s="719"/>
      <c r="R199" s="719"/>
      <c r="S199" s="719"/>
      <c r="T199" s="719"/>
      <c r="U199" s="719"/>
      <c r="V199" s="719"/>
      <c r="W199" s="718" t="s">
        <v>5618</v>
      </c>
      <c r="X199" s="719"/>
      <c r="Y199" s="719"/>
      <c r="Z199" s="724" t="s">
        <v>5619</v>
      </c>
      <c r="AA199" s="719"/>
      <c r="AB199" s="719"/>
      <c r="AC199" s="719"/>
      <c r="AD199" s="719"/>
      <c r="AE199" s="719"/>
      <c r="AF199" s="719"/>
      <c r="AG199" s="719"/>
      <c r="AH199" s="719"/>
      <c r="AI199" s="719"/>
      <c r="AJ199" s="719"/>
      <c r="AK199" s="719"/>
      <c r="AL199" s="719"/>
      <c r="AM199" s="719"/>
      <c r="AN199" s="719"/>
      <c r="AO199" s="719"/>
      <c r="AP199" s="719"/>
      <c r="AQ199" s="719"/>
      <c r="AR199" s="719"/>
      <c r="AS199" s="719"/>
      <c r="AT199" s="719"/>
      <c r="AU199" s="719"/>
      <c r="AV199" s="719"/>
      <c r="AW199" s="719"/>
      <c r="AX199" s="719"/>
      <c r="AY199" s="719"/>
      <c r="AZ199" s="719"/>
      <c r="BA199" s="719"/>
      <c r="BB199" s="719"/>
    </row>
    <row r="200" ht="15.75" customHeight="1">
      <c r="A200" s="777"/>
      <c r="B200" s="779" t="s">
        <v>5620</v>
      </c>
      <c r="C200" s="667" t="s">
        <v>493</v>
      </c>
      <c r="D200" s="718" t="s">
        <v>493</v>
      </c>
      <c r="E200" s="731"/>
      <c r="F200" s="719"/>
      <c r="G200" s="718" t="s">
        <v>5621</v>
      </c>
      <c r="H200" s="719"/>
      <c r="I200" s="719"/>
      <c r="J200" s="719"/>
      <c r="K200" s="731"/>
      <c r="L200" s="719"/>
      <c r="M200" s="719"/>
      <c r="N200" s="719"/>
      <c r="O200" s="718" t="s">
        <v>892</v>
      </c>
      <c r="P200" s="719"/>
      <c r="Q200" s="719"/>
      <c r="R200" s="719"/>
      <c r="S200" s="719"/>
      <c r="T200" s="719"/>
      <c r="U200" s="719"/>
      <c r="V200" s="719"/>
      <c r="W200" s="724" t="s">
        <v>5622</v>
      </c>
      <c r="X200" s="719"/>
      <c r="Y200" s="719"/>
      <c r="Z200" s="724"/>
      <c r="AA200" s="719"/>
      <c r="AB200" s="719"/>
      <c r="AC200" s="719"/>
      <c r="AD200" s="719"/>
      <c r="AE200" s="719"/>
      <c r="AF200" s="719"/>
      <c r="AG200" s="719"/>
      <c r="AH200" s="719"/>
      <c r="AI200" s="719"/>
      <c r="AJ200" s="719"/>
      <c r="AK200" s="719"/>
      <c r="AL200" s="719"/>
      <c r="AM200" s="719"/>
      <c r="AN200" s="719"/>
      <c r="AO200" s="719"/>
      <c r="AP200" s="719"/>
      <c r="AQ200" s="719"/>
      <c r="AR200" s="719"/>
      <c r="AS200" s="719"/>
      <c r="AT200" s="719"/>
      <c r="AU200" s="719"/>
      <c r="AV200" s="719"/>
      <c r="AW200" s="719"/>
      <c r="AX200" s="719"/>
      <c r="AY200" s="719"/>
      <c r="AZ200" s="719"/>
      <c r="BA200" s="719"/>
      <c r="BB200" s="719"/>
    </row>
    <row r="201" ht="15.75" customHeight="1">
      <c r="A201" s="773" t="s">
        <v>5314</v>
      </c>
      <c r="B201" s="775" t="s">
        <v>5378</v>
      </c>
      <c r="C201" s="667" t="s">
        <v>5623</v>
      </c>
      <c r="D201" s="723"/>
      <c r="E201" s="719"/>
      <c r="F201" s="719"/>
      <c r="G201" s="719"/>
      <c r="H201" s="719"/>
      <c r="I201" s="719" t="s">
        <v>5624</v>
      </c>
      <c r="J201" s="719" t="s">
        <v>3460</v>
      </c>
      <c r="K201" s="719"/>
      <c r="L201" s="718" t="s">
        <v>5623</v>
      </c>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19"/>
      <c r="AM201" s="719"/>
      <c r="AN201" s="719"/>
      <c r="AO201" s="719"/>
      <c r="AP201" s="719"/>
      <c r="AQ201" s="719"/>
      <c r="AR201" s="719"/>
      <c r="AS201" s="719"/>
      <c r="AT201" s="719"/>
      <c r="AU201" s="719"/>
      <c r="AV201" s="719"/>
      <c r="AW201" s="719"/>
      <c r="AX201" s="719"/>
      <c r="AY201" s="719"/>
      <c r="AZ201" s="719"/>
      <c r="BA201" s="719"/>
      <c r="BB201" s="719"/>
    </row>
    <row r="202" ht="15.75" customHeight="1">
      <c r="A202" s="773" t="s">
        <v>5320</v>
      </c>
      <c r="B202" s="775" t="s">
        <v>5625</v>
      </c>
      <c r="C202" s="667" t="s">
        <v>5626</v>
      </c>
      <c r="D202" s="723"/>
      <c r="E202" s="718" t="s">
        <v>5626</v>
      </c>
      <c r="F202" s="719"/>
      <c r="G202" s="719"/>
      <c r="H202" s="719"/>
      <c r="I202" s="719"/>
      <c r="J202" s="719"/>
      <c r="K202" s="719"/>
      <c r="L202" s="719"/>
      <c r="M202" s="719"/>
      <c r="N202" s="718" t="s">
        <v>3603</v>
      </c>
      <c r="O202" s="718" t="s">
        <v>4030</v>
      </c>
      <c r="P202" s="719"/>
      <c r="Q202" s="719"/>
      <c r="R202" s="719"/>
      <c r="S202" s="719"/>
      <c r="T202" s="719"/>
      <c r="U202" s="719"/>
      <c r="V202" s="719"/>
      <c r="W202" s="719"/>
      <c r="X202" s="719"/>
      <c r="Y202" s="719"/>
      <c r="Z202" s="719"/>
      <c r="AA202" s="719"/>
      <c r="AB202" s="719"/>
      <c r="AC202" s="719"/>
      <c r="AD202" s="719"/>
      <c r="AE202" s="719"/>
      <c r="AF202" s="719"/>
      <c r="AG202" s="719"/>
      <c r="AH202" s="719"/>
      <c r="AI202" s="719"/>
      <c r="AJ202" s="719"/>
      <c r="AK202" s="719"/>
      <c r="AL202" s="719"/>
      <c r="AM202" s="719"/>
      <c r="AN202" s="719"/>
      <c r="AO202" s="719"/>
      <c r="AP202" s="719"/>
      <c r="AQ202" s="719"/>
      <c r="AR202" s="719"/>
      <c r="AS202" s="719"/>
      <c r="AT202" s="719"/>
      <c r="AU202" s="719"/>
      <c r="AV202" s="719"/>
      <c r="AW202" s="719"/>
      <c r="AX202" s="719"/>
      <c r="AY202" s="719"/>
      <c r="AZ202" s="719"/>
      <c r="BA202" s="719"/>
      <c r="BB202" s="719"/>
    </row>
    <row r="203" ht="15.75" customHeight="1">
      <c r="A203" s="782"/>
      <c r="B203" s="778" t="s">
        <v>5627</v>
      </c>
      <c r="C203" s="667" t="s">
        <v>2733</v>
      </c>
      <c r="D203" s="723"/>
      <c r="E203" s="749" t="s">
        <v>886</v>
      </c>
      <c r="F203" s="719"/>
      <c r="G203" s="719"/>
      <c r="H203" s="718" t="s">
        <v>1457</v>
      </c>
      <c r="I203" s="719" t="s">
        <v>4930</v>
      </c>
      <c r="J203" s="719" t="s">
        <v>3146</v>
      </c>
      <c r="K203" s="718" t="s">
        <v>1878</v>
      </c>
      <c r="L203" s="644" t="s">
        <v>4700</v>
      </c>
      <c r="M203" s="718" t="s">
        <v>2733</v>
      </c>
      <c r="N203" s="719"/>
      <c r="O203" s="718" t="s">
        <v>2328</v>
      </c>
      <c r="P203" s="719"/>
      <c r="Q203" s="719" t="s">
        <v>5162</v>
      </c>
      <c r="R203" s="719"/>
      <c r="S203" s="719"/>
      <c r="T203" s="719"/>
      <c r="U203" s="719"/>
      <c r="V203" s="719"/>
      <c r="W203" s="719"/>
      <c r="X203" s="719"/>
      <c r="Y203" s="719"/>
      <c r="Z203" s="719"/>
      <c r="AA203" s="719"/>
      <c r="AB203" s="719"/>
      <c r="AC203" s="719"/>
      <c r="AD203" s="719"/>
      <c r="AE203" s="719"/>
      <c r="AF203" s="719"/>
      <c r="AG203" s="719"/>
      <c r="AH203" s="719"/>
      <c r="AI203" s="719"/>
      <c r="AJ203" s="719"/>
      <c r="AK203" s="719"/>
      <c r="AL203" s="719"/>
      <c r="AM203" s="719"/>
      <c r="AN203" s="719"/>
      <c r="AO203" s="719"/>
      <c r="AP203" s="719"/>
      <c r="AQ203" s="719"/>
      <c r="AR203" s="719"/>
      <c r="AS203" s="719"/>
      <c r="AT203" s="719"/>
      <c r="AU203" s="719"/>
      <c r="AV203" s="719"/>
      <c r="AW203" s="719"/>
      <c r="AX203" s="719"/>
      <c r="AY203" s="719"/>
      <c r="AZ203" s="719"/>
      <c r="BA203" s="719"/>
      <c r="BB203" s="719"/>
    </row>
    <row r="204" ht="15.75" customHeight="1">
      <c r="A204" s="777"/>
      <c r="B204" s="778" t="s">
        <v>5628</v>
      </c>
      <c r="C204" s="667" t="s">
        <v>286</v>
      </c>
      <c r="D204" s="718" t="s">
        <v>286</v>
      </c>
      <c r="E204" s="719"/>
      <c r="F204" s="718" t="str">
        <f>HYPERLINK("https://youtu.be/gxCMrXIu1MU","52.20")</f>
        <v>52.20</v>
      </c>
      <c r="G204" s="724" t="s">
        <v>575</v>
      </c>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19"/>
      <c r="AM204" s="719"/>
      <c r="AN204" s="719"/>
      <c r="AO204" s="719"/>
      <c r="AP204" s="719"/>
      <c r="AQ204" s="719"/>
      <c r="AR204" s="719"/>
      <c r="AS204" s="719"/>
      <c r="AT204" s="719"/>
      <c r="AU204" s="719"/>
      <c r="AV204" s="719"/>
      <c r="AW204" s="719"/>
      <c r="AX204" s="719"/>
      <c r="AY204" s="719"/>
      <c r="AZ204" s="719"/>
      <c r="BA204" s="719"/>
      <c r="BB204" s="719"/>
    </row>
    <row r="205" ht="15.75" customHeight="1">
      <c r="A205" s="780" t="s">
        <v>5280</v>
      </c>
      <c r="B205" s="783" t="s">
        <v>5629</v>
      </c>
      <c r="C205" s="667" t="s">
        <v>5087</v>
      </c>
      <c r="D205" s="723"/>
      <c r="E205" s="718" t="s">
        <v>5087</v>
      </c>
      <c r="F205" s="719"/>
      <c r="G205" s="719"/>
      <c r="H205" s="719"/>
      <c r="I205" s="719"/>
      <c r="J205" s="719"/>
      <c r="K205" s="719"/>
      <c r="L205" s="719"/>
      <c r="M205" s="719"/>
      <c r="N205" s="736" t="s">
        <v>5630</v>
      </c>
      <c r="O205" s="719"/>
      <c r="P205" s="719"/>
      <c r="Q205" s="719"/>
      <c r="R205" s="701"/>
      <c r="S205" s="719"/>
      <c r="T205" s="719"/>
      <c r="U205" s="719"/>
      <c r="V205" s="719"/>
      <c r="W205" s="719"/>
      <c r="X205" s="719"/>
      <c r="Y205" s="719"/>
      <c r="Z205" s="719"/>
      <c r="AA205" s="719"/>
      <c r="AB205" s="719"/>
      <c r="AC205" s="723"/>
      <c r="AD205" s="719"/>
      <c r="AE205" s="719"/>
      <c r="AF205" s="719"/>
      <c r="AG205" s="719"/>
      <c r="AH205" s="719"/>
      <c r="AI205" s="719"/>
      <c r="AJ205" s="719"/>
      <c r="AK205" s="719"/>
      <c r="AL205" s="719"/>
      <c r="AM205" s="719"/>
      <c r="AN205" s="719"/>
      <c r="AO205" s="719"/>
      <c r="AP205" s="719"/>
      <c r="AQ205" s="719"/>
      <c r="AR205" s="719"/>
      <c r="AS205" s="719"/>
      <c r="AT205" s="719"/>
      <c r="AU205" s="719"/>
      <c r="AV205" s="719"/>
      <c r="AW205" s="719"/>
      <c r="AX205" s="719"/>
      <c r="AY205" s="719"/>
      <c r="AZ205" s="719"/>
      <c r="BA205" s="719"/>
      <c r="BB205" s="719"/>
    </row>
    <row r="206" ht="15.75" customHeight="1">
      <c r="A206" s="782"/>
      <c r="B206" s="778" t="s">
        <v>5631</v>
      </c>
      <c r="C206" s="667" t="s">
        <v>3063</v>
      </c>
      <c r="D206" s="718" t="s">
        <v>3063</v>
      </c>
      <c r="E206" s="719"/>
      <c r="F206" s="719"/>
      <c r="G206" s="719"/>
      <c r="H206" s="719"/>
      <c r="I206" s="719"/>
      <c r="J206" s="719"/>
      <c r="K206" s="719"/>
      <c r="L206" s="719"/>
      <c r="M206" s="719"/>
      <c r="N206" s="719"/>
      <c r="O206" s="719"/>
      <c r="P206" s="719"/>
      <c r="Q206" s="719"/>
      <c r="R206" s="701"/>
      <c r="S206" s="719"/>
      <c r="T206" s="719"/>
      <c r="U206" s="719"/>
      <c r="V206" s="719"/>
      <c r="W206" s="719"/>
      <c r="X206" s="719"/>
      <c r="Y206" s="747" t="s">
        <v>1529</v>
      </c>
      <c r="Z206" s="719"/>
      <c r="AA206" s="719"/>
      <c r="AB206" s="719"/>
      <c r="AC206" s="723"/>
      <c r="AD206" s="719"/>
      <c r="AE206" s="719"/>
      <c r="AF206" s="719"/>
      <c r="AG206" s="719"/>
      <c r="AH206" s="719"/>
      <c r="AI206" s="719"/>
      <c r="AJ206" s="719"/>
      <c r="AK206" s="719"/>
      <c r="AL206" s="719"/>
      <c r="AM206" s="719"/>
      <c r="AN206" s="719"/>
      <c r="AO206" s="719"/>
      <c r="AP206" s="719"/>
      <c r="AQ206" s="719"/>
      <c r="AR206" s="719"/>
      <c r="AS206" s="719"/>
      <c r="AT206" s="719"/>
      <c r="AU206" s="719"/>
      <c r="AV206" s="719"/>
      <c r="AW206" s="719"/>
      <c r="AX206" s="719"/>
      <c r="AY206" s="719"/>
      <c r="AZ206" s="719"/>
      <c r="BA206" s="719"/>
      <c r="BB206" s="719"/>
    </row>
    <row r="207" ht="15.75" customHeight="1">
      <c r="A207" s="782"/>
      <c r="B207" s="778" t="s">
        <v>5632</v>
      </c>
      <c r="C207" s="667" t="s">
        <v>3810</v>
      </c>
      <c r="D207" s="723"/>
      <c r="E207" s="718" t="s">
        <v>3810</v>
      </c>
      <c r="F207" s="719"/>
      <c r="G207" s="719"/>
      <c r="H207" s="731"/>
      <c r="I207" s="719" t="s">
        <v>2267</v>
      </c>
      <c r="J207" s="719" t="s">
        <v>5633</v>
      </c>
      <c r="K207" s="720" t="s">
        <v>412</v>
      </c>
      <c r="L207" s="719"/>
      <c r="M207" s="719"/>
      <c r="N207" s="718" t="s">
        <v>3128</v>
      </c>
      <c r="O207" s="719"/>
      <c r="P207" s="719"/>
      <c r="Q207" s="719" t="s">
        <v>2998</v>
      </c>
      <c r="R207" s="701"/>
      <c r="S207" s="719"/>
      <c r="T207" s="719"/>
      <c r="U207" s="719"/>
      <c r="V207" s="719"/>
      <c r="W207" s="719"/>
      <c r="X207" s="719"/>
      <c r="Y207" s="719"/>
      <c r="Z207" s="718" t="s">
        <v>3810</v>
      </c>
      <c r="AA207" s="719"/>
      <c r="AB207" s="719"/>
      <c r="AC207" s="720" t="str">
        <f>HYPERLINK("https://youtu.be/7lF7UZKburw","31.51")</f>
        <v>31.51</v>
      </c>
      <c r="AD207" s="719"/>
      <c r="AE207" s="719"/>
      <c r="AF207" s="719"/>
      <c r="AG207" s="719"/>
      <c r="AH207" s="719"/>
      <c r="AI207" s="719"/>
      <c r="AJ207" s="719"/>
      <c r="AK207" s="719"/>
      <c r="AL207" s="719"/>
      <c r="AM207" s="719"/>
      <c r="AN207" s="719"/>
      <c r="AO207" s="719"/>
      <c r="AP207" s="719"/>
      <c r="AQ207" s="719"/>
      <c r="AR207" s="719"/>
      <c r="AS207" s="719"/>
      <c r="AT207" s="719"/>
      <c r="AU207" s="719"/>
      <c r="AV207" s="719"/>
      <c r="AW207" s="719"/>
      <c r="AX207" s="719"/>
      <c r="AY207" s="719"/>
      <c r="AZ207" s="719"/>
      <c r="BA207" s="719"/>
      <c r="BB207" s="719"/>
    </row>
    <row r="208" ht="15.75" customHeight="1">
      <c r="A208" s="782"/>
      <c r="B208" s="778" t="s">
        <v>5634</v>
      </c>
      <c r="C208" s="667" t="s">
        <v>5635</v>
      </c>
      <c r="D208" s="723"/>
      <c r="E208" s="719"/>
      <c r="F208" s="718" t="s">
        <v>135</v>
      </c>
      <c r="G208" s="718" t="s">
        <v>174</v>
      </c>
      <c r="H208" s="718" t="s">
        <v>1458</v>
      </c>
      <c r="I208" s="719"/>
      <c r="J208" s="719"/>
      <c r="K208" s="719"/>
      <c r="L208" s="644" t="s">
        <v>5636</v>
      </c>
      <c r="M208" s="719"/>
      <c r="N208" s="719"/>
      <c r="O208" s="719"/>
      <c r="P208" s="719"/>
      <c r="Q208" s="719"/>
      <c r="R208" s="719" t="s">
        <v>5637</v>
      </c>
      <c r="S208" s="719"/>
      <c r="T208" s="718" t="s">
        <v>5635</v>
      </c>
      <c r="U208" s="719"/>
      <c r="V208" s="719"/>
      <c r="W208" s="719"/>
      <c r="X208" s="719"/>
      <c r="Y208" s="719"/>
      <c r="Z208" s="719"/>
      <c r="AA208" s="719"/>
      <c r="AB208" s="719"/>
      <c r="AC208" s="719"/>
      <c r="AD208" s="719"/>
      <c r="AE208" s="719"/>
      <c r="AF208" s="719"/>
      <c r="AG208" s="719"/>
      <c r="AH208" s="719"/>
      <c r="AI208" s="719"/>
      <c r="AJ208" s="719"/>
      <c r="AK208" s="719"/>
      <c r="AL208" s="719"/>
      <c r="AM208" s="719"/>
      <c r="AN208" s="719"/>
      <c r="AO208" s="719"/>
      <c r="AP208" s="719"/>
      <c r="AQ208" s="719"/>
      <c r="AR208" s="719"/>
      <c r="AS208" s="719"/>
      <c r="AT208" s="719"/>
      <c r="AU208" s="719"/>
      <c r="AV208" s="719"/>
      <c r="AW208" s="719"/>
      <c r="AX208" s="719"/>
      <c r="AY208" s="719"/>
      <c r="AZ208" s="719"/>
      <c r="BA208" s="719"/>
      <c r="BB208" s="719"/>
    </row>
    <row r="209" ht="15.75" customHeight="1">
      <c r="A209" s="780" t="s">
        <v>5284</v>
      </c>
      <c r="B209" s="783" t="s">
        <v>5638</v>
      </c>
      <c r="C209" s="667" t="s">
        <v>5639</v>
      </c>
      <c r="D209" s="718" t="s">
        <v>5639</v>
      </c>
      <c r="E209" s="718" t="s">
        <v>5640</v>
      </c>
      <c r="F209" s="719"/>
      <c r="G209" s="747"/>
      <c r="H209" s="719"/>
      <c r="I209" s="719"/>
      <c r="J209" s="736"/>
      <c r="K209" s="719"/>
      <c r="L209" s="719"/>
      <c r="M209" s="719"/>
      <c r="N209" s="719"/>
      <c r="O209" s="719"/>
      <c r="P209" s="719"/>
      <c r="Q209" s="719"/>
      <c r="R209" s="719"/>
      <c r="S209" s="719"/>
      <c r="T209" s="719"/>
      <c r="U209" s="719"/>
      <c r="V209" s="719"/>
      <c r="W209" s="719"/>
      <c r="X209" s="719"/>
      <c r="Y209" s="718" t="s">
        <v>519</v>
      </c>
      <c r="Z209" s="719"/>
      <c r="AA209" s="747"/>
      <c r="AB209" s="719"/>
      <c r="AC209" s="719"/>
      <c r="AD209" s="724" t="s">
        <v>2060</v>
      </c>
      <c r="AE209" s="719"/>
      <c r="AF209" s="719"/>
      <c r="AG209" s="719"/>
      <c r="AH209" s="719"/>
      <c r="AI209" s="784"/>
      <c r="AJ209" s="719"/>
      <c r="AK209" s="719"/>
      <c r="AL209" s="719"/>
      <c r="AM209" s="719"/>
      <c r="AN209" s="719"/>
      <c r="AO209" s="719"/>
      <c r="AP209" s="719"/>
      <c r="AQ209" s="719"/>
      <c r="AR209" s="719"/>
      <c r="AS209" s="719"/>
      <c r="AT209" s="719"/>
      <c r="AU209" s="719"/>
      <c r="AV209" s="719"/>
      <c r="AW209" s="719"/>
      <c r="AX209" s="719"/>
      <c r="AY209" s="719"/>
      <c r="AZ209" s="719"/>
      <c r="BA209" s="719"/>
      <c r="BB209" s="719"/>
    </row>
    <row r="210" ht="15.75" customHeight="1">
      <c r="A210" s="777"/>
      <c r="B210" s="778" t="s">
        <v>5641</v>
      </c>
      <c r="C210" s="667" t="s">
        <v>4379</v>
      </c>
      <c r="D210" s="718" t="s">
        <v>4379</v>
      </c>
      <c r="E210" s="718" t="s">
        <v>4562</v>
      </c>
      <c r="F210" s="719"/>
      <c r="G210" s="718" t="s">
        <v>410</v>
      </c>
      <c r="H210" s="719"/>
      <c r="I210" s="719"/>
      <c r="J210" s="719"/>
      <c r="K210" s="718" t="s">
        <v>1997</v>
      </c>
      <c r="L210" s="718" t="s">
        <v>1751</v>
      </c>
      <c r="M210" s="719"/>
      <c r="N210" s="719"/>
      <c r="O210" s="747" t="s">
        <v>508</v>
      </c>
      <c r="P210" s="718" t="s">
        <v>5593</v>
      </c>
      <c r="Q210" s="719"/>
      <c r="R210" s="719"/>
      <c r="S210" s="719"/>
      <c r="T210" s="719"/>
      <c r="U210" s="719"/>
      <c r="V210" s="719"/>
      <c r="W210" s="719"/>
      <c r="X210" s="719"/>
      <c r="Y210" s="719"/>
      <c r="Z210" s="719"/>
      <c r="AA210" s="718" t="s">
        <v>1108</v>
      </c>
      <c r="AB210" s="719"/>
      <c r="AC210" s="719"/>
      <c r="AD210" s="719"/>
      <c r="AE210" s="719"/>
      <c r="AF210" s="719"/>
      <c r="AG210" s="719"/>
      <c r="AH210" s="719"/>
      <c r="AI210" s="719"/>
      <c r="AJ210" s="719"/>
      <c r="AK210" s="719"/>
      <c r="AL210" s="719"/>
      <c r="AM210" s="719"/>
      <c r="AN210" s="719"/>
      <c r="AO210" s="719"/>
      <c r="AP210" s="719"/>
      <c r="AQ210" s="719"/>
      <c r="AR210" s="719"/>
      <c r="AS210" s="719"/>
      <c r="AT210" s="719"/>
      <c r="AU210" s="719"/>
      <c r="AV210" s="719"/>
      <c r="AW210" s="719"/>
      <c r="AX210" s="719"/>
      <c r="AY210" s="719"/>
      <c r="AZ210" s="719"/>
      <c r="BA210" s="719"/>
      <c r="BB210" s="719"/>
    </row>
    <row r="211" ht="15.75" customHeight="1">
      <c r="A211" s="780" t="s">
        <v>5299</v>
      </c>
      <c r="B211" s="785" t="s">
        <v>5300</v>
      </c>
      <c r="C211" s="667" t="s">
        <v>890</v>
      </c>
      <c r="D211" s="723"/>
      <c r="E211" s="718" t="s">
        <v>890</v>
      </c>
      <c r="F211" s="719"/>
      <c r="G211" s="724" t="s">
        <v>5642</v>
      </c>
      <c r="H211" s="719"/>
      <c r="I211" s="719" t="s">
        <v>1587</v>
      </c>
      <c r="J211" s="719"/>
      <c r="K211" s="719"/>
      <c r="L211" s="718" t="s">
        <v>708</v>
      </c>
      <c r="M211" s="719"/>
      <c r="N211" s="724" t="s">
        <v>3604</v>
      </c>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19"/>
      <c r="AM211" s="719"/>
      <c r="AN211" s="719"/>
      <c r="AO211" s="719"/>
      <c r="AP211" s="719"/>
      <c r="AQ211" s="719"/>
      <c r="AR211" s="719"/>
      <c r="AS211" s="719"/>
      <c r="AT211" s="719"/>
      <c r="AU211" s="719"/>
      <c r="AV211" s="719"/>
      <c r="AW211" s="719"/>
      <c r="AX211" s="719"/>
      <c r="AY211" s="719"/>
      <c r="AZ211" s="719"/>
      <c r="BA211" s="719"/>
      <c r="BB211" s="719"/>
    </row>
    <row r="212" ht="15.75" customHeight="1">
      <c r="A212" s="773" t="s">
        <v>5366</v>
      </c>
      <c r="B212" s="775" t="s">
        <v>5426</v>
      </c>
      <c r="C212" s="667" t="s">
        <v>2301</v>
      </c>
      <c r="D212" s="718" t="s">
        <v>2301</v>
      </c>
      <c r="E212" s="784"/>
      <c r="F212" s="719"/>
      <c r="G212" s="719"/>
      <c r="H212" s="718" t="s">
        <v>3743</v>
      </c>
      <c r="I212" s="784"/>
      <c r="J212" s="719" t="s">
        <v>1138</v>
      </c>
      <c r="K212" s="719"/>
      <c r="L212" s="719"/>
      <c r="M212" s="784"/>
      <c r="N212" s="718" t="s">
        <v>1932</v>
      </c>
      <c r="O212" s="719"/>
      <c r="P212" s="719"/>
      <c r="Q212" s="719" t="s">
        <v>4240</v>
      </c>
      <c r="R212" s="719"/>
      <c r="S212" s="719"/>
      <c r="T212" s="719"/>
      <c r="U212" s="719"/>
      <c r="V212" s="719"/>
      <c r="W212" s="719"/>
      <c r="X212" s="719"/>
      <c r="Y212" s="719"/>
      <c r="Z212" s="719"/>
      <c r="AA212" s="719"/>
      <c r="AB212" s="718" t="s">
        <v>1966</v>
      </c>
      <c r="AC212" s="719"/>
      <c r="AD212" s="719"/>
      <c r="AE212" s="719"/>
      <c r="AF212" s="719"/>
      <c r="AG212" s="719"/>
      <c r="AH212" s="719"/>
      <c r="AI212" s="719"/>
      <c r="AJ212" s="719"/>
      <c r="AK212" s="719"/>
      <c r="AL212" s="719"/>
      <c r="AM212" s="719"/>
      <c r="AN212" s="719"/>
      <c r="AO212" s="719"/>
      <c r="AP212" s="719"/>
      <c r="AQ212" s="719"/>
      <c r="AR212" s="719"/>
      <c r="AS212" s="719"/>
      <c r="AT212" s="719"/>
      <c r="AU212" s="719"/>
      <c r="AV212" s="719"/>
      <c r="AW212" s="719"/>
      <c r="AX212" s="719"/>
      <c r="AY212" s="719"/>
      <c r="AZ212" s="719"/>
      <c r="BA212" s="719"/>
      <c r="BB212" s="719"/>
    </row>
    <row r="213" ht="15.75" customHeight="1">
      <c r="A213" s="782"/>
      <c r="B213" s="778" t="s">
        <v>5427</v>
      </c>
      <c r="C213" s="667" t="s">
        <v>3700</v>
      </c>
      <c r="D213" s="718" t="s">
        <v>1321</v>
      </c>
      <c r="E213" s="719"/>
      <c r="F213" s="719"/>
      <c r="G213" s="719"/>
      <c r="H213" s="719"/>
      <c r="I213" s="720" t="str">
        <f>HYPERLINK("https://youtu.be/yGR2akJEjQQ","19.18")</f>
        <v>19.18</v>
      </c>
      <c r="J213" s="719"/>
      <c r="K213" s="719"/>
      <c r="L213" s="719"/>
      <c r="M213" s="718" t="s">
        <v>3700</v>
      </c>
      <c r="N213" s="719"/>
      <c r="O213" s="719"/>
      <c r="P213" s="724" t="s">
        <v>2400</v>
      </c>
      <c r="Q213" s="719"/>
      <c r="R213" s="719"/>
      <c r="S213" s="719"/>
      <c r="T213" s="719"/>
      <c r="U213" s="719"/>
      <c r="V213" s="719"/>
      <c r="W213" s="719"/>
      <c r="X213" s="719"/>
      <c r="Y213" s="719"/>
      <c r="Z213" s="719"/>
      <c r="AA213" s="719"/>
      <c r="AB213" s="719"/>
      <c r="AC213" s="719"/>
      <c r="AD213" s="719"/>
      <c r="AE213" s="719"/>
      <c r="AF213" s="719"/>
      <c r="AG213" s="719"/>
      <c r="AH213" s="719"/>
      <c r="AI213" s="719"/>
      <c r="AJ213" s="719"/>
      <c r="AK213" s="719"/>
      <c r="AL213" s="719"/>
      <c r="AM213" s="719"/>
      <c r="AN213" s="719"/>
      <c r="AO213" s="719"/>
      <c r="AP213" s="719"/>
      <c r="AQ213" s="719"/>
      <c r="AR213" s="719"/>
      <c r="AS213" s="719"/>
      <c r="AT213" s="719"/>
      <c r="AU213" s="719"/>
      <c r="AV213" s="719"/>
      <c r="AW213" s="719"/>
      <c r="AX213" s="719"/>
      <c r="AY213" s="719"/>
      <c r="AZ213" s="719"/>
      <c r="BA213" s="719"/>
      <c r="BB213" s="719"/>
    </row>
    <row r="214" ht="15.75" customHeight="1">
      <c r="A214" s="782"/>
      <c r="B214" s="778" t="s">
        <v>5643</v>
      </c>
      <c r="C214" s="667" t="s">
        <v>540</v>
      </c>
      <c r="D214" s="718" t="s">
        <v>540</v>
      </c>
      <c r="E214" s="718" t="s">
        <v>5644</v>
      </c>
      <c r="F214" s="719"/>
      <c r="G214" s="719"/>
      <c r="H214" s="731"/>
      <c r="I214" s="719"/>
      <c r="J214" s="719"/>
      <c r="K214" s="719"/>
      <c r="L214" s="719"/>
      <c r="M214" s="718" t="s">
        <v>540</v>
      </c>
      <c r="N214" s="719"/>
      <c r="O214" s="719"/>
      <c r="P214" s="719"/>
      <c r="Q214" s="719"/>
      <c r="R214" s="719"/>
      <c r="S214" s="719"/>
      <c r="T214" s="719"/>
      <c r="U214" s="719"/>
      <c r="V214" s="719"/>
      <c r="W214" s="719"/>
      <c r="X214" s="719"/>
      <c r="Y214" s="719"/>
      <c r="Z214" s="719"/>
      <c r="AA214" s="719"/>
      <c r="AB214" s="719"/>
      <c r="AC214" s="719"/>
      <c r="AD214" s="719"/>
      <c r="AE214" s="719"/>
      <c r="AF214" s="719"/>
      <c r="AG214" s="719"/>
      <c r="AH214" s="719"/>
      <c r="AI214" s="719"/>
      <c r="AJ214" s="719"/>
      <c r="AK214" s="719"/>
      <c r="AL214" s="719"/>
      <c r="AM214" s="719"/>
      <c r="AN214" s="719"/>
      <c r="AO214" s="719"/>
      <c r="AP214" s="719"/>
      <c r="AQ214" s="719"/>
      <c r="AR214" s="719"/>
      <c r="AS214" s="719"/>
      <c r="AT214" s="719"/>
      <c r="AU214" s="719"/>
      <c r="AV214" s="719"/>
      <c r="AW214" s="719"/>
      <c r="AX214" s="719"/>
      <c r="AY214" s="719"/>
      <c r="AZ214" s="719"/>
      <c r="BA214" s="719"/>
      <c r="BB214" s="719"/>
    </row>
    <row r="215" ht="15.75" customHeight="1">
      <c r="A215" s="782"/>
      <c r="B215" s="778" t="s">
        <v>5429</v>
      </c>
      <c r="C215" s="667" t="s">
        <v>288</v>
      </c>
      <c r="D215" s="718" t="s">
        <v>288</v>
      </c>
      <c r="E215" s="719"/>
      <c r="F215" s="719"/>
      <c r="G215" s="718" t="s">
        <v>394</v>
      </c>
      <c r="H215" s="718" t="s">
        <v>1459</v>
      </c>
      <c r="I215" s="718" t="s">
        <v>288</v>
      </c>
      <c r="J215" s="719"/>
      <c r="K215" s="718" t="s">
        <v>1879</v>
      </c>
      <c r="L215" s="719"/>
      <c r="M215" s="719"/>
      <c r="N215" s="718" t="s">
        <v>2289</v>
      </c>
      <c r="O215" s="719"/>
      <c r="P215" s="719"/>
      <c r="Q215" s="719"/>
      <c r="R215" s="719"/>
      <c r="S215" s="719"/>
      <c r="T215" s="719"/>
      <c r="U215" s="719"/>
      <c r="V215" s="719"/>
      <c r="W215" s="719"/>
      <c r="X215" s="719"/>
      <c r="Y215" s="719"/>
      <c r="Z215" s="719"/>
      <c r="AA215" s="719"/>
      <c r="AB215" s="719"/>
      <c r="AC215" s="719"/>
      <c r="AD215" s="719"/>
      <c r="AE215" s="719"/>
      <c r="AF215" s="719"/>
      <c r="AG215" s="719"/>
      <c r="AH215" s="719"/>
      <c r="AI215" s="719"/>
      <c r="AJ215" s="719"/>
      <c r="AK215" s="719"/>
      <c r="AL215" s="719"/>
      <c r="AM215" s="719"/>
      <c r="AN215" s="719"/>
      <c r="AO215" s="719"/>
      <c r="AP215" s="719"/>
      <c r="AQ215" s="719"/>
      <c r="AR215" s="719"/>
      <c r="AS215" s="719"/>
      <c r="AT215" s="719"/>
      <c r="AU215" s="719"/>
      <c r="AV215" s="719"/>
      <c r="AW215" s="719"/>
      <c r="AX215" s="719"/>
      <c r="AY215" s="719"/>
      <c r="AZ215" s="719"/>
      <c r="BA215" s="719"/>
      <c r="BB215" s="719"/>
    </row>
    <row r="216" ht="15.75" customHeight="1">
      <c r="A216" s="773" t="s">
        <v>5645</v>
      </c>
      <c r="B216" s="775" t="s">
        <v>5271</v>
      </c>
      <c r="C216" s="667" t="s">
        <v>576</v>
      </c>
      <c r="D216" s="723"/>
      <c r="E216" s="723"/>
      <c r="F216" s="718" t="s">
        <v>490</v>
      </c>
      <c r="G216" s="718" t="s">
        <v>576</v>
      </c>
      <c r="H216" s="719"/>
      <c r="I216" s="719"/>
      <c r="J216" s="719"/>
      <c r="K216" s="719"/>
      <c r="L216" s="719"/>
      <c r="M216" s="719"/>
      <c r="N216" s="719"/>
      <c r="O216" s="719"/>
      <c r="P216" s="719"/>
      <c r="Q216" s="719"/>
      <c r="R216" s="719"/>
      <c r="S216" s="719"/>
      <c r="T216" s="719"/>
      <c r="U216" s="719"/>
      <c r="V216" s="719"/>
      <c r="W216" s="719"/>
      <c r="X216" s="719"/>
      <c r="Y216" s="719"/>
      <c r="Z216" s="719"/>
      <c r="AA216" s="719"/>
      <c r="AB216" s="719"/>
      <c r="AC216" s="719"/>
      <c r="AD216" s="719"/>
      <c r="AE216" s="719"/>
      <c r="AF216" s="719"/>
      <c r="AG216" s="719"/>
      <c r="AH216" s="719"/>
      <c r="AI216" s="719"/>
      <c r="AJ216" s="719"/>
      <c r="AK216" s="719"/>
      <c r="AL216" s="719"/>
      <c r="AM216" s="719"/>
      <c r="AN216" s="719"/>
      <c r="AO216" s="719"/>
      <c r="AP216" s="719"/>
      <c r="AQ216" s="719"/>
      <c r="AR216" s="719"/>
      <c r="AS216" s="719"/>
      <c r="AT216" s="719"/>
      <c r="AU216" s="719"/>
      <c r="AV216" s="719"/>
      <c r="AW216" s="719"/>
      <c r="AX216" s="719"/>
      <c r="AY216" s="719"/>
      <c r="AZ216" s="719"/>
      <c r="BA216" s="719"/>
      <c r="BB216" s="719"/>
    </row>
    <row r="217" ht="15.75" customHeight="1">
      <c r="A217" s="773" t="s">
        <v>75</v>
      </c>
      <c r="B217" s="775" t="s">
        <v>5646</v>
      </c>
      <c r="C217" s="667" t="s">
        <v>672</v>
      </c>
      <c r="D217" s="718" t="s">
        <v>672</v>
      </c>
      <c r="E217" s="786"/>
      <c r="F217" s="719"/>
      <c r="G217" s="719"/>
      <c r="H217" s="719"/>
      <c r="I217" s="725"/>
      <c r="J217" s="719"/>
      <c r="K217" s="719"/>
      <c r="L217" s="719"/>
      <c r="M217" s="719"/>
      <c r="N217" s="719"/>
      <c r="O217" s="719"/>
      <c r="P217" s="719"/>
      <c r="Q217" s="719"/>
      <c r="R217" s="719"/>
      <c r="S217" s="719"/>
      <c r="T217" s="719"/>
      <c r="U217" s="719"/>
      <c r="V217" s="719"/>
      <c r="W217" s="719"/>
      <c r="X217" s="719"/>
      <c r="Y217" s="719"/>
      <c r="Z217" s="719"/>
      <c r="AA217" s="719"/>
      <c r="AB217" s="719"/>
      <c r="AC217" s="719"/>
      <c r="AD217" s="719"/>
      <c r="AE217" s="719"/>
      <c r="AF217" s="719"/>
      <c r="AG217" s="719"/>
      <c r="AH217" s="719"/>
      <c r="AI217" s="719"/>
      <c r="AJ217" s="719"/>
      <c r="AK217" s="719"/>
      <c r="AL217" s="719"/>
      <c r="AM217" s="719"/>
      <c r="AN217" s="719"/>
      <c r="AO217" s="719"/>
      <c r="AP217" s="719"/>
      <c r="AQ217" s="719"/>
      <c r="AR217" s="719"/>
      <c r="AS217" s="719"/>
      <c r="AT217" s="719"/>
      <c r="AU217" s="719"/>
      <c r="AV217" s="719"/>
      <c r="AW217" s="719"/>
      <c r="AX217" s="719"/>
      <c r="AY217" s="719"/>
      <c r="AZ217" s="719"/>
      <c r="BA217" s="719"/>
      <c r="BB217" s="719"/>
    </row>
    <row r="218" ht="15.75" customHeight="1">
      <c r="A218" s="782"/>
      <c r="B218" s="778" t="s">
        <v>5647</v>
      </c>
      <c r="C218" s="667" t="s">
        <v>400</v>
      </c>
      <c r="D218" s="718" t="s">
        <v>290</v>
      </c>
      <c r="E218" s="719"/>
      <c r="F218" s="718" t="s">
        <v>491</v>
      </c>
      <c r="G218" s="724" t="s">
        <v>3050</v>
      </c>
      <c r="H218" s="718" t="s">
        <v>1460</v>
      </c>
      <c r="I218" s="719"/>
      <c r="J218" s="719"/>
      <c r="K218" s="719"/>
      <c r="L218" s="644" t="s">
        <v>236</v>
      </c>
      <c r="M218" s="718" t="s">
        <v>400</v>
      </c>
      <c r="N218" s="719"/>
      <c r="O218" s="719"/>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19"/>
      <c r="AM218" s="719"/>
      <c r="AN218" s="719"/>
      <c r="AO218" s="719"/>
      <c r="AP218" s="719"/>
      <c r="AQ218" s="719"/>
      <c r="AR218" s="719"/>
      <c r="AS218" s="719"/>
      <c r="AT218" s="719"/>
      <c r="AU218" s="719"/>
      <c r="AV218" s="719"/>
      <c r="AW218" s="719"/>
      <c r="AX218" s="719"/>
      <c r="AY218" s="719"/>
      <c r="AZ218" s="719"/>
      <c r="BA218" s="719"/>
      <c r="BB218" s="719"/>
    </row>
    <row r="219" ht="15.75" customHeight="1">
      <c r="A219" s="773" t="s">
        <v>57</v>
      </c>
      <c r="B219" s="775" t="s">
        <v>5271</v>
      </c>
      <c r="C219" s="667" t="s">
        <v>398</v>
      </c>
      <c r="D219" s="723"/>
      <c r="E219" s="719"/>
      <c r="F219" s="719"/>
      <c r="G219" s="718" t="s">
        <v>580</v>
      </c>
      <c r="H219" s="719"/>
      <c r="I219" s="719"/>
      <c r="J219" s="719"/>
      <c r="K219" s="719"/>
      <c r="L219" s="719"/>
      <c r="M219" s="718" t="s">
        <v>398</v>
      </c>
      <c r="N219" s="719"/>
      <c r="O219" s="719"/>
      <c r="P219" s="719"/>
      <c r="Q219" s="719"/>
      <c r="R219" s="719"/>
      <c r="S219" s="719"/>
      <c r="T219" s="719"/>
      <c r="U219" s="719"/>
      <c r="V219" s="719"/>
      <c r="W219" s="719"/>
      <c r="X219" s="719"/>
      <c r="Y219" s="719"/>
      <c r="Z219" s="719"/>
      <c r="AA219" s="719"/>
      <c r="AB219" s="719"/>
      <c r="AC219" s="719"/>
      <c r="AD219" s="719"/>
      <c r="AE219" s="719"/>
      <c r="AF219" s="719"/>
      <c r="AG219" s="719"/>
      <c r="AH219" s="719"/>
      <c r="AI219" s="719"/>
      <c r="AJ219" s="719"/>
      <c r="AK219" s="719"/>
      <c r="AL219" s="719"/>
      <c r="AM219" s="719"/>
      <c r="AN219" s="719"/>
      <c r="AO219" s="719"/>
      <c r="AP219" s="719"/>
      <c r="AQ219" s="719"/>
      <c r="AR219" s="719"/>
      <c r="AS219" s="719"/>
      <c r="AT219" s="719"/>
      <c r="AU219" s="719"/>
      <c r="AV219" s="719"/>
      <c r="AW219" s="719"/>
      <c r="AX219" s="719"/>
      <c r="AY219" s="719"/>
      <c r="AZ219" s="719"/>
      <c r="BA219" s="719"/>
      <c r="BB219" s="719"/>
    </row>
    <row r="220">
      <c r="A220" s="787" t="s">
        <v>5648</v>
      </c>
      <c r="D220" s="788"/>
      <c r="E220" s="788"/>
      <c r="F220" s="788"/>
      <c r="G220" s="788"/>
      <c r="H220" s="788"/>
      <c r="I220" s="788"/>
      <c r="J220" s="788"/>
      <c r="K220" s="788"/>
      <c r="L220" s="788"/>
      <c r="M220" s="788"/>
      <c r="N220" s="788"/>
      <c r="O220" s="788"/>
      <c r="P220" s="788"/>
      <c r="Q220" s="788"/>
      <c r="R220" s="788"/>
      <c r="S220" s="788"/>
      <c r="T220" s="788"/>
      <c r="U220" s="788"/>
      <c r="V220" s="788"/>
      <c r="W220" s="788"/>
      <c r="X220" s="788"/>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789" t="s">
        <v>5270</v>
      </c>
      <c r="B221" s="790" t="s">
        <v>5649</v>
      </c>
      <c r="C221" s="667" t="s">
        <v>1942</v>
      </c>
      <c r="D221" s="723"/>
      <c r="E221" s="719"/>
      <c r="F221" s="719"/>
      <c r="G221" s="719"/>
      <c r="H221" s="719"/>
      <c r="I221" s="723"/>
      <c r="J221" s="719"/>
      <c r="K221" s="719"/>
      <c r="L221" s="718" t="s">
        <v>1942</v>
      </c>
      <c r="M221" s="719"/>
      <c r="N221" s="719"/>
      <c r="O221" s="719"/>
      <c r="P221" s="719"/>
      <c r="Q221" s="719"/>
      <c r="R221" s="719"/>
      <c r="S221" s="719"/>
      <c r="T221" s="719"/>
      <c r="U221" s="719"/>
      <c r="V221" s="719"/>
      <c r="W221" s="719"/>
      <c r="X221" s="719"/>
      <c r="Y221" s="724" t="s">
        <v>624</v>
      </c>
      <c r="Z221" s="719"/>
      <c r="AA221" s="719"/>
      <c r="AB221" s="719"/>
      <c r="AC221" s="719"/>
      <c r="AD221" s="719"/>
      <c r="AE221" s="719"/>
      <c r="AF221" s="719"/>
      <c r="AG221" s="719"/>
      <c r="AH221" s="719"/>
      <c r="AI221" s="719"/>
      <c r="AJ221" s="719"/>
      <c r="AK221" s="719"/>
      <c r="AL221" s="719"/>
      <c r="AM221" s="719"/>
      <c r="AN221" s="719"/>
      <c r="AO221" s="719"/>
      <c r="AP221" s="719"/>
      <c r="AQ221" s="719"/>
      <c r="AR221" s="719"/>
      <c r="AS221" s="719"/>
      <c r="AT221" s="719"/>
      <c r="AU221" s="719"/>
      <c r="AV221" s="719"/>
      <c r="AW221" s="719"/>
      <c r="AX221" s="719"/>
      <c r="AY221" s="719"/>
      <c r="AZ221" s="719"/>
      <c r="BA221" s="719"/>
      <c r="BB221" s="719"/>
    </row>
    <row r="222" ht="15.75" customHeight="1">
      <c r="A222" s="791"/>
      <c r="B222" s="792" t="s">
        <v>5650</v>
      </c>
      <c r="C222" s="667" t="s">
        <v>3506</v>
      </c>
      <c r="D222" s="723"/>
      <c r="E222" s="719"/>
      <c r="F222" s="719"/>
      <c r="G222" s="719"/>
      <c r="H222" s="719"/>
      <c r="I222" s="720" t="str">
        <f>HYPERLINK("https://youtu.be/K8Egs0-qumI","48.41")</f>
        <v>48.41</v>
      </c>
      <c r="J222" s="719"/>
      <c r="K222" s="719"/>
      <c r="L222" s="719"/>
      <c r="M222" s="718" t="s">
        <v>3506</v>
      </c>
      <c r="N222" s="719"/>
      <c r="O222" s="719"/>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19"/>
      <c r="AM222" s="719"/>
      <c r="AN222" s="719"/>
      <c r="AO222" s="719"/>
      <c r="AP222" s="719"/>
      <c r="AQ222" s="719"/>
      <c r="AR222" s="719"/>
      <c r="AS222" s="719"/>
      <c r="AT222" s="719"/>
      <c r="AU222" s="719"/>
      <c r="AV222" s="719"/>
      <c r="AW222" s="719"/>
      <c r="AX222" s="719"/>
      <c r="AY222" s="719"/>
      <c r="AZ222" s="719"/>
      <c r="BA222" s="719"/>
      <c r="BB222" s="719"/>
    </row>
    <row r="223" ht="15.75" customHeight="1">
      <c r="A223" s="791"/>
      <c r="B223" s="792" t="s">
        <v>5651</v>
      </c>
      <c r="C223" s="667" t="s">
        <v>3800</v>
      </c>
      <c r="D223" s="723"/>
      <c r="E223" s="719"/>
      <c r="F223" s="719"/>
      <c r="G223" s="719"/>
      <c r="H223" s="719"/>
      <c r="I223" s="719" t="s">
        <v>2780</v>
      </c>
      <c r="J223" s="719"/>
      <c r="K223" s="719"/>
      <c r="L223" s="718" t="s">
        <v>3800</v>
      </c>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19"/>
      <c r="AM223" s="719"/>
      <c r="AN223" s="719"/>
      <c r="AO223" s="719"/>
      <c r="AP223" s="719"/>
      <c r="AQ223" s="719"/>
      <c r="AR223" s="719"/>
      <c r="AS223" s="719"/>
      <c r="AT223" s="719"/>
      <c r="AU223" s="719"/>
      <c r="AV223" s="719"/>
      <c r="AW223" s="719"/>
      <c r="AX223" s="719"/>
      <c r="AY223" s="719"/>
      <c r="AZ223" s="719"/>
      <c r="BA223" s="719"/>
      <c r="BB223" s="719"/>
    </row>
    <row r="224" ht="15.75" customHeight="1">
      <c r="A224" s="791"/>
      <c r="B224" s="792" t="s">
        <v>5652</v>
      </c>
      <c r="C224" s="793" t="str">
        <f>HYPERLINK("https://youtu.be/kMOGrk3P1Fc","45.34")</f>
        <v>45.34</v>
      </c>
      <c r="D224" s="723"/>
      <c r="E224" s="718" t="s">
        <v>3225</v>
      </c>
      <c r="F224" s="719"/>
      <c r="G224" s="719"/>
      <c r="H224" s="719"/>
      <c r="I224" s="720" t="str">
        <f>HYPERLINK("https://youtu.be/kMOGrk3P1Fc","45.34")</f>
        <v>45.34</v>
      </c>
      <c r="J224" s="719"/>
      <c r="K224" s="720" t="s">
        <v>5653</v>
      </c>
      <c r="L224" s="719"/>
      <c r="M224" s="719"/>
      <c r="N224" s="719"/>
      <c r="O224" s="719"/>
      <c r="P224" s="719"/>
      <c r="Q224" s="719"/>
      <c r="R224" s="719" t="s">
        <v>1508</v>
      </c>
      <c r="S224" s="719"/>
      <c r="T224" s="719"/>
      <c r="U224" s="719"/>
      <c r="V224" s="719"/>
      <c r="W224" s="719"/>
      <c r="X224" s="719"/>
      <c r="Y224" s="719"/>
      <c r="Z224" s="719"/>
      <c r="AA224" s="719"/>
      <c r="AB224" s="719"/>
      <c r="AC224" s="719"/>
      <c r="AD224" s="719"/>
      <c r="AE224" s="719"/>
      <c r="AF224" s="719"/>
      <c r="AG224" s="719"/>
      <c r="AH224" s="719"/>
      <c r="AI224" s="719"/>
      <c r="AJ224" s="719"/>
      <c r="AK224" s="719"/>
      <c r="AL224" s="719"/>
      <c r="AM224" s="719"/>
      <c r="AN224" s="719"/>
      <c r="AO224" s="719"/>
      <c r="AP224" s="719"/>
      <c r="AQ224" s="719"/>
      <c r="AR224" s="719"/>
      <c r="AS224" s="719"/>
      <c r="AT224" s="719"/>
      <c r="AU224" s="719"/>
      <c r="AV224" s="719"/>
      <c r="AW224" s="719"/>
      <c r="AX224" s="719"/>
      <c r="AY224" s="719"/>
      <c r="AZ224" s="719"/>
      <c r="BA224" s="719"/>
      <c r="BB224" s="719"/>
    </row>
    <row r="225" ht="15.75" customHeight="1">
      <c r="A225" s="791"/>
      <c r="B225" s="792" t="s">
        <v>5654</v>
      </c>
      <c r="C225" s="667" t="s">
        <v>950</v>
      </c>
      <c r="D225" s="718" t="s">
        <v>950</v>
      </c>
      <c r="E225" s="724" t="s">
        <v>5655</v>
      </c>
      <c r="F225" s="719"/>
      <c r="G225" s="724" t="s">
        <v>5656</v>
      </c>
      <c r="H225" s="718" t="s">
        <v>5657</v>
      </c>
      <c r="I225" s="723"/>
      <c r="J225" s="719"/>
      <c r="K225" s="719"/>
      <c r="L225" s="644" t="s">
        <v>3515</v>
      </c>
      <c r="M225" s="718" t="s">
        <v>4714</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19"/>
      <c r="AM225" s="719"/>
      <c r="AN225" s="719"/>
      <c r="AO225" s="719"/>
      <c r="AP225" s="719"/>
      <c r="AQ225" s="719"/>
      <c r="AR225" s="719"/>
      <c r="AS225" s="719"/>
      <c r="AT225" s="719"/>
      <c r="AU225" s="719"/>
      <c r="AV225" s="719"/>
      <c r="AW225" s="719"/>
      <c r="AX225" s="719"/>
      <c r="AY225" s="719"/>
      <c r="AZ225" s="719"/>
      <c r="BA225" s="719"/>
      <c r="BB225" s="719"/>
    </row>
    <row r="226" ht="15.75" customHeight="1">
      <c r="A226" s="791"/>
      <c r="B226" s="792" t="s">
        <v>5658</v>
      </c>
      <c r="C226" s="667" t="s">
        <v>3515</v>
      </c>
      <c r="D226" s="718" t="s">
        <v>3515</v>
      </c>
      <c r="E226" s="719"/>
      <c r="F226" s="719"/>
      <c r="G226" s="719"/>
      <c r="I226" s="723"/>
      <c r="J226" s="719"/>
      <c r="K226" s="719"/>
      <c r="L226" s="719"/>
      <c r="M226" s="731"/>
      <c r="N226" s="719"/>
      <c r="O226" s="719"/>
      <c r="P226" s="724" t="s">
        <v>166</v>
      </c>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19"/>
      <c r="AM226" s="719"/>
      <c r="AN226" s="719"/>
      <c r="AO226" s="719"/>
      <c r="AP226" s="719"/>
      <c r="AQ226" s="719"/>
      <c r="AR226" s="719"/>
      <c r="AS226" s="719"/>
      <c r="AT226" s="719"/>
      <c r="AU226" s="719"/>
      <c r="AV226" s="719"/>
      <c r="AW226" s="719"/>
      <c r="AX226" s="719"/>
      <c r="AY226" s="719"/>
      <c r="AZ226" s="719"/>
      <c r="BA226" s="719"/>
      <c r="BB226" s="719"/>
    </row>
    <row r="227" ht="15.75" customHeight="1">
      <c r="A227" s="791"/>
      <c r="B227" s="792" t="s">
        <v>5659</v>
      </c>
      <c r="C227" s="667" t="s">
        <v>495</v>
      </c>
      <c r="D227" s="718" t="s">
        <v>495</v>
      </c>
      <c r="E227" s="719"/>
      <c r="F227" s="719"/>
      <c r="G227" s="719"/>
      <c r="H227" s="718" t="s">
        <v>4393</v>
      </c>
      <c r="I227" s="723"/>
      <c r="J227" s="719"/>
      <c r="K227" s="719"/>
      <c r="L227" s="719"/>
      <c r="M227" s="719"/>
      <c r="N227" s="719"/>
      <c r="O227" s="719"/>
      <c r="P227" s="724" t="s">
        <v>5660</v>
      </c>
      <c r="Q227" s="719"/>
      <c r="R227" s="719"/>
      <c r="S227" s="719"/>
      <c r="T227" s="719"/>
      <c r="U227" s="719"/>
      <c r="V227" s="719"/>
      <c r="W227" s="719"/>
      <c r="X227" s="719"/>
      <c r="Y227" s="719"/>
      <c r="Z227" s="719"/>
      <c r="AA227" s="719"/>
      <c r="AB227" s="719"/>
      <c r="AC227" s="719"/>
      <c r="AD227" s="719"/>
      <c r="AE227" s="719"/>
      <c r="AF227" s="719"/>
      <c r="AG227" s="719"/>
      <c r="AH227" s="719"/>
      <c r="AI227" s="719"/>
      <c r="AJ227" s="719"/>
      <c r="AK227" s="719"/>
      <c r="AL227" s="719"/>
      <c r="AM227" s="719"/>
      <c r="AN227" s="719"/>
      <c r="AO227" s="719"/>
      <c r="AP227" s="719"/>
      <c r="AQ227" s="719"/>
      <c r="AR227" s="719"/>
      <c r="AS227" s="719"/>
      <c r="AT227" s="719"/>
      <c r="AU227" s="719"/>
      <c r="AV227" s="719"/>
      <c r="AW227" s="719"/>
      <c r="AX227" s="719"/>
      <c r="AY227" s="719"/>
      <c r="AZ227" s="719"/>
      <c r="BA227" s="719"/>
      <c r="BB227" s="719"/>
    </row>
    <row r="228" ht="15.75" customHeight="1">
      <c r="A228" s="791"/>
      <c r="B228" s="792" t="s">
        <v>5661</v>
      </c>
      <c r="C228" s="667" t="s">
        <v>4050</v>
      </c>
      <c r="D228" s="718" t="s">
        <v>4050</v>
      </c>
      <c r="E228" s="719"/>
      <c r="F228" s="719"/>
      <c r="G228" s="719"/>
      <c r="H228" s="644" t="s">
        <v>1461</v>
      </c>
      <c r="I228" s="723"/>
      <c r="J228" s="719"/>
      <c r="K228" s="718" t="s">
        <v>1880</v>
      </c>
      <c r="L228" s="719"/>
      <c r="M228" s="719"/>
      <c r="N228" s="719"/>
      <c r="O228" s="719"/>
      <c r="P228" s="719"/>
      <c r="Q228" s="719"/>
      <c r="R228" s="719"/>
      <c r="S228" s="719"/>
      <c r="T228" s="719"/>
      <c r="U228" s="719"/>
      <c r="V228" s="719"/>
      <c r="W228" s="719"/>
      <c r="X228" s="719"/>
      <c r="Y228" s="719"/>
      <c r="Z228" s="719"/>
      <c r="AA228" s="719"/>
      <c r="AB228" s="719"/>
      <c r="AC228" s="719"/>
      <c r="AD228" s="719"/>
      <c r="AE228" s="719"/>
      <c r="AF228" s="719"/>
      <c r="AG228" s="719"/>
      <c r="AH228" s="719"/>
      <c r="AI228" s="719"/>
      <c r="AJ228" s="719"/>
      <c r="AK228" s="719"/>
      <c r="AL228" s="719"/>
      <c r="AM228" s="719"/>
      <c r="AN228" s="719"/>
      <c r="AO228" s="719"/>
      <c r="AP228" s="719"/>
      <c r="AQ228" s="719"/>
      <c r="AR228" s="719"/>
      <c r="AS228" s="719"/>
      <c r="AT228" s="719"/>
      <c r="AU228" s="719"/>
      <c r="AV228" s="719"/>
      <c r="AW228" s="719"/>
      <c r="AX228" s="719"/>
      <c r="AY228" s="719"/>
      <c r="AZ228" s="719"/>
      <c r="BA228" s="719"/>
      <c r="BB228" s="719"/>
    </row>
    <row r="229" ht="15.75" customHeight="1">
      <c r="A229" s="789" t="s">
        <v>5384</v>
      </c>
      <c r="B229" s="790" t="s">
        <v>5662</v>
      </c>
      <c r="C229" s="667" t="s">
        <v>2707</v>
      </c>
      <c r="D229" s="723"/>
      <c r="E229" s="718" t="s">
        <v>2405</v>
      </c>
      <c r="F229" s="718" t="s">
        <v>2707</v>
      </c>
      <c r="G229" s="719"/>
      <c r="H229" s="719"/>
      <c r="I229" s="720" t="str">
        <f>HYPERLINK("https://youtu.be/_GZXmZdCc5s","31.80")</f>
        <v>31.80</v>
      </c>
      <c r="J229" s="720" t="str">
        <f>HYPERLINK("https://youtu.be/kUsh0nBBuMY","32.45")</f>
        <v>32.45</v>
      </c>
      <c r="K229" s="718" t="s">
        <v>5663</v>
      </c>
      <c r="L229" s="719"/>
      <c r="M229" s="719"/>
      <c r="N229" s="724" t="s">
        <v>3606</v>
      </c>
      <c r="O229" s="719"/>
      <c r="P229" s="719"/>
      <c r="Q229" s="719" t="s">
        <v>513</v>
      </c>
      <c r="R229" s="719"/>
      <c r="S229" s="719"/>
      <c r="T229" s="719"/>
      <c r="U229" s="719"/>
      <c r="V229" s="719"/>
      <c r="W229" s="719"/>
      <c r="X229" s="719"/>
      <c r="Y229" s="719"/>
      <c r="Z229" s="719"/>
      <c r="AA229" s="719"/>
      <c r="AB229" s="719"/>
      <c r="AC229" s="719"/>
      <c r="AD229" s="719"/>
      <c r="AE229" s="719"/>
      <c r="AF229" s="719"/>
      <c r="AG229" s="724" t="s">
        <v>5664</v>
      </c>
      <c r="AH229" s="719"/>
      <c r="AI229" s="719"/>
      <c r="AJ229" s="719"/>
      <c r="AK229" s="719"/>
      <c r="AL229" s="719"/>
      <c r="AM229" s="719"/>
      <c r="AN229" s="719"/>
      <c r="AO229" s="719"/>
      <c r="AP229" s="719"/>
      <c r="AQ229" s="719"/>
      <c r="AR229" s="719"/>
      <c r="AS229" s="719"/>
      <c r="AT229" s="719"/>
      <c r="AU229" s="719"/>
      <c r="AV229" s="719"/>
      <c r="AW229" s="719"/>
      <c r="AX229" s="719"/>
      <c r="AY229" s="719"/>
      <c r="AZ229" s="719"/>
      <c r="BA229" s="719"/>
      <c r="BB229" s="719"/>
    </row>
    <row r="230" ht="15.75" customHeight="1">
      <c r="A230" s="791"/>
      <c r="B230" s="792" t="s">
        <v>5665</v>
      </c>
      <c r="C230" s="667" t="s">
        <v>346</v>
      </c>
      <c r="D230" s="723"/>
      <c r="E230" s="719"/>
      <c r="F230" s="719"/>
      <c r="G230" s="719"/>
      <c r="H230" s="719"/>
      <c r="I230" s="719"/>
      <c r="J230" s="736"/>
      <c r="K230" s="719"/>
      <c r="L230" s="719"/>
      <c r="M230" s="718" t="s">
        <v>346</v>
      </c>
      <c r="N230" s="719"/>
      <c r="O230" s="719"/>
      <c r="P230" s="719"/>
      <c r="Q230" s="702" t="s">
        <v>3128</v>
      </c>
      <c r="R230" s="736"/>
      <c r="S230" s="719"/>
      <c r="T230" s="719"/>
      <c r="U230" s="719"/>
      <c r="V230" s="719"/>
      <c r="W230" s="719"/>
      <c r="X230" s="719"/>
      <c r="Y230" s="719"/>
      <c r="Z230" s="719"/>
      <c r="AA230" s="719"/>
      <c r="AB230" s="719"/>
      <c r="AC230" s="719"/>
      <c r="AD230" s="719"/>
      <c r="AE230" s="719"/>
      <c r="AF230" s="719"/>
      <c r="AG230" s="719"/>
      <c r="AH230" s="719"/>
      <c r="AI230" s="719"/>
      <c r="AJ230" s="719"/>
      <c r="AK230" s="719"/>
      <c r="AL230" s="719"/>
      <c r="AM230" s="719"/>
      <c r="AN230" s="719"/>
      <c r="AO230" s="719"/>
      <c r="AP230" s="719"/>
      <c r="AQ230" s="719"/>
      <c r="AR230" s="719"/>
      <c r="AS230" s="719"/>
      <c r="AT230" s="719"/>
      <c r="AU230" s="719"/>
      <c r="AV230" s="719"/>
      <c r="AW230" s="719"/>
      <c r="AX230" s="719"/>
      <c r="AY230" s="719"/>
      <c r="AZ230" s="719"/>
      <c r="BA230" s="719"/>
      <c r="BB230" s="719"/>
    </row>
    <row r="231" ht="15.75" customHeight="1">
      <c r="A231" s="791"/>
      <c r="B231" s="792" t="s">
        <v>5666</v>
      </c>
      <c r="C231" s="667" t="s">
        <v>4802</v>
      </c>
      <c r="D231" s="723"/>
      <c r="E231" s="719"/>
      <c r="F231" s="719"/>
      <c r="G231" s="719"/>
      <c r="H231" s="731"/>
      <c r="I231" s="719"/>
      <c r="J231" s="736"/>
      <c r="K231" s="719"/>
      <c r="L231" s="719"/>
      <c r="M231" s="719"/>
      <c r="N231" s="719"/>
      <c r="O231" s="719"/>
      <c r="P231" s="719"/>
      <c r="Q231" s="719"/>
      <c r="R231" s="736"/>
      <c r="S231" s="719"/>
      <c r="T231" s="719"/>
      <c r="U231" s="719"/>
      <c r="V231" s="719"/>
      <c r="W231" s="719"/>
      <c r="X231" s="719"/>
      <c r="Y231" s="719"/>
      <c r="Z231" s="719"/>
      <c r="AA231" s="719"/>
      <c r="AB231" s="719"/>
      <c r="AC231" s="719"/>
      <c r="AD231" s="719"/>
      <c r="AE231" s="719"/>
      <c r="AF231" s="719"/>
      <c r="AG231" s="719"/>
      <c r="AH231" s="719"/>
      <c r="AI231" s="719"/>
      <c r="AJ231" s="719"/>
      <c r="AK231" s="719"/>
      <c r="AL231" s="719"/>
      <c r="AM231" s="719"/>
      <c r="AN231" s="719"/>
      <c r="AO231" s="719"/>
      <c r="AP231" s="719"/>
      <c r="AQ231" s="719"/>
      <c r="AR231" s="719"/>
      <c r="AS231" s="719"/>
      <c r="AT231" s="719"/>
      <c r="AU231" s="719"/>
      <c r="AV231" s="719"/>
      <c r="AW231" s="719"/>
      <c r="AX231" s="719"/>
      <c r="AY231" s="719"/>
      <c r="AZ231" s="719"/>
      <c r="BA231" s="719"/>
      <c r="BB231" s="719"/>
    </row>
    <row r="232" ht="15.75" customHeight="1">
      <c r="A232" s="791"/>
      <c r="B232" s="792" t="s">
        <v>5667</v>
      </c>
      <c r="C232" s="667" t="s">
        <v>3169</v>
      </c>
      <c r="D232" s="718" t="s">
        <v>3169</v>
      </c>
      <c r="E232" s="718" t="s">
        <v>5668</v>
      </c>
      <c r="F232" s="718" t="s">
        <v>5669</v>
      </c>
      <c r="G232" s="724" t="s">
        <v>537</v>
      </c>
      <c r="H232" s="718" t="s">
        <v>929</v>
      </c>
      <c r="I232" s="719" t="s">
        <v>2777</v>
      </c>
      <c r="J232" s="736" t="s">
        <v>5670</v>
      </c>
      <c r="K232" s="718" t="s">
        <v>1881</v>
      </c>
      <c r="L232" s="644" t="s">
        <v>1098</v>
      </c>
      <c r="M232" s="719"/>
      <c r="N232" s="719"/>
      <c r="O232" s="719"/>
      <c r="P232" s="719"/>
      <c r="Q232" s="702" t="s">
        <v>5671</v>
      </c>
      <c r="R232" s="736" t="s">
        <v>3128</v>
      </c>
      <c r="S232" s="719"/>
      <c r="T232" s="719"/>
      <c r="U232" s="719"/>
      <c r="V232" s="719"/>
      <c r="W232" s="719"/>
      <c r="X232" s="719"/>
      <c r="Y232" s="719"/>
      <c r="Z232" s="719"/>
      <c r="AA232" s="719"/>
      <c r="AB232" s="719"/>
      <c r="AC232" s="719"/>
      <c r="AD232" s="719"/>
      <c r="AE232" s="719"/>
      <c r="AF232" s="719"/>
      <c r="AG232" s="719"/>
      <c r="AH232" s="719"/>
      <c r="AI232" s="719"/>
      <c r="AJ232" s="719"/>
      <c r="AK232" s="719"/>
      <c r="AL232" s="719"/>
      <c r="AM232" s="719"/>
      <c r="AN232" s="719"/>
      <c r="AO232" s="719"/>
      <c r="AP232" s="719"/>
      <c r="AQ232" s="719"/>
      <c r="AR232" s="719"/>
      <c r="AS232" s="719"/>
      <c r="AT232" s="719"/>
      <c r="AU232" s="719"/>
      <c r="AV232" s="719"/>
      <c r="AW232" s="719"/>
      <c r="AX232" s="719"/>
      <c r="AY232" s="719"/>
      <c r="AZ232" s="719"/>
      <c r="BA232" s="719"/>
      <c r="BB232" s="719"/>
    </row>
    <row r="233" ht="15.75" customHeight="1">
      <c r="A233" s="789" t="s">
        <v>5303</v>
      </c>
      <c r="B233" s="790" t="s">
        <v>5672</v>
      </c>
      <c r="C233" s="667" t="s">
        <v>5673</v>
      </c>
      <c r="D233" s="718" t="s">
        <v>5674</v>
      </c>
      <c r="E233" s="719"/>
      <c r="F233" s="736" t="s">
        <v>5675</v>
      </c>
      <c r="G233" s="718" t="str">
        <f>HYPERLINK("https://clips.twitch.tv/ArbitrarySuccessfulGarageSuperVinlin","46.83")</f>
        <v>46.83</v>
      </c>
      <c r="H233" s="719"/>
      <c r="I233" s="720" t="str">
        <f>HYPERLINK("https://youtu.be/fNmQmNF7N9I","46.93")</f>
        <v>46.93</v>
      </c>
      <c r="J233" s="719"/>
      <c r="K233" s="718" t="s">
        <v>5676</v>
      </c>
      <c r="L233" s="794"/>
      <c r="M233" s="718" t="s">
        <v>2780</v>
      </c>
      <c r="N233" s="719"/>
      <c r="O233" s="736" t="s">
        <v>2979</v>
      </c>
      <c r="P233" s="724" t="s">
        <v>4756</v>
      </c>
      <c r="Q233" s="719" t="s">
        <v>5677</v>
      </c>
      <c r="R233" s="719"/>
      <c r="S233" s="719"/>
      <c r="T233" s="719"/>
      <c r="U233" s="719"/>
      <c r="V233" s="719"/>
      <c r="W233" s="724" t="s">
        <v>4759</v>
      </c>
      <c r="X233" s="718" t="s">
        <v>5673</v>
      </c>
      <c r="Y233" s="719"/>
      <c r="Z233" s="719"/>
      <c r="AA233" s="719"/>
      <c r="AB233" s="719"/>
      <c r="AC233" s="719"/>
      <c r="AD233" s="719"/>
      <c r="AE233" s="719"/>
      <c r="AF233" s="719"/>
      <c r="AG233" s="719"/>
      <c r="AH233" s="719"/>
      <c r="AI233" s="719"/>
      <c r="AJ233" s="719"/>
      <c r="AK233" s="719"/>
      <c r="AL233" s="719"/>
      <c r="AM233" s="719"/>
      <c r="AN233" s="719"/>
      <c r="AO233" s="719"/>
      <c r="AP233" s="719"/>
      <c r="AQ233" s="719"/>
      <c r="AR233" s="719"/>
      <c r="AS233" s="719"/>
      <c r="AT233" s="719"/>
      <c r="AU233" s="719"/>
      <c r="AV233" s="719"/>
      <c r="AW233" s="719"/>
      <c r="AX233" s="719"/>
      <c r="AY233" s="719"/>
      <c r="AZ233" s="719"/>
      <c r="BA233" s="719"/>
      <c r="BB233" s="719"/>
    </row>
    <row r="234" ht="15.75" customHeight="1">
      <c r="A234" s="791"/>
      <c r="B234" s="792" t="s">
        <v>5678</v>
      </c>
      <c r="C234" s="667" t="s">
        <v>1508</v>
      </c>
      <c r="D234" s="718" t="s">
        <v>3051</v>
      </c>
      <c r="E234" s="719"/>
      <c r="F234" s="736" t="s">
        <v>1987</v>
      </c>
      <c r="G234" s="718" t="str">
        <f>HYPERLINK("https://clips.twitch.tv/AltruisticResoluteWolverineRlyTho","45.70")</f>
        <v>45.70</v>
      </c>
      <c r="H234" s="718" t="s">
        <v>2729</v>
      </c>
      <c r="I234" s="720" t="str">
        <f>HYPERLINK(" https://youtu.be/dsDcBzsPA5s","45.74")</f>
        <v>45.74</v>
      </c>
      <c r="J234" s="736" t="s">
        <v>1403</v>
      </c>
      <c r="K234" s="718" t="s">
        <v>5679</v>
      </c>
      <c r="L234" s="719"/>
      <c r="M234" s="725" t="s">
        <v>5107</v>
      </c>
      <c r="N234" s="718" t="s">
        <v>3088</v>
      </c>
      <c r="O234" s="736" t="s">
        <v>3007</v>
      </c>
      <c r="P234" s="724" t="s">
        <v>1954</v>
      </c>
      <c r="Q234" s="719" t="s">
        <v>5660</v>
      </c>
      <c r="R234" s="719"/>
      <c r="S234" s="719"/>
      <c r="T234" s="719"/>
      <c r="U234" s="719"/>
      <c r="V234" s="719"/>
      <c r="W234" s="724" t="s">
        <v>5680</v>
      </c>
      <c r="X234" s="718" t="s">
        <v>1508</v>
      </c>
      <c r="Y234" s="719"/>
      <c r="Z234" s="719"/>
      <c r="AA234" s="719"/>
      <c r="AB234" s="719"/>
      <c r="AC234" s="719"/>
      <c r="AD234" s="719"/>
      <c r="AE234" s="719"/>
      <c r="AF234" s="719"/>
      <c r="AG234" s="719"/>
      <c r="AH234" s="719"/>
      <c r="AI234" s="719"/>
      <c r="AJ234" s="719"/>
      <c r="AK234" s="719"/>
      <c r="AL234" s="719"/>
      <c r="AM234" s="719"/>
      <c r="AN234" s="719"/>
      <c r="AO234" s="719"/>
      <c r="AP234" s="719"/>
      <c r="AQ234" s="719"/>
      <c r="AR234" s="719"/>
      <c r="AS234" s="719"/>
      <c r="AT234" s="719"/>
      <c r="AU234" s="719"/>
      <c r="AV234" s="719"/>
      <c r="AW234" s="719"/>
      <c r="AX234" s="719"/>
      <c r="AY234" s="719"/>
      <c r="AZ234" s="719"/>
      <c r="BA234" s="719"/>
      <c r="BB234" s="719"/>
    </row>
    <row r="235" ht="15.75" customHeight="1">
      <c r="A235" s="791"/>
      <c r="B235" s="792" t="s">
        <v>5681</v>
      </c>
      <c r="C235" s="667" t="s">
        <v>295</v>
      </c>
      <c r="D235" s="718" t="s">
        <v>295</v>
      </c>
      <c r="E235" s="719"/>
      <c r="F235" s="746" t="s">
        <v>5397</v>
      </c>
      <c r="G235" s="736" t="s">
        <v>581</v>
      </c>
      <c r="H235" s="718" t="s">
        <v>1300</v>
      </c>
      <c r="I235" s="720" t="str">
        <f>HYPERLINK("https://youtu.be/9O9oqhlyCxY","45.20")</f>
        <v>45.20</v>
      </c>
      <c r="J235" s="702" t="s">
        <v>5682</v>
      </c>
      <c r="K235" s="718" t="s">
        <v>1882</v>
      </c>
      <c r="L235" s="644" t="s">
        <v>1099</v>
      </c>
      <c r="M235" s="736" t="s">
        <v>401</v>
      </c>
      <c r="N235" s="719"/>
      <c r="O235" s="736" t="s">
        <v>313</v>
      </c>
      <c r="P235" s="718" t="s">
        <v>1181</v>
      </c>
      <c r="Q235" s="719"/>
      <c r="R235" s="719"/>
      <c r="S235" s="719"/>
      <c r="T235" s="719"/>
      <c r="U235" s="719"/>
      <c r="V235" s="719"/>
      <c r="W235" s="724" t="s">
        <v>3389</v>
      </c>
      <c r="X235" s="719"/>
      <c r="Y235" s="719"/>
      <c r="Z235" s="719"/>
      <c r="AA235" s="719"/>
      <c r="AB235" s="719"/>
      <c r="AC235" s="719"/>
      <c r="AD235" s="719"/>
      <c r="AE235" s="719"/>
      <c r="AF235" s="719"/>
      <c r="AG235" s="719"/>
      <c r="AH235" s="719"/>
      <c r="AI235" s="719"/>
      <c r="AJ235" s="719"/>
      <c r="AK235" s="719"/>
      <c r="AL235" s="719"/>
      <c r="AM235" s="719"/>
      <c r="AN235" s="719"/>
      <c r="AO235" s="719"/>
      <c r="AP235" s="719"/>
      <c r="AQ235" s="719"/>
      <c r="AR235" s="719"/>
      <c r="AS235" s="719"/>
      <c r="AT235" s="719"/>
      <c r="AU235" s="719"/>
      <c r="AV235" s="719"/>
      <c r="AW235" s="719"/>
      <c r="AX235" s="719"/>
      <c r="AY235" s="719"/>
      <c r="AZ235" s="719"/>
      <c r="BA235" s="719"/>
      <c r="BB235" s="719"/>
    </row>
    <row r="236" ht="15.75" customHeight="1">
      <c r="A236" s="789" t="s">
        <v>5683</v>
      </c>
      <c r="B236" s="795"/>
      <c r="C236" s="667" t="s">
        <v>4612</v>
      </c>
      <c r="D236" s="718" t="s">
        <v>2209</v>
      </c>
      <c r="E236" s="718" t="s">
        <v>4354</v>
      </c>
      <c r="F236" s="719"/>
      <c r="G236" s="736" t="s">
        <v>5684</v>
      </c>
      <c r="H236" s="718" t="s">
        <v>2725</v>
      </c>
      <c r="I236" s="747"/>
      <c r="J236" s="719"/>
      <c r="K236" s="718" t="s">
        <v>307</v>
      </c>
      <c r="L236" s="719"/>
      <c r="M236" s="718" t="s">
        <v>4612</v>
      </c>
      <c r="N236" s="719"/>
      <c r="O236" s="719"/>
      <c r="P236" s="718" t="s">
        <v>3743</v>
      </c>
      <c r="Q236" s="719"/>
      <c r="R236" s="719"/>
      <c r="S236" s="724" t="s">
        <v>5685</v>
      </c>
      <c r="T236" s="719"/>
      <c r="U236" s="718" t="s">
        <v>3206</v>
      </c>
      <c r="V236" s="719"/>
      <c r="W236" s="719"/>
      <c r="X236" s="719"/>
      <c r="Y236" s="719"/>
      <c r="Z236" s="719"/>
      <c r="AA236" s="747"/>
      <c r="AB236" s="719"/>
      <c r="AC236" s="719"/>
      <c r="AD236" s="719"/>
      <c r="AE236" s="719"/>
      <c r="AF236" s="719"/>
      <c r="AG236" s="719"/>
      <c r="AH236" s="719"/>
      <c r="AI236" s="719"/>
      <c r="AJ236" s="719"/>
      <c r="AK236" s="719"/>
      <c r="AL236" s="719"/>
      <c r="AM236" s="719"/>
      <c r="AN236" s="719"/>
      <c r="AO236" s="719"/>
      <c r="AP236" s="719"/>
      <c r="AQ236" s="719"/>
      <c r="AR236" s="719"/>
      <c r="AS236" s="719"/>
      <c r="AT236" s="719"/>
      <c r="AU236" s="719"/>
      <c r="AV236" s="719"/>
      <c r="AW236" s="719"/>
      <c r="AX236" s="719"/>
      <c r="AY236" s="719"/>
      <c r="AZ236" s="719"/>
      <c r="BA236" s="719"/>
      <c r="BB236" s="719"/>
    </row>
    <row r="237" ht="15.75" customHeight="1">
      <c r="A237" s="789" t="s">
        <v>5417</v>
      </c>
      <c r="B237" s="796" t="s">
        <v>5686</v>
      </c>
      <c r="C237" s="667" t="s">
        <v>404</v>
      </c>
      <c r="D237" s="718" t="s">
        <v>5687</v>
      </c>
      <c r="E237" s="718" t="s">
        <v>5688</v>
      </c>
      <c r="F237" s="719"/>
      <c r="G237" s="724" t="s">
        <v>584</v>
      </c>
      <c r="H237" s="718" t="s">
        <v>1346</v>
      </c>
      <c r="I237" s="718" t="s">
        <v>5689</v>
      </c>
      <c r="J237" s="719"/>
      <c r="K237" s="718" t="s">
        <v>1885</v>
      </c>
      <c r="L237" s="644" t="s">
        <v>2877</v>
      </c>
      <c r="M237" s="718" t="s">
        <v>404</v>
      </c>
      <c r="N237" s="719"/>
      <c r="O237" s="719"/>
      <c r="P237" s="719"/>
      <c r="Q237" s="719"/>
      <c r="R237" s="719"/>
      <c r="S237" s="719"/>
      <c r="T237" s="719"/>
      <c r="U237" s="719"/>
      <c r="V237" s="719"/>
      <c r="W237" s="719"/>
      <c r="X237" s="719"/>
      <c r="Y237" s="719"/>
      <c r="Z237" s="719"/>
      <c r="AA237" s="718" t="s">
        <v>5690</v>
      </c>
      <c r="AB237" s="719"/>
      <c r="AC237" s="719"/>
      <c r="AD237" s="719"/>
      <c r="AE237" s="719"/>
      <c r="AF237" s="719"/>
      <c r="AG237" s="719"/>
      <c r="AH237" s="719"/>
      <c r="AI237" s="719"/>
      <c r="AJ237" s="719"/>
      <c r="AK237" s="719"/>
      <c r="AL237" s="719"/>
      <c r="AM237" s="719"/>
      <c r="AN237" s="719"/>
      <c r="AO237" s="719"/>
      <c r="AP237" s="719"/>
      <c r="AQ237" s="719"/>
      <c r="AR237" s="719"/>
      <c r="AS237" s="719"/>
      <c r="AT237" s="719"/>
      <c r="AU237" s="719"/>
      <c r="AV237" s="719"/>
      <c r="AW237" s="719"/>
      <c r="AX237" s="719"/>
      <c r="AY237" s="719"/>
      <c r="AZ237" s="719"/>
      <c r="BA237" s="719"/>
      <c r="BB237" s="719"/>
    </row>
    <row r="238" ht="15.75" customHeight="1">
      <c r="A238" s="789" t="s">
        <v>5366</v>
      </c>
      <c r="B238" s="790" t="s">
        <v>5691</v>
      </c>
      <c r="C238" s="667" t="s">
        <v>2848</v>
      </c>
      <c r="D238" s="718" t="s">
        <v>2848</v>
      </c>
      <c r="E238" s="724" t="s">
        <v>3080</v>
      </c>
      <c r="F238" s="719"/>
      <c r="G238" s="719"/>
      <c r="H238" s="719"/>
      <c r="I238" s="719"/>
      <c r="J238" s="719" t="s">
        <v>1373</v>
      </c>
      <c r="K238" s="718" t="s">
        <v>3231</v>
      </c>
      <c r="L238" s="719"/>
      <c r="M238" s="724"/>
      <c r="N238" s="719"/>
      <c r="O238" s="719"/>
      <c r="P238" s="719"/>
      <c r="Q238" s="719"/>
      <c r="R238" s="719"/>
      <c r="S238" s="719"/>
      <c r="T238" s="719"/>
      <c r="U238" s="719"/>
      <c r="V238" s="719"/>
      <c r="W238" s="719"/>
      <c r="X238" s="719"/>
      <c r="Y238" s="719"/>
      <c r="Z238" s="719"/>
      <c r="AA238" s="719"/>
      <c r="AB238" s="719"/>
      <c r="AC238" s="719"/>
      <c r="AD238" s="719"/>
      <c r="AE238" s="719"/>
      <c r="AF238" s="719"/>
      <c r="AG238" s="719"/>
      <c r="AH238" s="719"/>
      <c r="AI238" s="719"/>
      <c r="AJ238" s="719"/>
      <c r="AK238" s="719"/>
      <c r="AL238" s="719"/>
      <c r="AM238" s="719"/>
      <c r="AN238" s="719"/>
      <c r="AO238" s="719"/>
      <c r="AP238" s="719"/>
      <c r="AQ238" s="719"/>
      <c r="AR238" s="719"/>
      <c r="AS238" s="719"/>
      <c r="AT238" s="719"/>
      <c r="AU238" s="719"/>
      <c r="AV238" s="719"/>
      <c r="AW238" s="719"/>
      <c r="AX238" s="719"/>
      <c r="AY238" s="719"/>
      <c r="AZ238" s="719"/>
      <c r="BA238" s="719"/>
      <c r="BB238" s="719"/>
    </row>
    <row r="239" ht="15.75" customHeight="1">
      <c r="A239" s="791"/>
      <c r="B239" s="792" t="s">
        <v>5692</v>
      </c>
      <c r="C239" s="667" t="s">
        <v>5693</v>
      </c>
      <c r="D239" s="718" t="s">
        <v>1824</v>
      </c>
      <c r="E239" s="718" t="s">
        <v>3285</v>
      </c>
      <c r="F239" s="719"/>
      <c r="G239" s="719"/>
      <c r="H239" s="731"/>
      <c r="I239" s="719"/>
      <c r="J239" s="719"/>
      <c r="K239" s="719"/>
      <c r="L239" s="719"/>
      <c r="M239" s="718" t="s">
        <v>5693</v>
      </c>
      <c r="N239" s="719"/>
      <c r="O239" s="719"/>
      <c r="P239" s="719"/>
      <c r="Q239" s="719"/>
      <c r="R239" s="719"/>
      <c r="S239" s="719"/>
      <c r="T239" s="719"/>
      <c r="U239" s="719"/>
      <c r="V239" s="719"/>
      <c r="W239" s="719"/>
      <c r="X239" s="719"/>
      <c r="Y239" s="719"/>
      <c r="Z239" s="719"/>
      <c r="AA239" s="719"/>
      <c r="AB239" s="719"/>
      <c r="AC239" s="719"/>
      <c r="AD239" s="719"/>
      <c r="AE239" s="719"/>
      <c r="AF239" s="719"/>
      <c r="AG239" s="719"/>
      <c r="AH239" s="719"/>
      <c r="AI239" s="719"/>
      <c r="AJ239" s="719"/>
      <c r="AK239" s="719"/>
      <c r="AL239" s="719"/>
      <c r="AM239" s="719"/>
      <c r="AN239" s="719"/>
      <c r="AO239" s="719"/>
      <c r="AP239" s="719"/>
      <c r="AQ239" s="719"/>
      <c r="AR239" s="719"/>
      <c r="AS239" s="719"/>
      <c r="AT239" s="719"/>
      <c r="AU239" s="719"/>
      <c r="AV239" s="719"/>
      <c r="AW239" s="719"/>
      <c r="AX239" s="719"/>
      <c r="AY239" s="719"/>
      <c r="AZ239" s="719"/>
      <c r="BA239" s="719"/>
      <c r="BB239" s="719"/>
    </row>
    <row r="240" ht="15.75" customHeight="1">
      <c r="A240" s="791"/>
      <c r="B240" s="792" t="s">
        <v>5694</v>
      </c>
      <c r="C240" s="667" t="s">
        <v>1185</v>
      </c>
      <c r="D240" s="718" t="s">
        <v>251</v>
      </c>
      <c r="E240" s="724" t="s">
        <v>457</v>
      </c>
      <c r="F240" s="718" t="s">
        <v>1022</v>
      </c>
      <c r="G240" s="719"/>
      <c r="H240" s="718" t="s">
        <v>4772</v>
      </c>
      <c r="I240" s="719"/>
      <c r="J240" s="719"/>
      <c r="K240" s="719"/>
      <c r="L240" s="644" t="s">
        <v>1434</v>
      </c>
      <c r="M240" s="718" t="s">
        <v>251</v>
      </c>
      <c r="N240" s="719"/>
      <c r="O240" s="719"/>
      <c r="P240" s="718" t="s">
        <v>1185</v>
      </c>
      <c r="Q240" s="719"/>
      <c r="R240" s="719"/>
      <c r="S240" s="719"/>
      <c r="T240" s="719"/>
      <c r="U240" s="719"/>
      <c r="V240" s="719"/>
      <c r="W240" s="719"/>
      <c r="X240" s="719"/>
      <c r="Y240" s="719"/>
      <c r="Z240" s="719"/>
      <c r="AA240" s="719"/>
      <c r="AB240" s="719"/>
      <c r="AC240" s="719"/>
      <c r="AD240" s="719"/>
      <c r="AE240" s="719"/>
      <c r="AF240" s="719"/>
      <c r="AG240" s="719"/>
      <c r="AH240" s="719"/>
      <c r="AI240" s="719"/>
      <c r="AJ240" s="719"/>
      <c r="AK240" s="719"/>
      <c r="AL240" s="719"/>
      <c r="AM240" s="719"/>
      <c r="AN240" s="719"/>
      <c r="AO240" s="719"/>
      <c r="AP240" s="719"/>
      <c r="AQ240" s="719"/>
      <c r="AR240" s="719"/>
      <c r="AS240" s="719"/>
      <c r="AT240" s="719"/>
      <c r="AU240" s="719"/>
      <c r="AV240" s="719"/>
      <c r="AW240" s="719"/>
      <c r="AX240" s="719"/>
      <c r="AY240" s="719"/>
      <c r="AZ240" s="719"/>
      <c r="BA240" s="719"/>
      <c r="BB240" s="719"/>
    </row>
    <row r="241" ht="15.75" customHeight="1">
      <c r="A241" s="789" t="s">
        <v>5369</v>
      </c>
      <c r="B241" s="790" t="s">
        <v>5271</v>
      </c>
      <c r="C241" s="667" t="s">
        <v>5695</v>
      </c>
      <c r="D241" s="723"/>
      <c r="E241" s="719"/>
      <c r="F241" s="719"/>
      <c r="G241" s="724" t="s">
        <v>586</v>
      </c>
      <c r="H241" s="719"/>
      <c r="I241" s="719"/>
      <c r="J241" s="720" t="str">
        <f>HYPERLINK("https://youtu.be/4iaM52WYNRU","1:30.81")</f>
        <v>1:30.81</v>
      </c>
      <c r="K241" s="719"/>
      <c r="L241" s="719"/>
      <c r="M241" s="719"/>
      <c r="N241" s="719"/>
      <c r="O241" s="719"/>
      <c r="P241" s="719"/>
      <c r="Q241" s="719"/>
      <c r="R241" s="719"/>
      <c r="S241" s="719"/>
      <c r="T241" s="719"/>
      <c r="U241" s="719"/>
      <c r="V241" s="719"/>
      <c r="W241" s="719"/>
      <c r="X241" s="719"/>
      <c r="Y241" s="719"/>
      <c r="Z241" s="719"/>
      <c r="AA241" s="719"/>
      <c r="AB241" s="719"/>
      <c r="AC241" s="719"/>
      <c r="AD241" s="719"/>
      <c r="AE241" s="719"/>
      <c r="AF241" s="719"/>
      <c r="AG241" s="719"/>
      <c r="AH241" s="719"/>
      <c r="AI241" s="719"/>
      <c r="AJ241" s="719"/>
      <c r="AK241" s="719"/>
      <c r="AL241" s="719"/>
      <c r="AM241" s="719"/>
      <c r="AN241" s="719"/>
      <c r="AO241" s="719"/>
      <c r="AP241" s="719"/>
      <c r="AQ241" s="719"/>
      <c r="AR241" s="719"/>
      <c r="AS241" s="719"/>
      <c r="AT241" s="719"/>
      <c r="AU241" s="719"/>
      <c r="AV241" s="719"/>
      <c r="AW241" s="719"/>
      <c r="AX241" s="719"/>
      <c r="AY241" s="719"/>
      <c r="AZ241" s="719"/>
      <c r="BA241" s="719"/>
      <c r="BB241" s="719"/>
    </row>
    <row r="242" ht="15.75" customHeight="1">
      <c r="A242" s="789" t="s">
        <v>5461</v>
      </c>
      <c r="B242" s="790" t="s">
        <v>5696</v>
      </c>
      <c r="C242" s="667" t="s">
        <v>190</v>
      </c>
      <c r="D242" s="723"/>
      <c r="E242" s="719"/>
      <c r="F242" s="719"/>
      <c r="G242" s="719"/>
      <c r="H242" s="719"/>
      <c r="I242" s="718" t="s">
        <v>5697</v>
      </c>
      <c r="J242" s="720" t="str">
        <f>HYPERLINK("https://youtu.be/iPAXLOnqzFM","41.13")</f>
        <v>41.13</v>
      </c>
      <c r="K242" s="719"/>
      <c r="L242" s="719"/>
      <c r="M242" s="719"/>
      <c r="N242" s="719"/>
      <c r="O242" s="718" t="s">
        <v>190</v>
      </c>
      <c r="P242" s="719"/>
      <c r="Q242" s="719"/>
      <c r="R242" s="719"/>
      <c r="S242" s="719"/>
      <c r="T242" s="719"/>
      <c r="U242" s="719"/>
      <c r="V242" s="719"/>
      <c r="W242" s="719"/>
      <c r="X242" s="719"/>
      <c r="Y242" s="719"/>
      <c r="Z242" s="719"/>
      <c r="AA242" s="719"/>
      <c r="AB242" s="719"/>
      <c r="AC242" s="719"/>
      <c r="AD242" s="719"/>
      <c r="AE242" s="719"/>
      <c r="AF242" s="719"/>
      <c r="AG242" s="719"/>
      <c r="AH242" s="719"/>
      <c r="AI242" s="719"/>
      <c r="AJ242" s="719"/>
      <c r="AK242" s="719"/>
      <c r="AL242" s="719"/>
      <c r="AM242" s="719"/>
      <c r="AN242" s="719"/>
      <c r="AO242" s="719"/>
      <c r="AP242" s="719"/>
      <c r="AQ242" s="719"/>
      <c r="AR242" s="719"/>
      <c r="AS242" s="719"/>
      <c r="AT242" s="719"/>
      <c r="AU242" s="719"/>
      <c r="AV242" s="719"/>
      <c r="AW242" s="719"/>
      <c r="AX242" s="719"/>
      <c r="AY242" s="719"/>
      <c r="AZ242" s="719"/>
      <c r="BA242" s="719"/>
      <c r="BB242" s="719"/>
    </row>
    <row r="243" ht="15.75" customHeight="1">
      <c r="A243" s="791"/>
      <c r="B243" s="792" t="s">
        <v>5698</v>
      </c>
      <c r="C243" s="667" t="s">
        <v>244</v>
      </c>
      <c r="D243" s="723"/>
      <c r="E243" s="719"/>
      <c r="F243" s="719"/>
      <c r="G243" s="719"/>
      <c r="H243" s="719"/>
      <c r="I243" s="718" t="s">
        <v>244</v>
      </c>
      <c r="J243" s="723"/>
      <c r="K243" s="719"/>
      <c r="L243" s="719"/>
      <c r="M243" s="719"/>
      <c r="N243" s="719"/>
      <c r="O243" s="719"/>
      <c r="P243" s="719"/>
      <c r="Q243" s="719"/>
      <c r="R243" s="719"/>
      <c r="S243" s="719"/>
      <c r="T243" s="719"/>
      <c r="U243" s="719"/>
      <c r="V243" s="719"/>
      <c r="W243" s="719"/>
      <c r="X243" s="719"/>
      <c r="Y243" s="719"/>
      <c r="Z243" s="719"/>
      <c r="AA243" s="719"/>
      <c r="AB243" s="719"/>
      <c r="AC243" s="719"/>
      <c r="AD243" s="719"/>
      <c r="AE243" s="719"/>
      <c r="AF243" s="719"/>
      <c r="AG243" s="719"/>
      <c r="AH243" s="719"/>
      <c r="AI243" s="719"/>
      <c r="AJ243" s="719"/>
      <c r="AK243" s="719"/>
      <c r="AL243" s="719"/>
      <c r="AM243" s="719"/>
      <c r="AN243" s="719"/>
      <c r="AO243" s="719"/>
      <c r="AP243" s="719"/>
      <c r="AQ243" s="719"/>
      <c r="AR243" s="719"/>
      <c r="AS243" s="719"/>
      <c r="AT243" s="719"/>
      <c r="AU243" s="719"/>
      <c r="AV243" s="719"/>
      <c r="AW243" s="719"/>
      <c r="AX243" s="719"/>
      <c r="AY243" s="719"/>
      <c r="AZ243" s="719"/>
      <c r="BA243" s="719"/>
      <c r="BB243" s="719"/>
    </row>
    <row r="244" ht="15.75" customHeight="1">
      <c r="A244" s="789" t="s">
        <v>57</v>
      </c>
      <c r="B244" s="797" t="s">
        <v>5271</v>
      </c>
      <c r="C244" s="667" t="s">
        <v>1189</v>
      </c>
      <c r="D244" s="723"/>
      <c r="E244" s="719"/>
      <c r="F244" s="719"/>
      <c r="G244" s="718" t="s">
        <v>5699</v>
      </c>
      <c r="H244" s="719"/>
      <c r="I244" s="719"/>
      <c r="J244" s="719"/>
      <c r="K244" s="719"/>
      <c r="L244" s="719"/>
      <c r="M244" s="719"/>
      <c r="N244" s="719"/>
      <c r="O244" s="719"/>
      <c r="P244" s="719"/>
      <c r="Q244" s="719"/>
      <c r="R244" s="719"/>
      <c r="S244" s="719"/>
      <c r="T244" s="719"/>
      <c r="U244" s="719"/>
      <c r="V244" s="719"/>
      <c r="W244" s="719"/>
      <c r="X244" s="719"/>
      <c r="Y244" s="719"/>
      <c r="Z244" s="719"/>
      <c r="AA244" s="719"/>
      <c r="AB244" s="719"/>
      <c r="AC244" s="719"/>
      <c r="AD244" s="719"/>
      <c r="AE244" s="719"/>
      <c r="AF244" s="719"/>
      <c r="AG244" s="719"/>
      <c r="AH244" s="719"/>
      <c r="AI244" s="719"/>
      <c r="AJ244" s="719"/>
      <c r="AK244" s="719"/>
      <c r="AL244" s="719"/>
      <c r="AM244" s="719"/>
      <c r="AN244" s="719"/>
      <c r="AO244" s="719"/>
      <c r="AP244" s="719"/>
      <c r="AQ244" s="719"/>
      <c r="AR244" s="719"/>
      <c r="AS244" s="719"/>
      <c r="AT244" s="719"/>
      <c r="AU244" s="719"/>
      <c r="AV244" s="719"/>
      <c r="AW244" s="719"/>
      <c r="AX244" s="719"/>
      <c r="AY244" s="719"/>
      <c r="AZ244" s="719"/>
      <c r="BA244" s="719"/>
      <c r="BB244" s="719"/>
    </row>
    <row r="245">
      <c r="A245" s="798" t="s">
        <v>42</v>
      </c>
      <c r="D245" s="799"/>
      <c r="E245" s="799"/>
      <c r="F245" s="799"/>
      <c r="G245" s="799"/>
      <c r="H245" s="799"/>
      <c r="I245" s="799"/>
      <c r="J245" s="799"/>
      <c r="K245" s="799"/>
      <c r="L245" s="799"/>
      <c r="M245" s="799"/>
      <c r="N245" s="799"/>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00" t="s">
        <v>72</v>
      </c>
      <c r="B246" s="801" t="s">
        <v>5700</v>
      </c>
      <c r="C246" s="667" t="s">
        <v>5701</v>
      </c>
      <c r="D246" s="718" t="s">
        <v>5701</v>
      </c>
      <c r="E246" s="718" t="s">
        <v>5702</v>
      </c>
      <c r="F246" s="719"/>
      <c r="G246" s="719"/>
      <c r="H246" s="719"/>
      <c r="I246" s="719"/>
      <c r="J246" s="719"/>
      <c r="K246" s="718" t="s">
        <v>3815</v>
      </c>
      <c r="L246" s="719"/>
      <c r="M246" s="719"/>
      <c r="N246" s="724" t="s">
        <v>3611</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19"/>
      <c r="AM246" s="719"/>
      <c r="AN246" s="719"/>
      <c r="AO246" s="719"/>
      <c r="AP246" s="719"/>
      <c r="AQ246" s="719"/>
      <c r="AR246" s="719"/>
      <c r="AS246" s="719"/>
      <c r="AT246" s="719"/>
      <c r="AU246" s="719"/>
      <c r="AV246" s="719"/>
      <c r="AW246" s="719"/>
      <c r="AX246" s="719"/>
      <c r="AY246" s="719"/>
      <c r="AZ246" s="719"/>
      <c r="BA246" s="719"/>
      <c r="BB246" s="719"/>
    </row>
    <row r="247" ht="15.75" customHeight="1">
      <c r="A247" s="802"/>
      <c r="B247" s="803" t="s">
        <v>5703</v>
      </c>
      <c r="C247" s="667" t="s">
        <v>309</v>
      </c>
      <c r="D247" s="718" t="s">
        <v>309</v>
      </c>
      <c r="E247" s="718" t="s">
        <v>904</v>
      </c>
      <c r="F247" s="736" t="s">
        <v>5704</v>
      </c>
      <c r="G247" s="724" t="s">
        <v>4189</v>
      </c>
      <c r="H247" s="718" t="s">
        <v>1467</v>
      </c>
      <c r="I247" s="720" t="str">
        <f>HYPERLINK("https://youtu.be/ZpzmhXUsVhA","1:19.38")</f>
        <v>1:19.38</v>
      </c>
      <c r="J247" s="736" t="s">
        <v>5705</v>
      </c>
      <c r="K247" s="644" t="s">
        <v>1890</v>
      </c>
      <c r="L247" s="719"/>
      <c r="M247" s="719"/>
      <c r="N247" s="719"/>
      <c r="O247" s="719"/>
      <c r="P247" s="719"/>
      <c r="Q247" s="719"/>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19"/>
      <c r="AM247" s="719"/>
      <c r="AN247" s="719"/>
      <c r="AO247" s="719"/>
      <c r="AP247" s="719"/>
      <c r="AQ247" s="719"/>
      <c r="AR247" s="719"/>
      <c r="AS247" s="719"/>
      <c r="AT247" s="719"/>
      <c r="AU247" s="719"/>
      <c r="AV247" s="719"/>
      <c r="AW247" s="719"/>
      <c r="AX247" s="719"/>
      <c r="AY247" s="719"/>
      <c r="AZ247" s="719"/>
      <c r="BA247" s="719"/>
      <c r="BB247" s="719"/>
    </row>
    <row r="248" ht="15.75" customHeight="1">
      <c r="A248" s="804" t="s">
        <v>5706</v>
      </c>
      <c r="B248" s="804" t="s">
        <v>5700</v>
      </c>
      <c r="C248" s="667" t="s">
        <v>4308</v>
      </c>
      <c r="D248" s="718" t="s">
        <v>4982</v>
      </c>
      <c r="E248" s="718" t="s">
        <v>4308</v>
      </c>
      <c r="F248" s="736"/>
      <c r="G248" s="724"/>
      <c r="H248" s="731"/>
      <c r="I248" s="732"/>
      <c r="J248" s="736"/>
      <c r="K248" s="794"/>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19"/>
      <c r="AM248" s="719"/>
      <c r="AN248" s="719"/>
      <c r="AO248" s="719"/>
      <c r="AP248" s="719"/>
      <c r="AQ248" s="719"/>
      <c r="AR248" s="719"/>
      <c r="AS248" s="719"/>
      <c r="AT248" s="719"/>
      <c r="AU248" s="719"/>
      <c r="AV248" s="719"/>
      <c r="AW248" s="719"/>
      <c r="AX248" s="719"/>
      <c r="AY248" s="719"/>
      <c r="AZ248" s="719"/>
      <c r="BA248" s="719"/>
      <c r="BB248" s="719"/>
    </row>
    <row r="249" ht="15.75" customHeight="1">
      <c r="A249" s="802"/>
      <c r="B249" s="803" t="s">
        <v>5703</v>
      </c>
      <c r="C249" s="667" t="s">
        <v>3426</v>
      </c>
      <c r="D249" s="718" t="s">
        <v>3426</v>
      </c>
      <c r="E249" s="718" t="s">
        <v>4244</v>
      </c>
      <c r="F249" s="736"/>
      <c r="G249" s="724"/>
      <c r="H249" s="731"/>
      <c r="I249" s="732"/>
      <c r="J249" s="736"/>
      <c r="K249" s="644" t="s">
        <v>5707</v>
      </c>
      <c r="L249" s="719"/>
      <c r="M249" s="719"/>
      <c r="N249" s="719"/>
      <c r="O249" s="719"/>
      <c r="P249" s="719"/>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19"/>
      <c r="AM249" s="719"/>
      <c r="AN249" s="719"/>
      <c r="AO249" s="719"/>
      <c r="AP249" s="719"/>
      <c r="AQ249" s="719"/>
      <c r="AR249" s="719"/>
      <c r="AS249" s="719"/>
      <c r="AT249" s="719"/>
      <c r="AU249" s="719"/>
      <c r="AV249" s="719"/>
      <c r="AW249" s="719"/>
      <c r="AX249" s="719"/>
      <c r="AY249" s="719"/>
      <c r="AZ249" s="719"/>
      <c r="BA249" s="719"/>
      <c r="BB249" s="719"/>
    </row>
    <row r="250" ht="15.75" customHeight="1">
      <c r="A250" s="804" t="s">
        <v>5708</v>
      </c>
      <c r="B250" s="805" t="s">
        <v>5709</v>
      </c>
      <c r="C250" s="667" t="s">
        <v>1544</v>
      </c>
      <c r="D250" s="718" t="s">
        <v>1544</v>
      </c>
      <c r="E250" s="718" t="s">
        <v>905</v>
      </c>
      <c r="F250" s="736"/>
      <c r="G250" s="736"/>
      <c r="H250" s="719"/>
      <c r="I250" s="719"/>
      <c r="J250" s="719"/>
      <c r="K250" s="719"/>
      <c r="L250" s="719"/>
      <c r="M250" s="736"/>
      <c r="N250" s="719"/>
      <c r="O250" s="736" t="s">
        <v>2341</v>
      </c>
      <c r="P250" s="719"/>
      <c r="Q250" s="719"/>
      <c r="R250" s="719"/>
      <c r="S250" s="725"/>
      <c r="T250" s="719"/>
      <c r="U250" s="719"/>
      <c r="V250" s="719"/>
      <c r="W250" s="719"/>
      <c r="X250" s="719"/>
      <c r="Y250" s="719"/>
      <c r="Z250" s="719"/>
      <c r="AA250" s="719"/>
      <c r="AB250" s="719"/>
      <c r="AC250" s="719"/>
      <c r="AD250" s="719"/>
      <c r="AE250" s="719"/>
      <c r="AF250" s="719"/>
      <c r="AG250" s="719"/>
      <c r="AH250" s="719"/>
      <c r="AI250" s="719"/>
      <c r="AJ250" s="719"/>
      <c r="AK250" s="719"/>
      <c r="AL250" s="719"/>
      <c r="AM250" s="719"/>
      <c r="AN250" s="719"/>
      <c r="AO250" s="719"/>
      <c r="AP250" s="719"/>
      <c r="AQ250" s="719"/>
      <c r="AR250" s="719"/>
      <c r="AS250" s="719"/>
      <c r="AT250" s="719"/>
      <c r="AU250" s="719"/>
      <c r="AV250" s="719"/>
      <c r="AW250" s="719"/>
      <c r="AX250" s="719"/>
      <c r="AY250" s="719"/>
      <c r="AZ250" s="719"/>
      <c r="BA250" s="719"/>
      <c r="BB250" s="719"/>
    </row>
    <row r="251" ht="15.75" customHeight="1">
      <c r="A251" s="802"/>
      <c r="B251" s="803" t="s">
        <v>5710</v>
      </c>
      <c r="C251" s="667" t="s">
        <v>310</v>
      </c>
      <c r="D251" s="718" t="s">
        <v>310</v>
      </c>
      <c r="E251" s="747"/>
      <c r="F251" s="736" t="s">
        <v>511</v>
      </c>
      <c r="G251" s="718" t="s">
        <v>595</v>
      </c>
      <c r="H251" s="718" t="s">
        <v>3850</v>
      </c>
      <c r="I251" s="719"/>
      <c r="J251" s="719"/>
      <c r="K251" s="643" t="s">
        <v>1891</v>
      </c>
      <c r="L251" s="719"/>
      <c r="M251" s="724" t="s">
        <v>1146</v>
      </c>
      <c r="N251" s="719"/>
      <c r="O251" s="719"/>
      <c r="P251" s="719"/>
      <c r="Q251" s="719"/>
      <c r="R251" s="719"/>
      <c r="S251" s="718" t="s">
        <v>3872</v>
      </c>
      <c r="T251" s="719"/>
      <c r="U251" s="719"/>
      <c r="V251" s="719"/>
      <c r="W251" s="719"/>
      <c r="X251" s="719"/>
      <c r="Y251" s="719"/>
      <c r="Z251" s="719"/>
      <c r="AA251" s="719"/>
      <c r="AB251" s="719"/>
      <c r="AC251" s="719"/>
      <c r="AD251" s="719"/>
      <c r="AE251" s="719"/>
      <c r="AF251" s="719"/>
      <c r="AG251" s="719"/>
      <c r="AH251" s="719"/>
      <c r="AI251" s="719"/>
      <c r="AJ251" s="719"/>
      <c r="AK251" s="719"/>
      <c r="AL251" s="719"/>
      <c r="AM251" s="719"/>
      <c r="AN251" s="719"/>
      <c r="AO251" s="719"/>
      <c r="AP251" s="719"/>
      <c r="AQ251" s="719"/>
      <c r="AR251" s="719"/>
      <c r="AS251" s="719"/>
      <c r="AT251" s="719"/>
      <c r="AU251" s="719"/>
      <c r="AV251" s="719"/>
      <c r="AW251" s="719"/>
      <c r="AX251" s="719"/>
      <c r="AY251" s="719"/>
      <c r="AZ251" s="719"/>
      <c r="BA251" s="719"/>
      <c r="BB251" s="719"/>
    </row>
    <row r="252" ht="15.75" customHeight="1">
      <c r="A252" s="800" t="s">
        <v>5711</v>
      </c>
      <c r="B252" s="806" t="s">
        <v>5712</v>
      </c>
      <c r="C252" s="667" t="s">
        <v>5468</v>
      </c>
      <c r="D252" s="718" t="s">
        <v>5468</v>
      </c>
      <c r="E252" s="719"/>
      <c r="F252" s="719"/>
      <c r="G252" s="719"/>
      <c r="H252" s="719"/>
      <c r="I252" s="718" t="s">
        <v>5621</v>
      </c>
      <c r="J252" s="719"/>
      <c r="K252" s="719"/>
      <c r="L252" s="719"/>
      <c r="M252" s="719"/>
      <c r="N252" s="719"/>
      <c r="O252" s="719"/>
      <c r="P252" s="719"/>
      <c r="Q252" s="719"/>
      <c r="R252" s="719"/>
      <c r="S252" s="719"/>
      <c r="T252" s="719"/>
      <c r="U252" s="719"/>
      <c r="V252" s="719"/>
      <c r="W252" s="719"/>
      <c r="X252" s="719"/>
      <c r="Y252" s="719"/>
      <c r="Z252" s="719"/>
      <c r="AA252" s="719"/>
      <c r="AB252" s="719"/>
      <c r="AC252" s="719"/>
      <c r="AD252" s="719"/>
      <c r="AE252" s="719"/>
      <c r="AF252" s="719"/>
      <c r="AG252" s="719"/>
      <c r="AH252" s="719"/>
      <c r="AI252" s="719"/>
      <c r="AJ252" s="719"/>
      <c r="AK252" s="719"/>
      <c r="AL252" s="719"/>
      <c r="AM252" s="719"/>
      <c r="AN252" s="719"/>
      <c r="AO252" s="719"/>
      <c r="AP252" s="719"/>
      <c r="AQ252" s="719"/>
      <c r="AR252" s="719"/>
      <c r="AS252" s="719"/>
      <c r="AT252" s="719"/>
      <c r="AU252" s="719"/>
      <c r="AV252" s="719"/>
      <c r="AW252" s="719"/>
      <c r="AX252" s="719"/>
      <c r="AY252" s="719"/>
      <c r="AZ252" s="719"/>
      <c r="BA252" s="719"/>
      <c r="BB252" s="719"/>
    </row>
    <row r="253" ht="15.75" customHeight="1">
      <c r="A253" s="807"/>
      <c r="B253" s="807" t="s">
        <v>5713</v>
      </c>
      <c r="C253" s="667" t="s">
        <v>5714</v>
      </c>
      <c r="D253" s="718" t="s">
        <v>5715</v>
      </c>
      <c r="E253" s="719"/>
      <c r="F253" s="719"/>
      <c r="G253" s="719"/>
      <c r="H253" s="719"/>
      <c r="I253" s="718" t="s">
        <v>5714</v>
      </c>
      <c r="J253" s="719"/>
      <c r="K253" s="719"/>
      <c r="L253" s="719"/>
      <c r="M253" s="719"/>
      <c r="N253" s="719"/>
      <c r="O253" s="719"/>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19"/>
      <c r="AM253" s="719"/>
      <c r="AN253" s="719"/>
      <c r="AO253" s="719"/>
      <c r="AP253" s="719"/>
      <c r="AQ253" s="719"/>
      <c r="AR253" s="719"/>
      <c r="AS253" s="719"/>
      <c r="AT253" s="719"/>
      <c r="AU253" s="719"/>
      <c r="AV253" s="719"/>
      <c r="AW253" s="719"/>
      <c r="AX253" s="719"/>
      <c r="AY253" s="719"/>
      <c r="AZ253" s="719"/>
      <c r="BA253" s="719"/>
      <c r="BB253" s="719"/>
    </row>
    <row r="254" ht="15.75" customHeight="1">
      <c r="A254" s="808" t="s">
        <v>5716</v>
      </c>
      <c r="B254" s="809" t="s">
        <v>5717</v>
      </c>
      <c r="C254" s="810"/>
      <c r="D254" s="811"/>
      <c r="E254" s="812"/>
      <c r="F254" s="812"/>
      <c r="G254" s="812"/>
      <c r="H254" s="812"/>
      <c r="I254" s="811"/>
      <c r="J254" s="812"/>
      <c r="K254" s="812"/>
      <c r="L254" s="812"/>
      <c r="M254" s="812"/>
      <c r="N254" s="812"/>
      <c r="O254" s="812"/>
      <c r="P254" s="812"/>
      <c r="Q254" s="812"/>
      <c r="R254" s="812"/>
      <c r="S254" s="812"/>
      <c r="T254" s="812"/>
      <c r="U254" s="812"/>
      <c r="V254" s="812"/>
      <c r="W254" s="812"/>
      <c r="X254" s="812"/>
      <c r="Y254" s="812"/>
      <c r="Z254" s="812"/>
      <c r="AA254" s="812"/>
      <c r="AB254" s="812"/>
      <c r="AC254" s="812"/>
      <c r="AD254" s="718" t="s">
        <v>3003</v>
      </c>
      <c r="AE254" s="812"/>
      <c r="AF254" s="812"/>
      <c r="AG254" s="812"/>
      <c r="AH254" s="812"/>
      <c r="AI254" s="812"/>
      <c r="AJ254" s="812"/>
      <c r="AK254" s="812"/>
      <c r="AL254" s="812"/>
      <c r="AM254" s="812"/>
      <c r="AN254" s="812"/>
      <c r="AO254" s="812"/>
      <c r="AP254" s="812"/>
      <c r="AQ254" s="812"/>
      <c r="AR254" s="812"/>
      <c r="AS254" s="812"/>
      <c r="AT254" s="812"/>
      <c r="AU254" s="812"/>
      <c r="AV254" s="812"/>
      <c r="AW254" s="812"/>
      <c r="AX254" s="812"/>
      <c r="AY254" s="812"/>
      <c r="AZ254" s="812"/>
      <c r="BA254" s="812"/>
      <c r="BB254" s="812"/>
    </row>
    <row r="255" ht="15.75" customHeight="1">
      <c r="A255" s="813"/>
      <c r="B255" s="813" t="s">
        <v>5718</v>
      </c>
      <c r="C255" s="667" t="s">
        <v>444</v>
      </c>
      <c r="D255" s="718" t="s">
        <v>444</v>
      </c>
      <c r="E255" s="812"/>
      <c r="F255" s="812"/>
      <c r="G255" s="812"/>
      <c r="H255" s="812"/>
      <c r="I255" s="811"/>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2"/>
      <c r="AJ255" s="812"/>
      <c r="AK255" s="812"/>
      <c r="AL255" s="812"/>
      <c r="AM255" s="812"/>
      <c r="AN255" s="812"/>
      <c r="AO255" s="812"/>
      <c r="AP255" s="812"/>
      <c r="AQ255" s="812"/>
      <c r="AR255" s="812"/>
      <c r="AS255" s="812"/>
      <c r="AT255" s="812"/>
      <c r="AU255" s="812"/>
      <c r="AV255" s="812"/>
      <c r="AW255" s="812"/>
      <c r="AX255" s="812"/>
      <c r="AY255" s="812"/>
      <c r="AZ255" s="812"/>
      <c r="BA255" s="812"/>
      <c r="BB255" s="812"/>
    </row>
    <row r="256" ht="15.75" customHeight="1">
      <c r="A256" s="813"/>
      <c r="B256" s="813" t="s">
        <v>5719</v>
      </c>
      <c r="C256" s="667" t="s">
        <v>848</v>
      </c>
      <c r="D256" s="811"/>
      <c r="E256" s="718" t="s">
        <v>2923</v>
      </c>
      <c r="F256" s="812"/>
      <c r="G256" s="812"/>
      <c r="H256" s="718" t="s">
        <v>848</v>
      </c>
      <c r="I256" s="811"/>
      <c r="J256" s="812"/>
      <c r="K256" s="812"/>
      <c r="L256" s="812"/>
      <c r="M256" s="812"/>
      <c r="N256" s="812"/>
      <c r="O256" s="812"/>
      <c r="P256" s="812"/>
      <c r="Q256" s="812"/>
      <c r="R256" s="812"/>
      <c r="S256" s="812"/>
      <c r="T256" s="812"/>
      <c r="U256" s="812"/>
      <c r="V256" s="812"/>
      <c r="W256" s="812"/>
      <c r="X256" s="812"/>
      <c r="Y256" s="812"/>
      <c r="Z256" s="812"/>
      <c r="AA256" s="812"/>
      <c r="AB256" s="812"/>
      <c r="AC256" s="812"/>
      <c r="AD256" s="812"/>
      <c r="AE256" s="812"/>
      <c r="AF256" s="812"/>
      <c r="AG256" s="812"/>
      <c r="AH256" s="812"/>
      <c r="AI256" s="812"/>
      <c r="AJ256" s="812"/>
      <c r="AK256" s="812"/>
      <c r="AL256" s="812"/>
      <c r="AM256" s="812"/>
      <c r="AN256" s="812"/>
      <c r="AO256" s="812"/>
      <c r="AP256" s="812"/>
      <c r="AQ256" s="812"/>
      <c r="AR256" s="812"/>
      <c r="AS256" s="812"/>
      <c r="AT256" s="812"/>
      <c r="AU256" s="812"/>
      <c r="AV256" s="812"/>
      <c r="AW256" s="812"/>
      <c r="AX256" s="812"/>
      <c r="AY256" s="812"/>
      <c r="AZ256" s="812"/>
      <c r="BA256" s="812"/>
      <c r="BB256" s="812"/>
    </row>
    <row r="257" ht="15.75" customHeight="1">
      <c r="A257" s="800" t="s">
        <v>5720</v>
      </c>
      <c r="B257" s="801" t="s">
        <v>5378</v>
      </c>
      <c r="C257" s="667"/>
      <c r="D257" s="723"/>
      <c r="E257" s="723"/>
      <c r="F257" s="719"/>
      <c r="G257" s="719"/>
      <c r="H257" s="719"/>
      <c r="I257" s="719"/>
      <c r="J257" s="719"/>
      <c r="K257" s="719"/>
      <c r="L257" s="719"/>
      <c r="M257" s="719"/>
      <c r="N257" s="719"/>
      <c r="O257" s="719"/>
      <c r="P257" s="719"/>
      <c r="Q257" s="719"/>
      <c r="R257" s="719"/>
      <c r="S257" s="719"/>
      <c r="T257" s="719"/>
      <c r="U257" s="719"/>
      <c r="V257" s="719"/>
      <c r="W257" s="719"/>
      <c r="X257" s="719"/>
      <c r="Y257" s="719"/>
      <c r="Z257" s="719"/>
      <c r="AA257" s="719"/>
      <c r="AB257" s="719"/>
      <c r="AC257" s="719"/>
      <c r="AD257" s="719"/>
      <c r="AE257" s="719"/>
      <c r="AF257" s="719"/>
      <c r="AG257" s="719"/>
      <c r="AH257" s="719"/>
      <c r="AI257" s="719"/>
      <c r="AJ257" s="719"/>
      <c r="AK257" s="719"/>
      <c r="AL257" s="719"/>
      <c r="AM257" s="719"/>
      <c r="AN257" s="719"/>
      <c r="AO257" s="719"/>
      <c r="AP257" s="719"/>
      <c r="AQ257" s="719"/>
      <c r="AR257" s="719"/>
      <c r="AS257" s="719"/>
      <c r="AT257" s="719"/>
      <c r="AU257" s="719"/>
      <c r="AV257" s="719"/>
      <c r="AW257" s="719"/>
      <c r="AX257" s="719"/>
      <c r="AY257" s="719"/>
      <c r="AZ257" s="719"/>
      <c r="BA257" s="719"/>
      <c r="BB257" s="719"/>
    </row>
    <row r="258" ht="15.75" customHeight="1">
      <c r="A258" s="800" t="s">
        <v>5721</v>
      </c>
      <c r="B258" s="801"/>
      <c r="C258" s="667"/>
      <c r="D258" s="723"/>
      <c r="E258" s="719"/>
      <c r="F258" s="736"/>
      <c r="G258" s="719"/>
      <c r="H258" s="719"/>
      <c r="I258" s="719"/>
      <c r="J258" s="719"/>
      <c r="K258" s="719"/>
      <c r="L258" s="719"/>
      <c r="M258" s="719"/>
      <c r="N258" s="719"/>
      <c r="O258" s="719"/>
      <c r="P258" s="719"/>
      <c r="Q258" s="719"/>
      <c r="R258" s="719"/>
      <c r="S258" s="719"/>
      <c r="T258" s="719"/>
      <c r="U258" s="719"/>
      <c r="V258" s="719"/>
      <c r="W258" s="719"/>
      <c r="X258" s="719"/>
      <c r="Y258" s="719"/>
      <c r="Z258" s="719"/>
      <c r="AA258" s="719"/>
      <c r="AB258" s="719"/>
      <c r="AC258" s="719"/>
      <c r="AD258" s="719"/>
      <c r="AE258" s="719"/>
      <c r="AF258" s="719"/>
      <c r="AG258" s="719"/>
      <c r="AH258" s="719"/>
      <c r="AI258" s="719"/>
      <c r="AJ258" s="719"/>
      <c r="AK258" s="719"/>
      <c r="AL258" s="719"/>
      <c r="AM258" s="719"/>
      <c r="AN258" s="719"/>
      <c r="AO258" s="719"/>
      <c r="AP258" s="719"/>
      <c r="AQ258" s="719"/>
      <c r="AR258" s="719"/>
      <c r="AS258" s="719"/>
      <c r="AT258" s="719"/>
      <c r="AU258" s="719"/>
      <c r="AV258" s="719"/>
      <c r="AW258" s="719"/>
      <c r="AX258" s="719"/>
      <c r="AY258" s="719"/>
      <c r="AZ258" s="719"/>
      <c r="BA258" s="719"/>
      <c r="BB258" s="719"/>
    </row>
    <row r="259" ht="15.75" customHeight="1">
      <c r="A259" s="800" t="s">
        <v>5722</v>
      </c>
      <c r="B259" s="801" t="s">
        <v>5723</v>
      </c>
      <c r="C259" s="667"/>
      <c r="D259" s="723"/>
      <c r="E259" s="719"/>
      <c r="F259" s="719"/>
      <c r="G259" s="719"/>
      <c r="H259" s="719"/>
      <c r="I259" s="719"/>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19"/>
      <c r="AM259" s="719"/>
      <c r="AN259" s="719"/>
      <c r="AO259" s="719"/>
      <c r="AP259" s="719"/>
      <c r="AQ259" s="719"/>
      <c r="AR259" s="719"/>
      <c r="AS259" s="719"/>
      <c r="AT259" s="719"/>
      <c r="AU259" s="719"/>
      <c r="AV259" s="719"/>
      <c r="AW259" s="719"/>
      <c r="AX259" s="719"/>
      <c r="AY259" s="719"/>
      <c r="AZ259" s="719"/>
      <c r="BA259" s="719"/>
      <c r="BB259" s="719"/>
    </row>
    <row r="260" ht="15.75" customHeight="1">
      <c r="A260" s="802"/>
      <c r="B260" s="803" t="s">
        <v>5724</v>
      </c>
      <c r="C260" s="667"/>
      <c r="D260" s="747"/>
      <c r="E260" s="719"/>
      <c r="F260" s="719"/>
      <c r="G260" s="719"/>
      <c r="H260" s="719"/>
      <c r="I260" s="719" t="s">
        <v>2311</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19"/>
      <c r="AM260" s="719"/>
      <c r="AN260" s="719"/>
      <c r="AO260" s="719"/>
      <c r="AP260" s="719"/>
      <c r="AQ260" s="719"/>
      <c r="AR260" s="719"/>
      <c r="AS260" s="719"/>
      <c r="AT260" s="719"/>
      <c r="AU260" s="719"/>
      <c r="AV260" s="719"/>
      <c r="AW260" s="719"/>
      <c r="AX260" s="719"/>
      <c r="AY260" s="719"/>
      <c r="AZ260" s="719"/>
      <c r="BA260" s="719"/>
      <c r="BB260" s="719"/>
    </row>
    <row r="261" ht="15.75" customHeight="1">
      <c r="A261" s="802"/>
      <c r="B261" s="803" t="s">
        <v>5725</v>
      </c>
      <c r="C261" s="667" t="str">
        <f>HYPERLINK("https://youtu.be/kFaTTglOtkw","11.56")</f>
        <v>11.56</v>
      </c>
      <c r="D261" s="723"/>
      <c r="E261" s="719"/>
      <c r="F261" s="736"/>
      <c r="G261" s="731"/>
      <c r="H261" s="719"/>
      <c r="I261" s="720" t="str">
        <f>HYPERLINK("https://youtu.be/kFaTTglOtkw","11.56")</f>
        <v>11.56</v>
      </c>
      <c r="J261" s="719"/>
      <c r="K261" s="718" t="s">
        <v>1445</v>
      </c>
      <c r="L261" s="719"/>
      <c r="M261" s="719"/>
      <c r="N261" s="719"/>
      <c r="O261" s="719"/>
      <c r="P261" s="719"/>
      <c r="Q261" s="719"/>
      <c r="R261" s="719"/>
      <c r="S261" s="719"/>
      <c r="T261" s="719"/>
      <c r="U261" s="719"/>
      <c r="V261" s="719"/>
      <c r="W261" s="719"/>
      <c r="X261" s="719"/>
      <c r="Y261" s="719"/>
      <c r="Z261" s="719"/>
      <c r="AA261" s="718" t="s">
        <v>691</v>
      </c>
      <c r="AB261" s="719"/>
      <c r="AC261" s="719"/>
      <c r="AD261" s="719"/>
      <c r="AE261" s="719"/>
      <c r="AF261" s="719"/>
      <c r="AG261" s="719"/>
      <c r="AH261" s="719"/>
      <c r="AI261" s="719"/>
      <c r="AJ261" s="719"/>
      <c r="AK261" s="719"/>
      <c r="AL261" s="719"/>
      <c r="AM261" s="719"/>
      <c r="AN261" s="719"/>
      <c r="AO261" s="719"/>
      <c r="AP261" s="719"/>
      <c r="AQ261" s="719"/>
      <c r="AR261" s="719"/>
      <c r="AS261" s="719"/>
      <c r="AT261" s="719"/>
      <c r="AU261" s="719"/>
      <c r="AV261" s="719"/>
      <c r="AW261" s="719"/>
      <c r="AX261" s="719"/>
      <c r="AY261" s="719"/>
      <c r="AZ261" s="719"/>
      <c r="BA261" s="719"/>
      <c r="BB261" s="719"/>
    </row>
    <row r="262" ht="15.75" customHeight="1">
      <c r="A262" s="800" t="s">
        <v>5726</v>
      </c>
      <c r="B262" s="801"/>
      <c r="C262" s="667"/>
      <c r="D262" s="723"/>
      <c r="E262" s="719"/>
      <c r="F262" s="719"/>
      <c r="G262" s="719"/>
      <c r="H262" s="719"/>
      <c r="I262" s="719"/>
      <c r="J262" s="719"/>
      <c r="K262" s="719"/>
      <c r="L262" s="719"/>
      <c r="M262" s="719"/>
      <c r="N262" s="719"/>
      <c r="O262" s="719"/>
      <c r="P262" s="719"/>
      <c r="Q262" s="719"/>
      <c r="R262" s="719"/>
      <c r="S262" s="719"/>
      <c r="T262" s="719"/>
      <c r="U262" s="719"/>
      <c r="V262" s="719"/>
      <c r="W262" s="719"/>
      <c r="X262" s="719"/>
      <c r="Y262" s="719"/>
      <c r="Z262" s="719"/>
      <c r="AA262" s="719"/>
      <c r="AB262" s="719"/>
      <c r="AC262" s="719"/>
      <c r="AD262" s="719"/>
      <c r="AE262" s="719"/>
      <c r="AF262" s="719"/>
      <c r="AG262" s="719"/>
      <c r="AH262" s="719"/>
      <c r="AI262" s="719"/>
      <c r="AJ262" s="719"/>
      <c r="AK262" s="719"/>
      <c r="AL262" s="719"/>
      <c r="AM262" s="719"/>
      <c r="AN262" s="719"/>
      <c r="AO262" s="719"/>
      <c r="AP262" s="719"/>
      <c r="AQ262" s="719"/>
      <c r="AR262" s="719"/>
      <c r="AS262" s="719"/>
      <c r="AT262" s="719"/>
      <c r="AU262" s="719"/>
      <c r="AV262" s="719"/>
      <c r="AW262" s="719"/>
      <c r="AX262" s="719"/>
      <c r="AY262" s="719"/>
      <c r="AZ262" s="719"/>
      <c r="BA262" s="719"/>
      <c r="BB262" s="719"/>
    </row>
    <row r="263" ht="15.75" customHeight="1">
      <c r="A263" s="804" t="s">
        <v>5280</v>
      </c>
      <c r="B263" s="805"/>
      <c r="C263" s="667" t="s">
        <v>2243</v>
      </c>
      <c r="D263" s="723"/>
      <c r="E263" s="719"/>
      <c r="F263" s="719"/>
      <c r="G263" s="724" t="s">
        <v>604</v>
      </c>
      <c r="H263" s="719"/>
      <c r="I263" s="718" t="s">
        <v>828</v>
      </c>
      <c r="J263" s="719"/>
      <c r="K263" s="719"/>
      <c r="L263" s="719"/>
      <c r="M263" s="719"/>
      <c r="N263" s="718" t="s">
        <v>3615</v>
      </c>
      <c r="O263" s="719"/>
      <c r="P263" s="719"/>
      <c r="Q263" s="719"/>
      <c r="R263" s="719"/>
      <c r="S263" s="719"/>
      <c r="T263" s="719"/>
      <c r="U263" s="719"/>
      <c r="V263" s="719"/>
      <c r="W263" s="719"/>
      <c r="X263" s="719"/>
      <c r="Y263" s="719"/>
      <c r="Z263" s="719"/>
      <c r="AA263" s="719"/>
      <c r="AB263" s="719"/>
      <c r="AC263" s="719"/>
      <c r="AD263" s="719"/>
      <c r="AE263" s="719"/>
      <c r="AF263" s="719"/>
      <c r="AG263" s="719"/>
      <c r="AH263" s="719"/>
      <c r="AI263" s="719"/>
      <c r="AJ263" s="719"/>
      <c r="AK263" s="719"/>
      <c r="AL263" s="719"/>
      <c r="AM263" s="719"/>
      <c r="AN263" s="719"/>
      <c r="AO263" s="719"/>
      <c r="AP263" s="719"/>
      <c r="AQ263" s="719"/>
      <c r="AR263" s="719"/>
      <c r="AS263" s="719"/>
      <c r="AT263" s="719"/>
      <c r="AU263" s="719"/>
      <c r="AV263" s="719"/>
      <c r="AW263" s="719"/>
      <c r="AX263" s="719"/>
      <c r="AY263" s="719"/>
      <c r="AZ263" s="719"/>
      <c r="BA263" s="719"/>
      <c r="BB263" s="719"/>
    </row>
    <row r="264" ht="15.75" customHeight="1">
      <c r="A264" s="800" t="s">
        <v>5727</v>
      </c>
      <c r="B264" s="801"/>
      <c r="C264" s="667"/>
      <c r="D264" s="723"/>
      <c r="E264" s="719"/>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19"/>
      <c r="AM264" s="719"/>
      <c r="AN264" s="719"/>
      <c r="AO264" s="719"/>
      <c r="AP264" s="719"/>
      <c r="AQ264" s="719"/>
      <c r="AR264" s="719"/>
      <c r="AS264" s="719"/>
      <c r="AT264" s="719"/>
      <c r="AU264" s="719"/>
      <c r="AV264" s="719"/>
      <c r="AW264" s="719"/>
      <c r="AX264" s="719"/>
      <c r="AY264" s="719"/>
      <c r="AZ264" s="719"/>
      <c r="BA264" s="719"/>
      <c r="BB264" s="719"/>
    </row>
    <row r="265" ht="15.75" customHeight="1">
      <c r="A265" s="804" t="s">
        <v>5280</v>
      </c>
      <c r="B265" s="805"/>
      <c r="C265" s="667" t="s">
        <v>599</v>
      </c>
      <c r="D265" s="723"/>
      <c r="E265" s="719"/>
      <c r="F265" s="719"/>
      <c r="G265" s="718" t="s">
        <v>599</v>
      </c>
      <c r="H265" s="719"/>
      <c r="I265" s="720" t="str">
        <f>HYPERLINK("https://youtu.be/sgOTHqRQcwI","23.00")</f>
        <v>23.00</v>
      </c>
      <c r="J265" s="719" t="s">
        <v>592</v>
      </c>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19"/>
      <c r="AM265" s="719"/>
      <c r="AN265" s="719"/>
      <c r="AO265" s="719"/>
      <c r="AP265" s="719"/>
      <c r="AQ265" s="719"/>
      <c r="AR265" s="719"/>
      <c r="AS265" s="719"/>
      <c r="AT265" s="719"/>
      <c r="AU265" s="719"/>
      <c r="AV265" s="719"/>
      <c r="AW265" s="719"/>
      <c r="AX265" s="719"/>
      <c r="AY265" s="719"/>
      <c r="AZ265" s="719"/>
      <c r="BA265" s="719"/>
      <c r="BB265" s="719"/>
    </row>
    <row r="266" ht="15.75" customHeight="1">
      <c r="A266" s="800" t="s">
        <v>5728</v>
      </c>
      <c r="B266" s="801"/>
      <c r="C266" s="667"/>
      <c r="D266" s="723"/>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19"/>
      <c r="AM266" s="719"/>
      <c r="AN266" s="719"/>
      <c r="AO266" s="719"/>
      <c r="AP266" s="719"/>
      <c r="AQ266" s="719"/>
      <c r="AR266" s="719"/>
      <c r="AS266" s="719"/>
      <c r="AT266" s="719"/>
      <c r="AU266" s="719"/>
      <c r="AV266" s="719"/>
      <c r="AW266" s="719"/>
      <c r="AX266" s="719"/>
      <c r="AY266" s="719"/>
      <c r="AZ266" s="719"/>
      <c r="BA266" s="719"/>
      <c r="BB266" s="719"/>
    </row>
    <row r="267" ht="15.75" customHeight="1">
      <c r="A267" s="804" t="s">
        <v>5280</v>
      </c>
      <c r="B267" s="805"/>
      <c r="C267" s="667"/>
      <c r="D267" s="723"/>
      <c r="E267" s="719"/>
      <c r="F267" s="719"/>
      <c r="G267" s="719"/>
      <c r="H267" s="719"/>
      <c r="I267" s="719"/>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19"/>
      <c r="AM267" s="719"/>
      <c r="AN267" s="719"/>
      <c r="AO267" s="719"/>
      <c r="AP267" s="719"/>
      <c r="AQ267" s="719"/>
      <c r="AR267" s="719"/>
      <c r="AS267" s="719"/>
      <c r="AT267" s="719"/>
      <c r="AU267" s="719"/>
      <c r="AV267" s="719"/>
      <c r="AW267" s="719"/>
      <c r="AX267" s="719"/>
      <c r="AY267" s="719"/>
      <c r="AZ267" s="719"/>
      <c r="BA267" s="719"/>
      <c r="BB267" s="719"/>
    </row>
    <row r="268" ht="15.75" customHeight="1">
      <c r="A268" s="804" t="s">
        <v>5284</v>
      </c>
      <c r="B268" s="805"/>
      <c r="C268" s="667"/>
      <c r="D268" s="723"/>
      <c r="E268" s="719"/>
      <c r="F268" s="719"/>
      <c r="G268" s="719"/>
      <c r="H268" s="719"/>
      <c r="I268" s="719"/>
      <c r="J268" s="719"/>
      <c r="K268" s="719"/>
      <c r="L268" s="719"/>
      <c r="M268" s="719"/>
      <c r="N268" s="719"/>
      <c r="O268" s="719"/>
      <c r="P268" s="719"/>
      <c r="Q268" s="719"/>
      <c r="R268" s="719"/>
      <c r="S268" s="719"/>
      <c r="T268" s="719"/>
      <c r="U268" s="719"/>
      <c r="V268" s="719"/>
      <c r="W268" s="719"/>
      <c r="X268" s="719"/>
      <c r="Y268" s="719"/>
      <c r="Z268" s="719"/>
      <c r="AA268" s="719"/>
      <c r="AB268" s="719"/>
      <c r="AC268" s="719"/>
      <c r="AD268" s="719"/>
      <c r="AE268" s="719"/>
      <c r="AF268" s="719"/>
      <c r="AG268" s="719"/>
      <c r="AH268" s="719"/>
      <c r="AI268" s="719"/>
      <c r="AJ268" s="719"/>
      <c r="AK268" s="719"/>
      <c r="AL268" s="719"/>
      <c r="AM268" s="719"/>
      <c r="AN268" s="719"/>
      <c r="AO268" s="719"/>
      <c r="AP268" s="719"/>
      <c r="AQ268" s="719"/>
      <c r="AR268" s="719"/>
      <c r="AS268" s="719"/>
      <c r="AT268" s="719"/>
      <c r="AU268" s="719"/>
      <c r="AV268" s="719"/>
      <c r="AW268" s="719"/>
      <c r="AX268" s="719"/>
      <c r="AY268" s="719"/>
      <c r="AZ268" s="719"/>
      <c r="BA268" s="719"/>
      <c r="BB268" s="719"/>
    </row>
    <row r="269" ht="15.75" customHeight="1">
      <c r="A269" s="800" t="s">
        <v>5729</v>
      </c>
      <c r="B269" s="801" t="s">
        <v>5730</v>
      </c>
      <c r="C269" s="667"/>
      <c r="D269" s="723"/>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19"/>
      <c r="AM269" s="719"/>
      <c r="AN269" s="719"/>
      <c r="AO269" s="719"/>
      <c r="AP269" s="719"/>
      <c r="AQ269" s="719"/>
      <c r="AR269" s="719"/>
      <c r="AS269" s="719"/>
      <c r="AT269" s="719"/>
      <c r="AU269" s="719"/>
      <c r="AV269" s="719"/>
      <c r="AW269" s="719"/>
      <c r="AX269" s="719"/>
      <c r="AY269" s="719"/>
      <c r="AZ269" s="719"/>
      <c r="BA269" s="719"/>
      <c r="BB269" s="719"/>
    </row>
    <row r="270" ht="15.75" customHeight="1">
      <c r="A270" s="802"/>
      <c r="B270" s="803" t="s">
        <v>5731</v>
      </c>
      <c r="C270" s="667"/>
      <c r="D270" s="723"/>
      <c r="E270" s="719"/>
      <c r="F270" s="719"/>
      <c r="G270" s="719"/>
      <c r="H270" s="719"/>
      <c r="I270" s="719"/>
      <c r="J270" s="719"/>
      <c r="K270" s="719"/>
      <c r="L270" s="719"/>
      <c r="M270" s="719"/>
      <c r="N270" s="719"/>
      <c r="O270" s="719"/>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19"/>
      <c r="AM270" s="719"/>
      <c r="AN270" s="719"/>
      <c r="AO270" s="719"/>
      <c r="AP270" s="719"/>
      <c r="AQ270" s="719"/>
      <c r="AR270" s="719"/>
      <c r="AS270" s="719"/>
      <c r="AT270" s="719"/>
      <c r="AU270" s="719"/>
      <c r="AV270" s="719"/>
      <c r="AW270" s="719"/>
      <c r="AX270" s="719"/>
      <c r="AY270" s="719"/>
      <c r="AZ270" s="719"/>
      <c r="BA270" s="719"/>
      <c r="BB270" s="719"/>
    </row>
    <row r="271" ht="15.75" customHeight="1">
      <c r="A271" s="804" t="s">
        <v>5280</v>
      </c>
      <c r="B271" s="805"/>
      <c r="C271" s="667" t="s">
        <v>2998</v>
      </c>
      <c r="D271" s="718" t="s">
        <v>2998</v>
      </c>
      <c r="E271" s="719"/>
      <c r="F271" s="719"/>
      <c r="G271" s="719"/>
      <c r="H271" s="719"/>
      <c r="I271" s="719" t="s">
        <v>5732</v>
      </c>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19"/>
      <c r="AM271" s="719"/>
      <c r="AN271" s="719"/>
      <c r="AO271" s="719"/>
      <c r="AP271" s="719"/>
      <c r="AQ271" s="719"/>
      <c r="AR271" s="719"/>
      <c r="AS271" s="719"/>
      <c r="AT271" s="719"/>
      <c r="AU271" s="719"/>
      <c r="AV271" s="719"/>
      <c r="AW271" s="719"/>
      <c r="AX271" s="719"/>
      <c r="AY271" s="719"/>
      <c r="AZ271" s="719"/>
      <c r="BA271" s="719"/>
      <c r="BB271" s="719"/>
    </row>
    <row r="272" ht="15.75" customHeight="1">
      <c r="A272" s="800" t="s">
        <v>5733</v>
      </c>
      <c r="B272" s="814"/>
      <c r="C272" s="667"/>
      <c r="D272" s="723"/>
      <c r="E272" s="719"/>
      <c r="F272" s="719"/>
      <c r="G272" s="731"/>
      <c r="H272" s="719"/>
      <c r="I272" s="719"/>
      <c r="J272" s="719" t="s">
        <v>5734</v>
      </c>
      <c r="K272" s="643" t="s">
        <v>1893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19"/>
      <c r="AM272" s="719"/>
      <c r="AN272" s="719"/>
      <c r="AO272" s="719"/>
      <c r="AP272" s="719"/>
      <c r="AQ272" s="719"/>
      <c r="AR272" s="719"/>
      <c r="AS272" s="719"/>
      <c r="AT272" s="719"/>
      <c r="AU272" s="719"/>
      <c r="AV272" s="719"/>
      <c r="AW272" s="719"/>
      <c r="AX272" s="719"/>
      <c r="AY272" s="719"/>
      <c r="AZ272" s="719"/>
      <c r="BA272" s="719"/>
      <c r="BB272" s="719"/>
    </row>
    <row r="273" ht="15.75" customHeight="1">
      <c r="A273" s="800" t="s">
        <v>5735</v>
      </c>
      <c r="B273" s="814"/>
      <c r="C273" s="667" t="str">
        <f>HYPERLINK("https://youtu.be/GGOAh-nV2rg","25.61")</f>
        <v>25.61</v>
      </c>
      <c r="D273" s="723"/>
      <c r="E273" s="719"/>
      <c r="F273" s="719"/>
      <c r="G273" s="731"/>
      <c r="H273" s="719"/>
      <c r="I273" s="720" t="str">
        <f>HYPERLINK("https://youtu.be/GGOAh-nV2rg","25.61")</f>
        <v>25.61</v>
      </c>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19"/>
      <c r="AM273" s="719"/>
      <c r="AN273" s="719"/>
      <c r="AO273" s="719"/>
      <c r="AP273" s="719"/>
      <c r="AQ273" s="719"/>
      <c r="AR273" s="719"/>
      <c r="AS273" s="719"/>
      <c r="AT273" s="719"/>
      <c r="AU273" s="719"/>
      <c r="AV273" s="719"/>
      <c r="AW273" s="719"/>
      <c r="AX273" s="719"/>
      <c r="AY273" s="719"/>
      <c r="AZ273" s="719"/>
      <c r="BA273" s="719"/>
      <c r="BB273" s="719"/>
    </row>
    <row r="274" ht="15.75" customHeight="1">
      <c r="A274" s="800" t="s">
        <v>5736</v>
      </c>
      <c r="B274" s="814"/>
      <c r="C274" s="667"/>
      <c r="D274" s="723"/>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19"/>
      <c r="AM274" s="719"/>
      <c r="AN274" s="719"/>
      <c r="AO274" s="719"/>
      <c r="AP274" s="719"/>
      <c r="AQ274" s="719"/>
      <c r="AR274" s="719"/>
      <c r="AS274" s="719"/>
      <c r="AT274" s="719"/>
      <c r="AU274" s="719"/>
      <c r="AV274" s="719"/>
      <c r="AW274" s="719"/>
      <c r="AX274" s="719"/>
      <c r="AY274" s="719"/>
      <c r="AZ274" s="719"/>
      <c r="BA274" s="719"/>
      <c r="BB274" s="719"/>
    </row>
    <row r="275" ht="15.75" customHeight="1">
      <c r="A275" s="804" t="s">
        <v>5737</v>
      </c>
      <c r="B275" s="805" t="s">
        <v>5738</v>
      </c>
      <c r="C275" s="667" t="s">
        <v>3004</v>
      </c>
      <c r="D275" s="749" t="s">
        <v>3205</v>
      </c>
      <c r="E275" s="719"/>
      <c r="F275" s="815" t="s">
        <v>1477</v>
      </c>
      <c r="G275" s="719"/>
      <c r="H275" s="719"/>
      <c r="I275" s="718" t="s">
        <v>3004</v>
      </c>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19"/>
      <c r="AM275" s="719"/>
      <c r="AN275" s="719"/>
      <c r="AO275" s="719"/>
      <c r="AP275" s="719"/>
      <c r="AQ275" s="719"/>
      <c r="AR275" s="719"/>
      <c r="AS275" s="719"/>
      <c r="AT275" s="719"/>
      <c r="AU275" s="719"/>
      <c r="AV275" s="719"/>
      <c r="AW275" s="719"/>
      <c r="AX275" s="719"/>
      <c r="AY275" s="719"/>
      <c r="AZ275" s="719"/>
      <c r="BA275" s="719"/>
      <c r="BB275" s="719"/>
    </row>
    <row r="276" ht="15.75" customHeight="1">
      <c r="A276" s="802"/>
      <c r="B276" s="803" t="s">
        <v>5739</v>
      </c>
      <c r="C276" s="667" t="s">
        <v>531</v>
      </c>
      <c r="D276" s="723"/>
      <c r="E276" s="719"/>
      <c r="F276" s="719"/>
      <c r="G276" s="719"/>
      <c r="H276" s="719"/>
      <c r="I276" s="718" t="s">
        <v>531</v>
      </c>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19"/>
      <c r="AM276" s="719"/>
      <c r="AN276" s="719"/>
      <c r="AO276" s="719"/>
      <c r="AP276" s="719"/>
      <c r="AQ276" s="719"/>
      <c r="AR276" s="719"/>
      <c r="AS276" s="719"/>
      <c r="AT276" s="719"/>
      <c r="AU276" s="719"/>
      <c r="AV276" s="719"/>
      <c r="AW276" s="719"/>
      <c r="AX276" s="719"/>
      <c r="AY276" s="719"/>
      <c r="AZ276" s="719"/>
      <c r="BA276" s="719"/>
      <c r="BB276" s="719"/>
    </row>
    <row r="277" ht="15.75" customHeight="1">
      <c r="A277" s="800" t="s">
        <v>5740</v>
      </c>
      <c r="B277" s="814"/>
      <c r="C277" s="667" t="str">
        <f>HYPERLINK("https://youtu.be/YoUjawjsT7Q","22.24")</f>
        <v>22.24</v>
      </c>
      <c r="D277" s="723"/>
      <c r="E277" s="719"/>
      <c r="F277" s="719"/>
      <c r="G277" s="724"/>
      <c r="H277" s="719"/>
      <c r="I277" s="720" t="str">
        <f>HYPERLINK("https://youtu.be/YoUjawjsT7Q","22.24")</f>
        <v>22.24</v>
      </c>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19"/>
      <c r="AM277" s="719"/>
      <c r="AN277" s="719"/>
      <c r="AO277" s="719"/>
      <c r="AP277" s="719"/>
      <c r="AQ277" s="719"/>
      <c r="AR277" s="719"/>
      <c r="AS277" s="719"/>
      <c r="AT277" s="719"/>
      <c r="AU277" s="719"/>
      <c r="AV277" s="719"/>
      <c r="AW277" s="719"/>
      <c r="AX277" s="719"/>
      <c r="AY277" s="719"/>
      <c r="AZ277" s="719"/>
      <c r="BA277" s="719"/>
      <c r="BB277" s="719"/>
    </row>
    <row r="278" ht="15.75" customHeight="1">
      <c r="A278" s="800" t="s">
        <v>5741</v>
      </c>
      <c r="B278" s="814"/>
      <c r="C278" s="667"/>
      <c r="D278" s="723"/>
      <c r="E278" s="719"/>
      <c r="F278" s="719"/>
      <c r="G278" s="719"/>
      <c r="H278" s="719"/>
      <c r="I278" s="719"/>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19"/>
      <c r="AM278" s="719"/>
      <c r="AN278" s="719"/>
      <c r="AO278" s="719"/>
      <c r="AP278" s="719"/>
      <c r="AQ278" s="719"/>
      <c r="AR278" s="719"/>
      <c r="AS278" s="719"/>
      <c r="AT278" s="719"/>
      <c r="AU278" s="719"/>
      <c r="AV278" s="719"/>
      <c r="AW278" s="719"/>
      <c r="AX278" s="719"/>
      <c r="AY278" s="719"/>
      <c r="AZ278" s="719"/>
      <c r="BA278" s="719"/>
      <c r="BB278" s="719"/>
    </row>
    <row r="279" ht="15.75" customHeight="1">
      <c r="A279" s="804" t="s">
        <v>5742</v>
      </c>
      <c r="B279" s="805"/>
      <c r="C279" s="667"/>
      <c r="D279" s="723"/>
      <c r="E279" s="719"/>
      <c r="F279" s="719"/>
      <c r="G279" s="719"/>
      <c r="H279" s="719"/>
      <c r="I279" s="719"/>
      <c r="J279" s="719"/>
      <c r="K279" s="719"/>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19"/>
      <c r="AM279" s="719"/>
      <c r="AN279" s="719"/>
      <c r="AO279" s="719"/>
      <c r="AP279" s="719"/>
      <c r="AQ279" s="719"/>
      <c r="AR279" s="719"/>
      <c r="AS279" s="719"/>
      <c r="AT279" s="719"/>
      <c r="AU279" s="719"/>
      <c r="AV279" s="719"/>
      <c r="AW279" s="719"/>
      <c r="AX279" s="719"/>
      <c r="AY279" s="719"/>
      <c r="AZ279" s="719"/>
      <c r="BA279" s="719"/>
      <c r="BB279" s="719"/>
    </row>
    <row r="280" ht="15.75" customHeight="1">
      <c r="A280" s="800" t="s">
        <v>5743</v>
      </c>
      <c r="B280" s="814"/>
      <c r="C280" s="667"/>
      <c r="D280" s="723"/>
      <c r="E280" s="719"/>
      <c r="F280" s="719"/>
      <c r="G280" s="724"/>
      <c r="H280" s="719"/>
      <c r="I280" s="719"/>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19"/>
      <c r="AM280" s="719"/>
      <c r="AN280" s="719"/>
      <c r="AO280" s="719"/>
      <c r="AP280" s="719"/>
      <c r="AQ280" s="719"/>
      <c r="AR280" s="719"/>
      <c r="AS280" s="719"/>
      <c r="AT280" s="719"/>
      <c r="AU280" s="719"/>
      <c r="AV280" s="719"/>
      <c r="AW280" s="719"/>
      <c r="AX280" s="719"/>
      <c r="AY280" s="719"/>
      <c r="AZ280" s="719"/>
      <c r="BA280" s="719"/>
      <c r="BB280" s="719"/>
    </row>
    <row r="281" ht="15.75" customHeight="1">
      <c r="A281" s="800" t="s">
        <v>5744</v>
      </c>
      <c r="B281" s="801" t="s">
        <v>5273</v>
      </c>
      <c r="C281" s="667"/>
      <c r="D281" s="723"/>
      <c r="E281" s="719"/>
      <c r="F281" s="719"/>
      <c r="G281" s="719"/>
      <c r="H281" s="719"/>
      <c r="I281" s="732"/>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19"/>
      <c r="AM281" s="719"/>
      <c r="AN281" s="719"/>
      <c r="AO281" s="719"/>
      <c r="AP281" s="719"/>
      <c r="AQ281" s="719"/>
      <c r="AR281" s="719"/>
      <c r="AS281" s="719"/>
      <c r="AT281" s="719"/>
      <c r="AU281" s="719"/>
      <c r="AV281" s="719"/>
      <c r="AW281" s="719"/>
      <c r="AX281" s="719"/>
      <c r="AY281" s="719"/>
      <c r="AZ281" s="719"/>
      <c r="BA281" s="719"/>
      <c r="BB281" s="719"/>
    </row>
    <row r="282" ht="15.75" customHeight="1">
      <c r="A282" s="802"/>
      <c r="B282" s="803" t="s">
        <v>5745</v>
      </c>
      <c r="C282" s="667"/>
      <c r="D282" s="723"/>
      <c r="E282" s="719"/>
      <c r="F282" s="719"/>
      <c r="G282" s="731"/>
      <c r="H282" s="719"/>
      <c r="I282" s="732"/>
      <c r="J282" s="719" t="s">
        <v>5746</v>
      </c>
      <c r="K282" s="719"/>
      <c r="L282" s="719"/>
      <c r="M282" s="719"/>
      <c r="N282" s="719"/>
      <c r="O282" s="719"/>
      <c r="P282" s="719"/>
      <c r="Q282" s="719"/>
      <c r="R282" s="719"/>
      <c r="S282" s="719"/>
      <c r="T282" s="719"/>
      <c r="U282" s="719"/>
      <c r="V282" s="719"/>
      <c r="W282" s="719"/>
      <c r="X282" s="719"/>
      <c r="Y282" s="719"/>
      <c r="Z282" s="719"/>
      <c r="AA282" s="719"/>
      <c r="AB282" s="719"/>
      <c r="AC282" s="719"/>
      <c r="AD282" s="719"/>
      <c r="AE282" s="719"/>
      <c r="AF282" s="719"/>
      <c r="AG282" s="719"/>
      <c r="AH282" s="719"/>
      <c r="AI282" s="719"/>
      <c r="AJ282" s="719"/>
      <c r="AK282" s="719"/>
      <c r="AL282" s="719"/>
      <c r="AM282" s="719"/>
      <c r="AN282" s="719"/>
      <c r="AO282" s="719"/>
      <c r="AP282" s="719"/>
      <c r="AQ282" s="719"/>
      <c r="AR282" s="719"/>
      <c r="AS282" s="719"/>
      <c r="AT282" s="719"/>
      <c r="AU282" s="719"/>
      <c r="AV282" s="719"/>
      <c r="AW282" s="719"/>
      <c r="AX282" s="719"/>
      <c r="AY282" s="719"/>
      <c r="AZ282" s="719"/>
      <c r="BA282" s="719"/>
      <c r="BB282" s="719"/>
    </row>
    <row r="283" ht="15.75" customHeight="1">
      <c r="A283" s="800" t="s">
        <v>69</v>
      </c>
      <c r="B283" s="801" t="s">
        <v>5378</v>
      </c>
      <c r="C283" s="667" t="s">
        <v>205</v>
      </c>
      <c r="D283" s="723"/>
      <c r="E283" s="719"/>
      <c r="F283" s="719"/>
      <c r="G283" s="719"/>
      <c r="H283" s="719"/>
      <c r="I283" s="736" t="s">
        <v>272</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19"/>
      <c r="AM283" s="719"/>
      <c r="AN283" s="719"/>
      <c r="AO283" s="719"/>
      <c r="AP283" s="719"/>
      <c r="AQ283" s="719"/>
      <c r="AR283" s="719"/>
      <c r="AS283" s="719"/>
      <c r="AT283" s="719"/>
      <c r="AU283" s="719"/>
      <c r="AV283" s="719"/>
      <c r="AW283" s="719"/>
      <c r="AX283" s="719"/>
      <c r="AY283" s="719"/>
      <c r="AZ283" s="719"/>
      <c r="BA283" s="719"/>
      <c r="BB283" s="719"/>
    </row>
    <row r="284" ht="15.75" customHeight="1">
      <c r="A284" s="800" t="s">
        <v>70</v>
      </c>
      <c r="B284" s="801" t="s">
        <v>5378</v>
      </c>
      <c r="C284" s="667" t="s">
        <v>5747</v>
      </c>
      <c r="D284" s="723"/>
      <c r="E284" s="719"/>
      <c r="F284" s="719"/>
      <c r="G284" s="719"/>
      <c r="H284" s="719"/>
      <c r="I284" s="718" t="s">
        <v>5747</v>
      </c>
      <c r="J284" s="719" t="s">
        <v>3493</v>
      </c>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19"/>
      <c r="AM284" s="719"/>
      <c r="AN284" s="719"/>
      <c r="AO284" s="719"/>
      <c r="AP284" s="719"/>
      <c r="AQ284" s="719"/>
      <c r="AR284" s="719"/>
      <c r="AS284" s="719"/>
      <c r="AT284" s="719"/>
      <c r="AU284" s="719"/>
      <c r="AV284" s="719"/>
      <c r="AW284" s="719"/>
      <c r="AX284" s="719"/>
      <c r="AY284" s="719"/>
      <c r="AZ284" s="719"/>
      <c r="BA284" s="719"/>
      <c r="BB284" s="719"/>
    </row>
    <row r="285" ht="15.75" customHeight="1">
      <c r="A285" s="800" t="s">
        <v>5748</v>
      </c>
      <c r="B285" s="806" t="s">
        <v>5273</v>
      </c>
      <c r="C285" s="667"/>
      <c r="D285" s="724"/>
      <c r="E285" s="719"/>
      <c r="F285" s="719"/>
      <c r="G285" s="719"/>
      <c r="H285" s="719"/>
      <c r="I285" s="731"/>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19"/>
      <c r="AM285" s="719"/>
      <c r="AN285" s="719"/>
      <c r="AO285" s="719"/>
      <c r="AP285" s="719"/>
      <c r="AQ285" s="719"/>
      <c r="AR285" s="719"/>
      <c r="AS285" s="719"/>
      <c r="AT285" s="719"/>
      <c r="AU285" s="719"/>
      <c r="AV285" s="719"/>
      <c r="AW285" s="719"/>
      <c r="AX285" s="719"/>
      <c r="AY285" s="719"/>
      <c r="AZ285" s="719"/>
      <c r="BA285" s="719"/>
      <c r="BB285" s="719"/>
    </row>
    <row r="286" ht="15.75" customHeight="1">
      <c r="A286" s="802"/>
      <c r="B286" s="807" t="s">
        <v>5749</v>
      </c>
      <c r="C286" s="667" t="s">
        <v>236</v>
      </c>
      <c r="D286" s="718" t="s">
        <v>236</v>
      </c>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19"/>
      <c r="AM286" s="719"/>
      <c r="AN286" s="719"/>
      <c r="AO286" s="719"/>
      <c r="AP286" s="719"/>
      <c r="AQ286" s="719"/>
      <c r="AR286" s="719"/>
      <c r="AS286" s="719"/>
      <c r="AT286" s="719"/>
      <c r="AU286" s="719"/>
      <c r="AV286" s="719"/>
      <c r="AW286" s="719"/>
      <c r="AX286" s="719"/>
      <c r="AY286" s="719"/>
      <c r="AZ286" s="719"/>
      <c r="BA286" s="719"/>
      <c r="BB286" s="719"/>
    </row>
    <row r="287" ht="15.75" customHeight="1">
      <c r="A287" s="802"/>
      <c r="B287" s="807" t="s">
        <v>5750</v>
      </c>
      <c r="C287" s="667" t="s">
        <v>2004</v>
      </c>
      <c r="D287" s="718" t="s">
        <v>1344</v>
      </c>
      <c r="E287" s="719"/>
      <c r="F287" s="719"/>
      <c r="G287" s="719"/>
      <c r="H287" s="719"/>
      <c r="I287" s="719"/>
      <c r="J287" s="719"/>
      <c r="K287" s="719"/>
      <c r="L287" s="719"/>
      <c r="M287" s="718" t="s">
        <v>2004</v>
      </c>
      <c r="N287" s="719"/>
      <c r="O287" s="719"/>
      <c r="P287" s="719"/>
      <c r="Q287" s="719"/>
      <c r="R287" s="719"/>
      <c r="S287" s="719"/>
      <c r="T287" s="719"/>
      <c r="U287" s="719"/>
      <c r="V287" s="719"/>
      <c r="W287" s="719"/>
      <c r="X287" s="718" t="s">
        <v>1098</v>
      </c>
      <c r="Y287" s="719"/>
      <c r="Z287" s="719"/>
      <c r="AA287" s="719"/>
      <c r="AB287" s="719"/>
      <c r="AC287" s="719"/>
      <c r="AD287" s="719"/>
      <c r="AE287" s="719"/>
      <c r="AF287" s="719"/>
      <c r="AG287" s="719"/>
      <c r="AH287" s="719"/>
      <c r="AI287" s="719"/>
      <c r="AJ287" s="719"/>
      <c r="AK287" s="719"/>
      <c r="AL287" s="719"/>
      <c r="AM287" s="719"/>
      <c r="AN287" s="719"/>
      <c r="AO287" s="719"/>
      <c r="AP287" s="719"/>
      <c r="AQ287" s="719"/>
      <c r="AR287" s="719"/>
      <c r="AS287" s="719"/>
      <c r="AT287" s="719"/>
      <c r="AU287" s="719"/>
      <c r="AV287" s="719"/>
      <c r="AW287" s="719"/>
      <c r="AX287" s="719"/>
      <c r="AY287" s="719"/>
      <c r="AZ287" s="719"/>
      <c r="BA287" s="719"/>
      <c r="BB287" s="719"/>
    </row>
    <row r="288" ht="15.75" customHeight="1">
      <c r="A288" s="800" t="s">
        <v>5751</v>
      </c>
      <c r="B288" s="806" t="s">
        <v>5367</v>
      </c>
      <c r="C288" s="667" t="s">
        <v>2676</v>
      </c>
      <c r="D288" s="718" t="s">
        <v>2676</v>
      </c>
      <c r="E288" s="719"/>
      <c r="F288" s="719"/>
      <c r="G288" s="719"/>
      <c r="H288" s="719"/>
      <c r="I288" s="719"/>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19"/>
      <c r="AM288" s="719"/>
      <c r="AN288" s="719"/>
      <c r="AO288" s="719"/>
      <c r="AP288" s="719"/>
      <c r="AQ288" s="719"/>
      <c r="AR288" s="719"/>
      <c r="AS288" s="719"/>
      <c r="AT288" s="719"/>
      <c r="AU288" s="719"/>
      <c r="AV288" s="719"/>
      <c r="AW288" s="719"/>
      <c r="AX288" s="719"/>
      <c r="AY288" s="719"/>
      <c r="AZ288" s="719"/>
      <c r="BA288" s="719"/>
      <c r="BB288" s="719"/>
    </row>
    <row r="289" ht="15.75" customHeight="1">
      <c r="A289" s="802"/>
      <c r="B289" s="807" t="s">
        <v>5368</v>
      </c>
      <c r="C289" s="667" t="s">
        <v>3663</v>
      </c>
      <c r="D289" s="718" t="s">
        <v>3663</v>
      </c>
      <c r="E289" s="719"/>
      <c r="F289" s="719"/>
      <c r="G289" s="719"/>
      <c r="H289" s="719"/>
      <c r="I289" s="719"/>
      <c r="J289" s="719"/>
      <c r="K289" s="719"/>
      <c r="L289" s="719"/>
      <c r="M289" s="719"/>
      <c r="N289" s="719"/>
      <c r="O289" s="719"/>
      <c r="P289" s="719"/>
      <c r="Q289" s="719"/>
      <c r="R289" s="719"/>
      <c r="S289" s="719"/>
      <c r="T289" s="719"/>
      <c r="U289" s="719"/>
      <c r="V289" s="719"/>
      <c r="W289" s="719"/>
      <c r="X289" s="718" t="s">
        <v>1440</v>
      </c>
      <c r="Y289" s="719"/>
      <c r="Z289" s="719"/>
      <c r="AA289" s="719"/>
      <c r="AB289" s="719"/>
      <c r="AC289" s="719"/>
      <c r="AD289" s="719"/>
      <c r="AE289" s="718" t="s">
        <v>379</v>
      </c>
      <c r="AF289" s="719"/>
      <c r="AG289" s="719"/>
      <c r="AH289" s="719"/>
      <c r="AI289" s="719"/>
      <c r="AJ289" s="719"/>
      <c r="AK289" s="719"/>
      <c r="AL289" s="719"/>
      <c r="AM289" s="719"/>
      <c r="AN289" s="719"/>
      <c r="AO289" s="719"/>
      <c r="AP289" s="719"/>
      <c r="AQ289" s="719"/>
      <c r="AR289" s="719"/>
      <c r="AS289" s="719"/>
      <c r="AT289" s="719"/>
      <c r="AU289" s="719"/>
      <c r="AV289" s="719"/>
      <c r="AW289" s="719"/>
      <c r="AX289" s="719"/>
      <c r="AY289" s="719"/>
      <c r="AZ289" s="719"/>
      <c r="BA289" s="719"/>
      <c r="BB289" s="719"/>
    </row>
    <row r="290" ht="15.75" customHeight="1">
      <c r="A290" s="800" t="s">
        <v>5752</v>
      </c>
      <c r="B290" s="806" t="s">
        <v>5273</v>
      </c>
      <c r="C290" s="667" t="s">
        <v>851</v>
      </c>
      <c r="D290" s="718" t="s">
        <v>851</v>
      </c>
      <c r="E290" s="719"/>
      <c r="F290" s="719"/>
      <c r="G290" s="719"/>
      <c r="H290" s="719"/>
      <c r="I290" s="719"/>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19"/>
      <c r="AM290" s="719"/>
      <c r="AN290" s="719"/>
      <c r="AO290" s="719"/>
      <c r="AP290" s="719"/>
      <c r="AQ290" s="719"/>
      <c r="AR290" s="719"/>
      <c r="AS290" s="719"/>
      <c r="AT290" s="719"/>
      <c r="AU290" s="719"/>
      <c r="AV290" s="719"/>
      <c r="AW290" s="719"/>
      <c r="AX290" s="719"/>
      <c r="AY290" s="719"/>
      <c r="AZ290" s="719"/>
      <c r="BA290" s="719"/>
      <c r="BB290" s="719"/>
    </row>
    <row r="291" ht="15.75" customHeight="1">
      <c r="A291" s="802"/>
      <c r="B291" s="802" t="s">
        <v>5753</v>
      </c>
      <c r="C291" s="667" t="s">
        <v>5754</v>
      </c>
      <c r="D291" s="718" t="s">
        <v>5754</v>
      </c>
      <c r="E291" s="719"/>
      <c r="F291" s="719"/>
      <c r="G291" s="719"/>
      <c r="H291" s="719"/>
      <c r="I291" s="719"/>
      <c r="J291" s="719"/>
      <c r="K291" s="719"/>
      <c r="L291" s="719"/>
      <c r="M291" s="719"/>
      <c r="N291" s="719"/>
      <c r="O291" s="719"/>
      <c r="P291" s="719"/>
      <c r="Q291" s="719"/>
      <c r="R291" s="719"/>
      <c r="S291" s="719"/>
      <c r="T291" s="719"/>
      <c r="U291" s="719"/>
      <c r="V291" s="719"/>
      <c r="W291" s="719"/>
      <c r="X291" s="719"/>
      <c r="Y291" s="719"/>
      <c r="Z291" s="719"/>
      <c r="AA291" s="719"/>
      <c r="AB291" s="719"/>
      <c r="AC291" s="719"/>
      <c r="AD291" s="719"/>
      <c r="AE291" s="724" t="s">
        <v>2206</v>
      </c>
      <c r="AF291" s="719"/>
      <c r="AG291" s="719"/>
      <c r="AH291" s="719"/>
      <c r="AI291" s="719"/>
      <c r="AJ291" s="719"/>
      <c r="AK291" s="719"/>
      <c r="AL291" s="719"/>
      <c r="AM291" s="719"/>
      <c r="AN291" s="719"/>
      <c r="AO291" s="719"/>
      <c r="AP291" s="719"/>
      <c r="AQ291" s="719"/>
      <c r="AR291" s="719"/>
      <c r="AS291" s="719"/>
      <c r="AT291" s="719"/>
      <c r="AU291" s="719"/>
      <c r="AV291" s="719"/>
      <c r="AW291" s="719"/>
      <c r="AX291" s="719"/>
      <c r="AY291" s="719"/>
      <c r="AZ291" s="719"/>
      <c r="BA291" s="719"/>
      <c r="BB291" s="719"/>
    </row>
    <row r="292" ht="15.75" customHeight="1">
      <c r="A292" s="800" t="s">
        <v>5755</v>
      </c>
      <c r="B292" s="806" t="s">
        <v>5756</v>
      </c>
      <c r="C292" s="667" t="s">
        <v>3347</v>
      </c>
      <c r="D292" s="718" t="s">
        <v>3347</v>
      </c>
      <c r="E292" s="719"/>
      <c r="F292" s="719"/>
      <c r="G292" s="719"/>
      <c r="H292" s="719"/>
      <c r="I292" s="719"/>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19"/>
      <c r="AM292" s="719"/>
      <c r="AN292" s="719"/>
      <c r="AO292" s="719"/>
      <c r="AP292" s="719"/>
      <c r="AQ292" s="719"/>
      <c r="AR292" s="719"/>
      <c r="AS292" s="719"/>
      <c r="AT292" s="719"/>
      <c r="AU292" s="719"/>
      <c r="AV292" s="719"/>
      <c r="AW292" s="719"/>
      <c r="AX292" s="719"/>
      <c r="AY292" s="719"/>
      <c r="AZ292" s="719"/>
      <c r="BA292" s="719"/>
      <c r="BB292" s="719"/>
    </row>
    <row r="293" ht="15.75" customHeight="1">
      <c r="A293" s="802"/>
      <c r="B293" s="807" t="s">
        <v>5757</v>
      </c>
      <c r="C293" s="667" t="s">
        <v>1097</v>
      </c>
      <c r="D293" s="718" t="s">
        <v>1097</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19"/>
      <c r="AM293" s="719"/>
      <c r="AN293" s="719"/>
      <c r="AO293" s="719"/>
      <c r="AP293" s="719"/>
      <c r="AQ293" s="719"/>
      <c r="AR293" s="719"/>
      <c r="AS293" s="719"/>
      <c r="AT293" s="719"/>
      <c r="AU293" s="719"/>
      <c r="AV293" s="719"/>
      <c r="AW293" s="719"/>
      <c r="AX293" s="719"/>
      <c r="AY293" s="719"/>
      <c r="AZ293" s="719"/>
      <c r="BA293" s="719"/>
      <c r="BB293" s="719"/>
    </row>
    <row r="294" ht="15.75" customHeight="1">
      <c r="A294" s="802"/>
      <c r="B294" s="807" t="s">
        <v>5758</v>
      </c>
      <c r="C294" s="667" t="s">
        <v>5759</v>
      </c>
      <c r="D294" s="718" t="s">
        <v>5759</v>
      </c>
      <c r="E294" s="719"/>
      <c r="F294" s="719"/>
      <c r="G294" s="719"/>
      <c r="H294" s="719"/>
      <c r="I294" s="719"/>
      <c r="J294" s="719"/>
      <c r="K294" s="719"/>
      <c r="L294" s="719"/>
      <c r="M294" s="719"/>
      <c r="N294" s="719"/>
      <c r="O294" s="719"/>
      <c r="P294" s="719"/>
      <c r="Q294" s="719"/>
      <c r="R294" s="719"/>
      <c r="S294" s="719"/>
      <c r="T294" s="719"/>
      <c r="U294" s="719"/>
      <c r="V294" s="719"/>
      <c r="W294" s="719"/>
      <c r="X294" s="719"/>
      <c r="Y294" s="719"/>
      <c r="Z294" s="719"/>
      <c r="AA294" s="719"/>
      <c r="AB294" s="719"/>
      <c r="AC294" s="719"/>
      <c r="AD294" s="719"/>
      <c r="AE294" s="719"/>
      <c r="AF294" s="719"/>
      <c r="AG294" s="719"/>
      <c r="AH294" s="719"/>
      <c r="AI294" s="719"/>
      <c r="AJ294" s="719"/>
      <c r="AK294" s="719"/>
      <c r="AL294" s="719"/>
      <c r="AM294" s="719"/>
      <c r="AN294" s="719"/>
      <c r="AO294" s="719"/>
      <c r="AP294" s="719"/>
      <c r="AQ294" s="719"/>
      <c r="AR294" s="719"/>
      <c r="AS294" s="719"/>
      <c r="AT294" s="719"/>
      <c r="AU294" s="719"/>
      <c r="AV294" s="719"/>
      <c r="AW294" s="719"/>
      <c r="AX294" s="719"/>
      <c r="AY294" s="719"/>
      <c r="AZ294" s="719"/>
      <c r="BA294" s="719"/>
      <c r="BB294" s="719"/>
    </row>
    <row r="295" ht="15.75" customHeight="1">
      <c r="A295" s="802"/>
      <c r="B295" s="807" t="s">
        <v>5760</v>
      </c>
      <c r="C295" s="667" t="s">
        <v>172</v>
      </c>
      <c r="D295" s="718" t="s">
        <v>172</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19"/>
      <c r="AM295" s="719"/>
      <c r="AN295" s="719"/>
      <c r="AO295" s="719"/>
      <c r="AP295" s="719"/>
      <c r="AQ295" s="719"/>
      <c r="AR295" s="719"/>
      <c r="AS295" s="719"/>
      <c r="AT295" s="719"/>
      <c r="AU295" s="719"/>
      <c r="AV295" s="719"/>
      <c r="AW295" s="719"/>
      <c r="AX295" s="719"/>
      <c r="AY295" s="719"/>
      <c r="AZ295" s="719"/>
      <c r="BA295" s="719"/>
      <c r="BB295" s="719"/>
    </row>
    <row r="296" ht="15.75" customHeight="1">
      <c r="A296" s="802"/>
      <c r="B296" s="807" t="s">
        <v>5761</v>
      </c>
      <c r="C296" s="667" t="s">
        <v>5762</v>
      </c>
      <c r="D296" s="718" t="s">
        <v>5762</v>
      </c>
      <c r="E296" s="719"/>
      <c r="F296" s="719"/>
      <c r="G296" s="719"/>
      <c r="H296" s="719"/>
      <c r="I296" s="719"/>
      <c r="J296" s="719"/>
      <c r="K296" s="719"/>
      <c r="L296" s="719"/>
      <c r="M296" s="719"/>
      <c r="N296" s="719"/>
      <c r="O296" s="719"/>
      <c r="P296" s="719"/>
      <c r="Q296" s="719"/>
      <c r="R296" s="719"/>
      <c r="S296" s="719"/>
      <c r="T296" s="719"/>
      <c r="U296" s="719"/>
      <c r="V296" s="719"/>
      <c r="W296" s="719"/>
      <c r="X296" s="719"/>
      <c r="Y296" s="719"/>
      <c r="Z296" s="719"/>
      <c r="AA296" s="719"/>
      <c r="AB296" s="719"/>
      <c r="AC296" s="719"/>
      <c r="AD296" s="719"/>
      <c r="AE296" s="719"/>
      <c r="AF296" s="719"/>
      <c r="AG296" s="719"/>
      <c r="AH296" s="719"/>
      <c r="AI296" s="719"/>
      <c r="AJ296" s="719"/>
      <c r="AK296" s="719"/>
      <c r="AL296" s="719"/>
      <c r="AM296" s="719"/>
      <c r="AN296" s="719"/>
      <c r="AO296" s="719"/>
      <c r="AP296" s="719"/>
      <c r="AQ296" s="719"/>
      <c r="AR296" s="719"/>
      <c r="AS296" s="719"/>
      <c r="AT296" s="719"/>
      <c r="AU296" s="719"/>
      <c r="AV296" s="719"/>
      <c r="AW296" s="719"/>
      <c r="AX296" s="719"/>
      <c r="AY296" s="719"/>
      <c r="AZ296" s="719"/>
      <c r="BA296" s="719"/>
      <c r="BB296" s="719"/>
    </row>
    <row r="297" ht="15.75" customHeight="1">
      <c r="A297" s="802"/>
      <c r="B297" s="807" t="s">
        <v>5763</v>
      </c>
      <c r="C297" s="667" t="s">
        <v>5764</v>
      </c>
      <c r="D297" s="718" t="s">
        <v>5764</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24" t="s">
        <v>172</v>
      </c>
      <c r="AE297" s="719"/>
      <c r="AF297" s="719"/>
      <c r="AG297" s="719"/>
      <c r="AH297" s="719"/>
      <c r="AI297" s="719"/>
      <c r="AJ297" s="719"/>
      <c r="AK297" s="719"/>
      <c r="AL297" s="719"/>
      <c r="AM297" s="719"/>
      <c r="AN297" s="719"/>
      <c r="AO297" s="719"/>
      <c r="AP297" s="719"/>
      <c r="AQ297" s="719"/>
      <c r="AR297" s="719"/>
      <c r="AS297" s="719"/>
      <c r="AT297" s="719"/>
      <c r="AU297" s="719"/>
      <c r="AV297" s="719"/>
      <c r="AW297" s="719"/>
      <c r="AX297" s="719"/>
      <c r="AY297" s="719"/>
      <c r="AZ297" s="719"/>
      <c r="BA297" s="719"/>
      <c r="BB297" s="719"/>
    </row>
    <row r="298" ht="15.75" customHeight="1">
      <c r="A298" s="802"/>
      <c r="B298" s="807" t="s">
        <v>5765</v>
      </c>
      <c r="C298" s="667" t="s">
        <v>5766</v>
      </c>
      <c r="D298" s="723"/>
      <c r="E298" s="719"/>
      <c r="F298" s="719"/>
      <c r="G298" s="719"/>
      <c r="H298" s="719"/>
      <c r="I298" s="719"/>
      <c r="J298" s="719"/>
      <c r="K298" s="719"/>
      <c r="L298" s="719"/>
      <c r="M298" s="718" t="s">
        <v>5766</v>
      </c>
      <c r="N298" s="719"/>
      <c r="O298" s="719"/>
      <c r="P298" s="719"/>
      <c r="Q298" s="719"/>
      <c r="R298" s="719"/>
      <c r="S298" s="719"/>
      <c r="T298" s="719"/>
      <c r="U298" s="719"/>
      <c r="V298" s="719"/>
      <c r="W298" s="719"/>
      <c r="X298" s="719"/>
      <c r="Y298" s="719"/>
      <c r="Z298" s="719"/>
      <c r="AA298" s="719"/>
      <c r="AB298" s="719"/>
      <c r="AC298" s="719"/>
      <c r="AD298" s="719"/>
      <c r="AE298" s="719"/>
      <c r="AF298" s="719"/>
      <c r="AG298" s="719"/>
      <c r="AH298" s="719"/>
      <c r="AI298" s="719"/>
      <c r="AJ298" s="719"/>
      <c r="AK298" s="719"/>
      <c r="AL298" s="719"/>
      <c r="AM298" s="719"/>
      <c r="AN298" s="719"/>
      <c r="AO298" s="719"/>
      <c r="AP298" s="719"/>
      <c r="AQ298" s="719"/>
      <c r="AR298" s="719"/>
      <c r="AS298" s="719"/>
      <c r="AT298" s="719"/>
      <c r="AU298" s="719"/>
      <c r="AV298" s="719"/>
      <c r="AW298" s="719"/>
      <c r="AX298" s="719"/>
      <c r="AY298" s="719"/>
      <c r="AZ298" s="719"/>
      <c r="BA298" s="719"/>
      <c r="BB298" s="719"/>
    </row>
    <row r="299" ht="15.75" customHeight="1">
      <c r="A299" s="800" t="s">
        <v>5767</v>
      </c>
      <c r="B299" s="806" t="s">
        <v>5273</v>
      </c>
      <c r="C299" s="667" t="s">
        <v>5768</v>
      </c>
      <c r="D299" s="723"/>
      <c r="E299" s="719"/>
      <c r="F299" s="719"/>
      <c r="G299" s="719"/>
      <c r="H299" s="719"/>
      <c r="I299" s="719"/>
      <c r="J299" s="719"/>
      <c r="K299" s="719"/>
      <c r="L299" s="718" t="s">
        <v>2762</v>
      </c>
      <c r="M299" s="719"/>
      <c r="N299" s="719"/>
      <c r="O299" s="719"/>
      <c r="P299" s="724" t="s">
        <v>5769</v>
      </c>
      <c r="Q299" s="719"/>
      <c r="R299" s="719"/>
      <c r="S299" s="719"/>
      <c r="T299" s="719"/>
      <c r="U299" s="719"/>
      <c r="V299" s="719"/>
      <c r="W299" s="719"/>
      <c r="X299" s="719"/>
      <c r="Y299" s="719"/>
      <c r="Z299" s="719"/>
      <c r="AA299" s="719"/>
      <c r="AB299" s="719"/>
      <c r="AC299" s="719"/>
      <c r="AD299" s="718" t="s">
        <v>5768</v>
      </c>
      <c r="AE299" s="719"/>
      <c r="AF299" s="719"/>
      <c r="AG299" s="719"/>
      <c r="AH299" s="719"/>
      <c r="AI299" s="719"/>
      <c r="AJ299" s="719"/>
      <c r="AK299" s="719"/>
      <c r="AL299" s="719"/>
      <c r="AM299" s="719"/>
      <c r="AN299" s="719"/>
      <c r="AO299" s="719"/>
      <c r="AP299" s="719"/>
      <c r="AQ299" s="719"/>
      <c r="AR299" s="719"/>
      <c r="AS299" s="719"/>
      <c r="AT299" s="719"/>
      <c r="AU299" s="719"/>
      <c r="AV299" s="719"/>
      <c r="AW299" s="719"/>
      <c r="AX299" s="719"/>
      <c r="AY299" s="719"/>
      <c r="AZ299" s="719"/>
      <c r="BA299" s="719"/>
      <c r="BB299" s="719"/>
    </row>
    <row r="300" ht="15.75" customHeight="1">
      <c r="A300" s="800" t="s">
        <v>5770</v>
      </c>
      <c r="B300" s="806" t="s">
        <v>5771</v>
      </c>
      <c r="C300" s="667" t="s">
        <v>3723</v>
      </c>
      <c r="D300" s="718" t="s">
        <v>3723</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19"/>
      <c r="AM300" s="719"/>
      <c r="AN300" s="719"/>
      <c r="AO300" s="719"/>
      <c r="AP300" s="719"/>
      <c r="AQ300" s="719"/>
      <c r="AR300" s="719"/>
      <c r="AS300" s="719"/>
      <c r="AT300" s="719"/>
      <c r="AU300" s="719"/>
      <c r="AV300" s="719"/>
      <c r="AW300" s="719"/>
      <c r="AX300" s="719"/>
      <c r="AY300" s="719"/>
      <c r="AZ300" s="719"/>
      <c r="BA300" s="719"/>
      <c r="BB300" s="719"/>
    </row>
    <row r="301" ht="15.75" customHeight="1">
      <c r="A301" s="802"/>
      <c r="B301" s="807" t="s">
        <v>5772</v>
      </c>
      <c r="C301" s="667" t="s">
        <v>5773</v>
      </c>
      <c r="D301" s="718" t="s">
        <v>5773</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19"/>
      <c r="AM301" s="719"/>
      <c r="AN301" s="719"/>
      <c r="AO301" s="719"/>
      <c r="AP301" s="719"/>
      <c r="AQ301" s="719"/>
      <c r="AR301" s="719"/>
      <c r="AS301" s="719"/>
      <c r="AT301" s="719"/>
      <c r="AU301" s="719"/>
      <c r="AV301" s="719"/>
      <c r="AW301" s="719"/>
      <c r="AX301" s="719"/>
      <c r="AY301" s="719"/>
      <c r="AZ301" s="719"/>
      <c r="BA301" s="719"/>
      <c r="BB301" s="719"/>
    </row>
    <row r="302" ht="15.75" customHeight="1">
      <c r="A302" s="802"/>
      <c r="B302" s="807" t="s">
        <v>5774</v>
      </c>
      <c r="C302" s="667" t="s">
        <v>544</v>
      </c>
      <c r="D302" s="718" t="s">
        <v>544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19"/>
      <c r="AM302" s="719"/>
      <c r="AN302" s="719"/>
      <c r="AO302" s="719"/>
      <c r="AP302" s="719"/>
      <c r="AQ302" s="719"/>
      <c r="AR302" s="719"/>
      <c r="AS302" s="719"/>
      <c r="AT302" s="719"/>
      <c r="AU302" s="719"/>
      <c r="AV302" s="719"/>
      <c r="AW302" s="719"/>
      <c r="AX302" s="719"/>
      <c r="AY302" s="719"/>
      <c r="AZ302" s="719"/>
      <c r="BA302" s="719"/>
      <c r="BB302" s="719"/>
    </row>
    <row r="303" ht="15.75" customHeight="1">
      <c r="A303" s="802"/>
      <c r="B303" s="807" t="s">
        <v>5775</v>
      </c>
      <c r="C303" s="667" t="s">
        <v>5776</v>
      </c>
      <c r="D303" s="718" t="s">
        <v>5776</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19"/>
      <c r="AM303" s="719"/>
      <c r="AN303" s="719"/>
      <c r="AO303" s="719"/>
      <c r="AP303" s="719"/>
      <c r="AQ303" s="719"/>
      <c r="AR303" s="719"/>
      <c r="AS303" s="719"/>
      <c r="AT303" s="719"/>
      <c r="AU303" s="719"/>
      <c r="AV303" s="719"/>
      <c r="AW303" s="719"/>
      <c r="AX303" s="719"/>
      <c r="AY303" s="719"/>
      <c r="AZ303" s="719"/>
      <c r="BA303" s="719"/>
      <c r="BB303" s="719"/>
    </row>
    <row r="304" ht="15.75" customHeight="1">
      <c r="A304" s="800" t="s">
        <v>5777</v>
      </c>
      <c r="B304" s="801" t="s">
        <v>5778</v>
      </c>
      <c r="C304" s="667"/>
      <c r="D304" s="816"/>
      <c r="E304" s="724"/>
      <c r="F304" s="811"/>
      <c r="G304" s="811"/>
      <c r="H304" s="719"/>
      <c r="I304" s="812"/>
      <c r="J304" s="817"/>
      <c r="K304" s="811"/>
      <c r="L304" s="812"/>
      <c r="M304" s="812"/>
      <c r="N304" s="812"/>
      <c r="O304" s="812"/>
      <c r="P304" s="719"/>
      <c r="Q304" s="812"/>
      <c r="R304" s="812"/>
      <c r="S304" s="812"/>
      <c r="T304" s="812"/>
      <c r="U304" s="719"/>
      <c r="V304" s="812"/>
      <c r="W304" s="719"/>
      <c r="X304" s="719"/>
      <c r="Y304" s="719"/>
      <c r="Z304" s="719"/>
      <c r="AA304" s="812"/>
      <c r="AB304" s="719"/>
      <c r="AC304" s="812"/>
      <c r="AD304" s="719"/>
      <c r="AE304" s="719"/>
      <c r="AF304" s="812"/>
      <c r="AG304" s="719"/>
      <c r="AH304" s="812"/>
      <c r="AI304" s="812"/>
      <c r="AJ304" s="812"/>
      <c r="AK304" s="812"/>
      <c r="AL304" s="812"/>
      <c r="AM304" s="719"/>
      <c r="AN304" s="719"/>
      <c r="AO304" s="719"/>
      <c r="AP304" s="719"/>
      <c r="AQ304" s="719"/>
      <c r="AR304" s="719"/>
      <c r="AS304" s="719"/>
      <c r="AT304" s="719"/>
      <c r="AU304" s="719"/>
      <c r="AV304" s="719"/>
      <c r="AW304" s="719"/>
      <c r="AX304" s="719"/>
      <c r="AY304" s="719"/>
      <c r="AZ304" s="719"/>
      <c r="BA304" s="719"/>
      <c r="BB304" s="719"/>
    </row>
    <row r="305" ht="15.75" customHeight="1">
      <c r="A305" s="802"/>
      <c r="B305" s="802" t="s">
        <v>5779</v>
      </c>
      <c r="C305" s="667" t="s">
        <v>5780</v>
      </c>
      <c r="D305" s="718" t="s">
        <v>5780</v>
      </c>
      <c r="E305" s="818"/>
      <c r="F305" s="811"/>
      <c r="G305" s="811"/>
      <c r="H305" s="719"/>
      <c r="I305" s="812"/>
      <c r="J305" s="817"/>
      <c r="K305" s="811"/>
      <c r="L305" s="812"/>
      <c r="M305" s="812"/>
      <c r="N305" s="812"/>
      <c r="O305" s="812"/>
      <c r="P305" s="719"/>
      <c r="Q305" s="812"/>
      <c r="R305" s="812"/>
      <c r="S305" s="812"/>
      <c r="T305" s="812"/>
      <c r="U305" s="719"/>
      <c r="V305" s="812"/>
      <c r="W305" s="719"/>
      <c r="X305" s="719"/>
      <c r="Y305" s="719"/>
      <c r="Z305" s="719"/>
      <c r="AA305" s="812"/>
      <c r="AB305" s="719"/>
      <c r="AC305" s="812"/>
      <c r="AD305" s="719"/>
      <c r="AE305" s="718" t="s">
        <v>1248</v>
      </c>
      <c r="AF305" s="812"/>
      <c r="AG305" s="719"/>
      <c r="AH305" s="812"/>
      <c r="AI305" s="812"/>
      <c r="AJ305" s="723"/>
      <c r="AK305" s="812"/>
      <c r="AL305" s="812"/>
      <c r="AM305" s="719"/>
      <c r="AN305" s="719"/>
      <c r="AO305" s="719"/>
      <c r="AP305" s="719"/>
      <c r="AQ305" s="719"/>
      <c r="AR305" s="719"/>
      <c r="AS305" s="719"/>
      <c r="AT305" s="719"/>
      <c r="AU305" s="719"/>
      <c r="AV305" s="719"/>
      <c r="AW305" s="719"/>
      <c r="AX305" s="719"/>
      <c r="AY305" s="719"/>
      <c r="AZ305" s="719"/>
      <c r="BA305" s="719"/>
      <c r="BB305" s="719"/>
    </row>
    <row r="306" ht="15.75" customHeight="1">
      <c r="A306" s="800" t="s">
        <v>5781</v>
      </c>
      <c r="B306" s="806" t="s">
        <v>5273</v>
      </c>
      <c r="C306" s="667" t="s">
        <v>5782</v>
      </c>
      <c r="D306" s="731"/>
      <c r="E306" s="818"/>
      <c r="F306" s="718" t="s">
        <v>5782</v>
      </c>
      <c r="G306" s="811"/>
      <c r="H306" s="719"/>
      <c r="I306" s="812"/>
      <c r="J306" s="817"/>
      <c r="K306" s="811"/>
      <c r="L306" s="812"/>
      <c r="M306" s="812"/>
      <c r="N306" s="812"/>
      <c r="O306" s="812"/>
      <c r="P306" s="719"/>
      <c r="Q306" s="812"/>
      <c r="R306" s="812"/>
      <c r="S306" s="812"/>
      <c r="T306" s="812"/>
      <c r="U306" s="719"/>
      <c r="V306" s="812"/>
      <c r="W306" s="719"/>
      <c r="X306" s="719"/>
      <c r="Y306" s="719"/>
      <c r="Z306" s="719"/>
      <c r="AA306" s="812"/>
      <c r="AB306" s="719"/>
      <c r="AC306" s="812"/>
      <c r="AD306" s="719"/>
      <c r="AE306" s="719"/>
      <c r="AF306" s="812"/>
      <c r="AG306" s="719"/>
      <c r="AH306" s="812"/>
      <c r="AI306" s="812"/>
      <c r="AJ306" s="723"/>
      <c r="AK306" s="812"/>
      <c r="AL306" s="812"/>
      <c r="AM306" s="719"/>
      <c r="AN306" s="719"/>
      <c r="AO306" s="719"/>
      <c r="AP306" s="719"/>
      <c r="AQ306" s="719"/>
      <c r="AR306" s="719"/>
      <c r="AS306" s="719"/>
      <c r="AT306" s="719"/>
      <c r="AU306" s="719"/>
      <c r="AV306" s="719"/>
      <c r="AW306" s="719"/>
      <c r="AX306" s="719"/>
      <c r="AY306" s="719"/>
      <c r="AZ306" s="719"/>
      <c r="BA306" s="719"/>
      <c r="BB306" s="7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5783</v>
      </c>
      <c r="C1" s="819"/>
      <c r="F1" s="819"/>
      <c r="H1" s="820" t="s">
        <v>35</v>
      </c>
      <c r="P1" s="821"/>
      <c r="Q1" s="822" t="s">
        <v>36</v>
      </c>
      <c r="W1" s="821"/>
      <c r="X1" s="28" t="s">
        <v>37</v>
      </c>
      <c r="AH1" s="821"/>
      <c r="AI1" s="823" t="s">
        <v>38</v>
      </c>
      <c r="AX1" s="824"/>
      <c r="AY1" s="825" t="s">
        <v>39</v>
      </c>
      <c r="BD1" s="826"/>
      <c r="BE1" s="32" t="s">
        <v>40</v>
      </c>
      <c r="BL1" s="821"/>
      <c r="BM1" s="33" t="s">
        <v>41</v>
      </c>
      <c r="BV1" s="826"/>
      <c r="BW1" s="827" t="s">
        <v>42</v>
      </c>
    </row>
    <row r="2" ht="15.0" customHeight="1">
      <c r="A2" s="35" t="s">
        <v>43</v>
      </c>
      <c r="B2" s="36" t="s">
        <v>44</v>
      </c>
      <c r="C2" s="36" t="s">
        <v>45</v>
      </c>
      <c r="F2" s="36" t="s">
        <v>5784</v>
      </c>
      <c r="H2" s="828" t="s">
        <v>47</v>
      </c>
      <c r="I2" s="828" t="s">
        <v>48</v>
      </c>
      <c r="J2" s="828" t="s">
        <v>5785</v>
      </c>
      <c r="K2" s="828" t="s">
        <v>54</v>
      </c>
      <c r="N2" s="828" t="s">
        <v>5786</v>
      </c>
      <c r="P2" s="829"/>
      <c r="Q2" s="830" t="s">
        <v>47</v>
      </c>
      <c r="R2" s="830" t="s">
        <v>5787</v>
      </c>
      <c r="S2" s="830" t="s">
        <v>52</v>
      </c>
      <c r="T2" s="830" t="s">
        <v>53</v>
      </c>
      <c r="U2" s="830" t="s">
        <v>54</v>
      </c>
      <c r="V2" s="830" t="s">
        <v>5788</v>
      </c>
      <c r="W2" s="829"/>
      <c r="X2" s="831" t="s">
        <v>47</v>
      </c>
      <c r="Y2" s="831" t="s">
        <v>48</v>
      </c>
      <c r="Z2" s="831" t="s">
        <v>49</v>
      </c>
      <c r="AA2" s="831" t="s">
        <v>50</v>
      </c>
      <c r="AC2" s="831" t="s">
        <v>52</v>
      </c>
      <c r="AD2" s="831" t="s">
        <v>53</v>
      </c>
      <c r="AE2" s="831" t="s">
        <v>54</v>
      </c>
      <c r="AF2" s="831" t="s">
        <v>5786</v>
      </c>
      <c r="AH2" s="829"/>
      <c r="AI2" s="832" t="s">
        <v>48</v>
      </c>
      <c r="AK2" s="832" t="s">
        <v>49</v>
      </c>
      <c r="AN2" s="832" t="s">
        <v>51</v>
      </c>
      <c r="AP2" s="832" t="s">
        <v>52</v>
      </c>
      <c r="AT2" s="832" t="s">
        <v>52</v>
      </c>
      <c r="AU2" s="832" t="s">
        <v>53</v>
      </c>
      <c r="AV2" s="832" t="s">
        <v>5788</v>
      </c>
      <c r="AX2" s="833"/>
      <c r="AY2" s="834" t="s">
        <v>47</v>
      </c>
      <c r="AZ2" s="834" t="s">
        <v>52</v>
      </c>
      <c r="BA2" s="834" t="s">
        <v>53</v>
      </c>
      <c r="BB2" s="834" t="s">
        <v>5786</v>
      </c>
      <c r="BD2" s="833"/>
      <c r="BE2" s="835" t="s">
        <v>47</v>
      </c>
      <c r="BF2" s="835" t="s">
        <v>48</v>
      </c>
      <c r="BG2" s="835" t="s">
        <v>50</v>
      </c>
      <c r="BI2" s="835" t="s">
        <v>52</v>
      </c>
      <c r="BJ2" s="835" t="s">
        <v>5786</v>
      </c>
      <c r="BL2" s="829"/>
      <c r="BM2" s="836" t="s">
        <v>49</v>
      </c>
      <c r="BN2" s="836" t="s">
        <v>50</v>
      </c>
      <c r="BO2" s="836" t="s">
        <v>51</v>
      </c>
      <c r="BP2" s="836" t="s">
        <v>52</v>
      </c>
      <c r="BR2" s="836" t="s">
        <v>53</v>
      </c>
      <c r="BS2" s="836" t="s">
        <v>54</v>
      </c>
      <c r="BU2" s="836" t="s">
        <v>5788</v>
      </c>
      <c r="BV2" s="833"/>
      <c r="BW2" s="837" t="s">
        <v>5735</v>
      </c>
      <c r="BX2" s="838" t="s">
        <v>75</v>
      </c>
      <c r="BY2" s="837" t="s">
        <v>81</v>
      </c>
      <c r="CA2" s="837" t="s">
        <v>77</v>
      </c>
      <c r="CB2" s="839" t="s">
        <v>5789</v>
      </c>
      <c r="CC2" s="837" t="s">
        <v>5790</v>
      </c>
      <c r="CD2" s="840" t="s">
        <v>74</v>
      </c>
      <c r="CE2" s="837" t="s">
        <v>76</v>
      </c>
      <c r="CF2" s="837" t="s">
        <v>66</v>
      </c>
      <c r="CG2" s="838" t="s">
        <v>78</v>
      </c>
    </row>
    <row r="3" ht="23.25" customHeight="1">
      <c r="J3" s="841" t="s">
        <v>5791</v>
      </c>
      <c r="K3" s="841" t="s">
        <v>5792</v>
      </c>
      <c r="L3" s="842" t="s">
        <v>5793</v>
      </c>
      <c r="M3" s="842" t="s">
        <v>5794</v>
      </c>
      <c r="N3" s="842" t="s">
        <v>5795</v>
      </c>
      <c r="O3" s="841" t="s">
        <v>5796</v>
      </c>
      <c r="P3" s="829"/>
      <c r="W3" s="829"/>
      <c r="AA3" s="843" t="s">
        <v>5797</v>
      </c>
      <c r="AB3" s="843" t="s">
        <v>5798</v>
      </c>
      <c r="AF3" s="843" t="s">
        <v>52</v>
      </c>
      <c r="AG3" s="843" t="s">
        <v>49</v>
      </c>
      <c r="AH3" s="829"/>
      <c r="AI3" s="844" t="s">
        <v>5799</v>
      </c>
      <c r="AJ3" s="844" t="s">
        <v>5800</v>
      </c>
      <c r="AK3" s="845" t="s">
        <v>5795</v>
      </c>
      <c r="AL3" s="845" t="s">
        <v>5801</v>
      </c>
      <c r="AM3" s="845" t="s">
        <v>5802</v>
      </c>
      <c r="AN3" s="845" t="s">
        <v>5795</v>
      </c>
      <c r="AO3" s="846" t="s">
        <v>5803</v>
      </c>
      <c r="AP3" s="845" t="s">
        <v>5804</v>
      </c>
      <c r="AQ3" s="845" t="s">
        <v>5805</v>
      </c>
      <c r="AR3" s="845" t="s">
        <v>5806</v>
      </c>
      <c r="AS3" s="845" t="s">
        <v>5807</v>
      </c>
      <c r="AV3" s="845" t="s">
        <v>5808</v>
      </c>
      <c r="AW3" s="845" t="s">
        <v>5809</v>
      </c>
      <c r="AX3" s="833"/>
      <c r="BB3" s="847" t="s">
        <v>5810</v>
      </c>
      <c r="BC3" s="847" t="s">
        <v>5811</v>
      </c>
      <c r="BD3" s="848"/>
      <c r="BG3" s="835" t="s">
        <v>5812</v>
      </c>
      <c r="BH3" s="835" t="s">
        <v>5813</v>
      </c>
      <c r="BJ3" s="849" t="s">
        <v>5814</v>
      </c>
      <c r="BK3" s="849" t="s">
        <v>5815</v>
      </c>
      <c r="BL3" s="829"/>
      <c r="BP3" s="850" t="s">
        <v>5802</v>
      </c>
      <c r="BQ3" s="850" t="s">
        <v>5816</v>
      </c>
      <c r="BS3" s="850" t="s">
        <v>5795</v>
      </c>
      <c r="BT3" s="850" t="s">
        <v>5802</v>
      </c>
      <c r="BV3" s="833"/>
      <c r="BY3" s="851" t="s">
        <v>5817</v>
      </c>
      <c r="BZ3" s="851" t="s">
        <v>5818</v>
      </c>
    </row>
    <row r="4">
      <c r="A4" s="615" t="s">
        <v>5240</v>
      </c>
      <c r="B4" s="98" t="s">
        <v>5819</v>
      </c>
      <c r="C4" s="99" t="s">
        <v>774</v>
      </c>
      <c r="D4" s="100" t="s">
        <v>424</v>
      </c>
      <c r="E4" s="101" t="s">
        <v>425</v>
      </c>
      <c r="F4" s="102" t="s">
        <v>216</v>
      </c>
      <c r="G4" s="98" t="s">
        <v>4015</v>
      </c>
      <c r="H4" s="852"/>
      <c r="I4" s="853" t="s">
        <v>5820</v>
      </c>
      <c r="J4" s="853"/>
      <c r="K4" s="854" t="s">
        <v>5821</v>
      </c>
      <c r="L4" s="853" t="s">
        <v>5822</v>
      </c>
      <c r="M4" s="852"/>
      <c r="N4" s="852"/>
      <c r="O4" s="855" t="s">
        <v>5823</v>
      </c>
      <c r="P4" s="856"/>
      <c r="Q4" s="857" t="s">
        <v>4929</v>
      </c>
      <c r="R4" s="858"/>
      <c r="S4" s="858"/>
      <c r="T4" s="859" t="s">
        <v>5824</v>
      </c>
      <c r="U4" s="860"/>
      <c r="V4" s="861" t="s">
        <v>5825</v>
      </c>
      <c r="W4" s="856"/>
      <c r="X4" s="862" t="s">
        <v>136</v>
      </c>
      <c r="Y4" s="862" t="s">
        <v>5826</v>
      </c>
      <c r="Z4" s="863" t="s">
        <v>4293</v>
      </c>
      <c r="AA4" s="864" t="s">
        <v>5827</v>
      </c>
      <c r="AB4" s="865" t="s">
        <v>484</v>
      </c>
      <c r="AC4" s="864" t="s">
        <v>673</v>
      </c>
      <c r="AD4" s="863" t="s">
        <v>1793</v>
      </c>
      <c r="AE4" s="865" t="s">
        <v>5828</v>
      </c>
      <c r="AF4" s="863" t="s">
        <v>5829</v>
      </c>
      <c r="AG4" s="866"/>
      <c r="AH4" s="856"/>
      <c r="AI4" s="867" t="s">
        <v>2381</v>
      </c>
      <c r="AJ4" s="868"/>
      <c r="AK4" s="867" t="s">
        <v>3421</v>
      </c>
      <c r="AL4" s="867"/>
      <c r="AM4" s="869" t="s">
        <v>4370</v>
      </c>
      <c r="AN4" s="868"/>
      <c r="AO4" s="870" t="s">
        <v>5830</v>
      </c>
      <c r="AP4" s="867" t="s">
        <v>5831</v>
      </c>
      <c r="AQ4" s="867" t="s">
        <v>5832</v>
      </c>
      <c r="AR4" s="868"/>
      <c r="AS4" s="868"/>
      <c r="AT4" s="868"/>
      <c r="AU4" s="871" t="s">
        <v>5833</v>
      </c>
      <c r="AV4" s="872" t="s">
        <v>2894</v>
      </c>
      <c r="AW4" s="867" t="s">
        <v>5834</v>
      </c>
      <c r="AX4" s="856"/>
      <c r="AY4" s="873"/>
      <c r="AZ4" s="874" t="s">
        <v>5835</v>
      </c>
      <c r="BA4" s="875" t="s">
        <v>5836</v>
      </c>
      <c r="BB4" s="874" t="s">
        <v>5837</v>
      </c>
      <c r="BC4" s="876"/>
      <c r="BD4" s="856"/>
      <c r="BE4" s="877" t="s">
        <v>5838</v>
      </c>
      <c r="BF4" s="878" t="s">
        <v>3540</v>
      </c>
      <c r="BG4" s="878"/>
      <c r="BH4" s="878"/>
      <c r="BI4" s="879" t="s">
        <v>1376</v>
      </c>
      <c r="BJ4" s="880"/>
      <c r="BK4" s="878" t="s">
        <v>5839</v>
      </c>
      <c r="BL4" s="856"/>
      <c r="BM4" s="881" t="s">
        <v>5840</v>
      </c>
      <c r="BN4" s="882"/>
      <c r="BO4" s="882"/>
      <c r="BP4" s="883" t="s">
        <v>5841</v>
      </c>
      <c r="BQ4" s="882"/>
      <c r="BR4" s="884" t="s">
        <v>866</v>
      </c>
      <c r="BS4" s="882"/>
      <c r="BT4" s="885" t="s">
        <v>2706</v>
      </c>
      <c r="BU4" s="884" t="s">
        <v>5842</v>
      </c>
      <c r="BV4" s="856"/>
      <c r="BW4" s="886" t="s">
        <v>5843</v>
      </c>
      <c r="BX4" s="887" t="s">
        <v>3993</v>
      </c>
      <c r="BY4" s="888"/>
      <c r="BZ4" s="888"/>
      <c r="CA4" s="887" t="s">
        <v>5397</v>
      </c>
      <c r="CB4" s="889" t="s">
        <v>3711</v>
      </c>
      <c r="CC4" s="887" t="s">
        <v>5844</v>
      </c>
      <c r="CD4" s="888"/>
      <c r="CE4" s="888"/>
      <c r="CF4" s="888"/>
      <c r="CG4" s="888"/>
    </row>
    <row r="5">
      <c r="A5" s="77" t="s">
        <v>321</v>
      </c>
      <c r="B5" s="78" t="s">
        <v>5845</v>
      </c>
      <c r="C5" s="79" t="s">
        <v>217</v>
      </c>
      <c r="D5" s="80" t="s">
        <v>610</v>
      </c>
      <c r="E5" s="81" t="s">
        <v>611</v>
      </c>
      <c r="F5" s="82" t="s">
        <v>2350</v>
      </c>
      <c r="G5" s="78" t="s">
        <v>909</v>
      </c>
      <c r="H5" s="890" t="str">
        <f>HYPERLINK("https://www.twitch.tv/videos/547050764","52.59")</f>
        <v>52.59</v>
      </c>
      <c r="I5" s="891" t="s">
        <v>5846</v>
      </c>
      <c r="J5" s="892" t="s">
        <v>5847</v>
      </c>
      <c r="K5" s="893" t="s">
        <v>4746</v>
      </c>
      <c r="L5" s="894" t="str">
        <f>HYPERLINK("https://www.twitch.tv/videos/547050207","1:17.06")</f>
        <v>1:17.06</v>
      </c>
      <c r="M5" s="895"/>
      <c r="N5" s="895"/>
      <c r="O5" s="891" t="s">
        <v>5848</v>
      </c>
      <c r="P5" s="896"/>
      <c r="Q5" s="897" t="s">
        <v>5849</v>
      </c>
      <c r="R5" s="898" t="s">
        <v>2179</v>
      </c>
      <c r="S5" s="899"/>
      <c r="T5" s="898" t="s">
        <v>3630</v>
      </c>
      <c r="U5" s="900"/>
      <c r="V5" s="901" t="s">
        <v>5850</v>
      </c>
      <c r="W5" s="896"/>
      <c r="X5" s="864" t="str">
        <f>HYPERLINK("https://clips.twitch.tv/FrozenResoluteAniseHotPokket","42.50")</f>
        <v>42.50</v>
      </c>
      <c r="Y5" s="865" t="s">
        <v>5851</v>
      </c>
      <c r="Z5" s="865" t="str">
        <f>HYPERLINK("https://www.twitch.tv/videos/547053974","1:16.59")</f>
        <v>1:16.59</v>
      </c>
      <c r="AA5" s="902" t="s">
        <v>5852</v>
      </c>
      <c r="AB5" s="862" t="s">
        <v>4768</v>
      </c>
      <c r="AC5" s="902" t="s">
        <v>5853</v>
      </c>
      <c r="AD5" s="863" t="s">
        <v>1793</v>
      </c>
      <c r="AE5" s="864" t="s">
        <v>2283</v>
      </c>
      <c r="AF5" s="903" t="s">
        <v>5854</v>
      </c>
      <c r="AG5" s="904"/>
      <c r="AH5" s="905"/>
      <c r="AI5" s="867" t="s">
        <v>5855</v>
      </c>
      <c r="AJ5" s="906"/>
      <c r="AK5" s="906" t="s">
        <v>1570</v>
      </c>
      <c r="AL5" s="869" t="s">
        <v>2384</v>
      </c>
      <c r="AM5" s="867" t="s">
        <v>5307</v>
      </c>
      <c r="AN5" s="906" t="s">
        <v>1688</v>
      </c>
      <c r="AO5" s="869" t="s">
        <v>839</v>
      </c>
      <c r="AP5" s="867" t="s">
        <v>5856</v>
      </c>
      <c r="AQ5" s="906"/>
      <c r="AR5" s="869" t="s">
        <v>5857</v>
      </c>
      <c r="AS5" s="906"/>
      <c r="AT5" s="906"/>
      <c r="AU5" s="907" t="s">
        <v>3989</v>
      </c>
      <c r="AV5" s="869" t="s">
        <v>5858</v>
      </c>
      <c r="AW5" s="906"/>
      <c r="AX5" s="896"/>
      <c r="AY5" s="908"/>
      <c r="AZ5" s="875" t="str">
        <f>HYPERLINK("https://www.twitch.tv/videos/548092239","2:03.35")</f>
        <v>2:03.35</v>
      </c>
      <c r="BA5" s="874" t="s">
        <v>1431</v>
      </c>
      <c r="BB5" s="909" t="s">
        <v>5859</v>
      </c>
      <c r="BC5" s="910"/>
      <c r="BD5" s="896"/>
      <c r="BE5" s="879" t="s">
        <v>5860</v>
      </c>
      <c r="BF5" s="877" t="str">
        <f>HYPERLINK("https://clips.twitch.tv/ReliablePluckyGazelleBuddhaBar","34.35")</f>
        <v>34.35</v>
      </c>
      <c r="BG5" s="911">
        <v>27.49</v>
      </c>
      <c r="BH5" s="912"/>
      <c r="BI5" s="913" t="str">
        <f>HYPERLINK("https://www.twitch.tv/videos/548093333","1:15.47")</f>
        <v>1:15.47</v>
      </c>
      <c r="BJ5" s="914"/>
      <c r="BK5" s="878" t="s">
        <v>5861</v>
      </c>
      <c r="BL5" s="896"/>
      <c r="BM5" s="884" t="s">
        <v>5862</v>
      </c>
      <c r="BN5" s="883"/>
      <c r="BO5" s="885" t="s">
        <v>4391</v>
      </c>
      <c r="BP5" s="883" t="s">
        <v>5863</v>
      </c>
      <c r="BQ5" s="915"/>
      <c r="BR5" s="885" t="s">
        <v>5864</v>
      </c>
      <c r="BS5" s="915"/>
      <c r="BT5" s="883" t="s">
        <v>5865</v>
      </c>
      <c r="BU5" s="883" t="s">
        <v>5866</v>
      </c>
      <c r="BV5" s="896"/>
      <c r="BW5" s="916" t="s">
        <v>4489</v>
      </c>
      <c r="BX5" s="887" t="s">
        <v>5867</v>
      </c>
      <c r="BY5" s="917"/>
      <c r="BZ5" s="917"/>
      <c r="CA5" s="917"/>
      <c r="CB5" s="917"/>
      <c r="CC5" s="917"/>
      <c r="CD5" s="917"/>
      <c r="CE5" s="917"/>
      <c r="CF5" s="917"/>
      <c r="CG5" s="917"/>
    </row>
    <row r="6">
      <c r="A6" s="615" t="s">
        <v>5868</v>
      </c>
      <c r="B6" s="98" t="s">
        <v>5869</v>
      </c>
      <c r="C6" s="99" t="s">
        <v>1766</v>
      </c>
      <c r="D6" s="100" t="s">
        <v>424</v>
      </c>
      <c r="E6" s="101" t="s">
        <v>776</v>
      </c>
      <c r="F6" s="102" t="s">
        <v>4101</v>
      </c>
      <c r="G6" s="98" t="s">
        <v>1120</v>
      </c>
      <c r="H6" s="854" t="s">
        <v>4885</v>
      </c>
      <c r="I6" s="895"/>
      <c r="J6" s="891" t="s">
        <v>5870</v>
      </c>
      <c r="K6" s="918" t="s">
        <v>5871</v>
      </c>
      <c r="L6" s="895"/>
      <c r="M6" s="919" t="s">
        <v>150</v>
      </c>
      <c r="N6" s="895"/>
      <c r="O6" s="892" t="s">
        <v>5872</v>
      </c>
      <c r="P6" s="896"/>
      <c r="Q6" s="920" t="s">
        <v>5873</v>
      </c>
      <c r="R6" s="861" t="s">
        <v>994</v>
      </c>
      <c r="S6" s="857" t="s">
        <v>5874</v>
      </c>
      <c r="T6" s="857" t="s">
        <v>5875</v>
      </c>
      <c r="U6" s="921"/>
      <c r="V6" s="898" t="s">
        <v>5876</v>
      </c>
      <c r="W6" s="896"/>
      <c r="X6" s="922" t="s">
        <v>4758</v>
      </c>
      <c r="Y6" s="863" t="s">
        <v>5877</v>
      </c>
      <c r="Z6" s="864" t="s">
        <v>5878</v>
      </c>
      <c r="AA6" s="863" t="s">
        <v>5879</v>
      </c>
      <c r="AB6" s="863" t="s">
        <v>5880</v>
      </c>
      <c r="AC6" s="862" t="s">
        <v>199</v>
      </c>
      <c r="AD6" s="922" t="s">
        <v>1321</v>
      </c>
      <c r="AE6" s="922" t="s">
        <v>1748</v>
      </c>
      <c r="AF6" s="864" t="s">
        <v>5881</v>
      </c>
      <c r="AG6" s="180"/>
      <c r="AH6" s="896"/>
      <c r="AI6" s="906"/>
      <c r="AJ6" s="906"/>
      <c r="AK6" s="869" t="s">
        <v>5882</v>
      </c>
      <c r="AL6" s="923"/>
      <c r="AM6" s="906"/>
      <c r="AN6" s="907" t="s">
        <v>5883</v>
      </c>
      <c r="AO6" s="906"/>
      <c r="AP6" s="906"/>
      <c r="AQ6" s="906"/>
      <c r="AR6" s="906"/>
      <c r="AS6" s="906"/>
      <c r="AT6" s="906"/>
      <c r="AU6" s="924" t="s">
        <v>3577</v>
      </c>
      <c r="AV6" s="924" t="s">
        <v>5884</v>
      </c>
      <c r="AW6" s="906"/>
      <c r="AX6" s="896"/>
      <c r="AY6" s="874" t="s">
        <v>5885</v>
      </c>
      <c r="AZ6" s="925" t="s">
        <v>5886</v>
      </c>
      <c r="BA6" s="925" t="s">
        <v>175</v>
      </c>
      <c r="BB6" s="926" t="s">
        <v>5887</v>
      </c>
      <c r="BC6" s="910"/>
      <c r="BD6" s="896"/>
      <c r="BE6" s="913" t="s">
        <v>5888</v>
      </c>
      <c r="BF6" s="879" t="s">
        <v>3606</v>
      </c>
      <c r="BG6" s="927" t="s">
        <v>5889</v>
      </c>
      <c r="BH6" s="927" t="s">
        <v>5890</v>
      </c>
      <c r="BI6" s="927" t="s">
        <v>5891</v>
      </c>
      <c r="BJ6" s="914"/>
      <c r="BK6" s="928" t="s">
        <v>5892</v>
      </c>
      <c r="BL6" s="905"/>
      <c r="BM6" s="929" t="s">
        <v>5893</v>
      </c>
      <c r="BN6" s="915"/>
      <c r="BO6" s="915"/>
      <c r="BP6" s="883" t="s">
        <v>2181</v>
      </c>
      <c r="BQ6" s="915"/>
      <c r="BR6" s="930" t="s">
        <v>2759</v>
      </c>
      <c r="BS6" s="915"/>
      <c r="BT6" s="929" t="s">
        <v>5894</v>
      </c>
      <c r="BU6" s="883" t="s">
        <v>5895</v>
      </c>
      <c r="BV6" s="896"/>
      <c r="BW6" s="931" t="s">
        <v>2116</v>
      </c>
      <c r="BX6" s="932" t="s">
        <v>5896</v>
      </c>
      <c r="BY6" s="931" t="s">
        <v>5897</v>
      </c>
      <c r="BZ6" s="917"/>
      <c r="CA6" s="931" t="s">
        <v>5898</v>
      </c>
      <c r="CB6" s="933" t="s">
        <v>5899</v>
      </c>
      <c r="CC6" s="934" t="s">
        <v>5900</v>
      </c>
      <c r="CD6" s="931" t="s">
        <v>5901</v>
      </c>
      <c r="CE6" s="916" t="s">
        <v>5902</v>
      </c>
      <c r="CF6" s="917"/>
      <c r="CG6" s="931" t="s">
        <v>491</v>
      </c>
    </row>
    <row r="7">
      <c r="A7" s="77" t="s">
        <v>772</v>
      </c>
      <c r="B7" s="78" t="s">
        <v>5903</v>
      </c>
      <c r="C7" s="79" t="s">
        <v>774</v>
      </c>
      <c r="D7" s="80" t="s">
        <v>610</v>
      </c>
      <c r="E7" s="81" t="s">
        <v>611</v>
      </c>
      <c r="F7" s="82" t="s">
        <v>1201</v>
      </c>
      <c r="G7" s="78" t="s">
        <v>4015</v>
      </c>
      <c r="H7" s="895"/>
      <c r="I7" s="890" t="str">
        <f>HYPERLINK("https://www.twitch.tv/videos/557892613","1:21.52")</f>
        <v>1:21.52</v>
      </c>
      <c r="J7" s="893"/>
      <c r="K7" s="891" t="s">
        <v>5904</v>
      </c>
      <c r="L7" s="891" t="str">
        <f>HYPERLINK("https://www.twitch.tv/videos/559948575","1:16.64")</f>
        <v>1:16.64</v>
      </c>
      <c r="M7" s="895"/>
      <c r="N7" s="895"/>
      <c r="O7" s="919" t="s">
        <v>5905</v>
      </c>
      <c r="P7" s="896"/>
      <c r="Q7" s="861" t="s">
        <v>5504</v>
      </c>
      <c r="R7" s="899"/>
      <c r="S7" s="899"/>
      <c r="T7" s="899" t="s">
        <v>5906</v>
      </c>
      <c r="U7" s="921"/>
      <c r="V7" s="921" t="s">
        <v>5907</v>
      </c>
      <c r="W7" s="896"/>
      <c r="X7" s="863" t="str">
        <f>HYPERLINK("https://clips.twitch.tv/SarcasticTolerantAlfalfaDoubleRainbow","42.36")</f>
        <v>42.36</v>
      </c>
      <c r="Y7" s="904" t="s">
        <v>5440</v>
      </c>
      <c r="Z7" s="902" t="s">
        <v>5908</v>
      </c>
      <c r="AA7" s="902" t="s">
        <v>4448</v>
      </c>
      <c r="AB7" s="935" t="str">
        <f>HYPERLINK("https://youtu.be/h58Ubsz3y7Y","55.42")</f>
        <v>55.42</v>
      </c>
      <c r="AC7" s="902" t="s">
        <v>5909</v>
      </c>
      <c r="AD7" s="936" t="s">
        <v>3700</v>
      </c>
      <c r="AE7" s="922" t="str">
        <f>HYPERLINK("https://clips.twitch.tv/TangibleGlamorousMilkLitty","42.49")</f>
        <v>42.49</v>
      </c>
      <c r="AF7" s="937" t="str">
        <f>HYPERLINK("https://youtu.be/ZVGaWuJWu8E","3:07.27")</f>
        <v>3:07.27</v>
      </c>
      <c r="AG7" s="938" t="str">
        <f>HYPERLINK("https://www.twitch.tv/videos/457597653","2:32.01")</f>
        <v>2:32.01</v>
      </c>
      <c r="AH7" s="905"/>
      <c r="AI7" s="906" t="s">
        <v>5910</v>
      </c>
      <c r="AJ7" s="907" t="s">
        <v>5911</v>
      </c>
      <c r="AK7" s="939" t="str">
        <f>HYPERLINK("https://youtu.be/9AqYY-HceBo?t=23","52.17")</f>
        <v>52.17</v>
      </c>
      <c r="AL7" s="940"/>
      <c r="AM7" s="924" t="str">
        <f>HYPERLINK("https://clips.twitch.tv/WiseObeseDaikonNerfRedBlaster","46.61")</f>
        <v>46.61</v>
      </c>
      <c r="AN7" s="906" t="s">
        <v>5912</v>
      </c>
      <c r="AO7" s="907" t="str">
        <f>HYPERLINK("https://www.twitch.tv/videos/597808860","1:10.86")</f>
        <v>1:10.86</v>
      </c>
      <c r="AP7" s="906"/>
      <c r="AQ7" s="906"/>
      <c r="AR7" s="906"/>
      <c r="AS7" s="906"/>
      <c r="AT7" s="906" t="s">
        <v>5913</v>
      </c>
      <c r="AU7" s="906" t="s">
        <v>585</v>
      </c>
      <c r="AV7" s="923" t="s">
        <v>5914</v>
      </c>
      <c r="AW7" s="923" t="s">
        <v>5915</v>
      </c>
      <c r="AX7" s="896"/>
      <c r="AY7" s="910"/>
      <c r="AZ7" s="910" t="s">
        <v>5916</v>
      </c>
      <c r="BA7" s="941" t="str">
        <f>HYPERLINK("https://youtu.be/8GZbevAHgwo","16.57")</f>
        <v>16.57</v>
      </c>
      <c r="BB7" s="875" t="s">
        <v>5917</v>
      </c>
      <c r="BC7" s="910"/>
      <c r="BD7" s="896"/>
      <c r="BE7" s="913" t="s">
        <v>5918</v>
      </c>
      <c r="BF7" s="942" t="s">
        <v>3745</v>
      </c>
      <c r="BG7" s="914"/>
      <c r="BH7" s="914"/>
      <c r="BI7" s="914"/>
      <c r="BJ7" s="914"/>
      <c r="BK7" s="943" t="str">
        <f>HYPERLINK("https://youtu.be/tWkhQXcNL9s","2:54.91")</f>
        <v>2:54.91</v>
      </c>
      <c r="BL7" s="905"/>
      <c r="BM7" s="944" t="s">
        <v>5919</v>
      </c>
      <c r="BN7" s="915"/>
      <c r="BO7" s="915"/>
      <c r="BP7" s="885" t="str">
        <f>HYPERLINK("https://www.twitch.tv/videos/558359737","1:44.32")</f>
        <v>1:44.32</v>
      </c>
      <c r="BQ7" s="915"/>
      <c r="BR7" s="915" t="s">
        <v>494</v>
      </c>
      <c r="BS7" s="915"/>
      <c r="BT7" s="915" t="s">
        <v>5920</v>
      </c>
      <c r="BU7" s="885" t="s">
        <v>5921</v>
      </c>
      <c r="BV7" s="905"/>
      <c r="BW7" s="945"/>
      <c r="BX7" s="931" t="str">
        <f>HYPERLINK("https://clips.twitch.tv/ObedientHumbleCougarDuDudu","37.33")</f>
        <v>37.33</v>
      </c>
      <c r="BY7" s="917"/>
      <c r="BZ7" s="917"/>
      <c r="CA7" s="916" t="str">
        <f>HYPERLINK("https://clips.twitch.tv/ObeseRelentlessAxeTooSpicy","44.77")</f>
        <v>44.77</v>
      </c>
      <c r="CB7" s="917"/>
      <c r="CC7" s="946" t="str">
        <f>HYPERLINK("https://www.twitch.tv/videos/422450932?filter=highlights&amp;sort=time","1:26.31")</f>
        <v>1:26.31</v>
      </c>
      <c r="CD7" s="947" t="s">
        <v>2171</v>
      </c>
      <c r="CE7" s="917"/>
      <c r="CF7" s="917"/>
      <c r="CG7" s="917"/>
    </row>
    <row r="8">
      <c r="A8" s="97" t="s">
        <v>213</v>
      </c>
      <c r="B8" s="98" t="s">
        <v>5922</v>
      </c>
      <c r="C8" s="99" t="s">
        <v>522</v>
      </c>
      <c r="D8" s="100" t="s">
        <v>424</v>
      </c>
      <c r="E8" s="101" t="s">
        <v>425</v>
      </c>
      <c r="F8" s="102" t="s">
        <v>4920</v>
      </c>
      <c r="G8" s="98" t="s">
        <v>909</v>
      </c>
      <c r="H8" s="948" t="s">
        <v>1831</v>
      </c>
      <c r="I8" s="854" t="s">
        <v>5923</v>
      </c>
      <c r="J8" s="854" t="s">
        <v>5924</v>
      </c>
      <c r="K8" s="894" t="s">
        <v>757</v>
      </c>
      <c r="L8" s="895" t="s">
        <v>5925</v>
      </c>
      <c r="M8" s="895"/>
      <c r="N8" s="895"/>
      <c r="O8" s="919" t="s">
        <v>5926</v>
      </c>
      <c r="P8" s="896"/>
      <c r="Q8" s="949" t="s">
        <v>2763</v>
      </c>
      <c r="R8" s="899"/>
      <c r="S8" s="899"/>
      <c r="T8" s="861" t="s">
        <v>4234</v>
      </c>
      <c r="U8" s="921"/>
      <c r="V8" s="921" t="s">
        <v>5927</v>
      </c>
      <c r="W8" s="896"/>
      <c r="X8" s="904"/>
      <c r="Y8" s="902" t="s">
        <v>5928</v>
      </c>
      <c r="Z8" s="904" t="s">
        <v>5925</v>
      </c>
      <c r="AA8" s="904" t="s">
        <v>2618</v>
      </c>
      <c r="AB8" s="864" t="s">
        <v>5929</v>
      </c>
      <c r="AC8" s="902" t="s">
        <v>1800</v>
      </c>
      <c r="AD8" s="865" t="s">
        <v>2236</v>
      </c>
      <c r="AE8" s="863" t="s">
        <v>5930</v>
      </c>
      <c r="AF8" s="904" t="s">
        <v>5931</v>
      </c>
      <c r="AG8" s="904"/>
      <c r="AH8" s="896"/>
      <c r="AI8" s="907" t="str">
        <f>HYPERLINK("https://www.twitch.tv/videos/597048380","1:20.56")</f>
        <v>1:20.56</v>
      </c>
      <c r="AJ8" s="906"/>
      <c r="AK8" s="950"/>
      <c r="AL8" s="950" t="s">
        <v>5932</v>
      </c>
      <c r="AM8" s="951" t="s">
        <v>5933</v>
      </c>
      <c r="AN8" s="952" t="s">
        <v>5934</v>
      </c>
      <c r="AO8" s="952" t="s">
        <v>5935</v>
      </c>
      <c r="AP8" s="953"/>
      <c r="AQ8" s="869" t="s">
        <v>5832</v>
      </c>
      <c r="AR8" s="954"/>
      <c r="AS8" s="955"/>
      <c r="AT8" s="869" t="str">
        <f>HYPERLINK("https://www.twitch.tv/videos/542740999","1:52.15")</f>
        <v>1:52.15</v>
      </c>
      <c r="AU8" s="869" t="s">
        <v>5936</v>
      </c>
      <c r="AV8" s="923" t="s">
        <v>5937</v>
      </c>
      <c r="AW8" s="923" t="s">
        <v>5938</v>
      </c>
      <c r="AX8" s="896"/>
      <c r="AY8" s="873"/>
      <c r="AZ8" s="926" t="s">
        <v>5939</v>
      </c>
      <c r="BA8" s="925" t="s">
        <v>5389</v>
      </c>
      <c r="BB8" s="910" t="s">
        <v>5940</v>
      </c>
      <c r="BC8" s="910"/>
      <c r="BD8" s="896"/>
      <c r="BE8" s="927" t="s">
        <v>5941</v>
      </c>
      <c r="BF8" s="927" t="s">
        <v>4518</v>
      </c>
      <c r="BG8" s="956"/>
      <c r="BH8" s="956"/>
      <c r="BI8" s="956" t="s">
        <v>5942</v>
      </c>
      <c r="BJ8" s="914"/>
      <c r="BK8" s="956" t="s">
        <v>5943</v>
      </c>
      <c r="BL8" s="896"/>
      <c r="BM8" s="885" t="s">
        <v>5944</v>
      </c>
      <c r="BN8" s="915"/>
      <c r="BO8" s="884" t="s">
        <v>746</v>
      </c>
      <c r="BP8" s="929" t="s">
        <v>5945</v>
      </c>
      <c r="BQ8" s="915"/>
      <c r="BR8" s="944" t="s">
        <v>2646</v>
      </c>
      <c r="BS8" s="915"/>
      <c r="BT8" s="915" t="s">
        <v>5946</v>
      </c>
      <c r="BU8" s="957" t="s">
        <v>5947</v>
      </c>
      <c r="BV8" s="905"/>
      <c r="BW8" s="947" t="s">
        <v>3399</v>
      </c>
      <c r="BX8" s="917"/>
      <c r="BY8" s="958"/>
      <c r="BZ8" s="931" t="s">
        <v>5948</v>
      </c>
      <c r="CA8" s="947" t="s">
        <v>1013</v>
      </c>
      <c r="CB8" s="917"/>
      <c r="CC8" s="947" t="s">
        <v>5949</v>
      </c>
      <c r="CD8" s="917"/>
      <c r="CE8" s="931" t="s">
        <v>3822</v>
      </c>
      <c r="CF8" s="917"/>
      <c r="CG8" s="917"/>
    </row>
    <row r="9">
      <c r="A9" s="570" t="s">
        <v>5950</v>
      </c>
      <c r="B9" s="78" t="s">
        <v>5951</v>
      </c>
      <c r="C9" s="79" t="s">
        <v>522</v>
      </c>
      <c r="D9" s="80" t="s">
        <v>523</v>
      </c>
      <c r="E9" s="81" t="s">
        <v>1897</v>
      </c>
      <c r="F9" s="82" t="s">
        <v>2428</v>
      </c>
      <c r="G9" s="78" t="s">
        <v>1309</v>
      </c>
      <c r="H9" s="894" t="s">
        <v>754</v>
      </c>
      <c r="I9" s="890" t="s">
        <v>5952</v>
      </c>
      <c r="J9" s="894" t="s">
        <v>5953</v>
      </c>
      <c r="K9" s="890" t="s">
        <v>5954</v>
      </c>
      <c r="L9" s="959" t="s">
        <v>5870</v>
      </c>
      <c r="M9" s="891" t="s">
        <v>5955</v>
      </c>
      <c r="N9" s="854" t="s">
        <v>5956</v>
      </c>
      <c r="O9" s="854" t="s">
        <v>5957</v>
      </c>
      <c r="P9" s="896"/>
      <c r="Q9" s="920" t="s">
        <v>5958</v>
      </c>
      <c r="R9" s="949" t="s">
        <v>5959</v>
      </c>
      <c r="S9" s="859" t="s">
        <v>4283</v>
      </c>
      <c r="T9" s="920" t="s">
        <v>4066</v>
      </c>
      <c r="U9" s="861" t="s">
        <v>5331</v>
      </c>
      <c r="V9" s="859" t="s">
        <v>5960</v>
      </c>
      <c r="W9" s="896"/>
      <c r="X9" s="922" t="s">
        <v>3525</v>
      </c>
      <c r="Y9" s="922" t="s">
        <v>5961</v>
      </c>
      <c r="Z9" s="922" t="s">
        <v>2483</v>
      </c>
      <c r="AA9" s="922" t="s">
        <v>5962</v>
      </c>
      <c r="AB9" s="960" t="s">
        <v>2084</v>
      </c>
      <c r="AC9" s="922" t="s">
        <v>4524</v>
      </c>
      <c r="AD9" s="922" t="s">
        <v>1487</v>
      </c>
      <c r="AE9" s="903" t="s">
        <v>5963</v>
      </c>
      <c r="AF9" s="903" t="s">
        <v>5964</v>
      </c>
      <c r="AG9" s="904" t="s">
        <v>5965</v>
      </c>
      <c r="AH9" s="896"/>
      <c r="AI9" s="869" t="s">
        <v>525</v>
      </c>
      <c r="AJ9" s="869" t="s">
        <v>5966</v>
      </c>
      <c r="AK9" s="871" t="s">
        <v>3694</v>
      </c>
      <c r="AL9" s="867" t="s">
        <v>5967</v>
      </c>
      <c r="AM9" s="867" t="s">
        <v>5968</v>
      </c>
      <c r="AN9" s="924" t="s">
        <v>3996</v>
      </c>
      <c r="AO9" s="867" t="s">
        <v>5969</v>
      </c>
      <c r="AP9" s="869" t="s">
        <v>5970</v>
      </c>
      <c r="AQ9" s="924" t="s">
        <v>5971</v>
      </c>
      <c r="AR9" s="907" t="s">
        <v>5972</v>
      </c>
      <c r="AS9" s="907" t="s">
        <v>1931</v>
      </c>
      <c r="AT9" s="907" t="s">
        <v>5973</v>
      </c>
      <c r="AU9" s="872" t="s">
        <v>5974</v>
      </c>
      <c r="AV9" s="872" t="s">
        <v>4000</v>
      </c>
      <c r="AW9" s="907" t="s">
        <v>5975</v>
      </c>
      <c r="AX9" s="896"/>
      <c r="AY9" s="909"/>
      <c r="AZ9" s="909" t="s">
        <v>5976</v>
      </c>
      <c r="BA9" s="961" t="s">
        <v>1193</v>
      </c>
      <c r="BB9" s="925" t="s">
        <v>5977</v>
      </c>
      <c r="BC9" s="874" t="s">
        <v>5977</v>
      </c>
      <c r="BD9" s="896"/>
      <c r="BE9" s="962" t="s">
        <v>5978</v>
      </c>
      <c r="BF9" s="962" t="s">
        <v>5979</v>
      </c>
      <c r="BG9" s="879" t="s">
        <v>887</v>
      </c>
      <c r="BH9" s="878" t="s">
        <v>5980</v>
      </c>
      <c r="BI9" s="913" t="s">
        <v>5981</v>
      </c>
      <c r="BJ9" s="927" t="s">
        <v>5982</v>
      </c>
      <c r="BK9" s="913" t="s">
        <v>5983</v>
      </c>
      <c r="BL9" s="896"/>
      <c r="BM9" s="883" t="s">
        <v>5132</v>
      </c>
      <c r="BN9" s="885" t="s">
        <v>4613</v>
      </c>
      <c r="BO9" s="944" t="s">
        <v>5984</v>
      </c>
      <c r="BP9" s="944" t="s">
        <v>5985</v>
      </c>
      <c r="BQ9" s="885" t="s">
        <v>510</v>
      </c>
      <c r="BR9" s="930" t="s">
        <v>3134</v>
      </c>
      <c r="BS9" s="884" t="s">
        <v>5986</v>
      </c>
      <c r="BT9" s="884" t="s">
        <v>5987</v>
      </c>
      <c r="BU9" s="944" t="s">
        <v>5988</v>
      </c>
      <c r="BV9" s="896"/>
      <c r="BW9" s="963" t="s">
        <v>1019</v>
      </c>
      <c r="BX9" s="916" t="s">
        <v>5989</v>
      </c>
      <c r="BY9" s="958"/>
      <c r="BZ9" s="916" t="s">
        <v>5990</v>
      </c>
      <c r="CA9" s="964" t="s">
        <v>5991</v>
      </c>
      <c r="CB9" s="965" t="s">
        <v>199</v>
      </c>
      <c r="CC9" s="965" t="s">
        <v>5992</v>
      </c>
      <c r="CD9" s="916" t="s">
        <v>2653</v>
      </c>
      <c r="CE9" s="965" t="s">
        <v>5993</v>
      </c>
      <c r="CF9" s="931" t="s">
        <v>5994</v>
      </c>
      <c r="CG9" s="916" t="s">
        <v>672</v>
      </c>
    </row>
    <row r="10">
      <c r="A10" s="615" t="s">
        <v>5995</v>
      </c>
      <c r="B10" s="98" t="s">
        <v>5996</v>
      </c>
      <c r="C10" s="99" t="s">
        <v>832</v>
      </c>
      <c r="D10" s="100" t="s">
        <v>832</v>
      </c>
      <c r="E10" s="101" t="s">
        <v>832</v>
      </c>
      <c r="F10" s="102" t="s">
        <v>832</v>
      </c>
      <c r="G10" s="98" t="s">
        <v>5188</v>
      </c>
      <c r="H10" s="895"/>
      <c r="I10" s="919" t="s">
        <v>5997</v>
      </c>
      <c r="J10" s="919"/>
      <c r="K10" s="895"/>
      <c r="L10" s="895"/>
      <c r="M10" s="895"/>
      <c r="N10" s="895"/>
      <c r="O10" s="853" t="s">
        <v>5998</v>
      </c>
      <c r="P10" s="896"/>
      <c r="Q10" s="921" t="s">
        <v>5999</v>
      </c>
      <c r="R10" s="899"/>
      <c r="S10" s="899"/>
      <c r="T10" s="921" t="s">
        <v>4967</v>
      </c>
      <c r="U10" s="921"/>
      <c r="V10" s="921" t="s">
        <v>6000</v>
      </c>
      <c r="W10" s="896"/>
      <c r="X10" s="904" t="s">
        <v>6001</v>
      </c>
      <c r="Y10" s="862" t="s">
        <v>6002</v>
      </c>
      <c r="Z10" s="904" t="s">
        <v>5925</v>
      </c>
      <c r="AA10" s="902" t="s">
        <v>6003</v>
      </c>
      <c r="AB10" s="902" t="s">
        <v>1812</v>
      </c>
      <c r="AC10" s="902" t="s">
        <v>3583</v>
      </c>
      <c r="AD10" s="904" t="s">
        <v>593</v>
      </c>
      <c r="AE10" s="902" t="s">
        <v>3779</v>
      </c>
      <c r="AF10" s="902" t="s">
        <v>6004</v>
      </c>
      <c r="AG10" s="904"/>
      <c r="AH10" s="896"/>
      <c r="AI10" s="906" t="s">
        <v>1079</v>
      </c>
      <c r="AJ10" s="923" t="s">
        <v>6005</v>
      </c>
      <c r="AK10" s="906" t="s">
        <v>1152</v>
      </c>
      <c r="AL10" s="906"/>
      <c r="AM10" s="923" t="s">
        <v>598</v>
      </c>
      <c r="AN10" s="906" t="s">
        <v>6006</v>
      </c>
      <c r="AO10" s="923" t="s">
        <v>6007</v>
      </c>
      <c r="AP10" s="923" t="s">
        <v>6008</v>
      </c>
      <c r="AQ10" s="906"/>
      <c r="AR10" s="906"/>
      <c r="AS10" s="906"/>
      <c r="AT10" s="906"/>
      <c r="AU10" s="906" t="s">
        <v>6009</v>
      </c>
      <c r="AV10" s="923" t="s">
        <v>6010</v>
      </c>
      <c r="AW10" s="923" t="s">
        <v>6011</v>
      </c>
      <c r="AX10" s="896"/>
      <c r="AY10" s="966"/>
      <c r="AZ10" s="966" t="s">
        <v>6012</v>
      </c>
      <c r="BA10" s="910"/>
      <c r="BB10" s="966" t="s">
        <v>6013</v>
      </c>
      <c r="BC10" s="910"/>
      <c r="BD10" s="896"/>
      <c r="BE10" s="956" t="s">
        <v>6014</v>
      </c>
      <c r="BF10" s="956" t="s">
        <v>3747</v>
      </c>
      <c r="BG10" s="914"/>
      <c r="BH10" s="914"/>
      <c r="BI10" s="914"/>
      <c r="BJ10" s="914"/>
      <c r="BK10" s="956" t="s">
        <v>6015</v>
      </c>
      <c r="BL10" s="896"/>
      <c r="BM10" s="929" t="s">
        <v>6016</v>
      </c>
      <c r="BN10" s="915"/>
      <c r="BO10" s="915"/>
      <c r="BP10" s="929" t="s">
        <v>6017</v>
      </c>
      <c r="BQ10" s="915"/>
      <c r="BR10" s="929" t="s">
        <v>1930</v>
      </c>
      <c r="BS10" s="915"/>
      <c r="BT10" s="929" t="s">
        <v>2662</v>
      </c>
      <c r="BU10" s="929" t="s">
        <v>6018</v>
      </c>
      <c r="BV10" s="896"/>
      <c r="BW10" s="947" t="s">
        <v>6019</v>
      </c>
      <c r="BX10" s="917"/>
      <c r="BY10" s="917"/>
      <c r="BZ10" s="917"/>
      <c r="CA10" s="917"/>
      <c r="CB10" s="917"/>
      <c r="CC10" s="917"/>
      <c r="CD10" s="917"/>
      <c r="CE10" s="917"/>
      <c r="CF10" s="917"/>
      <c r="CG10" s="917"/>
    </row>
    <row r="11">
      <c r="A11" s="570" t="s">
        <v>1034</v>
      </c>
      <c r="B11" s="78" t="s">
        <v>6020</v>
      </c>
      <c r="C11" s="79" t="s">
        <v>776</v>
      </c>
      <c r="D11" s="80" t="s">
        <v>425</v>
      </c>
      <c r="E11" s="81" t="s">
        <v>610</v>
      </c>
      <c r="F11" s="82" t="s">
        <v>4085</v>
      </c>
      <c r="G11" s="78" t="s">
        <v>3947</v>
      </c>
      <c r="H11" s="890" t="s">
        <v>6021</v>
      </c>
      <c r="I11" s="890" t="s">
        <v>6022</v>
      </c>
      <c r="J11" s="895"/>
      <c r="K11" s="895"/>
      <c r="L11" s="854" t="s">
        <v>6023</v>
      </c>
      <c r="M11" s="895"/>
      <c r="N11" s="894" t="s">
        <v>6024</v>
      </c>
      <c r="O11" s="895"/>
      <c r="P11" s="896"/>
      <c r="Q11" s="920" t="s">
        <v>6025</v>
      </c>
      <c r="R11" s="899"/>
      <c r="S11" s="861" t="s">
        <v>5910</v>
      </c>
      <c r="T11" s="949" t="s">
        <v>2604</v>
      </c>
      <c r="U11" s="899"/>
      <c r="V11" s="920" t="s">
        <v>6026</v>
      </c>
      <c r="W11" s="896"/>
      <c r="X11" s="922" t="s">
        <v>470</v>
      </c>
      <c r="Y11" s="922" t="s">
        <v>6027</v>
      </c>
      <c r="Z11" s="922" t="s">
        <v>6028</v>
      </c>
      <c r="AA11" s="960" t="s">
        <v>1423</v>
      </c>
      <c r="AB11" s="922" t="s">
        <v>1044</v>
      </c>
      <c r="AC11" s="922" t="s">
        <v>6029</v>
      </c>
      <c r="AD11" s="922" t="s">
        <v>901</v>
      </c>
      <c r="AE11" s="922" t="s">
        <v>6030</v>
      </c>
      <c r="AF11" s="862" t="s">
        <v>6031</v>
      </c>
      <c r="AG11" s="904"/>
      <c r="AH11" s="896"/>
      <c r="AI11" s="924" t="s">
        <v>6032</v>
      </c>
      <c r="AJ11" s="924" t="s">
        <v>6033</v>
      </c>
      <c r="AK11" s="872" t="s">
        <v>1914</v>
      </c>
      <c r="AL11" s="867"/>
      <c r="AM11" s="906"/>
      <c r="AN11" s="872" t="s">
        <v>3260</v>
      </c>
      <c r="AO11" s="906"/>
      <c r="AP11" s="907" t="s">
        <v>6034</v>
      </c>
      <c r="AQ11" s="907" t="s">
        <v>6035</v>
      </c>
      <c r="AR11" s="924" t="s">
        <v>6036</v>
      </c>
      <c r="AS11" s="869" t="s">
        <v>6037</v>
      </c>
      <c r="AT11" s="906"/>
      <c r="AU11" s="872" t="s">
        <v>251</v>
      </c>
      <c r="AV11" s="872" t="s">
        <v>6038</v>
      </c>
      <c r="AW11" s="869" t="s">
        <v>6039</v>
      </c>
      <c r="AX11" s="896"/>
      <c r="AY11" s="910"/>
      <c r="AZ11" s="925" t="s">
        <v>6040</v>
      </c>
      <c r="BA11" s="925" t="s">
        <v>6041</v>
      </c>
      <c r="BB11" s="925" t="s">
        <v>6042</v>
      </c>
      <c r="BC11" s="910"/>
      <c r="BD11" s="896"/>
      <c r="BE11" s="878" t="s">
        <v>1393</v>
      </c>
      <c r="BF11" s="878" t="s">
        <v>3768</v>
      </c>
      <c r="BG11" s="914"/>
      <c r="BH11" s="914"/>
      <c r="BI11" s="878" t="s">
        <v>3319</v>
      </c>
      <c r="BJ11" s="914"/>
      <c r="BK11" s="878" t="s">
        <v>6043</v>
      </c>
      <c r="BL11" s="896"/>
      <c r="BM11" s="930" t="s">
        <v>6044</v>
      </c>
      <c r="BN11" s="915"/>
      <c r="BO11" s="915"/>
      <c r="BP11" s="915"/>
      <c r="BQ11" s="915"/>
      <c r="BR11" s="930" t="s">
        <v>141</v>
      </c>
      <c r="BS11" s="915"/>
      <c r="BT11" s="883" t="s">
        <v>6045</v>
      </c>
      <c r="BU11" s="883" t="s">
        <v>6046</v>
      </c>
      <c r="BV11" s="896"/>
      <c r="BW11" s="965" t="s">
        <v>3880</v>
      </c>
      <c r="BX11" s="947"/>
      <c r="BY11" s="917"/>
      <c r="BZ11" s="917"/>
      <c r="CA11" s="917"/>
      <c r="CB11" s="887" t="s">
        <v>6047</v>
      </c>
      <c r="CC11" s="917"/>
      <c r="CD11" s="917"/>
      <c r="CE11" s="917"/>
      <c r="CF11" s="917"/>
      <c r="CG11" s="917"/>
    </row>
    <row r="12">
      <c r="A12" s="615" t="s">
        <v>6048</v>
      </c>
      <c r="B12" s="98" t="s">
        <v>6049</v>
      </c>
      <c r="C12" s="99" t="s">
        <v>832</v>
      </c>
      <c r="D12" s="100" t="s">
        <v>971</v>
      </c>
      <c r="E12" s="101" t="s">
        <v>971</v>
      </c>
      <c r="F12" s="102" t="s">
        <v>774</v>
      </c>
      <c r="G12" s="98" t="s">
        <v>5188</v>
      </c>
      <c r="H12" s="895"/>
      <c r="I12" s="895"/>
      <c r="J12" s="853" t="s">
        <v>6050</v>
      </c>
      <c r="K12" s="853" t="s">
        <v>6051</v>
      </c>
      <c r="L12" s="890" t="s">
        <v>6052</v>
      </c>
      <c r="M12" s="895"/>
      <c r="N12" s="919" t="s">
        <v>6053</v>
      </c>
      <c r="O12" s="853" t="s">
        <v>6054</v>
      </c>
      <c r="P12" s="896"/>
      <c r="Q12" s="921" t="s">
        <v>3352</v>
      </c>
      <c r="R12" s="899"/>
      <c r="S12" s="899"/>
      <c r="T12" s="899"/>
      <c r="U12" s="921"/>
      <c r="V12" s="920" t="s">
        <v>6055</v>
      </c>
      <c r="W12" s="896"/>
      <c r="X12" s="904"/>
      <c r="Y12" s="864" t="s">
        <v>6056</v>
      </c>
      <c r="Z12" s="902" t="s">
        <v>6057</v>
      </c>
      <c r="AA12" s="967"/>
      <c r="AB12" s="904"/>
      <c r="AC12" s="902" t="s">
        <v>510</v>
      </c>
      <c r="AD12" s="902" t="s">
        <v>4612</v>
      </c>
      <c r="AE12" s="902" t="s">
        <v>6058</v>
      </c>
      <c r="AF12" s="902" t="s">
        <v>6059</v>
      </c>
      <c r="AG12" s="904"/>
      <c r="AH12" s="896"/>
      <c r="AI12" s="923" t="s">
        <v>818</v>
      </c>
      <c r="AJ12" s="906"/>
      <c r="AK12" s="906"/>
      <c r="AL12" s="906"/>
      <c r="AM12" s="906"/>
      <c r="AN12" s="923" t="s">
        <v>6060</v>
      </c>
      <c r="AO12" s="906"/>
      <c r="AP12" s="906"/>
      <c r="AQ12" s="906"/>
      <c r="AR12" s="906"/>
      <c r="AS12" s="906"/>
      <c r="AT12" s="906"/>
      <c r="AU12" s="872" t="s">
        <v>2673</v>
      </c>
      <c r="AV12" s="867" t="s">
        <v>6061</v>
      </c>
      <c r="AW12" s="867" t="s">
        <v>6062</v>
      </c>
      <c r="AX12" s="896"/>
      <c r="AY12" s="909" t="s">
        <v>6063</v>
      </c>
      <c r="AZ12" s="966" t="s">
        <v>4409</v>
      </c>
      <c r="BA12" s="925" t="s">
        <v>394</v>
      </c>
      <c r="BB12" s="966" t="s">
        <v>6064</v>
      </c>
      <c r="BC12" s="910"/>
      <c r="BD12" s="896"/>
      <c r="BE12" s="878" t="s">
        <v>4720</v>
      </c>
      <c r="BF12" s="956" t="s">
        <v>6065</v>
      </c>
      <c r="BG12" s="878"/>
      <c r="BH12" s="956"/>
      <c r="BI12" s="914"/>
      <c r="BJ12" s="914"/>
      <c r="BK12" s="913" t="s">
        <v>6066</v>
      </c>
      <c r="BL12" s="896"/>
      <c r="BM12" s="929" t="s">
        <v>6067</v>
      </c>
      <c r="BN12" s="915"/>
      <c r="BO12" s="915"/>
      <c r="BP12" s="883" t="s">
        <v>6068</v>
      </c>
      <c r="BQ12" s="915"/>
      <c r="BR12" s="929" t="s">
        <v>1070</v>
      </c>
      <c r="BS12" s="915"/>
      <c r="BT12" s="883" t="s">
        <v>6069</v>
      </c>
      <c r="BU12" s="883" t="s">
        <v>6070</v>
      </c>
      <c r="BV12" s="896"/>
      <c r="BW12" s="887" t="s">
        <v>3225</v>
      </c>
      <c r="BX12" s="965" t="s">
        <v>3510</v>
      </c>
      <c r="BY12" s="917"/>
      <c r="BZ12" s="917"/>
      <c r="CA12" s="917"/>
      <c r="CB12" s="887" t="s">
        <v>4728</v>
      </c>
      <c r="CC12" s="947" t="s">
        <v>6071</v>
      </c>
      <c r="CD12" s="917"/>
      <c r="CE12" s="917"/>
      <c r="CF12" s="887" t="s">
        <v>6072</v>
      </c>
      <c r="CG12" s="917"/>
    </row>
    <row r="13">
      <c r="A13" s="570" t="s">
        <v>1350</v>
      </c>
      <c r="B13" s="78" t="s">
        <v>6073</v>
      </c>
      <c r="C13" s="79" t="s">
        <v>832</v>
      </c>
      <c r="D13" s="80" t="s">
        <v>776</v>
      </c>
      <c r="E13" s="81" t="s">
        <v>611</v>
      </c>
      <c r="F13" s="82" t="s">
        <v>522</v>
      </c>
      <c r="G13" s="78" t="s">
        <v>2350</v>
      </c>
      <c r="H13" s="895"/>
      <c r="I13" s="853" t="s">
        <v>1355</v>
      </c>
      <c r="J13" s="919"/>
      <c r="K13" s="895"/>
      <c r="L13" s="895"/>
      <c r="M13" s="919"/>
      <c r="N13" s="895"/>
      <c r="O13" s="853" t="s">
        <v>6074</v>
      </c>
      <c r="P13" s="896"/>
      <c r="Q13" s="899"/>
      <c r="R13" s="860"/>
      <c r="S13" s="949" t="s">
        <v>6075</v>
      </c>
      <c r="T13" s="899"/>
      <c r="U13" s="899"/>
      <c r="V13" s="857" t="s">
        <v>6076</v>
      </c>
      <c r="W13" s="896"/>
      <c r="X13" s="865" t="s">
        <v>1171</v>
      </c>
      <c r="Y13" s="904"/>
      <c r="Z13" s="862" t="s">
        <v>6077</v>
      </c>
      <c r="AA13" s="865" t="s">
        <v>6078</v>
      </c>
      <c r="AB13" s="862" t="s">
        <v>2585</v>
      </c>
      <c r="AC13" s="865" t="s">
        <v>1376</v>
      </c>
      <c r="AD13" s="862" t="s">
        <v>6079</v>
      </c>
      <c r="AE13" s="968" t="s">
        <v>6080</v>
      </c>
      <c r="AF13" s="922" t="s">
        <v>6081</v>
      </c>
      <c r="AG13" s="904"/>
      <c r="AH13" s="896"/>
      <c r="AI13" s="906"/>
      <c r="AJ13" s="868"/>
      <c r="AK13" s="906"/>
      <c r="AL13" s="906"/>
      <c r="AM13" s="906"/>
      <c r="AN13" s="906"/>
      <c r="AO13" s="906"/>
      <c r="AP13" s="906"/>
      <c r="AQ13" s="906"/>
      <c r="AR13" s="906"/>
      <c r="AS13" s="906"/>
      <c r="AT13" s="906"/>
      <c r="AU13" s="906"/>
      <c r="AV13" s="907" t="s">
        <v>6082</v>
      </c>
      <c r="AW13" s="867" t="s">
        <v>6083</v>
      </c>
      <c r="AX13" s="896"/>
      <c r="AY13" s="966"/>
      <c r="AZ13" s="966"/>
      <c r="BA13" s="925" t="s">
        <v>2545</v>
      </c>
      <c r="BB13" s="909" t="s">
        <v>6084</v>
      </c>
      <c r="BC13" s="910"/>
      <c r="BD13" s="896"/>
      <c r="BE13" s="878" t="s">
        <v>4871</v>
      </c>
      <c r="BF13" s="878" t="s">
        <v>3174</v>
      </c>
      <c r="BG13" s="914"/>
      <c r="BH13" s="914"/>
      <c r="BI13" s="877" t="s">
        <v>6085</v>
      </c>
      <c r="BJ13" s="914"/>
      <c r="BK13" s="878" t="s">
        <v>6086</v>
      </c>
      <c r="BL13" s="896"/>
      <c r="BM13" s="883" t="s">
        <v>6087</v>
      </c>
      <c r="BN13" s="929"/>
      <c r="BO13" s="929"/>
      <c r="BP13" s="884" t="s">
        <v>6088</v>
      </c>
      <c r="BQ13" s="929"/>
      <c r="BR13" s="883" t="s">
        <v>418</v>
      </c>
      <c r="BS13" s="915"/>
      <c r="BT13" s="929" t="s">
        <v>6089</v>
      </c>
      <c r="BU13" s="929" t="s">
        <v>6090</v>
      </c>
      <c r="BV13" s="896"/>
      <c r="BW13" s="947" t="s">
        <v>5657</v>
      </c>
      <c r="BX13" s="917"/>
      <c r="BY13" s="917"/>
      <c r="BZ13" s="917"/>
      <c r="CA13" s="917"/>
      <c r="CB13" s="917"/>
      <c r="CC13" s="887" t="s">
        <v>3769</v>
      </c>
      <c r="CD13" s="917"/>
      <c r="CE13" s="917"/>
      <c r="CF13" s="917"/>
      <c r="CG13" s="917"/>
    </row>
    <row r="14">
      <c r="A14" s="969" t="s">
        <v>1546</v>
      </c>
      <c r="B14" s="98" t="s">
        <v>6091</v>
      </c>
      <c r="C14" s="99" t="s">
        <v>832</v>
      </c>
      <c r="D14" s="100" t="s">
        <v>832</v>
      </c>
      <c r="E14" s="101" t="s">
        <v>832</v>
      </c>
      <c r="F14" s="102" t="s">
        <v>832</v>
      </c>
      <c r="G14" s="98" t="s">
        <v>2791</v>
      </c>
      <c r="H14" s="895"/>
      <c r="I14" s="919" t="s">
        <v>6092</v>
      </c>
      <c r="J14" s="919"/>
      <c r="K14" s="895"/>
      <c r="L14" s="919" t="s">
        <v>6093</v>
      </c>
      <c r="M14" s="895"/>
      <c r="N14" s="919" t="s">
        <v>6094</v>
      </c>
      <c r="O14" s="895"/>
      <c r="P14" s="896"/>
      <c r="Q14" s="921" t="s">
        <v>2151</v>
      </c>
      <c r="R14" s="899"/>
      <c r="S14" s="899"/>
      <c r="T14" s="921" t="s">
        <v>3990</v>
      </c>
      <c r="U14" s="921"/>
      <c r="V14" s="921" t="s">
        <v>6095</v>
      </c>
      <c r="W14" s="896"/>
      <c r="X14" s="902" t="s">
        <v>1649</v>
      </c>
      <c r="Y14" s="902" t="s">
        <v>6096</v>
      </c>
      <c r="Z14" s="902" t="s">
        <v>6097</v>
      </c>
      <c r="AA14" s="902" t="s">
        <v>2401</v>
      </c>
      <c r="AB14" s="902" t="s">
        <v>3706</v>
      </c>
      <c r="AC14" s="862" t="s">
        <v>2385</v>
      </c>
      <c r="AD14" s="902" t="s">
        <v>3767</v>
      </c>
      <c r="AE14" s="902" t="s">
        <v>4040</v>
      </c>
      <c r="AF14" s="904"/>
      <c r="AG14" s="209" t="s">
        <v>6098</v>
      </c>
      <c r="AH14" s="896"/>
      <c r="AI14" s="906"/>
      <c r="AJ14" s="906"/>
      <c r="AK14" s="906"/>
      <c r="AL14" s="906"/>
      <c r="AM14" s="923" t="s">
        <v>4863</v>
      </c>
      <c r="AN14" s="923" t="s">
        <v>6099</v>
      </c>
      <c r="AO14" s="923" t="s">
        <v>6100</v>
      </c>
      <c r="AP14" s="906"/>
      <c r="AQ14" s="906"/>
      <c r="AR14" s="906"/>
      <c r="AS14" s="906"/>
      <c r="AT14" s="906"/>
      <c r="AU14" s="923" t="s">
        <v>2667</v>
      </c>
      <c r="AV14" s="923" t="s">
        <v>5857</v>
      </c>
      <c r="AW14" s="906"/>
      <c r="AX14" s="896"/>
      <c r="AY14" s="910"/>
      <c r="AZ14" s="910"/>
      <c r="BA14" s="966" t="s">
        <v>1620</v>
      </c>
      <c r="BB14" s="966" t="s">
        <v>6101</v>
      </c>
      <c r="BC14" s="910"/>
      <c r="BD14" s="896"/>
      <c r="BE14" s="956" t="s">
        <v>6102</v>
      </c>
      <c r="BF14" s="956" t="s">
        <v>3747</v>
      </c>
      <c r="BG14" s="914"/>
      <c r="BH14" s="914"/>
      <c r="BI14" s="956" t="s">
        <v>6103</v>
      </c>
      <c r="BJ14" s="914"/>
      <c r="BK14" s="956" t="s">
        <v>6104</v>
      </c>
      <c r="BL14" s="896"/>
      <c r="BM14" s="929" t="s">
        <v>6105</v>
      </c>
      <c r="BN14" s="915"/>
      <c r="BO14" s="915"/>
      <c r="BP14" s="915"/>
      <c r="BQ14" s="915"/>
      <c r="BR14" s="929" t="s">
        <v>6106</v>
      </c>
      <c r="BS14" s="915"/>
      <c r="BT14" s="915"/>
      <c r="BU14" s="915" t="s">
        <v>6107</v>
      </c>
      <c r="BV14" s="896"/>
      <c r="BW14" s="917"/>
      <c r="BX14" s="917"/>
      <c r="BY14" s="917"/>
      <c r="BZ14" s="917"/>
      <c r="CA14" s="917"/>
      <c r="CB14" s="917"/>
      <c r="CC14" s="917"/>
      <c r="CD14" s="917"/>
      <c r="CE14" s="917"/>
      <c r="CF14" s="917"/>
      <c r="CG14" s="917"/>
    </row>
    <row r="15">
      <c r="A15" s="570" t="s">
        <v>1601</v>
      </c>
      <c r="B15" s="78" t="s">
        <v>6108</v>
      </c>
      <c r="C15" s="79" t="s">
        <v>832</v>
      </c>
      <c r="D15" s="80" t="s">
        <v>776</v>
      </c>
      <c r="E15" s="81" t="s">
        <v>776</v>
      </c>
      <c r="F15" s="82" t="s">
        <v>609</v>
      </c>
      <c r="G15" s="78" t="s">
        <v>1471</v>
      </c>
      <c r="H15" s="890" t="s">
        <v>6109</v>
      </c>
      <c r="I15" s="853" t="s">
        <v>6110</v>
      </c>
      <c r="J15" s="853" t="s">
        <v>6111</v>
      </c>
      <c r="K15" s="853" t="s">
        <v>6112</v>
      </c>
      <c r="L15" s="853" t="s">
        <v>6113</v>
      </c>
      <c r="M15" s="895"/>
      <c r="N15" s="919"/>
      <c r="O15" s="853" t="s">
        <v>6114</v>
      </c>
      <c r="P15" s="896"/>
      <c r="Q15" s="857" t="s">
        <v>6115</v>
      </c>
      <c r="R15" s="857" t="s">
        <v>2283</v>
      </c>
      <c r="S15" s="857" t="s">
        <v>6116</v>
      </c>
      <c r="T15" s="857" t="s">
        <v>1614</v>
      </c>
      <c r="U15" s="857" t="s">
        <v>6117</v>
      </c>
      <c r="V15" s="857" t="s">
        <v>6118</v>
      </c>
      <c r="W15" s="896"/>
      <c r="X15" s="862" t="s">
        <v>2355</v>
      </c>
      <c r="Y15" s="862" t="s">
        <v>6119</v>
      </c>
      <c r="Z15" s="902" t="s">
        <v>6120</v>
      </c>
      <c r="AA15" s="970" t="s">
        <v>2938</v>
      </c>
      <c r="AB15" s="862" t="s">
        <v>6121</v>
      </c>
      <c r="AC15" s="902"/>
      <c r="AD15" s="922" t="s">
        <v>6122</v>
      </c>
      <c r="AE15" s="862" t="s">
        <v>4113</v>
      </c>
      <c r="AF15" s="862" t="s">
        <v>6123</v>
      </c>
      <c r="AG15" s="902" t="s">
        <v>6124</v>
      </c>
      <c r="AH15" s="896"/>
      <c r="AI15" s="872" t="s">
        <v>6125</v>
      </c>
      <c r="AJ15" s="923"/>
      <c r="AK15" s="867" t="s">
        <v>4963</v>
      </c>
      <c r="AL15" s="907" t="s">
        <v>2580</v>
      </c>
      <c r="AM15" s="867" t="s">
        <v>2809</v>
      </c>
      <c r="AN15" s="870" t="s">
        <v>6126</v>
      </c>
      <c r="AO15" s="867" t="s">
        <v>6127</v>
      </c>
      <c r="AP15" s="924" t="s">
        <v>5134</v>
      </c>
      <c r="AQ15" s="867" t="s">
        <v>6128</v>
      </c>
      <c r="AR15" s="923"/>
      <c r="AS15" s="923"/>
      <c r="AT15" s="923"/>
      <c r="AU15" s="870" t="s">
        <v>4891</v>
      </c>
      <c r="AV15" s="923" t="s">
        <v>6129</v>
      </c>
      <c r="AW15" s="923"/>
      <c r="AX15" s="896"/>
      <c r="AY15" s="909" t="s">
        <v>6130</v>
      </c>
      <c r="AZ15" s="909" t="s">
        <v>6131</v>
      </c>
      <c r="BA15" s="909" t="s">
        <v>2041</v>
      </c>
      <c r="BB15" s="966" t="s">
        <v>6132</v>
      </c>
      <c r="BC15" s="966"/>
      <c r="BD15" s="896"/>
      <c r="BE15" s="878" t="s">
        <v>6087</v>
      </c>
      <c r="BF15" s="878" t="s">
        <v>3916</v>
      </c>
      <c r="BG15" s="877" t="s">
        <v>5959</v>
      </c>
      <c r="BH15" s="879" t="s">
        <v>6133</v>
      </c>
      <c r="BI15" s="913" t="s">
        <v>6134</v>
      </c>
      <c r="BJ15" s="956"/>
      <c r="BK15" s="878" t="s">
        <v>6135</v>
      </c>
      <c r="BL15" s="896"/>
      <c r="BM15" s="883" t="s">
        <v>6136</v>
      </c>
      <c r="BN15" s="929"/>
      <c r="BO15" s="930" t="s">
        <v>6137</v>
      </c>
      <c r="BP15" s="883" t="s">
        <v>6138</v>
      </c>
      <c r="BQ15" s="929"/>
      <c r="BR15" s="930" t="s">
        <v>5452</v>
      </c>
      <c r="BS15" s="929" t="s">
        <v>6139</v>
      </c>
      <c r="BT15" s="883" t="s">
        <v>6140</v>
      </c>
      <c r="BU15" s="883" t="s">
        <v>6141</v>
      </c>
      <c r="BV15" s="896"/>
      <c r="BW15" s="887" t="s">
        <v>6142</v>
      </c>
      <c r="BX15" s="887" t="s">
        <v>6143</v>
      </c>
      <c r="BY15" s="917"/>
      <c r="BZ15" s="917"/>
      <c r="CA15" s="947"/>
      <c r="CB15" s="887" t="s">
        <v>6144</v>
      </c>
      <c r="CC15" s="887" t="s">
        <v>6145</v>
      </c>
      <c r="CD15" s="947"/>
      <c r="CE15" s="917"/>
      <c r="CF15" s="917"/>
      <c r="CG15" s="917"/>
    </row>
    <row r="16">
      <c r="A16" s="97" t="s">
        <v>520</v>
      </c>
      <c r="B16" s="98" t="s">
        <v>6146</v>
      </c>
      <c r="C16" s="99" t="s">
        <v>971</v>
      </c>
      <c r="D16" s="100" t="s">
        <v>832</v>
      </c>
      <c r="E16" s="101" t="s">
        <v>776</v>
      </c>
      <c r="F16" s="102" t="s">
        <v>774</v>
      </c>
      <c r="G16" s="98" t="s">
        <v>1201</v>
      </c>
      <c r="H16" s="891" t="s">
        <v>1003</v>
      </c>
      <c r="I16" s="894" t="s">
        <v>6147</v>
      </c>
      <c r="J16" s="892"/>
      <c r="K16" s="890" t="s">
        <v>5332</v>
      </c>
      <c r="L16" s="853"/>
      <c r="M16" s="895"/>
      <c r="N16" s="895"/>
      <c r="O16" s="919" t="s">
        <v>6148</v>
      </c>
      <c r="P16" s="896"/>
      <c r="Q16" s="921" t="s">
        <v>1585</v>
      </c>
      <c r="R16" s="899"/>
      <c r="S16" s="899"/>
      <c r="T16" s="921" t="s">
        <v>4066</v>
      </c>
      <c r="U16" s="921"/>
      <c r="V16" s="921" t="s">
        <v>6149</v>
      </c>
      <c r="W16" s="896"/>
      <c r="X16" s="902" t="s">
        <v>3587</v>
      </c>
      <c r="Y16" s="904"/>
      <c r="Z16" s="902" t="s">
        <v>1572</v>
      </c>
      <c r="AA16" s="967"/>
      <c r="AB16" s="902" t="s">
        <v>4202</v>
      </c>
      <c r="AC16" s="904"/>
      <c r="AD16" s="904"/>
      <c r="AE16" s="902" t="s">
        <v>3447</v>
      </c>
      <c r="AF16" s="902" t="s">
        <v>6150</v>
      </c>
      <c r="AG16" s="904"/>
      <c r="AH16" s="896"/>
      <c r="AI16" s="906"/>
      <c r="AJ16" s="906"/>
      <c r="AK16" s="906"/>
      <c r="AL16" s="906"/>
      <c r="AM16" s="923" t="s">
        <v>5101</v>
      </c>
      <c r="AN16" s="906"/>
      <c r="AO16" s="924" t="s">
        <v>6151</v>
      </c>
      <c r="AP16" s="906"/>
      <c r="AQ16" s="906"/>
      <c r="AR16" s="906"/>
      <c r="AS16" s="906"/>
      <c r="AT16" s="906"/>
      <c r="AU16" s="872" t="s">
        <v>763</v>
      </c>
      <c r="AV16" s="906"/>
      <c r="AW16" s="906"/>
      <c r="AX16" s="896"/>
      <c r="AY16" s="910"/>
      <c r="AZ16" s="910"/>
      <c r="BA16" s="910"/>
      <c r="BB16" s="966" t="s">
        <v>6152</v>
      </c>
      <c r="BC16" s="910"/>
      <c r="BD16" s="896"/>
      <c r="BE16" s="956" t="s">
        <v>2062</v>
      </c>
      <c r="BF16" s="914"/>
      <c r="BG16" s="914"/>
      <c r="BH16" s="914"/>
      <c r="BI16" s="914"/>
      <c r="BJ16" s="914"/>
      <c r="BK16" s="956" t="s">
        <v>6153</v>
      </c>
      <c r="BL16" s="896"/>
      <c r="BM16" s="929" t="s">
        <v>6154</v>
      </c>
      <c r="BN16" s="915"/>
      <c r="BO16" s="915"/>
      <c r="BP16" s="915"/>
      <c r="BQ16" s="915"/>
      <c r="BR16" s="915"/>
      <c r="BS16" s="915"/>
      <c r="BT16" s="929" t="s">
        <v>6155</v>
      </c>
      <c r="BU16" s="915"/>
      <c r="BV16" s="896"/>
      <c r="BW16" s="963" t="s">
        <v>6156</v>
      </c>
      <c r="BX16" s="917"/>
      <c r="BY16" s="917"/>
      <c r="BZ16" s="917"/>
      <c r="CA16" s="917"/>
      <c r="CB16" s="963" t="s">
        <v>6157</v>
      </c>
      <c r="CC16" s="947" t="s">
        <v>6158</v>
      </c>
      <c r="CD16" s="917"/>
      <c r="CE16" s="917"/>
      <c r="CF16" s="917"/>
      <c r="CG16" s="917"/>
    </row>
    <row r="17">
      <c r="A17" s="570" t="s">
        <v>6159</v>
      </c>
      <c r="B17" s="78" t="s">
        <v>6160</v>
      </c>
      <c r="C17" s="79" t="s">
        <v>832</v>
      </c>
      <c r="D17" s="80" t="s">
        <v>971</v>
      </c>
      <c r="E17" s="81" t="s">
        <v>971</v>
      </c>
      <c r="F17" s="82" t="s">
        <v>610</v>
      </c>
      <c r="G17" s="78" t="s">
        <v>1548</v>
      </c>
      <c r="H17" s="895"/>
      <c r="I17" s="895"/>
      <c r="J17" s="895"/>
      <c r="K17" s="895"/>
      <c r="L17" s="895" t="s">
        <v>6161</v>
      </c>
      <c r="M17" s="895"/>
      <c r="N17" s="919" t="s">
        <v>6162</v>
      </c>
      <c r="O17" s="895"/>
      <c r="P17" s="896"/>
      <c r="Q17" s="899"/>
      <c r="R17" s="899"/>
      <c r="S17" s="899"/>
      <c r="T17" s="899"/>
      <c r="U17" s="921"/>
      <c r="V17" s="921" t="s">
        <v>6163</v>
      </c>
      <c r="W17" s="896"/>
      <c r="X17" s="904"/>
      <c r="Y17" s="904"/>
      <c r="Z17" s="904" t="s">
        <v>6164</v>
      </c>
      <c r="AA17" s="904"/>
      <c r="AB17" s="904"/>
      <c r="AC17" s="904"/>
      <c r="AD17" s="904"/>
      <c r="AE17" s="935" t="str">
        <f>HYPERLINK("https://youtu.be/0lXotWIeH0g","49.54")</f>
        <v>49.54</v>
      </c>
      <c r="AF17" s="902" t="s">
        <v>6165</v>
      </c>
      <c r="AG17" s="904" t="s">
        <v>6166</v>
      </c>
      <c r="AH17" s="896"/>
      <c r="AI17" s="906"/>
      <c r="AJ17" s="906"/>
      <c r="AK17" s="971" t="str">
        <f>HYPERLINK("https://youtu.be/Tp8lzZy1loo","52.74")</f>
        <v>52.74</v>
      </c>
      <c r="AL17" s="940"/>
      <c r="AM17" s="955"/>
      <c r="AN17" s="906"/>
      <c r="AO17" s="906"/>
      <c r="AP17" s="906"/>
      <c r="AQ17" s="906"/>
      <c r="AR17" s="906"/>
      <c r="AS17" s="906"/>
      <c r="AT17" s="906"/>
      <c r="AU17" s="906"/>
      <c r="AV17" s="906"/>
      <c r="AW17" s="906" t="s">
        <v>6167</v>
      </c>
      <c r="AX17" s="896"/>
      <c r="AY17" s="910"/>
      <c r="AZ17" s="910"/>
      <c r="BA17" s="910" t="s">
        <v>3314</v>
      </c>
      <c r="BB17" s="966" t="s">
        <v>6168</v>
      </c>
      <c r="BC17" s="910"/>
      <c r="BD17" s="896"/>
      <c r="BE17" s="914"/>
      <c r="BF17" s="914"/>
      <c r="BG17" s="914"/>
      <c r="BH17" s="914"/>
      <c r="BI17" s="914"/>
      <c r="BJ17" s="972" t="str">
        <f>HYPERLINK("https://youtu.be/ZWHJWoriERw","3:48.70")</f>
        <v>3:48.70</v>
      </c>
      <c r="BK17" s="913" t="s">
        <v>6169</v>
      </c>
      <c r="BL17" s="896"/>
      <c r="BM17" s="915" t="s">
        <v>6170</v>
      </c>
      <c r="BN17" s="915"/>
      <c r="BO17" s="915"/>
      <c r="BP17" s="915"/>
      <c r="BQ17" s="915"/>
      <c r="BR17" s="930" t="str">
        <f>HYPERLINK("https://youtu.be/-5bLlrzaDDc","27.91")</f>
        <v>27.91</v>
      </c>
      <c r="BS17" s="915" t="s">
        <v>1054</v>
      </c>
      <c r="BT17" s="915"/>
      <c r="BU17" s="973" t="str">
        <f>HYPERLINK("https://youtu.be/x9mZaYceJJ8","2:08.04")</f>
        <v>2:08.04</v>
      </c>
      <c r="BV17" s="905"/>
      <c r="BW17" s="917"/>
      <c r="BX17" s="917"/>
      <c r="BY17" s="917"/>
      <c r="BZ17" s="917"/>
      <c r="CA17" s="917"/>
      <c r="CB17" s="917"/>
      <c r="CC17" s="917"/>
      <c r="CD17" s="917"/>
      <c r="CE17" s="917"/>
      <c r="CF17" s="917"/>
      <c r="CG17" s="917"/>
    </row>
    <row r="18">
      <c r="A18" s="615" t="s">
        <v>2348</v>
      </c>
      <c r="B18" s="98" t="s">
        <v>6171</v>
      </c>
      <c r="C18" s="99" t="s">
        <v>832</v>
      </c>
      <c r="D18" s="100" t="s">
        <v>832</v>
      </c>
      <c r="E18" s="101" t="s">
        <v>832</v>
      </c>
      <c r="F18" s="102" t="s">
        <v>832</v>
      </c>
      <c r="G18" s="98" t="s">
        <v>3899</v>
      </c>
      <c r="H18" s="895"/>
      <c r="I18" s="895"/>
      <c r="J18" s="853" t="s">
        <v>6172</v>
      </c>
      <c r="K18" s="853" t="s">
        <v>2358</v>
      </c>
      <c r="L18" s="853" t="s">
        <v>6173</v>
      </c>
      <c r="M18" s="895"/>
      <c r="N18" s="895"/>
      <c r="O18" s="853" t="s">
        <v>6174</v>
      </c>
      <c r="P18" s="896"/>
      <c r="Q18" s="857" t="s">
        <v>6175</v>
      </c>
      <c r="R18" s="857" t="s">
        <v>2948</v>
      </c>
      <c r="S18" s="857" t="s">
        <v>743</v>
      </c>
      <c r="T18" s="857" t="s">
        <v>2272</v>
      </c>
      <c r="U18" s="899"/>
      <c r="V18" s="857" t="s">
        <v>6176</v>
      </c>
      <c r="W18" s="896"/>
      <c r="X18" s="862" t="s">
        <v>1092</v>
      </c>
      <c r="Y18" s="904"/>
      <c r="Z18" s="862" t="s">
        <v>6177</v>
      </c>
      <c r="AA18" s="862" t="s">
        <v>6178</v>
      </c>
      <c r="AB18" s="862" t="s">
        <v>6179</v>
      </c>
      <c r="AC18" s="862" t="s">
        <v>6180</v>
      </c>
      <c r="AD18" s="862" t="s">
        <v>5296</v>
      </c>
      <c r="AE18" s="862" t="s">
        <v>3367</v>
      </c>
      <c r="AF18" s="862" t="s">
        <v>6181</v>
      </c>
      <c r="AG18" s="862" t="s">
        <v>2375</v>
      </c>
      <c r="AH18" s="896"/>
      <c r="AI18" s="906"/>
      <c r="AJ18" s="906"/>
      <c r="AK18" s="867" t="s">
        <v>1218</v>
      </c>
      <c r="AL18" s="867"/>
      <c r="AM18" s="906"/>
      <c r="AN18" s="906"/>
      <c r="AO18" s="906"/>
      <c r="AP18" s="867" t="s">
        <v>6182</v>
      </c>
      <c r="AQ18" s="867"/>
      <c r="AR18" s="906"/>
      <c r="AS18" s="867" t="s">
        <v>6183</v>
      </c>
      <c r="AT18" s="923" t="s">
        <v>6184</v>
      </c>
      <c r="AU18" s="867" t="s">
        <v>457</v>
      </c>
      <c r="AV18" s="906"/>
      <c r="AW18" s="867" t="s">
        <v>4270</v>
      </c>
      <c r="AX18" s="896"/>
      <c r="AY18" s="910"/>
      <c r="AZ18" s="910"/>
      <c r="BA18" s="910"/>
      <c r="BB18" s="909" t="s">
        <v>6185</v>
      </c>
      <c r="BC18" s="910"/>
      <c r="BD18" s="896"/>
      <c r="BE18" s="878" t="s">
        <v>5227</v>
      </c>
      <c r="BF18" s="914"/>
      <c r="BG18" s="878" t="s">
        <v>5356</v>
      </c>
      <c r="BH18" s="878" t="s">
        <v>6186</v>
      </c>
      <c r="BI18" s="914"/>
      <c r="BJ18" s="878" t="s">
        <v>6187</v>
      </c>
      <c r="BK18" s="974" t="s">
        <v>6188</v>
      </c>
      <c r="BL18" s="896"/>
      <c r="BM18" s="883" t="s">
        <v>1543</v>
      </c>
      <c r="BN18" s="883" t="s">
        <v>6189</v>
      </c>
      <c r="BO18" s="915"/>
      <c r="BP18" s="915"/>
      <c r="BQ18" s="915"/>
      <c r="BR18" s="915"/>
      <c r="BS18" s="915"/>
      <c r="BT18" s="883" t="s">
        <v>6190</v>
      </c>
      <c r="BU18" s="883" t="s">
        <v>6191</v>
      </c>
      <c r="BV18" s="896"/>
      <c r="BW18" s="975" t="s">
        <v>2845</v>
      </c>
      <c r="BX18" s="917"/>
      <c r="BY18" s="917"/>
      <c r="BZ18" s="917"/>
      <c r="CA18" s="917"/>
      <c r="CB18" s="887" t="s">
        <v>2942</v>
      </c>
      <c r="CC18" s="887" t="s">
        <v>6192</v>
      </c>
      <c r="CD18" s="917"/>
      <c r="CE18" s="917"/>
      <c r="CF18" s="917"/>
      <c r="CG18" s="917"/>
    </row>
    <row r="19">
      <c r="A19" s="976" t="s">
        <v>5249</v>
      </c>
      <c r="B19" s="78" t="s">
        <v>6193</v>
      </c>
      <c r="C19" s="79" t="s">
        <v>971</v>
      </c>
      <c r="D19" s="80" t="s">
        <v>971</v>
      </c>
      <c r="E19" s="81" t="s">
        <v>971</v>
      </c>
      <c r="F19" s="82" t="s">
        <v>424</v>
      </c>
      <c r="G19" s="78" t="s">
        <v>424</v>
      </c>
      <c r="H19" s="895"/>
      <c r="I19" s="895"/>
      <c r="J19" s="895"/>
      <c r="K19" s="895"/>
      <c r="L19" s="895"/>
      <c r="M19" s="895"/>
      <c r="N19" s="977" t="str">
        <f>HYPERLINK("http://www.twitch.tv/nanashi745/v/479076791?sr=a&amp;t=235s", "4:19.41")</f>
        <v>4:19.41</v>
      </c>
      <c r="O19" s="978"/>
      <c r="P19" s="905"/>
      <c r="Q19" s="899"/>
      <c r="R19" s="857"/>
      <c r="S19" s="857"/>
      <c r="T19" s="899"/>
      <c r="U19" s="979"/>
      <c r="V19" s="980" t="str">
        <f>HYPERLINK("http://www.twitch.tv/nanashi745/v/479077932?sr=a&amp;t=176s", "3:15.64")</f>
        <v>3:15.64</v>
      </c>
      <c r="W19" s="905"/>
      <c r="X19" s="866"/>
      <c r="Y19" s="904"/>
      <c r="Z19" s="904"/>
      <c r="AA19" s="904"/>
      <c r="AB19" s="904"/>
      <c r="AC19" s="904"/>
      <c r="AD19" s="904"/>
      <c r="AE19" s="904"/>
      <c r="AF19" s="935" t="str">
        <f>HYPERLINK("http://www.twitch.tv/nanashi745/v/479079352?sr=a&amp;t=188s", "3:14.08")</f>
        <v>3:14.08</v>
      </c>
      <c r="AG19" s="904"/>
      <c r="AH19" s="905"/>
      <c r="AI19" s="868"/>
      <c r="AJ19" s="906"/>
      <c r="AK19" s="906"/>
      <c r="AL19" s="906"/>
      <c r="AM19" s="906"/>
      <c r="AN19" s="906"/>
      <c r="AO19" s="906"/>
      <c r="AP19" s="906"/>
      <c r="AQ19" s="906"/>
      <c r="AR19" s="906"/>
      <c r="AS19" s="906"/>
      <c r="AT19" s="906"/>
      <c r="AU19" s="906"/>
      <c r="AV19" s="981" t="str">
        <f>HYPERLINK("http://www.twitch.tv/nanashi745/v/479080915?sr=a&amp;t=0s", "1:37.18")</f>
        <v>1:37.18</v>
      </c>
      <c r="AW19" s="906"/>
      <c r="AX19" s="896"/>
      <c r="AY19" s="910"/>
      <c r="AZ19" s="910"/>
      <c r="BA19" s="910"/>
      <c r="BB19" s="941" t="str">
        <f>HYPERLINK("http://www.twitch.tv/nanashi745/v/479230801?sr=a&amp;t=174s", "3:18.86")</f>
        <v>3:18.86</v>
      </c>
      <c r="BC19" s="910"/>
      <c r="BD19" s="896"/>
      <c r="BE19" s="914"/>
      <c r="BF19" s="914"/>
      <c r="BG19" s="914"/>
      <c r="BH19" s="914"/>
      <c r="BI19" s="914"/>
      <c r="BJ19" s="914"/>
      <c r="BK19" s="879" t="s">
        <v>6194</v>
      </c>
      <c r="BL19" s="905"/>
      <c r="BM19" s="973" t="str">
        <f>HYPERLINK("https://youtu.be/oOY4TocVyJU","1:05.01")</f>
        <v>1:05.01</v>
      </c>
      <c r="BN19" s="915"/>
      <c r="BO19" s="915"/>
      <c r="BP19" s="883"/>
      <c r="BQ19" s="883"/>
      <c r="BR19" s="915"/>
      <c r="BS19" s="915"/>
      <c r="BT19" s="915"/>
      <c r="BU19" s="973" t="str">
        <f>HYPERLINK("http://www.twitch.tv/nanashi745/v/479233563?sr=a&amp;t=23s", "2:00.20")</f>
        <v>2:00.20</v>
      </c>
      <c r="BV19" s="905"/>
      <c r="BW19" s="888"/>
      <c r="BX19" s="917"/>
      <c r="BY19" s="982"/>
      <c r="BZ19" s="982"/>
      <c r="CA19" s="917"/>
      <c r="CB19" s="917"/>
      <c r="CC19" s="917"/>
      <c r="CD19" s="917"/>
      <c r="CE19" s="917"/>
      <c r="CF19" s="917"/>
      <c r="CG19" s="917"/>
    </row>
    <row r="20">
      <c r="A20" s="615" t="s">
        <v>1513</v>
      </c>
      <c r="B20" s="98" t="s">
        <v>5104</v>
      </c>
      <c r="C20" s="99" t="s">
        <v>832</v>
      </c>
      <c r="D20" s="100" t="s">
        <v>832</v>
      </c>
      <c r="E20" s="101" t="s">
        <v>832</v>
      </c>
      <c r="F20" s="102" t="s">
        <v>832</v>
      </c>
      <c r="G20" s="98" t="s">
        <v>217</v>
      </c>
      <c r="H20" s="895"/>
      <c r="I20" s="895"/>
      <c r="J20" s="895"/>
      <c r="K20" s="895"/>
      <c r="L20" s="853" t="s">
        <v>5509</v>
      </c>
      <c r="M20" s="895"/>
      <c r="N20" s="895"/>
      <c r="O20" s="895"/>
      <c r="P20" s="896"/>
      <c r="Q20" s="899"/>
      <c r="R20" s="899"/>
      <c r="S20" s="899"/>
      <c r="T20" s="899"/>
      <c r="U20" s="899"/>
      <c r="V20" s="857" t="s">
        <v>6195</v>
      </c>
      <c r="W20" s="896"/>
      <c r="X20" s="862" t="s">
        <v>4067</v>
      </c>
      <c r="Y20" s="904"/>
      <c r="Z20" s="862" t="s">
        <v>6196</v>
      </c>
      <c r="AA20" s="970" t="s">
        <v>3901</v>
      </c>
      <c r="AB20" s="904"/>
      <c r="AC20" s="862" t="s">
        <v>6197</v>
      </c>
      <c r="AD20" s="904"/>
      <c r="AE20" s="904"/>
      <c r="AF20" s="904"/>
      <c r="AG20" s="904"/>
      <c r="AH20" s="896"/>
      <c r="AI20" s="906"/>
      <c r="AJ20" s="906"/>
      <c r="AK20" s="867" t="s">
        <v>4909</v>
      </c>
      <c r="AL20" s="906"/>
      <c r="AM20" s="906"/>
      <c r="AN20" s="906"/>
      <c r="AO20" s="906"/>
      <c r="AP20" s="906"/>
      <c r="AQ20" s="906"/>
      <c r="AR20" s="906"/>
      <c r="AS20" s="906"/>
      <c r="AT20" s="906"/>
      <c r="AU20" s="906"/>
      <c r="AV20" s="906"/>
      <c r="AW20" s="906"/>
      <c r="AX20" s="896"/>
      <c r="AY20" s="910"/>
      <c r="AZ20" s="910"/>
      <c r="BA20" s="909" t="s">
        <v>4018</v>
      </c>
      <c r="BB20" s="909" t="s">
        <v>6198</v>
      </c>
      <c r="BC20" s="910"/>
      <c r="BD20" s="896"/>
      <c r="BE20" s="914"/>
      <c r="BF20" s="914"/>
      <c r="BG20" s="914"/>
      <c r="BH20" s="914"/>
      <c r="BI20" s="914"/>
      <c r="BJ20" s="914"/>
      <c r="BK20" s="878" t="s">
        <v>6199</v>
      </c>
      <c r="BL20" s="896"/>
      <c r="BM20" s="883" t="s">
        <v>6200</v>
      </c>
      <c r="BN20" s="915"/>
      <c r="BO20" s="915"/>
      <c r="BP20" s="915"/>
      <c r="BQ20" s="915"/>
      <c r="BR20" s="915"/>
      <c r="BS20" s="915"/>
      <c r="BT20" s="915"/>
      <c r="BU20" s="883" t="s">
        <v>6201</v>
      </c>
      <c r="BV20" s="896"/>
      <c r="BW20" s="887" t="s">
        <v>536</v>
      </c>
      <c r="BX20" s="917"/>
      <c r="BY20" s="917"/>
      <c r="BZ20" s="917"/>
      <c r="CA20" s="917"/>
      <c r="CB20" s="917"/>
      <c r="CC20" s="917"/>
      <c r="CD20" s="917"/>
      <c r="CE20" s="917"/>
      <c r="CF20" s="917"/>
      <c r="CG20" s="917"/>
    </row>
    <row r="21">
      <c r="A21" s="570" t="s">
        <v>6202</v>
      </c>
      <c r="B21" s="78" t="s">
        <v>702</v>
      </c>
      <c r="C21" s="79" t="s">
        <v>832</v>
      </c>
      <c r="D21" s="80" t="s">
        <v>832</v>
      </c>
      <c r="E21" s="81" t="s">
        <v>832</v>
      </c>
      <c r="F21" s="82" t="s">
        <v>832</v>
      </c>
      <c r="G21" s="78" t="s">
        <v>5269</v>
      </c>
      <c r="H21" s="853" t="s">
        <v>2723</v>
      </c>
      <c r="I21" s="919"/>
      <c r="J21" s="919"/>
      <c r="K21" s="895"/>
      <c r="L21" s="853" t="s">
        <v>6203</v>
      </c>
      <c r="M21" s="895"/>
      <c r="N21" s="853" t="s">
        <v>6204</v>
      </c>
      <c r="O21" s="895"/>
      <c r="P21" s="896"/>
      <c r="Q21" s="857" t="s">
        <v>6205</v>
      </c>
      <c r="R21" s="899"/>
      <c r="S21" s="899"/>
      <c r="T21" s="899"/>
      <c r="U21" s="921" t="s">
        <v>6206</v>
      </c>
      <c r="V21" s="857" t="s">
        <v>6207</v>
      </c>
      <c r="W21" s="896"/>
      <c r="X21" s="904"/>
      <c r="Y21" s="904"/>
      <c r="Z21" s="862" t="s">
        <v>4415</v>
      </c>
      <c r="AA21" s="983" t="s">
        <v>3769</v>
      </c>
      <c r="AB21" s="862" t="s">
        <v>6208</v>
      </c>
      <c r="AC21" s="904"/>
      <c r="AD21" s="904"/>
      <c r="AE21" s="862" t="s">
        <v>6209</v>
      </c>
      <c r="AF21" s="862" t="s">
        <v>6210</v>
      </c>
      <c r="AG21" s="902" t="s">
        <v>6211</v>
      </c>
      <c r="AH21" s="896"/>
      <c r="AI21" s="906"/>
      <c r="AJ21" s="906"/>
      <c r="AK21" s="906"/>
      <c r="AL21" s="906"/>
      <c r="AM21" s="906"/>
      <c r="AN21" s="906"/>
      <c r="AO21" s="906"/>
      <c r="AP21" s="923" t="s">
        <v>6212</v>
      </c>
      <c r="AQ21" s="867" t="s">
        <v>1100</v>
      </c>
      <c r="AR21" s="906"/>
      <c r="AS21" s="906"/>
      <c r="AT21" s="923" t="s">
        <v>6213</v>
      </c>
      <c r="AU21" s="867" t="s">
        <v>1144</v>
      </c>
      <c r="AV21" s="906"/>
      <c r="AW21" s="867" t="s">
        <v>6214</v>
      </c>
      <c r="AX21" s="896"/>
      <c r="AY21" s="910"/>
      <c r="AZ21" s="910"/>
      <c r="BA21" s="910"/>
      <c r="BB21" s="909" t="s">
        <v>6215</v>
      </c>
      <c r="BC21" s="910"/>
      <c r="BD21" s="896"/>
      <c r="BE21" s="914"/>
      <c r="BF21" s="914"/>
      <c r="BG21" s="914"/>
      <c r="BH21" s="914"/>
      <c r="BI21" s="914"/>
      <c r="BJ21" s="878" t="s">
        <v>6216</v>
      </c>
      <c r="BK21" s="914"/>
      <c r="BL21" s="896"/>
      <c r="BM21" s="883" t="s">
        <v>6217</v>
      </c>
      <c r="BN21" s="915"/>
      <c r="BO21" s="915"/>
      <c r="BP21" s="883" t="s">
        <v>6218</v>
      </c>
      <c r="BQ21" s="915"/>
      <c r="BR21" s="929" t="s">
        <v>597</v>
      </c>
      <c r="BS21" s="915"/>
      <c r="BT21" s="883" t="s">
        <v>6219</v>
      </c>
      <c r="BU21" s="883" t="s">
        <v>6220</v>
      </c>
      <c r="BV21" s="896"/>
      <c r="BW21" s="917"/>
      <c r="BX21" s="917"/>
      <c r="BY21" s="917"/>
      <c r="BZ21" s="917"/>
      <c r="CA21" s="917"/>
      <c r="CB21" s="887" t="s">
        <v>6221</v>
      </c>
      <c r="CC21" s="917"/>
      <c r="CD21" s="917"/>
      <c r="CE21" s="917"/>
      <c r="CF21" s="917"/>
      <c r="CG21" s="917"/>
    </row>
    <row r="22">
      <c r="A22" s="615" t="s">
        <v>5238</v>
      </c>
      <c r="B22" s="98" t="s">
        <v>4177</v>
      </c>
      <c r="C22" s="99" t="s">
        <v>832</v>
      </c>
      <c r="D22" s="100" t="s">
        <v>832</v>
      </c>
      <c r="E22" s="101" t="s">
        <v>832</v>
      </c>
      <c r="F22" s="102" t="s">
        <v>832</v>
      </c>
      <c r="G22" s="98" t="s">
        <v>522</v>
      </c>
      <c r="H22" s="895"/>
      <c r="I22" s="895"/>
      <c r="J22" s="895"/>
      <c r="K22" s="919" t="s">
        <v>2955</v>
      </c>
      <c r="L22" s="895"/>
      <c r="M22" s="895"/>
      <c r="N22" s="895"/>
      <c r="O22" s="919" t="s">
        <v>6222</v>
      </c>
      <c r="P22" s="896"/>
      <c r="Q22" s="899"/>
      <c r="R22" s="899"/>
      <c r="S22" s="899"/>
      <c r="T22" s="899"/>
      <c r="U22" s="921"/>
      <c r="V22" s="921" t="s">
        <v>6223</v>
      </c>
      <c r="W22" s="896"/>
      <c r="X22" s="904"/>
      <c r="Y22" s="904"/>
      <c r="Z22" s="904"/>
      <c r="AA22" s="967"/>
      <c r="AB22" s="904"/>
      <c r="AC22" s="902" t="s">
        <v>6224</v>
      </c>
      <c r="AD22" s="904"/>
      <c r="AE22" s="904"/>
      <c r="AF22" s="902" t="s">
        <v>6225</v>
      </c>
      <c r="AG22" s="904"/>
      <c r="AH22" s="896"/>
      <c r="AI22" s="906"/>
      <c r="AJ22" s="906"/>
      <c r="AK22" s="867"/>
      <c r="AL22" s="923"/>
      <c r="AM22" s="906"/>
      <c r="AN22" s="906"/>
      <c r="AO22" s="906"/>
      <c r="AP22" s="906"/>
      <c r="AQ22" s="906"/>
      <c r="AR22" s="906"/>
      <c r="AS22" s="906"/>
      <c r="AT22" s="906"/>
      <c r="AU22" s="906"/>
      <c r="AV22" s="923" t="s">
        <v>6226</v>
      </c>
      <c r="AW22" s="906"/>
      <c r="AX22" s="896"/>
      <c r="AY22" s="910"/>
      <c r="AZ22" s="910"/>
      <c r="BA22" s="910"/>
      <c r="BB22" s="966" t="s">
        <v>6227</v>
      </c>
      <c r="BC22" s="910"/>
      <c r="BD22" s="896"/>
      <c r="BE22" s="914"/>
      <c r="BF22" s="956" t="s">
        <v>3322</v>
      </c>
      <c r="BG22" s="914"/>
      <c r="BH22" s="914"/>
      <c r="BI22" s="914"/>
      <c r="BJ22" s="914"/>
      <c r="BK22" s="956" t="s">
        <v>6228</v>
      </c>
      <c r="BL22" s="896"/>
      <c r="BM22" s="915"/>
      <c r="BN22" s="915"/>
      <c r="BO22" s="915"/>
      <c r="BP22" s="915"/>
      <c r="BQ22" s="915"/>
      <c r="BR22" s="915"/>
      <c r="BS22" s="915"/>
      <c r="BT22" s="915"/>
      <c r="BU22" s="915"/>
      <c r="BV22" s="896"/>
      <c r="BW22" s="888"/>
      <c r="BX22" s="917"/>
      <c r="BY22" s="917"/>
      <c r="BZ22" s="917"/>
      <c r="CA22" s="917"/>
      <c r="CB22" s="917"/>
      <c r="CC22" s="917"/>
      <c r="CD22" s="917"/>
      <c r="CE22" s="917"/>
      <c r="CF22" s="917"/>
      <c r="CG22" s="917"/>
    </row>
    <row r="23">
      <c r="A23" s="570" t="s">
        <v>2188</v>
      </c>
      <c r="B23" s="78" t="s">
        <v>3705</v>
      </c>
      <c r="C23" s="79" t="s">
        <v>775</v>
      </c>
      <c r="D23" s="80" t="s">
        <v>971</v>
      </c>
      <c r="E23" s="81" t="s">
        <v>832</v>
      </c>
      <c r="F23" s="82" t="s">
        <v>425</v>
      </c>
      <c r="G23" s="78" t="s">
        <v>324</v>
      </c>
      <c r="H23" s="853"/>
      <c r="I23" s="895"/>
      <c r="J23" s="895"/>
      <c r="K23" s="895"/>
      <c r="L23" s="895"/>
      <c r="M23" s="895"/>
      <c r="N23" s="895"/>
      <c r="O23" s="895"/>
      <c r="P23" s="896"/>
      <c r="Q23" s="899"/>
      <c r="R23" s="899"/>
      <c r="S23" s="899"/>
      <c r="T23" s="857" t="s">
        <v>187</v>
      </c>
      <c r="U23" s="898" t="s">
        <v>6229</v>
      </c>
      <c r="V23" s="857" t="s">
        <v>6230</v>
      </c>
      <c r="W23" s="896"/>
      <c r="X23" s="904"/>
      <c r="Y23" s="904"/>
      <c r="Z23" s="904"/>
      <c r="AA23" s="967"/>
      <c r="AB23" s="902"/>
      <c r="AC23" s="863" t="s">
        <v>6231</v>
      </c>
      <c r="AD23" s="862" t="s">
        <v>6232</v>
      </c>
      <c r="AE23" s="862" t="s">
        <v>3654</v>
      </c>
      <c r="AF23" s="904"/>
      <c r="AG23" s="904"/>
      <c r="AH23" s="896"/>
      <c r="AI23" s="906"/>
      <c r="AJ23" s="906"/>
      <c r="AK23" s="906"/>
      <c r="AL23" s="906"/>
      <c r="AM23" s="906"/>
      <c r="AN23" s="869" t="s">
        <v>6233</v>
      </c>
      <c r="AO23" s="906"/>
      <c r="AP23" s="906"/>
      <c r="AQ23" s="906"/>
      <c r="AR23" s="906"/>
      <c r="AS23" s="906"/>
      <c r="AT23" s="906"/>
      <c r="AU23" s="867" t="s">
        <v>1910</v>
      </c>
      <c r="AV23" s="906"/>
      <c r="AW23" s="906"/>
      <c r="AX23" s="896"/>
      <c r="AY23" s="910"/>
      <c r="AZ23" s="910"/>
      <c r="BA23" s="926" t="s">
        <v>4428</v>
      </c>
      <c r="BB23" s="910"/>
      <c r="BC23" s="910"/>
      <c r="BD23" s="896"/>
      <c r="BE23" s="914"/>
      <c r="BF23" s="914"/>
      <c r="BG23" s="914"/>
      <c r="BH23" s="914"/>
      <c r="BI23" s="914"/>
      <c r="BJ23" s="914"/>
      <c r="BK23" s="914"/>
      <c r="BL23" s="896"/>
      <c r="BM23" s="883" t="s">
        <v>6234</v>
      </c>
      <c r="BN23" s="915"/>
      <c r="BO23" s="915"/>
      <c r="BP23" s="915"/>
      <c r="BQ23" s="915"/>
      <c r="BR23" s="915"/>
      <c r="BS23" s="915"/>
      <c r="BT23" s="883" t="s">
        <v>6235</v>
      </c>
      <c r="BU23" s="915"/>
      <c r="BV23" s="896"/>
      <c r="BW23" s="917"/>
      <c r="BX23" s="917"/>
      <c r="BY23" s="917"/>
      <c r="BZ23" s="917"/>
      <c r="CA23" s="917"/>
      <c r="CB23" s="917"/>
      <c r="CC23" s="917"/>
      <c r="CD23" s="917"/>
      <c r="CE23" s="917"/>
      <c r="CF23" s="917"/>
      <c r="CG23" s="917"/>
    </row>
    <row r="24">
      <c r="A24" s="615" t="s">
        <v>5237</v>
      </c>
      <c r="B24" s="98" t="s">
        <v>777</v>
      </c>
      <c r="C24" s="99" t="s">
        <v>832</v>
      </c>
      <c r="D24" s="100" t="s">
        <v>832</v>
      </c>
      <c r="E24" s="101" t="s">
        <v>971</v>
      </c>
      <c r="F24" s="102" t="s">
        <v>775</v>
      </c>
      <c r="G24" s="98" t="s">
        <v>2190</v>
      </c>
      <c r="H24" s="890" t="str">
        <f>HYPERLINK("https://twitter.com/Qbe_Root/status/1240777796600975360","53.98")</f>
        <v>53.98</v>
      </c>
      <c r="I24" s="853" t="s">
        <v>6236</v>
      </c>
      <c r="J24" s="919"/>
      <c r="K24" s="919"/>
      <c r="L24" s="919" t="s">
        <v>6237</v>
      </c>
      <c r="M24" s="895"/>
      <c r="N24" s="895"/>
      <c r="O24" s="895"/>
      <c r="P24" s="896"/>
      <c r="Q24" s="899"/>
      <c r="R24" s="899"/>
      <c r="S24" s="899"/>
      <c r="T24" s="899"/>
      <c r="U24" s="857" t="s">
        <v>300</v>
      </c>
      <c r="V24" s="921" t="s">
        <v>6238</v>
      </c>
      <c r="W24" s="896"/>
      <c r="X24" s="902" t="s">
        <v>4064</v>
      </c>
      <c r="Y24" s="904"/>
      <c r="Z24" s="902" t="s">
        <v>6239</v>
      </c>
      <c r="AA24" s="984" t="s">
        <v>6240</v>
      </c>
      <c r="AB24" s="902" t="s">
        <v>1730</v>
      </c>
      <c r="AC24" s="904"/>
      <c r="AD24" s="904"/>
      <c r="AE24" s="922" t="str">
        <f>HYPERLINK("https://twitter.com/Qbe_Root/status/1242884733232648192","56.04")</f>
        <v>56.04</v>
      </c>
      <c r="AF24" s="902" t="s">
        <v>6241</v>
      </c>
      <c r="AG24" s="904"/>
      <c r="AH24" s="896"/>
      <c r="AI24" s="906"/>
      <c r="AJ24" s="867" t="s">
        <v>269</v>
      </c>
      <c r="AK24" s="867" t="s">
        <v>6242</v>
      </c>
      <c r="AL24" s="923"/>
      <c r="AM24" s="906"/>
      <c r="AN24" s="95" t="s">
        <v>6243</v>
      </c>
      <c r="AO24" s="906"/>
      <c r="AP24" s="906"/>
      <c r="AQ24" s="906"/>
      <c r="AR24" s="906"/>
      <c r="AS24" s="906"/>
      <c r="AT24" s="906"/>
      <c r="AU24" s="867" t="s">
        <v>1434</v>
      </c>
      <c r="AV24" s="867" t="s">
        <v>6244</v>
      </c>
      <c r="AW24" s="906"/>
      <c r="AX24" s="896"/>
      <c r="AY24" s="910"/>
      <c r="AZ24" s="910"/>
      <c r="BA24" s="910"/>
      <c r="BB24" s="966" t="s">
        <v>6245</v>
      </c>
      <c r="BC24" s="910"/>
      <c r="BD24" s="896"/>
      <c r="BE24" s="914"/>
      <c r="BF24" s="914"/>
      <c r="BG24" s="914"/>
      <c r="BH24" s="914"/>
      <c r="BI24" s="878" t="s">
        <v>6246</v>
      </c>
      <c r="BJ24" s="914"/>
      <c r="BK24" s="878" t="s">
        <v>6247</v>
      </c>
      <c r="BL24" s="896"/>
      <c r="BM24" s="883" t="s">
        <v>6248</v>
      </c>
      <c r="BN24" s="915"/>
      <c r="BO24" s="915"/>
      <c r="BP24" s="915"/>
      <c r="BQ24" s="915"/>
      <c r="BR24" s="929" t="s">
        <v>6249</v>
      </c>
      <c r="BS24" s="915"/>
      <c r="BT24" s="985" t="str">
        <f>HYPERLINK("https://twitter.com/Qbe_Root/status/1400138849058275330", "1:53.21")</f>
        <v>1:53.21</v>
      </c>
      <c r="BU24" s="883" t="s">
        <v>2338</v>
      </c>
      <c r="BV24" s="896"/>
      <c r="BW24" s="917"/>
      <c r="BX24" s="917"/>
      <c r="BY24" s="917"/>
      <c r="BZ24" s="917"/>
      <c r="CA24" s="947" t="s">
        <v>4372</v>
      </c>
      <c r="CB24" s="917"/>
      <c r="CC24" s="917"/>
      <c r="CD24" s="917"/>
      <c r="CE24" s="917"/>
      <c r="CF24" s="917"/>
      <c r="CG24" s="917"/>
    </row>
    <row r="25">
      <c r="A25" s="570" t="s">
        <v>2010</v>
      </c>
      <c r="B25" s="78" t="s">
        <v>1352</v>
      </c>
      <c r="C25" s="79" t="s">
        <v>832</v>
      </c>
      <c r="D25" s="80" t="s">
        <v>832</v>
      </c>
      <c r="E25" s="81" t="s">
        <v>832</v>
      </c>
      <c r="F25" s="82" t="s">
        <v>832</v>
      </c>
      <c r="G25" s="78" t="s">
        <v>323</v>
      </c>
      <c r="H25" s="853"/>
      <c r="I25" s="895"/>
      <c r="J25" s="895"/>
      <c r="K25" s="895"/>
      <c r="L25" s="853" t="s">
        <v>6250</v>
      </c>
      <c r="M25" s="895"/>
      <c r="N25" s="853" t="s">
        <v>6251</v>
      </c>
      <c r="O25" s="853"/>
      <c r="P25" s="896"/>
      <c r="Q25" s="857" t="s">
        <v>6252</v>
      </c>
      <c r="R25" s="899"/>
      <c r="S25" s="899"/>
      <c r="T25" s="899"/>
      <c r="U25" s="899"/>
      <c r="V25" s="857" t="s">
        <v>6253</v>
      </c>
      <c r="W25" s="896"/>
      <c r="X25" s="904"/>
      <c r="Y25" s="904"/>
      <c r="Z25" s="862" t="s">
        <v>5923</v>
      </c>
      <c r="AA25" s="862" t="s">
        <v>6254</v>
      </c>
      <c r="AB25" s="862" t="s">
        <v>6255</v>
      </c>
      <c r="AC25" s="862" t="s">
        <v>6256</v>
      </c>
      <c r="AD25" s="904"/>
      <c r="AE25" s="862" t="s">
        <v>2309</v>
      </c>
      <c r="AF25" s="904"/>
      <c r="AG25" s="862" t="s">
        <v>6257</v>
      </c>
      <c r="AH25" s="896"/>
      <c r="AI25" s="906"/>
      <c r="AJ25" s="906"/>
      <c r="AK25" s="906"/>
      <c r="AL25" s="906"/>
      <c r="AM25" s="906"/>
      <c r="AN25" s="867" t="s">
        <v>6258</v>
      </c>
      <c r="AO25" s="906"/>
      <c r="AP25" s="906"/>
      <c r="AQ25" s="906"/>
      <c r="AR25" s="906"/>
      <c r="AS25" s="906"/>
      <c r="AT25" s="906"/>
      <c r="AU25" s="867" t="s">
        <v>320</v>
      </c>
      <c r="AV25" s="906"/>
      <c r="AW25" s="867" t="s">
        <v>6259</v>
      </c>
      <c r="AX25" s="896"/>
      <c r="AY25" s="910"/>
      <c r="AZ25" s="910"/>
      <c r="BA25" s="910"/>
      <c r="BB25" s="909" t="s">
        <v>6260</v>
      </c>
      <c r="BC25" s="910"/>
      <c r="BD25" s="896"/>
      <c r="BE25" s="914"/>
      <c r="BF25" s="914"/>
      <c r="BG25" s="914"/>
      <c r="BH25" s="914"/>
      <c r="BI25" s="914"/>
      <c r="BJ25" s="878" t="s">
        <v>6261</v>
      </c>
      <c r="BK25" s="914"/>
      <c r="BL25" s="896"/>
      <c r="BM25" s="915"/>
      <c r="BN25" s="915"/>
      <c r="BO25" s="915"/>
      <c r="BP25" s="915"/>
      <c r="BQ25" s="915"/>
      <c r="BR25" s="915"/>
      <c r="BS25" s="915"/>
      <c r="BT25" s="915"/>
      <c r="BU25" s="915"/>
      <c r="BV25" s="896"/>
      <c r="BW25" s="917"/>
      <c r="BX25" s="917"/>
      <c r="BY25" s="917"/>
      <c r="BZ25" s="917"/>
      <c r="CA25" s="917"/>
      <c r="CB25" s="917"/>
      <c r="CC25" s="917"/>
      <c r="CD25" s="917"/>
      <c r="CE25" s="917"/>
      <c r="CF25" s="917"/>
      <c r="CG25" s="917"/>
    </row>
    <row r="26">
      <c r="A26" s="615" t="s">
        <v>6262</v>
      </c>
      <c r="B26" s="98" t="s">
        <v>2486</v>
      </c>
      <c r="C26" s="99" t="s">
        <v>832</v>
      </c>
      <c r="D26" s="100" t="s">
        <v>832</v>
      </c>
      <c r="E26" s="101" t="s">
        <v>832</v>
      </c>
      <c r="F26" s="102" t="s">
        <v>832</v>
      </c>
      <c r="G26" s="98" t="s">
        <v>324</v>
      </c>
      <c r="H26" s="895"/>
      <c r="I26" s="895"/>
      <c r="J26" s="853" t="s">
        <v>6263</v>
      </c>
      <c r="K26" s="895"/>
      <c r="L26" s="895"/>
      <c r="M26" s="895"/>
      <c r="N26" s="895"/>
      <c r="O26" s="853" t="s">
        <v>6264</v>
      </c>
      <c r="P26" s="896"/>
      <c r="Q26" s="899"/>
      <c r="R26" s="899"/>
      <c r="S26" s="899"/>
      <c r="T26" s="899"/>
      <c r="U26" s="899"/>
      <c r="V26" s="857" t="s">
        <v>6265</v>
      </c>
      <c r="W26" s="896"/>
      <c r="X26" s="904"/>
      <c r="Y26" s="904"/>
      <c r="Z26" s="904"/>
      <c r="AA26" s="967"/>
      <c r="AB26" s="904"/>
      <c r="AC26" s="904"/>
      <c r="AD26" s="904"/>
      <c r="AE26" s="862" t="s">
        <v>3016</v>
      </c>
      <c r="AF26" s="862" t="s">
        <v>6266</v>
      </c>
      <c r="AG26" s="904"/>
      <c r="AH26" s="896"/>
      <c r="AI26" s="906"/>
      <c r="AJ26" s="906"/>
      <c r="AK26" s="906"/>
      <c r="AL26" s="906"/>
      <c r="AM26" s="906"/>
      <c r="AN26" s="906"/>
      <c r="AO26" s="906"/>
      <c r="AP26" s="906"/>
      <c r="AQ26" s="906"/>
      <c r="AR26" s="906"/>
      <c r="AS26" s="906"/>
      <c r="AT26" s="906"/>
      <c r="AU26" s="906"/>
      <c r="AV26" s="906"/>
      <c r="AW26" s="906"/>
      <c r="AX26" s="896"/>
      <c r="AY26" s="910"/>
      <c r="AZ26" s="910"/>
      <c r="BA26" s="909"/>
      <c r="BB26" s="909" t="s">
        <v>6267</v>
      </c>
      <c r="BC26" s="910"/>
      <c r="BD26" s="896"/>
      <c r="BE26" s="914"/>
      <c r="BF26" s="914"/>
      <c r="BG26" s="914"/>
      <c r="BH26" s="914"/>
      <c r="BI26" s="914"/>
      <c r="BJ26" s="914"/>
      <c r="BK26" s="878" t="s">
        <v>6268</v>
      </c>
      <c r="BL26" s="896"/>
      <c r="BM26" s="915"/>
      <c r="BN26" s="915"/>
      <c r="BO26" s="915"/>
      <c r="BP26" s="883" t="s">
        <v>1697</v>
      </c>
      <c r="BQ26" s="915"/>
      <c r="BR26" s="915"/>
      <c r="BS26" s="915"/>
      <c r="BT26" s="929" t="s">
        <v>6269</v>
      </c>
      <c r="BU26" s="883" t="s">
        <v>6270</v>
      </c>
      <c r="BV26" s="896"/>
      <c r="BW26" s="887" t="s">
        <v>6271</v>
      </c>
      <c r="BX26" s="917"/>
      <c r="BY26" s="947"/>
      <c r="BZ26" s="947"/>
      <c r="CA26" s="917"/>
      <c r="CB26" s="917"/>
      <c r="CC26" s="917"/>
      <c r="CD26" s="917"/>
      <c r="CE26" s="917"/>
      <c r="CF26" s="917"/>
      <c r="CG26" s="917"/>
    </row>
    <row r="27">
      <c r="A27" s="570" t="s">
        <v>3243</v>
      </c>
      <c r="B27" s="78" t="s">
        <v>1471</v>
      </c>
      <c r="C27" s="79" t="s">
        <v>832</v>
      </c>
      <c r="D27" s="80" t="s">
        <v>832</v>
      </c>
      <c r="E27" s="81" t="s">
        <v>832</v>
      </c>
      <c r="F27" s="82" t="s">
        <v>832</v>
      </c>
      <c r="G27" s="78" t="s">
        <v>2350</v>
      </c>
      <c r="H27" s="853" t="s">
        <v>6272</v>
      </c>
      <c r="I27" s="895"/>
      <c r="J27" s="895"/>
      <c r="K27" s="895"/>
      <c r="L27" s="853" t="s">
        <v>6273</v>
      </c>
      <c r="M27" s="895"/>
      <c r="N27" s="853" t="s">
        <v>6274</v>
      </c>
      <c r="O27" s="895"/>
      <c r="P27" s="896"/>
      <c r="Q27" s="857" t="s">
        <v>6205</v>
      </c>
      <c r="R27" s="899"/>
      <c r="S27" s="899"/>
      <c r="T27" s="899"/>
      <c r="U27" s="921" t="s">
        <v>5920</v>
      </c>
      <c r="V27" s="857" t="s">
        <v>6275</v>
      </c>
      <c r="W27" s="896"/>
      <c r="X27" s="904"/>
      <c r="Y27" s="904"/>
      <c r="Z27" s="862" t="s">
        <v>3186</v>
      </c>
      <c r="AA27" s="967"/>
      <c r="AB27" s="862" t="s">
        <v>1156</v>
      </c>
      <c r="AC27" s="862" t="s">
        <v>6276</v>
      </c>
      <c r="AD27" s="904"/>
      <c r="AE27" s="862" t="s">
        <v>6277</v>
      </c>
      <c r="AF27" s="904"/>
      <c r="AG27" s="862" t="s">
        <v>6278</v>
      </c>
      <c r="AH27" s="896"/>
      <c r="AI27" s="867" t="s">
        <v>6279</v>
      </c>
      <c r="AJ27" s="867" t="s">
        <v>6280</v>
      </c>
      <c r="AK27" s="867" t="s">
        <v>1408</v>
      </c>
      <c r="AL27" s="867"/>
      <c r="AM27" s="906"/>
      <c r="AN27" s="906"/>
      <c r="AO27" s="906"/>
      <c r="AP27" s="906"/>
      <c r="AQ27" s="867" t="s">
        <v>6281</v>
      </c>
      <c r="AR27" s="923"/>
      <c r="AS27" s="867" t="s">
        <v>6282</v>
      </c>
      <c r="AT27" s="867"/>
      <c r="AU27" s="906"/>
      <c r="AV27" s="906"/>
      <c r="AW27" s="867" t="s">
        <v>6283</v>
      </c>
      <c r="AX27" s="896"/>
      <c r="AY27" s="909"/>
      <c r="AZ27" s="909" t="s">
        <v>6284</v>
      </c>
      <c r="BA27" s="910"/>
      <c r="BB27" s="966" t="s">
        <v>6285</v>
      </c>
      <c r="BC27" s="910"/>
      <c r="BD27" s="896"/>
      <c r="BE27" s="878" t="s">
        <v>6286</v>
      </c>
      <c r="BF27" s="914"/>
      <c r="BG27" s="914"/>
      <c r="BH27" s="914"/>
      <c r="BI27" s="914"/>
      <c r="BJ27" s="878" t="s">
        <v>6287</v>
      </c>
      <c r="BK27" s="878" t="s">
        <v>6288</v>
      </c>
      <c r="BL27" s="896"/>
      <c r="BM27" s="915"/>
      <c r="BN27" s="915"/>
      <c r="BO27" s="915"/>
      <c r="BP27" s="883" t="s">
        <v>1637</v>
      </c>
      <c r="BQ27" s="929" t="s">
        <v>6289</v>
      </c>
      <c r="BR27" s="915"/>
      <c r="BS27" s="915"/>
      <c r="BT27" s="883" t="s">
        <v>6290</v>
      </c>
      <c r="BU27" s="883" t="s">
        <v>6291</v>
      </c>
      <c r="BV27" s="896"/>
      <c r="BW27" s="888"/>
      <c r="BX27" s="917"/>
      <c r="BY27" s="917"/>
      <c r="BZ27" s="917"/>
      <c r="CA27" s="917"/>
      <c r="CB27" s="917"/>
      <c r="CC27" s="917"/>
      <c r="CD27" s="917"/>
      <c r="CE27" s="917"/>
      <c r="CF27" s="917"/>
      <c r="CG27" s="917"/>
    </row>
    <row r="28">
      <c r="A28" s="969" t="s">
        <v>6292</v>
      </c>
      <c r="B28" s="98" t="s">
        <v>3855</v>
      </c>
      <c r="C28" s="99" t="s">
        <v>971</v>
      </c>
      <c r="D28" s="100" t="s">
        <v>832</v>
      </c>
      <c r="E28" s="101" t="s">
        <v>832</v>
      </c>
      <c r="F28" s="102" t="s">
        <v>776</v>
      </c>
      <c r="G28" s="98" t="s">
        <v>425</v>
      </c>
      <c r="H28" s="895"/>
      <c r="I28" s="895"/>
      <c r="J28" s="895"/>
      <c r="K28" s="895"/>
      <c r="L28" s="895"/>
      <c r="M28" s="895"/>
      <c r="N28" s="895"/>
      <c r="O28" s="895"/>
      <c r="P28" s="896"/>
      <c r="Q28" s="986" t="str">
        <f>HYPERLINK("https://youtu.be/UsB9SYccMcU","1:32.77")</f>
        <v>1:32.77</v>
      </c>
      <c r="R28" s="987"/>
      <c r="S28" s="988" t="str">
        <f>HYPERLINK("https://youtu.be/y7apQUmx5sA","1:32.08")</f>
        <v>1:32.08</v>
      </c>
      <c r="T28" s="899" t="s">
        <v>3862</v>
      </c>
      <c r="U28" s="899"/>
      <c r="V28" s="899" t="s">
        <v>6293</v>
      </c>
      <c r="W28" s="896"/>
      <c r="X28" s="989"/>
      <c r="Y28" s="904"/>
      <c r="Z28" s="904"/>
      <c r="AA28" s="904"/>
      <c r="AB28" s="904"/>
      <c r="AC28" s="904"/>
      <c r="AD28" s="904"/>
      <c r="AE28" s="904"/>
      <c r="AF28" s="904"/>
      <c r="AG28" s="904"/>
      <c r="AH28" s="896"/>
      <c r="AI28" s="906"/>
      <c r="AJ28" s="906"/>
      <c r="AK28" s="906"/>
      <c r="AL28" s="906"/>
      <c r="AM28" s="906"/>
      <c r="AN28" s="906"/>
      <c r="AO28" s="906"/>
      <c r="AP28" s="906"/>
      <c r="AQ28" s="906"/>
      <c r="AR28" s="906"/>
      <c r="AS28" s="906"/>
      <c r="AT28" s="906"/>
      <c r="AU28" s="906"/>
      <c r="AV28" s="906"/>
      <c r="AW28" s="906"/>
      <c r="AX28" s="896"/>
      <c r="AY28" s="910"/>
      <c r="AZ28" s="910"/>
      <c r="BA28" s="910"/>
      <c r="BB28" s="910"/>
      <c r="BC28" s="910"/>
      <c r="BD28" s="896"/>
      <c r="BE28" s="914"/>
      <c r="BF28" s="914"/>
      <c r="BG28" s="914"/>
      <c r="BH28" s="914"/>
      <c r="BI28" s="914"/>
      <c r="BJ28" s="914"/>
      <c r="BK28" s="914"/>
      <c r="BL28" s="896"/>
      <c r="BM28" s="915"/>
      <c r="BN28" s="915"/>
      <c r="BO28" s="915"/>
      <c r="BP28" s="915"/>
      <c r="BQ28" s="915"/>
      <c r="BR28" s="915"/>
      <c r="BS28" s="915"/>
      <c r="BT28" s="915"/>
      <c r="BU28" s="915"/>
      <c r="BV28" s="896"/>
      <c r="BW28" s="917"/>
      <c r="BX28" s="917"/>
      <c r="BY28" s="947"/>
      <c r="BZ28" s="947"/>
      <c r="CA28" s="917"/>
      <c r="CB28" s="917"/>
      <c r="CC28" s="917"/>
      <c r="CD28" s="917"/>
      <c r="CE28" s="917"/>
      <c r="CF28" s="917"/>
      <c r="CG28" s="917"/>
    </row>
    <row r="29">
      <c r="A29" s="570" t="s">
        <v>4175</v>
      </c>
      <c r="B29" s="78" t="s">
        <v>325</v>
      </c>
      <c r="C29" s="79" t="s">
        <v>832</v>
      </c>
      <c r="D29" s="80" t="s">
        <v>832</v>
      </c>
      <c r="E29" s="81" t="s">
        <v>832</v>
      </c>
      <c r="F29" s="82" t="s">
        <v>832</v>
      </c>
      <c r="G29" s="78" t="s">
        <v>522</v>
      </c>
      <c r="H29" s="895"/>
      <c r="I29" s="895"/>
      <c r="J29" s="895"/>
      <c r="K29" s="895"/>
      <c r="L29" s="853" t="s">
        <v>4168</v>
      </c>
      <c r="M29" s="895"/>
      <c r="N29" s="853" t="s">
        <v>6294</v>
      </c>
      <c r="O29" s="895"/>
      <c r="P29" s="896"/>
      <c r="Q29" s="899"/>
      <c r="R29" s="899"/>
      <c r="S29" s="899"/>
      <c r="T29" s="899"/>
      <c r="U29" s="921"/>
      <c r="V29" s="857" t="s">
        <v>6295</v>
      </c>
      <c r="W29" s="896"/>
      <c r="X29" s="904"/>
      <c r="Y29" s="904"/>
      <c r="Z29" s="902" t="s">
        <v>4333</v>
      </c>
      <c r="AA29" s="967"/>
      <c r="AB29" s="862" t="s">
        <v>510</v>
      </c>
      <c r="AC29" s="904"/>
      <c r="AD29" s="904"/>
      <c r="AE29" s="904"/>
      <c r="AF29" s="862" t="s">
        <v>6296</v>
      </c>
      <c r="AG29" s="904"/>
      <c r="AH29" s="896"/>
      <c r="AI29" s="906"/>
      <c r="AJ29" s="906"/>
      <c r="AK29" s="906"/>
      <c r="AL29" s="906"/>
      <c r="AM29" s="906"/>
      <c r="AN29" s="906"/>
      <c r="AO29" s="906"/>
      <c r="AP29" s="906"/>
      <c r="AQ29" s="906"/>
      <c r="AR29" s="906"/>
      <c r="AS29" s="906"/>
      <c r="AT29" s="906"/>
      <c r="AU29" s="906"/>
      <c r="AV29" s="906"/>
      <c r="AW29" s="906"/>
      <c r="AX29" s="896"/>
      <c r="AY29" s="910"/>
      <c r="AZ29" s="910"/>
      <c r="BA29" s="910"/>
      <c r="BB29" s="909" t="s">
        <v>6297</v>
      </c>
      <c r="BC29" s="910"/>
      <c r="BD29" s="896"/>
      <c r="BE29" s="914"/>
      <c r="BF29" s="914"/>
      <c r="BG29" s="914"/>
      <c r="BH29" s="914"/>
      <c r="BI29" s="914"/>
      <c r="BJ29" s="914"/>
      <c r="BK29" s="914"/>
      <c r="BL29" s="896"/>
      <c r="BM29" s="883" t="s">
        <v>3627</v>
      </c>
      <c r="BN29" s="915"/>
      <c r="BO29" s="915"/>
      <c r="BP29" s="915"/>
      <c r="BQ29" s="915"/>
      <c r="BR29" s="915"/>
      <c r="BS29" s="915"/>
      <c r="BT29" s="915"/>
      <c r="BU29" s="929" t="s">
        <v>6298</v>
      </c>
      <c r="BV29" s="896"/>
      <c r="BW29" s="917"/>
      <c r="BX29" s="917"/>
      <c r="BY29" s="917"/>
      <c r="BZ29" s="917"/>
      <c r="CA29" s="917"/>
      <c r="CB29" s="917"/>
      <c r="CC29" s="917"/>
      <c r="CD29" s="917"/>
      <c r="CE29" s="917"/>
      <c r="CF29" s="917"/>
      <c r="CG29" s="917"/>
    </row>
    <row r="30">
      <c r="A30" s="236" t="s">
        <v>3190</v>
      </c>
      <c r="B30" s="98" t="s">
        <v>323</v>
      </c>
      <c r="C30" s="99" t="s">
        <v>832</v>
      </c>
      <c r="D30" s="100" t="s">
        <v>832</v>
      </c>
      <c r="E30" s="101" t="s">
        <v>832</v>
      </c>
      <c r="F30" s="102" t="s">
        <v>971</v>
      </c>
      <c r="G30" s="98" t="s">
        <v>971</v>
      </c>
      <c r="H30" s="853"/>
      <c r="I30" s="895"/>
      <c r="J30" s="895"/>
      <c r="K30" s="895"/>
      <c r="L30" s="895"/>
      <c r="M30" s="895"/>
      <c r="N30" s="895"/>
      <c r="O30" s="895"/>
      <c r="P30" s="896"/>
      <c r="Q30" s="899"/>
      <c r="R30" s="899"/>
      <c r="S30" s="899"/>
      <c r="T30" s="899"/>
      <c r="U30" s="899"/>
      <c r="V30" s="899"/>
      <c r="W30" s="896"/>
      <c r="X30" s="904"/>
      <c r="Y30" s="904"/>
      <c r="Z30" s="990" t="str">
        <f>HYPERLINK("https://www.twitch.tv/videos/943468135","1:18.80")</f>
        <v>1:18.80</v>
      </c>
      <c r="AA30" s="967"/>
      <c r="AB30" s="902"/>
      <c r="AC30" s="904"/>
      <c r="AD30" s="904"/>
      <c r="AE30" s="904"/>
      <c r="AF30" s="904"/>
      <c r="AG30" s="904"/>
      <c r="AH30" s="896"/>
      <c r="AI30" s="906"/>
      <c r="AJ30" s="906"/>
      <c r="AK30" s="906"/>
      <c r="AL30" s="906"/>
      <c r="AM30" s="906"/>
      <c r="AN30" s="906"/>
      <c r="AO30" s="906"/>
      <c r="AP30" s="906"/>
      <c r="AQ30" s="906"/>
      <c r="AR30" s="906"/>
      <c r="AS30" s="906"/>
      <c r="AT30" s="906"/>
      <c r="AU30" s="906"/>
      <c r="AV30" s="906"/>
      <c r="AW30" s="906"/>
      <c r="AX30" s="896"/>
      <c r="AY30" s="910"/>
      <c r="AZ30" s="910"/>
      <c r="BA30" s="910"/>
      <c r="BB30" s="910"/>
      <c r="BC30" s="910"/>
      <c r="BD30" s="896"/>
      <c r="BE30" s="914"/>
      <c r="BF30" s="914"/>
      <c r="BG30" s="914"/>
      <c r="BH30" s="914"/>
      <c r="BI30" s="914"/>
      <c r="BJ30" s="914"/>
      <c r="BK30" s="914"/>
      <c r="BL30" s="896"/>
      <c r="BM30" s="915"/>
      <c r="BN30" s="915"/>
      <c r="BO30" s="915"/>
      <c r="BP30" s="915"/>
      <c r="BQ30" s="915"/>
      <c r="BR30" s="915"/>
      <c r="BS30" s="915"/>
      <c r="BT30" s="915"/>
      <c r="BU30" s="915"/>
      <c r="BV30" s="896"/>
      <c r="BW30" s="917"/>
      <c r="BX30" s="917"/>
      <c r="BY30" s="917"/>
      <c r="BZ30" s="917"/>
      <c r="CA30" s="917"/>
      <c r="CB30" s="917"/>
      <c r="CC30" s="917"/>
      <c r="CD30" s="917"/>
      <c r="CE30" s="917"/>
      <c r="CF30" s="917"/>
      <c r="CG30" s="917"/>
    </row>
    <row r="31">
      <c r="A31" s="570" t="s">
        <v>4678</v>
      </c>
      <c r="B31" s="78" t="s">
        <v>523</v>
      </c>
      <c r="C31" s="79" t="s">
        <v>971</v>
      </c>
      <c r="D31" s="80" t="s">
        <v>832</v>
      </c>
      <c r="E31" s="81" t="s">
        <v>971</v>
      </c>
      <c r="F31" s="82" t="s">
        <v>776</v>
      </c>
      <c r="G31" s="78" t="s">
        <v>774</v>
      </c>
      <c r="H31" s="853" t="s">
        <v>627</v>
      </c>
      <c r="I31" s="895"/>
      <c r="J31" s="895"/>
      <c r="K31" s="895"/>
      <c r="L31" s="895"/>
      <c r="M31" s="895"/>
      <c r="N31" s="853" t="s">
        <v>6299</v>
      </c>
      <c r="O31" s="895"/>
      <c r="P31" s="896"/>
      <c r="Q31" s="857" t="s">
        <v>6300</v>
      </c>
      <c r="R31" s="899"/>
      <c r="S31" s="899"/>
      <c r="T31" s="899"/>
      <c r="U31" s="899"/>
      <c r="V31" s="899"/>
      <c r="W31" s="896"/>
      <c r="X31" s="904"/>
      <c r="Y31" s="904"/>
      <c r="Z31" s="904"/>
      <c r="AA31" s="967"/>
      <c r="AB31" s="904"/>
      <c r="AC31" s="904"/>
      <c r="AD31" s="904"/>
      <c r="AE31" s="904"/>
      <c r="AF31" s="904"/>
      <c r="AG31" s="904"/>
      <c r="AH31" s="896"/>
      <c r="AI31" s="906"/>
      <c r="AJ31" s="906"/>
      <c r="AK31" s="906"/>
      <c r="AL31" s="906"/>
      <c r="AM31" s="906"/>
      <c r="AN31" s="906"/>
      <c r="AO31" s="906"/>
      <c r="AP31" s="906"/>
      <c r="AQ31" s="906"/>
      <c r="AR31" s="906"/>
      <c r="AS31" s="906"/>
      <c r="AT31" s="906"/>
      <c r="AU31" s="906"/>
      <c r="AV31" s="906"/>
      <c r="AW31" s="906"/>
      <c r="AX31" s="896"/>
      <c r="AY31" s="910"/>
      <c r="AZ31" s="910"/>
      <c r="BA31" s="910"/>
      <c r="BB31" s="910"/>
      <c r="BC31" s="910"/>
      <c r="BD31" s="896"/>
      <c r="BE31" s="914"/>
      <c r="BF31" s="914"/>
      <c r="BG31" s="914"/>
      <c r="BH31" s="914"/>
      <c r="BI31" s="914"/>
      <c r="BJ31" s="914"/>
      <c r="BK31" s="914"/>
      <c r="BL31" s="896"/>
      <c r="BM31" s="915"/>
      <c r="BN31" s="915"/>
      <c r="BO31" s="883" t="s">
        <v>6301</v>
      </c>
      <c r="BP31" s="915"/>
      <c r="BQ31" s="915"/>
      <c r="BR31" s="915"/>
      <c r="BS31" s="885" t="s">
        <v>6302</v>
      </c>
      <c r="BT31" s="915"/>
      <c r="BU31" s="883" t="s">
        <v>6303</v>
      </c>
      <c r="BV31" s="896"/>
      <c r="BW31" s="917"/>
      <c r="BX31" s="917"/>
      <c r="BY31" s="917"/>
      <c r="BZ31" s="917"/>
      <c r="CA31" s="917"/>
      <c r="CB31" s="917"/>
      <c r="CC31" s="917"/>
      <c r="CD31" s="917"/>
      <c r="CE31" s="917"/>
      <c r="CF31" s="965" t="s">
        <v>6304</v>
      </c>
      <c r="CG31" s="917"/>
    </row>
    <row r="32" ht="17.25" customHeight="1">
      <c r="A32" s="969" t="s">
        <v>2138</v>
      </c>
      <c r="B32" s="98" t="s">
        <v>217</v>
      </c>
      <c r="C32" s="99" t="s">
        <v>832</v>
      </c>
      <c r="D32" s="100" t="s">
        <v>832</v>
      </c>
      <c r="E32" s="101" t="s">
        <v>832</v>
      </c>
      <c r="F32" s="102" t="s">
        <v>832</v>
      </c>
      <c r="G32" s="98" t="s">
        <v>775</v>
      </c>
      <c r="H32" s="895"/>
      <c r="I32" s="895"/>
      <c r="J32" s="895"/>
      <c r="K32" s="895"/>
      <c r="L32" s="991" t="s">
        <v>6305</v>
      </c>
      <c r="M32" s="919" t="s">
        <v>199</v>
      </c>
      <c r="N32" s="895"/>
      <c r="O32" s="895"/>
      <c r="P32" s="896"/>
      <c r="Q32" s="899"/>
      <c r="R32" s="899"/>
      <c r="S32" s="899"/>
      <c r="T32" s="899"/>
      <c r="U32" s="899"/>
      <c r="V32" s="899"/>
      <c r="W32" s="896"/>
      <c r="X32" s="904"/>
      <c r="Y32" s="904"/>
      <c r="Z32" s="904"/>
      <c r="AA32" s="904"/>
      <c r="AB32" s="904"/>
      <c r="AC32" s="904"/>
      <c r="AD32" s="904"/>
      <c r="AE32" s="904"/>
      <c r="AF32" s="904"/>
      <c r="AG32" s="904"/>
      <c r="AH32" s="896"/>
      <c r="AI32" s="906"/>
      <c r="AJ32" s="906"/>
      <c r="AK32" s="906"/>
      <c r="AL32" s="906"/>
      <c r="AM32" s="906"/>
      <c r="AN32" s="906"/>
      <c r="AO32" s="906"/>
      <c r="AP32" s="906"/>
      <c r="AQ32" s="906"/>
      <c r="AR32" s="906"/>
      <c r="AS32" s="906"/>
      <c r="AT32" s="906"/>
      <c r="AU32" s="906"/>
      <c r="AV32" s="906"/>
      <c r="AW32" s="906"/>
      <c r="AX32" s="896"/>
      <c r="AY32" s="910"/>
      <c r="AZ32" s="910"/>
      <c r="BA32" s="910"/>
      <c r="BB32" s="966" t="s">
        <v>6306</v>
      </c>
      <c r="BC32" s="910"/>
      <c r="BD32" s="896"/>
      <c r="BE32" s="956" t="s">
        <v>2105</v>
      </c>
      <c r="BF32" s="914"/>
      <c r="BG32" s="914"/>
      <c r="BH32" s="914"/>
      <c r="BI32" s="914"/>
      <c r="BJ32" s="914"/>
      <c r="BK32" s="914"/>
      <c r="BL32" s="896"/>
      <c r="BM32" s="915"/>
      <c r="BN32" s="915"/>
      <c r="BO32" s="915"/>
      <c r="BP32" s="915"/>
      <c r="BQ32" s="915"/>
      <c r="BR32" s="915"/>
      <c r="BS32" s="915"/>
      <c r="BT32" s="915"/>
      <c r="BU32" s="915"/>
      <c r="BV32" s="896"/>
      <c r="BW32" s="917"/>
      <c r="BX32" s="917"/>
      <c r="BY32" s="917"/>
      <c r="BZ32" s="917"/>
      <c r="CA32" s="917"/>
      <c r="CB32" s="917"/>
      <c r="CC32" s="917"/>
      <c r="CD32" s="917"/>
      <c r="CE32" s="917"/>
      <c r="CF32" s="917"/>
      <c r="CG32" s="917"/>
    </row>
    <row r="33" ht="17.25" customHeight="1">
      <c r="A33" s="992" t="s">
        <v>4828</v>
      </c>
      <c r="B33" s="78" t="s">
        <v>522</v>
      </c>
      <c r="C33" s="79" t="s">
        <v>832</v>
      </c>
      <c r="D33" s="80" t="s">
        <v>832</v>
      </c>
      <c r="E33" s="81" t="s">
        <v>832</v>
      </c>
      <c r="F33" s="82" t="s">
        <v>832</v>
      </c>
      <c r="G33" s="78" t="s">
        <v>776</v>
      </c>
      <c r="H33" s="895"/>
      <c r="I33" s="895"/>
      <c r="J33" s="895"/>
      <c r="K33" s="895"/>
      <c r="L33" s="991"/>
      <c r="M33" s="919"/>
      <c r="N33" s="895"/>
      <c r="O33" s="895"/>
      <c r="P33" s="896"/>
      <c r="Q33" s="899"/>
      <c r="R33" s="899"/>
      <c r="S33" s="899"/>
      <c r="T33" s="899"/>
      <c r="U33" s="899"/>
      <c r="V33" s="899"/>
      <c r="W33" s="896"/>
      <c r="X33" s="904"/>
      <c r="Y33" s="904"/>
      <c r="Z33" s="904" t="s">
        <v>6307</v>
      </c>
      <c r="AA33" s="904"/>
      <c r="AB33" s="904" t="s">
        <v>6308</v>
      </c>
      <c r="AC33" s="904"/>
      <c r="AD33" s="904"/>
      <c r="AE33" s="904"/>
      <c r="AF33" s="904"/>
      <c r="AG33" s="904"/>
      <c r="AH33" s="896"/>
      <c r="AI33" s="906"/>
      <c r="AJ33" s="906"/>
      <c r="AK33" s="906"/>
      <c r="AL33" s="906"/>
      <c r="AM33" s="906"/>
      <c r="AN33" s="906"/>
      <c r="AO33" s="906"/>
      <c r="AP33" s="906"/>
      <c r="AQ33" s="906"/>
      <c r="AR33" s="906"/>
      <c r="AS33" s="906"/>
      <c r="AT33" s="906"/>
      <c r="AU33" s="906"/>
      <c r="AV33" s="906"/>
      <c r="AW33" s="906"/>
      <c r="AX33" s="896"/>
      <c r="AY33" s="910"/>
      <c r="AZ33" s="910"/>
      <c r="BA33" s="910"/>
      <c r="BB33" s="966"/>
      <c r="BC33" s="910"/>
      <c r="BD33" s="896"/>
      <c r="BE33" s="956"/>
      <c r="BF33" s="914"/>
      <c r="BG33" s="914"/>
      <c r="BH33" s="914"/>
      <c r="BI33" s="914"/>
      <c r="BJ33" s="914"/>
      <c r="BK33" s="914"/>
      <c r="BL33" s="896"/>
      <c r="BM33" s="915"/>
      <c r="BN33" s="915"/>
      <c r="BO33" s="915"/>
      <c r="BP33" s="915"/>
      <c r="BQ33" s="915"/>
      <c r="BR33" s="915"/>
      <c r="BS33" s="915"/>
      <c r="BT33" s="915"/>
      <c r="BU33" s="915"/>
      <c r="BV33" s="896"/>
      <c r="BW33" s="917"/>
      <c r="BX33" s="917"/>
      <c r="BY33" s="917"/>
      <c r="BZ33" s="917"/>
      <c r="CA33" s="917"/>
      <c r="CB33" s="917"/>
      <c r="CC33" s="917"/>
      <c r="CD33" s="917"/>
      <c r="CE33" s="917"/>
      <c r="CF33" s="917"/>
      <c r="CG33" s="917"/>
    </row>
    <row r="34">
      <c r="A34" s="615" t="s">
        <v>6309</v>
      </c>
      <c r="B34" s="98" t="s">
        <v>774</v>
      </c>
      <c r="C34" s="99" t="s">
        <v>832</v>
      </c>
      <c r="D34" s="100" t="s">
        <v>832</v>
      </c>
      <c r="E34" s="101" t="s">
        <v>832</v>
      </c>
      <c r="F34" s="102" t="s">
        <v>832</v>
      </c>
      <c r="G34" s="98" t="s">
        <v>775</v>
      </c>
      <c r="H34" s="895"/>
      <c r="I34" s="895"/>
      <c r="J34" s="895"/>
      <c r="K34" s="895"/>
      <c r="L34" s="895"/>
      <c r="M34" s="895"/>
      <c r="N34" s="895"/>
      <c r="O34" s="895"/>
      <c r="P34" s="896"/>
      <c r="Q34" s="899"/>
      <c r="R34" s="899"/>
      <c r="S34" s="899"/>
      <c r="T34" s="899"/>
      <c r="U34" s="899"/>
      <c r="V34" s="899"/>
      <c r="W34" s="896"/>
      <c r="X34" s="904"/>
      <c r="Y34" s="904"/>
      <c r="Z34" s="904"/>
      <c r="AA34" s="967"/>
      <c r="AB34" s="904"/>
      <c r="AC34" s="904"/>
      <c r="AD34" s="904"/>
      <c r="AE34" s="904"/>
      <c r="AF34" s="904"/>
      <c r="AG34" s="904"/>
      <c r="AH34" s="896"/>
      <c r="AI34" s="867" t="s">
        <v>6310</v>
      </c>
      <c r="AJ34" s="867" t="s">
        <v>6311</v>
      </c>
      <c r="AK34" s="868"/>
      <c r="AL34" s="868"/>
      <c r="AM34" s="868"/>
      <c r="AN34" s="906"/>
      <c r="AO34" s="906"/>
      <c r="AP34" s="906"/>
      <c r="AQ34" s="906"/>
      <c r="AR34" s="906"/>
      <c r="AS34" s="906"/>
      <c r="AT34" s="906"/>
      <c r="AU34" s="906"/>
      <c r="AV34" s="906"/>
      <c r="AW34" s="906"/>
      <c r="AX34" s="896"/>
      <c r="AY34" s="910"/>
      <c r="AZ34" s="910"/>
      <c r="BA34" s="910"/>
      <c r="BB34" s="910"/>
      <c r="BC34" s="910"/>
      <c r="BD34" s="896"/>
      <c r="BE34" s="914"/>
      <c r="BF34" s="914"/>
      <c r="BG34" s="914"/>
      <c r="BH34" s="914"/>
      <c r="BI34" s="914"/>
      <c r="BJ34" s="914"/>
      <c r="BK34" s="914"/>
      <c r="BL34" s="896"/>
      <c r="BM34" s="929" t="s">
        <v>1665</v>
      </c>
      <c r="BN34" s="915"/>
      <c r="BO34" s="915"/>
      <c r="BP34" s="915"/>
      <c r="BQ34" s="915"/>
      <c r="BR34" s="915"/>
      <c r="BS34" s="915"/>
      <c r="BT34" s="915"/>
      <c r="BU34" s="915"/>
      <c r="BV34" s="896"/>
      <c r="BW34" s="917"/>
      <c r="BX34" s="917"/>
      <c r="BY34" s="917"/>
      <c r="BZ34" s="917"/>
      <c r="CA34" s="917"/>
      <c r="CB34" s="917"/>
      <c r="CC34" s="917"/>
      <c r="CD34" s="917"/>
      <c r="CE34" s="917"/>
      <c r="CF34" s="917"/>
      <c r="CG34" s="917"/>
    </row>
    <row r="35">
      <c r="A35" s="570" t="s">
        <v>2881</v>
      </c>
      <c r="B35" s="78" t="s">
        <v>774</v>
      </c>
      <c r="C35" s="79" t="s">
        <v>832</v>
      </c>
      <c r="D35" s="80" t="s">
        <v>832</v>
      </c>
      <c r="E35" s="81" t="s">
        <v>832</v>
      </c>
      <c r="F35" s="82" t="s">
        <v>832</v>
      </c>
      <c r="G35" s="78" t="s">
        <v>775</v>
      </c>
      <c r="H35" s="895"/>
      <c r="I35" s="895"/>
      <c r="J35" s="895"/>
      <c r="K35" s="895"/>
      <c r="L35" s="895"/>
      <c r="M35" s="895"/>
      <c r="N35" s="853" t="s">
        <v>6312</v>
      </c>
      <c r="O35" s="895"/>
      <c r="P35" s="896"/>
      <c r="Q35" s="899"/>
      <c r="R35" s="899"/>
      <c r="S35" s="899"/>
      <c r="T35" s="899"/>
      <c r="U35" s="899"/>
      <c r="V35" s="899"/>
      <c r="W35" s="896"/>
      <c r="X35" s="904"/>
      <c r="Y35" s="904"/>
      <c r="Z35" s="904"/>
      <c r="AA35" s="967"/>
      <c r="AB35" s="904"/>
      <c r="AC35" s="904"/>
      <c r="AD35" s="904"/>
      <c r="AE35" s="904"/>
      <c r="AF35" s="904"/>
      <c r="AG35" s="904"/>
      <c r="AH35" s="896"/>
      <c r="AI35" s="906"/>
      <c r="AJ35" s="906"/>
      <c r="AK35" s="906"/>
      <c r="AL35" s="906"/>
      <c r="AM35" s="906"/>
      <c r="AN35" s="906"/>
      <c r="AO35" s="906"/>
      <c r="AP35" s="906"/>
      <c r="AQ35" s="906"/>
      <c r="AR35" s="906"/>
      <c r="AS35" s="906"/>
      <c r="AT35" s="906"/>
      <c r="AU35" s="906"/>
      <c r="AV35" s="906"/>
      <c r="AW35" s="906"/>
      <c r="AX35" s="896"/>
      <c r="AY35" s="910"/>
      <c r="AZ35" s="910"/>
      <c r="BA35" s="910"/>
      <c r="BB35" s="909" t="s">
        <v>6313</v>
      </c>
      <c r="BC35" s="910"/>
      <c r="BD35" s="896"/>
      <c r="BE35" s="914"/>
      <c r="BF35" s="914"/>
      <c r="BG35" s="914"/>
      <c r="BH35" s="914"/>
      <c r="BI35" s="914"/>
      <c r="BJ35" s="914"/>
      <c r="BK35" s="914"/>
      <c r="BL35" s="896"/>
      <c r="BM35" s="915"/>
      <c r="BN35" s="915"/>
      <c r="BO35" s="915"/>
      <c r="BP35" s="915"/>
      <c r="BQ35" s="915"/>
      <c r="BR35" s="915"/>
      <c r="BS35" s="915"/>
      <c r="BT35" s="915"/>
      <c r="BU35" s="883" t="s">
        <v>6314</v>
      </c>
      <c r="BV35" s="896"/>
      <c r="BW35" s="917"/>
      <c r="BX35" s="917"/>
      <c r="BY35" s="917"/>
      <c r="BZ35" s="917"/>
      <c r="CA35" s="917"/>
      <c r="CB35" s="917"/>
      <c r="CC35" s="917"/>
      <c r="CD35" s="917"/>
      <c r="CE35" s="917"/>
      <c r="CF35" s="917"/>
      <c r="CG35" s="917"/>
    </row>
    <row r="36">
      <c r="A36" s="615" t="s">
        <v>3154</v>
      </c>
      <c r="B36" s="98" t="s">
        <v>611</v>
      </c>
      <c r="C36" s="99" t="s">
        <v>832</v>
      </c>
      <c r="D36" s="100" t="s">
        <v>832</v>
      </c>
      <c r="E36" s="101" t="s">
        <v>832</v>
      </c>
      <c r="F36" s="102" t="s">
        <v>832</v>
      </c>
      <c r="G36" s="98" t="s">
        <v>971</v>
      </c>
      <c r="H36" s="895"/>
      <c r="I36" s="895"/>
      <c r="J36" s="895"/>
      <c r="K36" s="895"/>
      <c r="L36" s="895"/>
      <c r="M36" s="895"/>
      <c r="N36" s="895"/>
      <c r="O36" s="895"/>
      <c r="P36" s="896"/>
      <c r="Q36" s="899"/>
      <c r="R36" s="899"/>
      <c r="S36" s="899"/>
      <c r="T36" s="899"/>
      <c r="U36" s="899"/>
      <c r="V36" s="857" t="s">
        <v>6315</v>
      </c>
      <c r="W36" s="896"/>
      <c r="X36" s="904"/>
      <c r="Y36" s="904"/>
      <c r="Z36" s="904"/>
      <c r="AA36" s="967"/>
      <c r="AB36" s="904"/>
      <c r="AC36" s="904"/>
      <c r="AD36" s="904"/>
      <c r="AE36" s="904"/>
      <c r="AF36" s="904"/>
      <c r="AG36" s="904"/>
      <c r="AH36" s="896"/>
      <c r="AI36" s="906"/>
      <c r="AJ36" s="906"/>
      <c r="AK36" s="906"/>
      <c r="AL36" s="906"/>
      <c r="AM36" s="906"/>
      <c r="AN36" s="906"/>
      <c r="AO36" s="906"/>
      <c r="AP36" s="906"/>
      <c r="AQ36" s="906"/>
      <c r="AR36" s="906"/>
      <c r="AS36" s="906"/>
      <c r="AT36" s="906"/>
      <c r="AU36" s="906"/>
      <c r="AV36" s="906"/>
      <c r="AW36" s="906"/>
      <c r="AX36" s="896"/>
      <c r="AY36" s="910"/>
      <c r="AZ36" s="910"/>
      <c r="BA36" s="910"/>
      <c r="BB36" s="910"/>
      <c r="BC36" s="910"/>
      <c r="BD36" s="896"/>
      <c r="BE36" s="914"/>
      <c r="BF36" s="914"/>
      <c r="BG36" s="914"/>
      <c r="BH36" s="914"/>
      <c r="BI36" s="914"/>
      <c r="BJ36" s="914"/>
      <c r="BK36" s="914"/>
      <c r="BL36" s="896"/>
      <c r="BM36" s="915"/>
      <c r="BN36" s="915"/>
      <c r="BO36" s="915"/>
      <c r="BP36" s="915"/>
      <c r="BQ36" s="915"/>
      <c r="BR36" s="915"/>
      <c r="BS36" s="915"/>
      <c r="BT36" s="915"/>
      <c r="BU36" s="915"/>
      <c r="BV36" s="896"/>
      <c r="BW36" s="917"/>
      <c r="BX36" s="917"/>
      <c r="BY36" s="917"/>
      <c r="BZ36" s="917"/>
      <c r="CA36" s="917"/>
      <c r="CB36" s="917"/>
      <c r="CC36" s="917"/>
      <c r="CD36" s="917"/>
      <c r="CE36" s="917"/>
      <c r="CF36" s="917"/>
      <c r="CG36" s="917"/>
    </row>
    <row r="37">
      <c r="A37" s="570" t="s">
        <v>5065</v>
      </c>
      <c r="B37" s="78" t="s">
        <v>425</v>
      </c>
      <c r="C37" s="79" t="s">
        <v>832</v>
      </c>
      <c r="D37" s="80" t="s">
        <v>832</v>
      </c>
      <c r="E37" s="81" t="s">
        <v>832</v>
      </c>
      <c r="F37" s="82" t="s">
        <v>832</v>
      </c>
      <c r="G37" s="78" t="s">
        <v>776</v>
      </c>
      <c r="H37" s="895"/>
      <c r="I37" s="895"/>
      <c r="J37" s="895"/>
      <c r="K37" s="895"/>
      <c r="L37" s="895"/>
      <c r="M37" s="895"/>
      <c r="N37" s="895"/>
      <c r="O37" s="895"/>
      <c r="P37" s="896"/>
      <c r="Q37" s="899"/>
      <c r="R37" s="899"/>
      <c r="S37" s="899"/>
      <c r="T37" s="899"/>
      <c r="U37" s="899"/>
      <c r="V37" s="899"/>
      <c r="W37" s="896"/>
      <c r="X37" s="902" t="s">
        <v>1297</v>
      </c>
      <c r="Y37" s="904"/>
      <c r="Z37" s="902" t="s">
        <v>1387</v>
      </c>
      <c r="AA37" s="967"/>
      <c r="AB37" s="904"/>
      <c r="AC37" s="904"/>
      <c r="AD37" s="904"/>
      <c r="AE37" s="904"/>
      <c r="AF37" s="904"/>
      <c r="AG37" s="904"/>
      <c r="AH37" s="896"/>
      <c r="AI37" s="868"/>
      <c r="AJ37" s="906"/>
      <c r="AK37" s="906"/>
      <c r="AL37" s="906"/>
      <c r="AM37" s="906"/>
      <c r="AN37" s="906"/>
      <c r="AO37" s="906"/>
      <c r="AP37" s="906"/>
      <c r="AQ37" s="906"/>
      <c r="AR37" s="906"/>
      <c r="AS37" s="906"/>
      <c r="AT37" s="906"/>
      <c r="AU37" s="906"/>
      <c r="AV37" s="906"/>
      <c r="AW37" s="906"/>
      <c r="AX37" s="896"/>
      <c r="AY37" s="910"/>
      <c r="AZ37" s="910"/>
      <c r="BA37" s="910"/>
      <c r="BB37" s="910"/>
      <c r="BC37" s="910"/>
      <c r="BD37" s="896"/>
      <c r="BE37" s="914"/>
      <c r="BF37" s="914"/>
      <c r="BG37" s="914"/>
      <c r="BH37" s="914"/>
      <c r="BI37" s="914"/>
      <c r="BJ37" s="914"/>
      <c r="BK37" s="914"/>
      <c r="BL37" s="896"/>
      <c r="BM37" s="915"/>
      <c r="BN37" s="915"/>
      <c r="BO37" s="915"/>
      <c r="BP37" s="915"/>
      <c r="BQ37" s="915"/>
      <c r="BR37" s="915"/>
      <c r="BS37" s="915"/>
      <c r="BT37" s="915"/>
      <c r="BU37" s="915"/>
      <c r="BV37" s="896"/>
      <c r="BW37" s="917"/>
      <c r="BX37" s="917"/>
      <c r="BY37" s="917"/>
      <c r="BZ37" s="917"/>
      <c r="CA37" s="917"/>
      <c r="CB37" s="917"/>
      <c r="CC37" s="917"/>
      <c r="CD37" s="917"/>
      <c r="CE37" s="917"/>
      <c r="CF37" s="917"/>
      <c r="CG37" s="917"/>
    </row>
    <row r="38">
      <c r="A38" s="615" t="s">
        <v>3565</v>
      </c>
      <c r="B38" s="98" t="s">
        <v>425</v>
      </c>
      <c r="C38" s="99" t="s">
        <v>832</v>
      </c>
      <c r="D38" s="100" t="s">
        <v>832</v>
      </c>
      <c r="E38" s="101" t="s">
        <v>832</v>
      </c>
      <c r="F38" s="102" t="s">
        <v>832</v>
      </c>
      <c r="G38" s="98" t="s">
        <v>971</v>
      </c>
      <c r="H38" s="895"/>
      <c r="I38" s="895"/>
      <c r="J38" s="895"/>
      <c r="K38" s="895"/>
      <c r="L38" s="895"/>
      <c r="M38" s="895"/>
      <c r="N38" s="895"/>
      <c r="O38" s="895"/>
      <c r="P38" s="896"/>
      <c r="Q38" s="899"/>
      <c r="R38" s="899"/>
      <c r="S38" s="899"/>
      <c r="T38" s="899"/>
      <c r="U38" s="899"/>
      <c r="V38" s="899"/>
      <c r="W38" s="896"/>
      <c r="X38" s="904"/>
      <c r="Y38" s="904"/>
      <c r="Z38" s="902" t="s">
        <v>680</v>
      </c>
      <c r="AA38" s="967"/>
      <c r="AB38" s="904"/>
      <c r="AC38" s="904"/>
      <c r="AD38" s="904"/>
      <c r="AE38" s="904"/>
      <c r="AF38" s="904"/>
      <c r="AG38" s="904"/>
      <c r="AH38" s="896"/>
      <c r="AI38" s="868"/>
      <c r="AJ38" s="906"/>
      <c r="AK38" s="906"/>
      <c r="AL38" s="906"/>
      <c r="AM38" s="906"/>
      <c r="AN38" s="906"/>
      <c r="AO38" s="906"/>
      <c r="AP38" s="906"/>
      <c r="AQ38" s="906"/>
      <c r="AR38" s="906"/>
      <c r="AS38" s="906"/>
      <c r="AT38" s="906"/>
      <c r="AU38" s="906"/>
      <c r="AV38" s="906"/>
      <c r="AW38" s="906"/>
      <c r="AX38" s="896"/>
      <c r="AY38" s="910"/>
      <c r="AZ38" s="910"/>
      <c r="BA38" s="910"/>
      <c r="BB38" s="910"/>
      <c r="BC38" s="910"/>
      <c r="BD38" s="896"/>
      <c r="BE38" s="914"/>
      <c r="BF38" s="914"/>
      <c r="BG38" s="914"/>
      <c r="BH38" s="914"/>
      <c r="BI38" s="914"/>
      <c r="BJ38" s="914"/>
      <c r="BK38" s="914"/>
      <c r="BL38" s="896"/>
      <c r="BM38" s="915"/>
      <c r="BN38" s="915"/>
      <c r="BO38" s="915"/>
      <c r="BP38" s="915"/>
      <c r="BQ38" s="915"/>
      <c r="BR38" s="915"/>
      <c r="BS38" s="915"/>
      <c r="BT38" s="915"/>
      <c r="BU38" s="915"/>
      <c r="BV38" s="896"/>
      <c r="BW38" s="917"/>
      <c r="BX38" s="917"/>
      <c r="BY38" s="917"/>
      <c r="BZ38" s="917"/>
      <c r="CA38" s="917"/>
      <c r="CB38" s="917"/>
      <c r="CC38" s="917"/>
      <c r="CD38" s="917"/>
      <c r="CE38" s="917"/>
      <c r="CF38" s="917"/>
      <c r="CG38" s="917"/>
    </row>
    <row r="39">
      <c r="A39" s="570" t="s">
        <v>6316</v>
      </c>
      <c r="B39" s="78" t="s">
        <v>775</v>
      </c>
      <c r="C39" s="79" t="s">
        <v>832</v>
      </c>
      <c r="D39" s="80" t="s">
        <v>832</v>
      </c>
      <c r="E39" s="81" t="s">
        <v>832</v>
      </c>
      <c r="F39" s="82" t="s">
        <v>832</v>
      </c>
      <c r="G39" s="78" t="s">
        <v>971</v>
      </c>
      <c r="H39" s="853"/>
      <c r="I39" s="895"/>
      <c r="J39" s="895"/>
      <c r="K39" s="895"/>
      <c r="L39" s="895"/>
      <c r="M39" s="895"/>
      <c r="N39" s="895"/>
      <c r="O39" s="895"/>
      <c r="P39" s="896"/>
      <c r="Q39" s="899"/>
      <c r="R39" s="899"/>
      <c r="S39" s="899"/>
      <c r="T39" s="899"/>
      <c r="U39" s="899"/>
      <c r="V39" s="899"/>
      <c r="W39" s="896"/>
      <c r="X39" s="904"/>
      <c r="Y39" s="904"/>
      <c r="Z39" s="904"/>
      <c r="AA39" s="967"/>
      <c r="AB39" s="902" t="s">
        <v>4122</v>
      </c>
      <c r="AC39" s="904"/>
      <c r="AD39" s="904"/>
      <c r="AE39" s="904"/>
      <c r="AF39" s="904"/>
      <c r="AG39" s="904"/>
      <c r="AH39" s="896"/>
      <c r="AI39" s="906"/>
      <c r="AJ39" s="906"/>
      <c r="AK39" s="906"/>
      <c r="AL39" s="906"/>
      <c r="AM39" s="906"/>
      <c r="AN39" s="906"/>
      <c r="AO39" s="906"/>
      <c r="AP39" s="906"/>
      <c r="AQ39" s="906"/>
      <c r="AR39" s="906"/>
      <c r="AS39" s="906"/>
      <c r="AT39" s="906"/>
      <c r="AU39" s="906"/>
      <c r="AV39" s="906"/>
      <c r="AW39" s="906"/>
      <c r="AX39" s="896"/>
      <c r="AY39" s="910"/>
      <c r="AZ39" s="910"/>
      <c r="BA39" s="910"/>
      <c r="BB39" s="910"/>
      <c r="BC39" s="910"/>
      <c r="BD39" s="896"/>
      <c r="BE39" s="914"/>
      <c r="BF39" s="914"/>
      <c r="BG39" s="914"/>
      <c r="BH39" s="914"/>
      <c r="BI39" s="914"/>
      <c r="BJ39" s="914"/>
      <c r="BK39" s="914"/>
      <c r="BL39" s="896"/>
      <c r="BM39" s="915"/>
      <c r="BN39" s="915"/>
      <c r="BO39" s="915"/>
      <c r="BP39" s="915"/>
      <c r="BQ39" s="915"/>
      <c r="BR39" s="915"/>
      <c r="BS39" s="915"/>
      <c r="BT39" s="915"/>
      <c r="BU39" s="915"/>
      <c r="BV39" s="896"/>
      <c r="BW39" s="917"/>
      <c r="BX39" s="917"/>
      <c r="BY39" s="917"/>
      <c r="BZ39" s="917"/>
      <c r="CA39" s="917"/>
      <c r="CB39" s="917"/>
      <c r="CC39" s="917"/>
      <c r="CD39" s="917"/>
      <c r="CE39" s="917"/>
      <c r="CF39" s="917"/>
      <c r="CG39" s="917"/>
    </row>
    <row r="40">
      <c r="A40" s="615" t="s">
        <v>4927</v>
      </c>
      <c r="B40" s="98" t="s">
        <v>775</v>
      </c>
      <c r="C40" s="99" t="s">
        <v>832</v>
      </c>
      <c r="D40" s="100" t="s">
        <v>971</v>
      </c>
      <c r="E40" s="101" t="s">
        <v>971</v>
      </c>
      <c r="F40" s="102" t="s">
        <v>776</v>
      </c>
      <c r="G40" s="98" t="s">
        <v>776</v>
      </c>
      <c r="H40" s="895"/>
      <c r="I40" s="895"/>
      <c r="J40" s="895"/>
      <c r="K40" s="895"/>
      <c r="L40" s="895"/>
      <c r="M40" s="895"/>
      <c r="N40" s="895"/>
      <c r="O40" s="895"/>
      <c r="P40" s="896"/>
      <c r="Q40" s="899"/>
      <c r="R40" s="899"/>
      <c r="S40" s="899"/>
      <c r="T40" s="899"/>
      <c r="U40" s="899"/>
      <c r="V40" s="899"/>
      <c r="W40" s="896"/>
      <c r="X40" s="904"/>
      <c r="Y40" s="904"/>
      <c r="Z40" s="904"/>
      <c r="AA40" s="967"/>
      <c r="AB40" s="904"/>
      <c r="AC40" s="904"/>
      <c r="AD40" s="904"/>
      <c r="AE40" s="904"/>
      <c r="AF40" s="904"/>
      <c r="AG40" s="904"/>
      <c r="AH40" s="896"/>
      <c r="AI40" s="906"/>
      <c r="AJ40" s="906"/>
      <c r="AK40" s="906"/>
      <c r="AL40" s="906"/>
      <c r="AM40" s="906"/>
      <c r="AN40" s="906"/>
      <c r="AO40" s="906"/>
      <c r="AP40" s="906"/>
      <c r="AQ40" s="906"/>
      <c r="AR40" s="906"/>
      <c r="AS40" s="906"/>
      <c r="AT40" s="906"/>
      <c r="AU40" s="906"/>
      <c r="AV40" s="906"/>
      <c r="AW40" s="906"/>
      <c r="AX40" s="896"/>
      <c r="AY40" s="910"/>
      <c r="AZ40" s="910"/>
      <c r="BA40" s="910"/>
      <c r="BB40" s="910"/>
      <c r="BC40" s="910"/>
      <c r="BD40" s="896"/>
      <c r="BE40" s="914"/>
      <c r="BF40" s="914"/>
      <c r="BG40" s="914"/>
      <c r="BH40" s="914"/>
      <c r="BI40" s="914"/>
      <c r="BJ40" s="914"/>
      <c r="BK40" s="914"/>
      <c r="BL40" s="896"/>
      <c r="BM40" s="915"/>
      <c r="BN40" s="915"/>
      <c r="BO40" s="915"/>
      <c r="BP40" s="915"/>
      <c r="BQ40" s="915"/>
      <c r="BR40" s="915"/>
      <c r="BS40" s="944" t="s">
        <v>6317</v>
      </c>
      <c r="BT40" s="915"/>
      <c r="BU40" s="915"/>
      <c r="BV40" s="896"/>
      <c r="BW40" s="917"/>
      <c r="BX40" s="917"/>
      <c r="BY40" s="917"/>
      <c r="BZ40" s="917"/>
      <c r="CA40" s="917"/>
      <c r="CB40" s="917"/>
      <c r="CC40" s="917"/>
      <c r="CD40" s="917"/>
      <c r="CE40" s="917"/>
      <c r="CF40" s="916" t="s">
        <v>3840</v>
      </c>
      <c r="CG40" s="917"/>
    </row>
    <row r="41">
      <c r="A41" s="570" t="s">
        <v>6318</v>
      </c>
      <c r="B41" s="78" t="s">
        <v>776</v>
      </c>
      <c r="C41" s="79" t="s">
        <v>832</v>
      </c>
      <c r="D41" s="80" t="s">
        <v>832</v>
      </c>
      <c r="E41" s="81" t="s">
        <v>832</v>
      </c>
      <c r="F41" s="82" t="s">
        <v>832</v>
      </c>
      <c r="G41" s="78" t="s">
        <v>971</v>
      </c>
      <c r="H41" s="895"/>
      <c r="I41" s="895"/>
      <c r="J41" s="895"/>
      <c r="K41" s="895"/>
      <c r="L41" s="895"/>
      <c r="M41" s="895"/>
      <c r="N41" s="895"/>
      <c r="O41" s="895"/>
      <c r="P41" s="896"/>
      <c r="Q41" s="899"/>
      <c r="R41" s="899"/>
      <c r="S41" s="899"/>
      <c r="T41" s="899"/>
      <c r="U41" s="899"/>
      <c r="V41" s="899"/>
      <c r="W41" s="896"/>
      <c r="X41" s="904"/>
      <c r="Y41" s="904"/>
      <c r="Z41" s="904"/>
      <c r="AA41" s="967"/>
      <c r="AB41" s="904"/>
      <c r="AC41" s="904"/>
      <c r="AD41" s="904"/>
      <c r="AE41" s="904"/>
      <c r="AF41" s="904"/>
      <c r="AG41" s="904"/>
      <c r="AH41" s="896"/>
      <c r="AI41" s="906"/>
      <c r="AJ41" s="906"/>
      <c r="AK41" s="906"/>
      <c r="AL41" s="906"/>
      <c r="AM41" s="906"/>
      <c r="AN41" s="906"/>
      <c r="AO41" s="906"/>
      <c r="AP41" s="906"/>
      <c r="AQ41" s="906"/>
      <c r="AR41" s="906"/>
      <c r="AS41" s="906"/>
      <c r="AT41" s="906"/>
      <c r="AU41" s="906"/>
      <c r="AV41" s="906"/>
      <c r="AW41" s="906"/>
      <c r="AX41" s="896"/>
      <c r="AY41" s="910"/>
      <c r="AZ41" s="910"/>
      <c r="BA41" s="910"/>
      <c r="BB41" s="910"/>
      <c r="BC41" s="910"/>
      <c r="BD41" s="896"/>
      <c r="BE41" s="914"/>
      <c r="BF41" s="878" t="s">
        <v>3593</v>
      </c>
      <c r="BG41" s="914"/>
      <c r="BH41" s="914"/>
      <c r="BI41" s="914"/>
      <c r="BJ41" s="914"/>
      <c r="BK41" s="914"/>
      <c r="BL41" s="896"/>
      <c r="BM41" s="915"/>
      <c r="BN41" s="915"/>
      <c r="BO41" s="915"/>
      <c r="BP41" s="915"/>
      <c r="BQ41" s="915"/>
      <c r="BR41" s="915"/>
      <c r="BS41" s="915"/>
      <c r="BT41" s="915"/>
      <c r="BU41" s="915"/>
      <c r="BV41" s="896"/>
      <c r="BW41" s="917"/>
      <c r="BX41" s="917"/>
      <c r="BY41" s="917"/>
      <c r="BZ41" s="917"/>
      <c r="CA41" s="917"/>
      <c r="CB41" s="917"/>
      <c r="CC41" s="917"/>
      <c r="CD41" s="917"/>
      <c r="CE41" s="917"/>
      <c r="CF41" s="917"/>
      <c r="CG41" s="917"/>
    </row>
    <row r="42">
      <c r="A42" s="615" t="s">
        <v>6319</v>
      </c>
      <c r="B42" s="98" t="s">
        <v>971</v>
      </c>
      <c r="C42" s="99" t="s">
        <v>832</v>
      </c>
      <c r="D42" s="100" t="s">
        <v>832</v>
      </c>
      <c r="E42" s="101" t="s">
        <v>832</v>
      </c>
      <c r="F42" s="102" t="s">
        <v>832</v>
      </c>
      <c r="G42" s="98" t="s">
        <v>971</v>
      </c>
      <c r="H42" s="853" t="s">
        <v>4578</v>
      </c>
      <c r="I42" s="895"/>
      <c r="J42" s="895"/>
      <c r="K42" s="895"/>
      <c r="L42" s="895"/>
      <c r="M42" s="895"/>
      <c r="N42" s="895"/>
      <c r="O42" s="895"/>
      <c r="P42" s="896"/>
      <c r="Q42" s="899"/>
      <c r="R42" s="899"/>
      <c r="S42" s="899"/>
      <c r="T42" s="899"/>
      <c r="U42" s="899"/>
      <c r="V42" s="899"/>
      <c r="W42" s="896"/>
      <c r="X42" s="904"/>
      <c r="Y42" s="904"/>
      <c r="Z42" s="904"/>
      <c r="AA42" s="967"/>
      <c r="AB42" s="904"/>
      <c r="AC42" s="904"/>
      <c r="AD42" s="904"/>
      <c r="AE42" s="904"/>
      <c r="AF42" s="904"/>
      <c r="AG42" s="904"/>
      <c r="AH42" s="896"/>
      <c r="AI42" s="906"/>
      <c r="AJ42" s="906"/>
      <c r="AK42" s="906"/>
      <c r="AL42" s="906"/>
      <c r="AM42" s="906"/>
      <c r="AN42" s="906"/>
      <c r="AO42" s="906"/>
      <c r="AP42" s="906"/>
      <c r="AQ42" s="906"/>
      <c r="AR42" s="906"/>
      <c r="AS42" s="906"/>
      <c r="AT42" s="906"/>
      <c r="AU42" s="906"/>
      <c r="AV42" s="906"/>
      <c r="AW42" s="906"/>
      <c r="AX42" s="896"/>
      <c r="AY42" s="910"/>
      <c r="AZ42" s="910"/>
      <c r="BA42" s="910"/>
      <c r="BB42" s="910"/>
      <c r="BC42" s="910"/>
      <c r="BD42" s="896"/>
      <c r="BE42" s="914"/>
      <c r="BF42" s="914"/>
      <c r="BG42" s="914"/>
      <c r="BH42" s="914"/>
      <c r="BI42" s="914"/>
      <c r="BJ42" s="914"/>
      <c r="BK42" s="914"/>
      <c r="BL42" s="896"/>
      <c r="BM42" s="915"/>
      <c r="BN42" s="915"/>
      <c r="BO42" s="915"/>
      <c r="BP42" s="915"/>
      <c r="BQ42" s="915"/>
      <c r="BR42" s="915"/>
      <c r="BS42" s="915"/>
      <c r="BT42" s="915"/>
      <c r="BU42" s="915"/>
      <c r="BV42" s="896"/>
      <c r="BW42" s="917"/>
      <c r="BX42" s="917"/>
      <c r="BY42" s="917"/>
      <c r="BZ42" s="917"/>
      <c r="CA42" s="917"/>
      <c r="CB42" s="917"/>
      <c r="CC42" s="917"/>
      <c r="CD42" s="917"/>
      <c r="CE42" s="917"/>
      <c r="CF42" s="917"/>
      <c r="CG42" s="917"/>
    </row>
    <row r="43">
      <c r="A43" s="570"/>
      <c r="B43" s="618"/>
      <c r="C43" s="619"/>
      <c r="D43" s="620"/>
      <c r="E43" s="621"/>
      <c r="F43" s="622"/>
      <c r="G43" s="618"/>
      <c r="H43" s="895"/>
      <c r="I43" s="895"/>
      <c r="J43" s="895"/>
      <c r="K43" s="895"/>
      <c r="L43" s="895"/>
      <c r="M43" s="895"/>
      <c r="N43" s="895"/>
      <c r="O43" s="895"/>
      <c r="P43" s="896"/>
      <c r="Q43" s="899"/>
      <c r="R43" s="899"/>
      <c r="S43" s="899"/>
      <c r="T43" s="899"/>
      <c r="U43" s="899"/>
      <c r="V43" s="899"/>
      <c r="W43" s="896"/>
      <c r="X43" s="904"/>
      <c r="Y43" s="904"/>
      <c r="Z43" s="904"/>
      <c r="AA43" s="967"/>
      <c r="AB43" s="904"/>
      <c r="AC43" s="904"/>
      <c r="AD43" s="904"/>
      <c r="AE43" s="904"/>
      <c r="AF43" s="904"/>
      <c r="AG43" s="904"/>
      <c r="AH43" s="896"/>
      <c r="AI43" s="906"/>
      <c r="AJ43" s="906"/>
      <c r="AK43" s="906"/>
      <c r="AL43" s="906"/>
      <c r="AM43" s="906"/>
      <c r="AN43" s="906"/>
      <c r="AO43" s="906"/>
      <c r="AP43" s="906"/>
      <c r="AQ43" s="906"/>
      <c r="AR43" s="906"/>
      <c r="AS43" s="906"/>
      <c r="AT43" s="906"/>
      <c r="AU43" s="906"/>
      <c r="AV43" s="906"/>
      <c r="AW43" s="906"/>
      <c r="AX43" s="896"/>
      <c r="AY43" s="910"/>
      <c r="AZ43" s="910"/>
      <c r="BA43" s="910"/>
      <c r="BB43" s="910"/>
      <c r="BC43" s="910"/>
      <c r="BD43" s="896"/>
      <c r="BE43" s="914"/>
      <c r="BF43" s="914"/>
      <c r="BG43" s="914"/>
      <c r="BH43" s="914"/>
      <c r="BI43" s="914"/>
      <c r="BJ43" s="914"/>
      <c r="BK43" s="914"/>
      <c r="BL43" s="896"/>
      <c r="BM43" s="915"/>
      <c r="BN43" s="915"/>
      <c r="BO43" s="915"/>
      <c r="BP43" s="915"/>
      <c r="BQ43" s="915"/>
      <c r="BR43" s="915"/>
      <c r="BS43" s="915"/>
      <c r="BT43" s="915"/>
      <c r="BU43" s="915"/>
      <c r="BV43" s="896"/>
      <c r="BW43" s="917"/>
      <c r="BX43" s="917"/>
      <c r="BY43" s="917"/>
      <c r="BZ43" s="917"/>
      <c r="CA43" s="917"/>
      <c r="CB43" s="917"/>
      <c r="CC43" s="917"/>
      <c r="CD43" s="917"/>
      <c r="CE43" s="917"/>
      <c r="CF43" s="917"/>
      <c r="CG43" s="917"/>
    </row>
    <row r="44">
      <c r="A44" s="969"/>
      <c r="B44" s="624"/>
      <c r="C44" s="625"/>
      <c r="D44" s="626"/>
      <c r="E44" s="627"/>
      <c r="F44" s="628"/>
      <c r="G44" s="624"/>
      <c r="H44" s="895"/>
      <c r="I44" s="895"/>
      <c r="J44" s="895"/>
      <c r="K44" s="895"/>
      <c r="L44" s="895"/>
      <c r="M44" s="895"/>
      <c r="N44" s="895"/>
      <c r="O44" s="895"/>
      <c r="P44" s="896"/>
      <c r="Q44" s="899"/>
      <c r="R44" s="899"/>
      <c r="S44" s="899"/>
      <c r="T44" s="899"/>
      <c r="U44" s="899"/>
      <c r="V44" s="899"/>
      <c r="W44" s="896"/>
      <c r="X44" s="904"/>
      <c r="Y44" s="904"/>
      <c r="Z44" s="904"/>
      <c r="AA44" s="967"/>
      <c r="AB44" s="904"/>
      <c r="AC44" s="904"/>
      <c r="AD44" s="904"/>
      <c r="AE44" s="904"/>
      <c r="AF44" s="904"/>
      <c r="AG44" s="904"/>
      <c r="AH44" s="896"/>
      <c r="AI44" s="906"/>
      <c r="AJ44" s="906"/>
      <c r="AK44" s="906"/>
      <c r="AL44" s="906"/>
      <c r="AM44" s="906"/>
      <c r="AN44" s="906"/>
      <c r="AO44" s="906"/>
      <c r="AP44" s="906"/>
      <c r="AQ44" s="906"/>
      <c r="AR44" s="906"/>
      <c r="AS44" s="906"/>
      <c r="AT44" s="906"/>
      <c r="AU44" s="906"/>
      <c r="AV44" s="906"/>
      <c r="AW44" s="906"/>
      <c r="AX44" s="896"/>
      <c r="AY44" s="910"/>
      <c r="AZ44" s="910"/>
      <c r="BA44" s="910"/>
      <c r="BB44" s="910"/>
      <c r="BC44" s="910"/>
      <c r="BD44" s="896"/>
      <c r="BE44" s="914"/>
      <c r="BF44" s="914"/>
      <c r="BG44" s="914"/>
      <c r="BH44" s="914"/>
      <c r="BI44" s="914"/>
      <c r="BJ44" s="914"/>
      <c r="BK44" s="914"/>
      <c r="BL44" s="896"/>
      <c r="BM44" s="915"/>
      <c r="BN44" s="915"/>
      <c r="BO44" s="915"/>
      <c r="BP44" s="915"/>
      <c r="BQ44" s="915"/>
      <c r="BR44" s="915"/>
      <c r="BS44" s="915"/>
      <c r="BT44" s="915"/>
      <c r="BU44" s="915"/>
      <c r="BV44" s="896"/>
      <c r="BW44" s="917"/>
      <c r="BX44" s="917"/>
      <c r="BY44" s="917"/>
      <c r="BZ44" s="917"/>
      <c r="CA44" s="917"/>
      <c r="CB44" s="917"/>
      <c r="CC44" s="917"/>
      <c r="CD44" s="917"/>
      <c r="CE44" s="917"/>
      <c r="CF44" s="917"/>
      <c r="CG44" s="917"/>
    </row>
    <row r="45">
      <c r="A45" s="993"/>
      <c r="B45" s="618"/>
      <c r="C45" s="619"/>
      <c r="D45" s="620"/>
      <c r="E45" s="621"/>
      <c r="F45" s="622"/>
      <c r="G45" s="618"/>
      <c r="H45" s="895"/>
      <c r="I45" s="895"/>
      <c r="J45" s="895"/>
      <c r="K45" s="895"/>
      <c r="L45" s="895"/>
      <c r="M45" s="895"/>
      <c r="N45" s="895"/>
      <c r="O45" s="895"/>
      <c r="P45" s="896"/>
      <c r="Q45" s="899"/>
      <c r="R45" s="899"/>
      <c r="S45" s="899"/>
      <c r="T45" s="899"/>
      <c r="U45" s="899"/>
      <c r="V45" s="899"/>
      <c r="W45" s="896"/>
      <c r="X45" s="904"/>
      <c r="Y45" s="904"/>
      <c r="Z45" s="904"/>
      <c r="AA45" s="967"/>
      <c r="AB45" s="904"/>
      <c r="AC45" s="904"/>
      <c r="AD45" s="904"/>
      <c r="AE45" s="904"/>
      <c r="AF45" s="904"/>
      <c r="AG45" s="904"/>
      <c r="AH45" s="896"/>
      <c r="AI45" s="906"/>
      <c r="AJ45" s="906"/>
      <c r="AK45" s="906"/>
      <c r="AL45" s="906"/>
      <c r="AM45" s="906"/>
      <c r="AN45" s="906"/>
      <c r="AO45" s="906"/>
      <c r="AP45" s="906"/>
      <c r="AQ45" s="906"/>
      <c r="AR45" s="906"/>
      <c r="AS45" s="906"/>
      <c r="AT45" s="906"/>
      <c r="AU45" s="906"/>
      <c r="AV45" s="906"/>
      <c r="AW45" s="906"/>
      <c r="AX45" s="896"/>
      <c r="AY45" s="910"/>
      <c r="AZ45" s="910"/>
      <c r="BA45" s="910"/>
      <c r="BB45" s="910"/>
      <c r="BC45" s="910"/>
      <c r="BD45" s="896"/>
      <c r="BE45" s="914"/>
      <c r="BF45" s="914"/>
      <c r="BG45" s="914"/>
      <c r="BH45" s="914"/>
      <c r="BI45" s="914"/>
      <c r="BJ45" s="914"/>
      <c r="BK45" s="914"/>
      <c r="BL45" s="896"/>
      <c r="BM45" s="915"/>
      <c r="BN45" s="915"/>
      <c r="BO45" s="915"/>
      <c r="BP45" s="915"/>
      <c r="BQ45" s="915"/>
      <c r="BR45" s="915"/>
      <c r="BS45" s="915"/>
      <c r="BT45" s="915"/>
      <c r="BU45" s="915"/>
      <c r="BV45" s="896"/>
      <c r="BW45" s="917"/>
      <c r="BX45" s="917"/>
      <c r="BY45" s="917"/>
      <c r="BZ45" s="917"/>
      <c r="CA45" s="917"/>
      <c r="CB45" s="917"/>
      <c r="CC45" s="917"/>
      <c r="CD45" s="917"/>
      <c r="CE45" s="917"/>
      <c r="CF45" s="917"/>
      <c r="CG45" s="917"/>
    </row>
    <row r="46">
      <c r="A46" s="969"/>
      <c r="B46" s="624"/>
      <c r="C46" s="625"/>
      <c r="D46" s="626"/>
      <c r="E46" s="627"/>
      <c r="F46" s="628"/>
      <c r="G46" s="624"/>
      <c r="H46" s="895"/>
      <c r="I46" s="895"/>
      <c r="J46" s="895"/>
      <c r="K46" s="895"/>
      <c r="L46" s="895"/>
      <c r="M46" s="895"/>
      <c r="N46" s="895"/>
      <c r="O46" s="895"/>
      <c r="P46" s="896"/>
      <c r="Q46" s="899"/>
      <c r="R46" s="899"/>
      <c r="S46" s="899"/>
      <c r="T46" s="899"/>
      <c r="U46" s="899"/>
      <c r="V46" s="899"/>
      <c r="W46" s="896"/>
      <c r="X46" s="904"/>
      <c r="Y46" s="904"/>
      <c r="Z46" s="904"/>
      <c r="AA46" s="967"/>
      <c r="AB46" s="904"/>
      <c r="AC46" s="904"/>
      <c r="AD46" s="904"/>
      <c r="AE46" s="904"/>
      <c r="AF46" s="904"/>
      <c r="AG46" s="904"/>
      <c r="AH46" s="896"/>
      <c r="AI46" s="906"/>
      <c r="AJ46" s="906"/>
      <c r="AK46" s="906"/>
      <c r="AL46" s="906"/>
      <c r="AM46" s="906"/>
      <c r="AN46" s="906"/>
      <c r="AO46" s="906"/>
      <c r="AP46" s="906"/>
      <c r="AQ46" s="906"/>
      <c r="AR46" s="906"/>
      <c r="AS46" s="906"/>
      <c r="AT46" s="906"/>
      <c r="AU46" s="906"/>
      <c r="AV46" s="906"/>
      <c r="AW46" s="906"/>
      <c r="AX46" s="896"/>
      <c r="AY46" s="910"/>
      <c r="AZ46" s="910"/>
      <c r="BA46" s="910"/>
      <c r="BB46" s="910"/>
      <c r="BC46" s="910"/>
      <c r="BD46" s="896"/>
      <c r="BE46" s="914"/>
      <c r="BF46" s="914"/>
      <c r="BG46" s="914"/>
      <c r="BH46" s="914"/>
      <c r="BI46" s="914"/>
      <c r="BJ46" s="914"/>
      <c r="BK46" s="914"/>
      <c r="BL46" s="896"/>
      <c r="BM46" s="915"/>
      <c r="BN46" s="915"/>
      <c r="BO46" s="915"/>
      <c r="BP46" s="915"/>
      <c r="BQ46" s="915"/>
      <c r="BR46" s="915"/>
      <c r="BS46" s="915"/>
      <c r="BT46" s="915"/>
      <c r="BU46" s="915"/>
      <c r="BV46" s="896"/>
      <c r="BW46" s="917"/>
      <c r="BX46" s="917"/>
      <c r="BY46" s="917"/>
      <c r="BZ46" s="917"/>
      <c r="CA46" s="917"/>
      <c r="CB46" s="917"/>
      <c r="CC46" s="917"/>
      <c r="CD46" s="917"/>
      <c r="CE46" s="917"/>
      <c r="CF46" s="917"/>
      <c r="CG46" s="917"/>
    </row>
    <row r="47">
      <c r="A47" s="993"/>
      <c r="B47" s="618"/>
      <c r="C47" s="619"/>
      <c r="D47" s="620"/>
      <c r="E47" s="621"/>
      <c r="F47" s="622"/>
      <c r="G47" s="618"/>
      <c r="H47" s="895"/>
      <c r="I47" s="895"/>
      <c r="J47" s="895"/>
      <c r="K47" s="895"/>
      <c r="L47" s="895"/>
      <c r="M47" s="895"/>
      <c r="N47" s="895"/>
      <c r="O47" s="895"/>
      <c r="P47" s="896"/>
      <c r="Q47" s="899"/>
      <c r="R47" s="899"/>
      <c r="S47" s="899"/>
      <c r="T47" s="899"/>
      <c r="U47" s="899"/>
      <c r="V47" s="899"/>
      <c r="W47" s="896"/>
      <c r="X47" s="904"/>
      <c r="Y47" s="904"/>
      <c r="Z47" s="904"/>
      <c r="AA47" s="967"/>
      <c r="AB47" s="904"/>
      <c r="AC47" s="904"/>
      <c r="AD47" s="904"/>
      <c r="AE47" s="904"/>
      <c r="AF47" s="904"/>
      <c r="AG47" s="904"/>
      <c r="AH47" s="896"/>
      <c r="AI47" s="906"/>
      <c r="AJ47" s="906"/>
      <c r="AK47" s="906"/>
      <c r="AL47" s="906"/>
      <c r="AM47" s="906"/>
      <c r="AN47" s="906"/>
      <c r="AO47" s="906"/>
      <c r="AP47" s="906"/>
      <c r="AQ47" s="906"/>
      <c r="AR47" s="906"/>
      <c r="AS47" s="906"/>
      <c r="AT47" s="906"/>
      <c r="AU47" s="906"/>
      <c r="AV47" s="906"/>
      <c r="AW47" s="906"/>
      <c r="AX47" s="896"/>
      <c r="AY47" s="910"/>
      <c r="AZ47" s="910"/>
      <c r="BA47" s="910"/>
      <c r="BB47" s="910"/>
      <c r="BC47" s="910"/>
      <c r="BD47" s="896"/>
      <c r="BE47" s="914"/>
      <c r="BF47" s="914"/>
      <c r="BG47" s="914"/>
      <c r="BH47" s="914"/>
      <c r="BI47" s="914"/>
      <c r="BJ47" s="914"/>
      <c r="BK47" s="914"/>
      <c r="BL47" s="896"/>
      <c r="BM47" s="915"/>
      <c r="BN47" s="915"/>
      <c r="BO47" s="915"/>
      <c r="BP47" s="915"/>
      <c r="BQ47" s="915"/>
      <c r="BR47" s="915"/>
      <c r="BS47" s="915"/>
      <c r="BT47" s="915"/>
      <c r="BU47" s="915"/>
      <c r="BV47" s="896"/>
      <c r="BW47" s="917"/>
      <c r="BX47" s="917"/>
      <c r="BY47" s="917"/>
      <c r="BZ47" s="917"/>
      <c r="CA47" s="917"/>
      <c r="CB47" s="917"/>
      <c r="CC47" s="917"/>
      <c r="CD47" s="917"/>
      <c r="CE47" s="917"/>
      <c r="CF47" s="917"/>
      <c r="CG47" s="917"/>
    </row>
    <row r="48">
      <c r="A48" s="969"/>
      <c r="B48" s="624"/>
      <c r="C48" s="625"/>
      <c r="D48" s="626"/>
      <c r="E48" s="627"/>
      <c r="F48" s="628"/>
      <c r="G48" s="624"/>
      <c r="H48" s="895"/>
      <c r="I48" s="895"/>
      <c r="J48" s="895"/>
      <c r="K48" s="895"/>
      <c r="L48" s="895"/>
      <c r="M48" s="895"/>
      <c r="N48" s="895"/>
      <c r="O48" s="895"/>
      <c r="P48" s="896"/>
      <c r="Q48" s="899"/>
      <c r="R48" s="899"/>
      <c r="S48" s="899"/>
      <c r="T48" s="899"/>
      <c r="U48" s="899"/>
      <c r="V48" s="899"/>
      <c r="W48" s="896"/>
      <c r="X48" s="904"/>
      <c r="Y48" s="904"/>
      <c r="Z48" s="904"/>
      <c r="AA48" s="967"/>
      <c r="AB48" s="904"/>
      <c r="AC48" s="904"/>
      <c r="AD48" s="904"/>
      <c r="AE48" s="904"/>
      <c r="AF48" s="904"/>
      <c r="AG48" s="904"/>
      <c r="AH48" s="896"/>
      <c r="AI48" s="906"/>
      <c r="AJ48" s="906"/>
      <c r="AK48" s="906"/>
      <c r="AL48" s="906"/>
      <c r="AM48" s="906"/>
      <c r="AN48" s="906"/>
      <c r="AO48" s="906"/>
      <c r="AP48" s="906"/>
      <c r="AQ48" s="906"/>
      <c r="AR48" s="906"/>
      <c r="AS48" s="906"/>
      <c r="AT48" s="906"/>
      <c r="AU48" s="906"/>
      <c r="AV48" s="906"/>
      <c r="AW48" s="906"/>
      <c r="AX48" s="896"/>
      <c r="AY48" s="910"/>
      <c r="AZ48" s="910"/>
      <c r="BA48" s="910"/>
      <c r="BB48" s="910"/>
      <c r="BC48" s="910"/>
      <c r="BD48" s="896"/>
      <c r="BE48" s="914"/>
      <c r="BF48" s="914"/>
      <c r="BG48" s="914"/>
      <c r="BH48" s="914"/>
      <c r="BI48" s="914"/>
      <c r="BJ48" s="914"/>
      <c r="BK48" s="914"/>
      <c r="BL48" s="896"/>
      <c r="BM48" s="915"/>
      <c r="BN48" s="915"/>
      <c r="BO48" s="915"/>
      <c r="BP48" s="915"/>
      <c r="BQ48" s="915"/>
      <c r="BR48" s="915"/>
      <c r="BS48" s="915"/>
      <c r="BT48" s="915"/>
      <c r="BU48" s="915"/>
      <c r="BV48" s="896"/>
      <c r="BW48" s="917"/>
      <c r="BX48" s="917"/>
      <c r="BY48" s="917"/>
      <c r="BZ48" s="917"/>
      <c r="CA48" s="917"/>
      <c r="CB48" s="917"/>
      <c r="CC48" s="917"/>
      <c r="CD48" s="917"/>
      <c r="CE48" s="917"/>
      <c r="CF48" s="917"/>
      <c r="CG48" s="9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1034</v>
      </c>
      <c r="B3" s="1014" t="s">
        <v>6415</v>
      </c>
      <c r="C3" s="1015" t="s">
        <v>611</v>
      </c>
      <c r="D3" s="1016" t="s">
        <v>611</v>
      </c>
      <c r="E3" s="1017" t="s">
        <v>324</v>
      </c>
      <c r="F3" s="1018" t="s">
        <v>2791</v>
      </c>
      <c r="G3" s="1014" t="s">
        <v>4101</v>
      </c>
      <c r="H3" s="1019" t="s">
        <v>6416</v>
      </c>
      <c r="I3" s="1020" t="s">
        <v>6417</v>
      </c>
      <c r="J3" s="178"/>
      <c r="K3" s="89" t="s">
        <v>6418</v>
      </c>
      <c r="L3" s="178"/>
      <c r="M3" s="645" t="s">
        <v>6419</v>
      </c>
      <c r="N3" s="178"/>
      <c r="O3" s="644" t="s">
        <v>6420</v>
      </c>
      <c r="P3" s="637" t="s">
        <v>6421</v>
      </c>
      <c r="Q3" s="178"/>
      <c r="R3" s="644" t="s">
        <v>6422</v>
      </c>
      <c r="S3" s="178"/>
      <c r="T3" s="89" t="s">
        <v>6423</v>
      </c>
      <c r="U3" s="642" t="s">
        <v>6056</v>
      </c>
      <c r="V3" s="645" t="s">
        <v>3956</v>
      </c>
      <c r="W3" s="644" t="s">
        <v>6424</v>
      </c>
      <c r="X3" s="644" t="s">
        <v>1604</v>
      </c>
      <c r="Y3" s="644" t="s">
        <v>2364</v>
      </c>
      <c r="Z3" s="645" t="s">
        <v>4247</v>
      </c>
      <c r="AA3" s="1021" t="s">
        <v>6425</v>
      </c>
      <c r="AB3" s="642" t="s">
        <v>3036</v>
      </c>
      <c r="AC3" s="644" t="s">
        <v>5086</v>
      </c>
      <c r="AD3" s="642" t="s">
        <v>980</v>
      </c>
      <c r="AE3" s="178"/>
      <c r="AF3" s="637" t="s">
        <v>6426</v>
      </c>
      <c r="AG3" s="637" t="s">
        <v>657</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4178</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2631</v>
      </c>
      <c r="BV3" s="642"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5238</v>
      </c>
      <c r="B4" s="1014" t="s">
        <v>6440</v>
      </c>
      <c r="C4" s="1015" t="s">
        <v>610</v>
      </c>
      <c r="D4" s="1016" t="s">
        <v>775</v>
      </c>
      <c r="E4" s="1017" t="s">
        <v>971</v>
      </c>
      <c r="F4" s="1018" t="s">
        <v>324</v>
      </c>
      <c r="G4" s="1014" t="s">
        <v>215</v>
      </c>
      <c r="H4" s="89" t="s">
        <v>6441</v>
      </c>
      <c r="I4" s="89" t="s">
        <v>6282</v>
      </c>
      <c r="J4" s="89"/>
      <c r="K4" s="637" t="s">
        <v>6442</v>
      </c>
      <c r="L4" s="645" t="s">
        <v>6443</v>
      </c>
      <c r="M4" s="89"/>
      <c r="N4" s="89"/>
      <c r="O4" s="642" t="s">
        <v>6444</v>
      </c>
      <c r="P4" s="89" t="s">
        <v>6445</v>
      </c>
      <c r="Q4" s="89" t="s">
        <v>6446</v>
      </c>
      <c r="R4" s="645" t="s">
        <v>6447</v>
      </c>
      <c r="S4" s="89"/>
      <c r="T4" s="637" t="s">
        <v>6448</v>
      </c>
      <c r="U4" s="645" t="s">
        <v>6449</v>
      </c>
      <c r="V4" s="89"/>
      <c r="W4" s="89" t="s">
        <v>1450</v>
      </c>
      <c r="X4" s="89"/>
      <c r="Y4" s="89" t="s">
        <v>6450</v>
      </c>
      <c r="Z4" s="637" t="s">
        <v>4878</v>
      </c>
      <c r="AA4" s="794"/>
      <c r="AB4" s="89" t="s">
        <v>6451</v>
      </c>
      <c r="AC4" s="93"/>
      <c r="AD4" s="89" t="s">
        <v>6452</v>
      </c>
      <c r="AE4" s="89"/>
      <c r="AF4" s="89" t="s">
        <v>6453</v>
      </c>
      <c r="AG4" s="89" t="s">
        <v>1293</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2717</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776</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725</v>
      </c>
      <c r="V5" s="89" t="s">
        <v>6479</v>
      </c>
      <c r="W5" s="93"/>
      <c r="X5" s="645" t="s">
        <v>6480</v>
      </c>
      <c r="Y5" s="645" t="s">
        <v>1763</v>
      </c>
      <c r="Z5" s="93"/>
      <c r="AA5" s="93"/>
      <c r="AB5" s="93"/>
      <c r="AC5" s="89" t="s">
        <v>2850</v>
      </c>
      <c r="AD5" s="644" t="s">
        <v>351</v>
      </c>
      <c r="AE5" s="794"/>
      <c r="AF5" s="93"/>
      <c r="AG5" s="93"/>
      <c r="AH5" s="645" t="s">
        <v>2088</v>
      </c>
      <c r="AI5" s="645" t="s">
        <v>4926</v>
      </c>
      <c r="AJ5" s="690" t="s">
        <v>6481</v>
      </c>
      <c r="AK5" s="637" t="s">
        <v>6482</v>
      </c>
      <c r="AL5" s="93"/>
      <c r="AM5" s="93"/>
      <c r="AN5" s="89" t="s">
        <v>6431</v>
      </c>
      <c r="AO5" s="89"/>
      <c r="AP5" s="645" t="s">
        <v>6483</v>
      </c>
      <c r="AQ5" s="794"/>
      <c r="AR5" s="645" t="s">
        <v>6484</v>
      </c>
      <c r="AS5" s="644" t="s">
        <v>6485</v>
      </c>
      <c r="AT5" s="645" t="s">
        <v>6486</v>
      </c>
      <c r="AU5" s="637" t="s">
        <v>6487</v>
      </c>
      <c r="AV5" s="93"/>
      <c r="AW5" s="93"/>
      <c r="AX5" s="645" t="s">
        <v>3395</v>
      </c>
      <c r="AY5" s="794"/>
      <c r="AZ5" s="637" t="s">
        <v>6488</v>
      </c>
      <c r="BA5" s="637" t="s">
        <v>6489</v>
      </c>
      <c r="BB5" s="93"/>
      <c r="BC5" s="93"/>
      <c r="BD5" s="93"/>
      <c r="BE5" s="1024" t="s">
        <v>6490</v>
      </c>
      <c r="BF5" s="876"/>
      <c r="BG5" s="876"/>
      <c r="BH5" s="876"/>
      <c r="BI5" s="1024" t="s">
        <v>6491</v>
      </c>
      <c r="BJ5" s="876"/>
      <c r="BK5" s="926" t="s">
        <v>6492</v>
      </c>
      <c r="BL5" s="874" t="s">
        <v>6493</v>
      </c>
      <c r="BM5" s="876"/>
      <c r="BN5" s="876"/>
      <c r="BO5" s="1025"/>
      <c r="BP5" s="93"/>
      <c r="BQ5" s="645" t="s">
        <v>6494</v>
      </c>
      <c r="BR5" s="93"/>
      <c r="BS5" s="93"/>
      <c r="BT5" s="93"/>
      <c r="BU5" s="93"/>
      <c r="BV5" s="93"/>
      <c r="BW5" s="93"/>
      <c r="BX5" s="93"/>
      <c r="BY5" s="93"/>
      <c r="BZ5" s="93"/>
      <c r="CA5" s="637" t="s">
        <v>338</v>
      </c>
      <c r="CB5" s="794"/>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971</v>
      </c>
      <c r="D6" s="1016" t="s">
        <v>775</v>
      </c>
      <c r="E6" s="1017" t="s">
        <v>775</v>
      </c>
      <c r="F6" s="1018" t="s">
        <v>424</v>
      </c>
      <c r="G6" s="1014" t="s">
        <v>2463</v>
      </c>
      <c r="H6" s="89" t="s">
        <v>6500</v>
      </c>
      <c r="I6" s="642" t="s">
        <v>2538</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751</v>
      </c>
      <c r="X6" s="258" t="s">
        <v>2025</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3855</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1653</v>
      </c>
      <c r="BW6" s="178"/>
      <c r="BX6" s="178"/>
      <c r="BY6" s="258" t="s">
        <v>2521</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5950</v>
      </c>
      <c r="B7" s="1014" t="s">
        <v>5253</v>
      </c>
      <c r="C7" s="1015" t="s">
        <v>609</v>
      </c>
      <c r="D7" s="1016" t="s">
        <v>611</v>
      </c>
      <c r="E7" s="1017" t="s">
        <v>425</v>
      </c>
      <c r="F7" s="1018" t="s">
        <v>3838</v>
      </c>
      <c r="G7" s="1014" t="s">
        <v>2717</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861</v>
      </c>
      <c r="Y7" s="644" t="s">
        <v>3170</v>
      </c>
      <c r="Z7" s="642" t="s">
        <v>6545</v>
      </c>
      <c r="AA7" s="794"/>
      <c r="AB7" s="258" t="s">
        <v>6546</v>
      </c>
      <c r="AC7" s="644" t="s">
        <v>3663</v>
      </c>
      <c r="AD7" s="644" t="s">
        <v>2331</v>
      </c>
      <c r="AE7" s="1035"/>
      <c r="AF7" s="258" t="s">
        <v>6547</v>
      </c>
      <c r="AG7" s="258" t="s">
        <v>4768</v>
      </c>
      <c r="AH7" s="258"/>
      <c r="AI7" s="89" t="s">
        <v>1066</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3947</v>
      </c>
      <c r="AY7" s="794"/>
      <c r="AZ7" s="644" t="s">
        <v>6556</v>
      </c>
      <c r="BA7" s="1031" t="s">
        <v>6557</v>
      </c>
      <c r="BB7" s="637" t="s">
        <v>6558</v>
      </c>
      <c r="BC7" s="794"/>
      <c r="BD7" s="794"/>
      <c r="BE7" s="93"/>
      <c r="BF7" s="93"/>
      <c r="BG7" s="178"/>
      <c r="BH7" s="178"/>
      <c r="BI7" s="178"/>
      <c r="BJ7" s="178"/>
      <c r="BK7" s="178"/>
      <c r="BL7" s="178"/>
      <c r="BM7" s="178"/>
      <c r="BN7" s="178"/>
      <c r="BO7" s="178"/>
      <c r="BP7" s="178"/>
      <c r="BQ7" s="178"/>
      <c r="BR7" s="178"/>
      <c r="BS7" s="178"/>
      <c r="BT7" s="1036" t="s">
        <v>1689</v>
      </c>
      <c r="BU7" s="645" t="s">
        <v>1701</v>
      </c>
      <c r="BV7" s="637" t="s">
        <v>1710</v>
      </c>
      <c r="BW7" s="645" t="s">
        <v>6559</v>
      </c>
      <c r="BX7" s="645" t="s">
        <v>6560</v>
      </c>
      <c r="BY7" s="645" t="s">
        <v>6561</v>
      </c>
      <c r="BZ7" s="645" t="s">
        <v>6562</v>
      </c>
      <c r="CA7" s="645" t="s">
        <v>137</v>
      </c>
      <c r="CB7" s="1037" t="s">
        <v>1739</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775</v>
      </c>
      <c r="D8" s="1016" t="s">
        <v>611</v>
      </c>
      <c r="E8" s="1017" t="s">
        <v>775</v>
      </c>
      <c r="F8" s="1018" t="s">
        <v>1766</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910"/>
      <c r="BF8" s="909" t="s">
        <v>6580</v>
      </c>
      <c r="BG8" s="910"/>
      <c r="BH8" s="910"/>
      <c r="BI8" s="910"/>
      <c r="BJ8" s="910"/>
      <c r="BK8" s="910"/>
      <c r="BL8" s="910"/>
      <c r="BM8" s="910"/>
      <c r="BN8" s="910"/>
      <c r="BO8" s="178"/>
      <c r="BP8" s="178"/>
      <c r="BQ8" s="637" t="s">
        <v>6581</v>
      </c>
      <c r="BR8" s="178"/>
      <c r="BS8" s="178"/>
      <c r="BT8" s="1039" t="s">
        <v>979</v>
      </c>
      <c r="BU8" s="637" t="s">
        <v>1371</v>
      </c>
      <c r="BV8" s="645" t="s">
        <v>6582</v>
      </c>
      <c r="BW8" s="1032" t="s">
        <v>3744</v>
      </c>
      <c r="BX8" s="1035"/>
      <c r="BY8" s="637" t="s">
        <v>1368</v>
      </c>
      <c r="BZ8" s="1032" t="s">
        <v>3401</v>
      </c>
      <c r="CA8" s="1040" t="s">
        <v>2384</v>
      </c>
      <c r="CB8" s="1041"/>
      <c r="CC8" s="1042"/>
      <c r="CD8" s="1042"/>
      <c r="CE8" s="1042"/>
      <c r="CF8" s="1042"/>
      <c r="CG8" s="1042"/>
      <c r="CH8" s="1042"/>
      <c r="CI8" s="1042"/>
      <c r="CJ8" s="1042"/>
      <c r="CK8" s="1043" t="s">
        <v>2486</v>
      </c>
      <c r="CL8" s="1042"/>
      <c r="CM8" s="1042"/>
      <c r="CN8" s="1042"/>
      <c r="CO8" s="1044" t="s">
        <v>6554</v>
      </c>
      <c r="CP8" s="1042"/>
      <c r="CQ8" s="1042"/>
      <c r="CR8" s="1045"/>
    </row>
    <row r="9" ht="15.75" customHeight="1">
      <c r="A9" s="1046" t="s">
        <v>2010</v>
      </c>
      <c r="B9" s="1014" t="s">
        <v>6583</v>
      </c>
      <c r="C9" s="1015" t="s">
        <v>832</v>
      </c>
      <c r="D9" s="1016" t="s">
        <v>776</v>
      </c>
      <c r="E9" s="1017" t="s">
        <v>971</v>
      </c>
      <c r="F9" s="1018" t="s">
        <v>775</v>
      </c>
      <c r="G9" s="1014" t="s">
        <v>3899</v>
      </c>
      <c r="H9" s="1047" t="s">
        <v>6584</v>
      </c>
      <c r="I9" s="1048" t="s">
        <v>2024</v>
      </c>
      <c r="J9" s="89" t="s">
        <v>6585</v>
      </c>
      <c r="K9" s="89" t="s">
        <v>6586</v>
      </c>
      <c r="L9" s="89" t="s">
        <v>6587</v>
      </c>
      <c r="M9" s="89" t="s">
        <v>6588</v>
      </c>
      <c r="N9" s="89" t="s">
        <v>6589</v>
      </c>
      <c r="O9" s="89" t="s">
        <v>6590</v>
      </c>
      <c r="P9" s="89" t="s">
        <v>6591</v>
      </c>
      <c r="Q9" s="89" t="s">
        <v>6592</v>
      </c>
      <c r="R9" s="89" t="s">
        <v>6593</v>
      </c>
      <c r="S9" s="637" t="s">
        <v>2064</v>
      </c>
      <c r="T9" s="89" t="s">
        <v>6594</v>
      </c>
      <c r="U9" s="89" t="s">
        <v>6595</v>
      </c>
      <c r="V9" s="642" t="s">
        <v>6596</v>
      </c>
      <c r="W9" s="89" t="s">
        <v>1651</v>
      </c>
      <c r="X9" s="89" t="s">
        <v>3448</v>
      </c>
      <c r="Y9" s="258" t="s">
        <v>6597</v>
      </c>
      <c r="Z9" s="178"/>
      <c r="AA9" s="178"/>
      <c r="AB9" s="258" t="s">
        <v>6598</v>
      </c>
      <c r="AC9" s="258" t="s">
        <v>6599</v>
      </c>
      <c r="AD9" s="258" t="s">
        <v>6600</v>
      </c>
      <c r="AE9" s="89" t="s">
        <v>6601</v>
      </c>
      <c r="AF9" s="178"/>
      <c r="AG9" s="178"/>
      <c r="AH9" s="178"/>
      <c r="AI9" s="89" t="s">
        <v>6602</v>
      </c>
      <c r="AJ9" s="89" t="s">
        <v>1827</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571</v>
      </c>
      <c r="BV9" s="258" t="s">
        <v>2042</v>
      </c>
      <c r="BW9" s="258" t="s">
        <v>6608</v>
      </c>
      <c r="BX9" s="258"/>
      <c r="BY9" s="258" t="s">
        <v>2521</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2348</v>
      </c>
      <c r="B10" s="1014" t="s">
        <v>6610</v>
      </c>
      <c r="C10" s="1015" t="s">
        <v>971</v>
      </c>
      <c r="D10" s="1016" t="s">
        <v>832</v>
      </c>
      <c r="E10" s="1017" t="s">
        <v>832</v>
      </c>
      <c r="F10" s="1018" t="s">
        <v>611</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855</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3855</v>
      </c>
      <c r="AY10" s="89"/>
      <c r="AZ10" s="89" t="s">
        <v>6558</v>
      </c>
      <c r="BA10" s="258" t="s">
        <v>6605</v>
      </c>
      <c r="BB10" s="258" t="s">
        <v>6625</v>
      </c>
      <c r="BC10" s="258"/>
      <c r="BD10" s="258"/>
      <c r="BE10" s="876"/>
      <c r="BF10" s="876"/>
      <c r="BG10" s="910"/>
      <c r="BH10" s="910"/>
      <c r="BI10" s="910"/>
      <c r="BJ10" s="910"/>
      <c r="BK10" s="876"/>
      <c r="BL10" s="910"/>
      <c r="BM10" s="910"/>
      <c r="BN10" s="910"/>
      <c r="BO10" s="178"/>
      <c r="BP10" s="178"/>
      <c r="BQ10" s="178"/>
      <c r="BR10" s="178"/>
      <c r="BS10" s="178"/>
      <c r="BT10" s="1050" t="s">
        <v>1867</v>
      </c>
      <c r="BU10" s="178"/>
      <c r="BV10" s="89" t="s">
        <v>937</v>
      </c>
      <c r="BW10" s="89" t="s">
        <v>2052</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6108</v>
      </c>
      <c r="C11" s="1015" t="s">
        <v>610</v>
      </c>
      <c r="D11" s="1016" t="s">
        <v>610</v>
      </c>
      <c r="E11" s="1017" t="s">
        <v>776</v>
      </c>
      <c r="F11" s="1018" t="s">
        <v>1548</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2717</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1546</v>
      </c>
      <c r="B12" s="1014" t="s">
        <v>5074</v>
      </c>
      <c r="C12" s="1015" t="s">
        <v>425</v>
      </c>
      <c r="D12" s="1016" t="s">
        <v>832</v>
      </c>
      <c r="E12" s="1017" t="s">
        <v>776</v>
      </c>
      <c r="F12" s="1018" t="s">
        <v>610</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4028</v>
      </c>
      <c r="AC12" s="645" t="s">
        <v>887</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6644</v>
      </c>
      <c r="C13" s="1015" t="s">
        <v>832</v>
      </c>
      <c r="D13" s="1016" t="s">
        <v>425</v>
      </c>
      <c r="E13" s="1017" t="s">
        <v>832</v>
      </c>
      <c r="F13" s="1018" t="s">
        <v>1897</v>
      </c>
      <c r="G13" s="1014" t="s">
        <v>2190</v>
      </c>
      <c r="H13" s="1047"/>
      <c r="I13" s="1047" t="s">
        <v>6645</v>
      </c>
      <c r="J13" s="178"/>
      <c r="K13" s="644" t="s">
        <v>6646</v>
      </c>
      <c r="L13" s="178"/>
      <c r="M13" s="644" t="s">
        <v>6647</v>
      </c>
      <c r="N13" s="178"/>
      <c r="O13" s="178"/>
      <c r="P13" s="644" t="s">
        <v>6648</v>
      </c>
      <c r="Q13" s="178"/>
      <c r="R13" s="258" t="s">
        <v>6649</v>
      </c>
      <c r="S13" s="644" t="s">
        <v>6650</v>
      </c>
      <c r="T13" s="178"/>
      <c r="U13" s="644" t="s">
        <v>6651</v>
      </c>
      <c r="V13" s="794"/>
      <c r="W13" s="89" t="s">
        <v>3972</v>
      </c>
      <c r="X13" s="644" t="s">
        <v>6652</v>
      </c>
      <c r="Y13" s="258" t="s">
        <v>5843</v>
      </c>
      <c r="Z13" s="178"/>
      <c r="AA13" s="178"/>
      <c r="AB13" s="89" t="s">
        <v>6653</v>
      </c>
      <c r="AC13" s="1034" t="s">
        <v>3380</v>
      </c>
      <c r="AD13" s="178"/>
      <c r="AE13" s="178"/>
      <c r="AF13" s="258" t="s">
        <v>6654</v>
      </c>
      <c r="AG13" s="178"/>
      <c r="AH13" s="178"/>
      <c r="AI13" s="258" t="s">
        <v>4169</v>
      </c>
      <c r="AJ13" s="258"/>
      <c r="AK13" s="258" t="s">
        <v>6655</v>
      </c>
      <c r="AL13" s="178"/>
      <c r="AM13" s="178"/>
      <c r="AN13" s="644" t="s">
        <v>6655</v>
      </c>
      <c r="AO13" s="178"/>
      <c r="AP13" s="178"/>
      <c r="AQ13" s="178"/>
      <c r="AR13" s="89" t="s">
        <v>6656</v>
      </c>
      <c r="AS13" s="178"/>
      <c r="AT13" s="178"/>
      <c r="AU13" s="178"/>
      <c r="AV13" s="178"/>
      <c r="AW13" s="178"/>
      <c r="AX13" s="637" t="s">
        <v>6657</v>
      </c>
      <c r="AY13" s="794"/>
      <c r="AZ13" s="644" t="s">
        <v>6658</v>
      </c>
      <c r="BA13" s="1032" t="s">
        <v>6659</v>
      </c>
      <c r="BB13" s="178"/>
      <c r="BC13" s="178"/>
      <c r="BD13" s="178"/>
      <c r="BE13" s="910"/>
      <c r="BF13" s="910"/>
      <c r="BG13" s="910"/>
      <c r="BH13" s="910"/>
      <c r="BI13" s="910"/>
      <c r="BJ13" s="910"/>
      <c r="BK13" s="910"/>
      <c r="BL13" s="910"/>
      <c r="BM13" s="910"/>
      <c r="BN13" s="910"/>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832</v>
      </c>
      <c r="D14" s="1016" t="s">
        <v>971</v>
      </c>
      <c r="E14" s="1017" t="s">
        <v>832</v>
      </c>
      <c r="F14" s="1018" t="s">
        <v>971</v>
      </c>
      <c r="G14" s="1014" t="s">
        <v>3947</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851</v>
      </c>
      <c r="Y14" s="89" t="s">
        <v>257</v>
      </c>
      <c r="Z14" s="258" t="s">
        <v>150</v>
      </c>
      <c r="AA14" s="258"/>
      <c r="AB14" s="258" t="s">
        <v>6671</v>
      </c>
      <c r="AC14" s="258" t="s">
        <v>6672</v>
      </c>
      <c r="AD14" s="89" t="s">
        <v>4692</v>
      </c>
      <c r="AE14" s="178"/>
      <c r="AF14" s="178"/>
      <c r="AG14" s="178"/>
      <c r="AH14" s="178"/>
      <c r="AI14" s="178"/>
      <c r="AJ14" s="89" t="s">
        <v>1562</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4015</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2188</v>
      </c>
      <c r="B15" s="1014" t="s">
        <v>6685</v>
      </c>
      <c r="C15" s="1015" t="s">
        <v>424</v>
      </c>
      <c r="D15" s="1016" t="s">
        <v>832</v>
      </c>
      <c r="E15" s="1017" t="s">
        <v>832</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971</v>
      </c>
      <c r="D16" s="1016" t="s">
        <v>832</v>
      </c>
      <c r="E16" s="1017" t="s">
        <v>971</v>
      </c>
      <c r="F16" s="1018" t="s">
        <v>775</v>
      </c>
      <c r="G16" s="1014" t="s">
        <v>3899</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5476</v>
      </c>
      <c r="Z16" s="178"/>
      <c r="AA16" s="178"/>
      <c r="AB16" s="258" t="s">
        <v>3273</v>
      </c>
      <c r="AC16" s="258" t="s">
        <v>2142</v>
      </c>
      <c r="AD16" s="258" t="s">
        <v>6706</v>
      </c>
      <c r="AE16" s="645" t="s">
        <v>6707</v>
      </c>
      <c r="AF16" s="642" t="s">
        <v>2846</v>
      </c>
      <c r="AG16" s="178"/>
      <c r="AH16" s="178"/>
      <c r="AI16" s="258" t="s">
        <v>752</v>
      </c>
      <c r="AJ16" s="178"/>
      <c r="AK16" s="258" t="s">
        <v>6708</v>
      </c>
      <c r="AL16" s="178"/>
      <c r="AM16" s="178"/>
      <c r="AN16" s="89" t="s">
        <v>6429</v>
      </c>
      <c r="AO16" s="258"/>
      <c r="AP16" s="89" t="s">
        <v>6458</v>
      </c>
      <c r="AQ16" s="89" t="s">
        <v>6709</v>
      </c>
      <c r="AR16" s="89" t="s">
        <v>6710</v>
      </c>
      <c r="AS16" s="89" t="s">
        <v>6711</v>
      </c>
      <c r="AT16" s="258"/>
      <c r="AU16" s="178"/>
      <c r="AV16" s="178"/>
      <c r="AW16" s="178"/>
      <c r="AX16" s="258" t="s">
        <v>4048</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2190</v>
      </c>
      <c r="CM16" s="258" t="s">
        <v>3899</v>
      </c>
      <c r="CN16" s="258" t="s">
        <v>6717</v>
      </c>
      <c r="CO16" s="258" t="s">
        <v>6490</v>
      </c>
      <c r="CP16" s="258" t="s">
        <v>4085</v>
      </c>
      <c r="CQ16" s="178"/>
      <c r="CR16" s="180"/>
    </row>
    <row r="17" ht="15.75" customHeight="1">
      <c r="A17" s="1069" t="s">
        <v>5187</v>
      </c>
      <c r="B17" s="1014" t="s">
        <v>6718</v>
      </c>
      <c r="C17" s="1015" t="s">
        <v>832</v>
      </c>
      <c r="D17" s="1016" t="s">
        <v>832</v>
      </c>
      <c r="E17" s="1017" t="s">
        <v>832</v>
      </c>
      <c r="F17" s="1018" t="s">
        <v>832</v>
      </c>
      <c r="G17" s="1014" t="s">
        <v>1548</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4322</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3855</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6309</v>
      </c>
      <c r="B18" s="1014" t="s">
        <v>6730</v>
      </c>
      <c r="C18" s="1015" t="s">
        <v>832</v>
      </c>
      <c r="D18" s="1016" t="s">
        <v>832</v>
      </c>
      <c r="E18" s="1017" t="s">
        <v>971</v>
      </c>
      <c r="F18" s="1018" t="s">
        <v>776</v>
      </c>
      <c r="G18" s="1014" t="s">
        <v>1548</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3916</v>
      </c>
      <c r="Z18" s="178"/>
      <c r="AA18" s="178"/>
      <c r="AB18" s="258" t="s">
        <v>6737</v>
      </c>
      <c r="AC18" s="258" t="s">
        <v>2792</v>
      </c>
      <c r="AD18" s="644" t="s">
        <v>764</v>
      </c>
      <c r="AE18" s="1035"/>
      <c r="AF18" s="258" t="s">
        <v>6738</v>
      </c>
      <c r="AG18" s="258" t="s">
        <v>4539</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830</v>
      </c>
      <c r="B19" s="1014" t="s">
        <v>6741</v>
      </c>
      <c r="C19" s="1015" t="s">
        <v>611</v>
      </c>
      <c r="D19" s="1016" t="s">
        <v>971</v>
      </c>
      <c r="E19" s="1017" t="s">
        <v>971</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1104</v>
      </c>
      <c r="AB19" s="645" t="s">
        <v>1681</v>
      </c>
      <c r="AC19" s="642" t="s">
        <v>3343</v>
      </c>
      <c r="AD19" s="637" t="s">
        <v>2944</v>
      </c>
      <c r="AE19" s="178"/>
      <c r="AF19" s="645" t="s">
        <v>1987</v>
      </c>
      <c r="AG19" s="645" t="s">
        <v>1960</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832</v>
      </c>
      <c r="D20" s="1016" t="s">
        <v>832</v>
      </c>
      <c r="E20" s="1017" t="s">
        <v>832</v>
      </c>
      <c r="F20" s="1018" t="s">
        <v>832</v>
      </c>
      <c r="G20" s="1014" t="s">
        <v>2427</v>
      </c>
      <c r="H20" s="1047"/>
      <c r="I20" s="1047" t="s">
        <v>6745</v>
      </c>
      <c r="J20" s="258"/>
      <c r="K20" s="89" t="s">
        <v>6746</v>
      </c>
      <c r="L20" s="258"/>
      <c r="M20" s="178"/>
      <c r="N20" s="178" t="s">
        <v>6747</v>
      </c>
      <c r="O20" s="178"/>
      <c r="P20" s="178"/>
      <c r="Q20" s="178"/>
      <c r="R20" s="258" t="s">
        <v>6748</v>
      </c>
      <c r="S20" s="178"/>
      <c r="T20" s="258" t="s">
        <v>6749</v>
      </c>
      <c r="U20" s="258" t="s">
        <v>6750</v>
      </c>
      <c r="V20" s="258"/>
      <c r="W20" s="258" t="s">
        <v>4206</v>
      </c>
      <c r="X20" s="89"/>
      <c r="Y20" s="258" t="s">
        <v>6751</v>
      </c>
      <c r="Z20" s="178" t="s">
        <v>6752</v>
      </c>
      <c r="AA20" s="178"/>
      <c r="AB20" s="258"/>
      <c r="AC20" s="258" t="s">
        <v>1232</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6759</v>
      </c>
      <c r="C21" s="1015" t="s">
        <v>832</v>
      </c>
      <c r="D21" s="1016" t="s">
        <v>832</v>
      </c>
      <c r="E21" s="1017" t="s">
        <v>832</v>
      </c>
      <c r="F21" s="1018" t="s">
        <v>832</v>
      </c>
      <c r="G21" s="1014" t="s">
        <v>1766</v>
      </c>
      <c r="H21" s="1047"/>
      <c r="I21" s="1047" t="s">
        <v>6760</v>
      </c>
      <c r="J21" s="258"/>
      <c r="K21" s="89" t="s">
        <v>6761</v>
      </c>
      <c r="L21" s="258"/>
      <c r="M21" s="178"/>
      <c r="N21" s="178"/>
      <c r="O21" s="178"/>
      <c r="P21" s="178"/>
      <c r="Q21" s="178"/>
      <c r="R21" s="258" t="s">
        <v>2061</v>
      </c>
      <c r="S21" s="178"/>
      <c r="T21" s="258" t="s">
        <v>6762</v>
      </c>
      <c r="U21" s="258" t="s">
        <v>6763</v>
      </c>
      <c r="V21" s="258" t="s">
        <v>6764</v>
      </c>
      <c r="W21" s="258" t="s">
        <v>3600</v>
      </c>
      <c r="X21" s="89" t="s">
        <v>2323</v>
      </c>
      <c r="Y21" s="258" t="s">
        <v>1970</v>
      </c>
      <c r="Z21" s="178"/>
      <c r="AA21" s="178"/>
      <c r="AB21" s="258" t="s">
        <v>2074</v>
      </c>
      <c r="AC21" s="258" t="s">
        <v>1253</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6767</v>
      </c>
      <c r="C22" s="1015" t="s">
        <v>832</v>
      </c>
      <c r="D22" s="1016" t="s">
        <v>971</v>
      </c>
      <c r="E22" s="1017" t="s">
        <v>776</v>
      </c>
      <c r="F22" s="1018" t="s">
        <v>610</v>
      </c>
      <c r="G22" s="1014" t="s">
        <v>3855</v>
      </c>
      <c r="H22" s="1052" t="s">
        <v>6768</v>
      </c>
      <c r="I22" s="1052" t="s">
        <v>4182</v>
      </c>
      <c r="J22" s="1035"/>
      <c r="K22" s="258" t="s">
        <v>6769</v>
      </c>
      <c r="L22" s="258"/>
      <c r="M22" s="258"/>
      <c r="N22" s="258" t="s">
        <v>6770</v>
      </c>
      <c r="O22" s="258" t="s">
        <v>6771</v>
      </c>
      <c r="P22" s="258" t="s">
        <v>6772</v>
      </c>
      <c r="Q22" s="258" t="s">
        <v>6773</v>
      </c>
      <c r="R22" s="258" t="s">
        <v>6774</v>
      </c>
      <c r="S22" s="258" t="s">
        <v>4205</v>
      </c>
      <c r="T22" s="258" t="s">
        <v>6775</v>
      </c>
      <c r="U22" s="258" t="s">
        <v>6776</v>
      </c>
      <c r="V22" s="258"/>
      <c r="W22" s="258" t="s">
        <v>4650</v>
      </c>
      <c r="X22" s="258"/>
      <c r="Y22" s="178"/>
      <c r="Z22" s="178"/>
      <c r="AA22" s="178"/>
      <c r="AB22" s="258" t="s">
        <v>6777</v>
      </c>
      <c r="AC22" s="258" t="s">
        <v>1409</v>
      </c>
      <c r="AD22" s="258" t="s">
        <v>6127</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910"/>
      <c r="BH22" s="910"/>
      <c r="BI22" s="910"/>
      <c r="BJ22" s="910" t="s">
        <v>6785</v>
      </c>
      <c r="BK22" s="910" t="s">
        <v>6786</v>
      </c>
      <c r="BL22" s="910"/>
      <c r="BM22" s="910"/>
      <c r="BN22" s="910"/>
      <c r="BO22" s="178"/>
      <c r="BP22" s="1079" t="s">
        <v>5337</v>
      </c>
      <c r="BQ22" s="178"/>
      <c r="BR22" s="178"/>
      <c r="BS22" s="178"/>
      <c r="BT22" s="1070" t="s">
        <v>1725</v>
      </c>
      <c r="BU22" s="258" t="s">
        <v>2078</v>
      </c>
      <c r="BV22" s="258" t="s">
        <v>3524</v>
      </c>
      <c r="BW22" s="642" t="s">
        <v>2262</v>
      </c>
      <c r="BX22" s="258" t="s">
        <v>2084</v>
      </c>
      <c r="BY22" s="258" t="s">
        <v>4284</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686" t="s">
        <v>4038</v>
      </c>
    </row>
    <row r="23" ht="15.75" customHeight="1">
      <c r="A23" s="1038" t="s">
        <v>5246</v>
      </c>
      <c r="B23" s="1014" t="s">
        <v>2526</v>
      </c>
      <c r="C23" s="1015" t="s">
        <v>832</v>
      </c>
      <c r="D23" s="1016" t="s">
        <v>971</v>
      </c>
      <c r="E23" s="1017" t="s">
        <v>832</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1611</v>
      </c>
      <c r="X23" s="89" t="s">
        <v>6793</v>
      </c>
      <c r="Y23" s="644" t="s">
        <v>4899</v>
      </c>
      <c r="Z23" s="178"/>
      <c r="AA23" s="178"/>
      <c r="AB23" s="258" t="s">
        <v>6794</v>
      </c>
      <c r="AC23" s="258" t="s">
        <v>6795</v>
      </c>
      <c r="AD23" s="258" t="s">
        <v>6796</v>
      </c>
      <c r="AE23" s="258"/>
      <c r="AF23" s="258" t="s">
        <v>6797</v>
      </c>
      <c r="AG23" s="178"/>
      <c r="AH23" s="178"/>
      <c r="AI23" s="686"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80" t="s">
        <v>3920</v>
      </c>
      <c r="B24" s="1014" t="s">
        <v>1767</v>
      </c>
      <c r="C24" s="1015" t="s">
        <v>832</v>
      </c>
      <c r="D24" s="1016" t="s">
        <v>832</v>
      </c>
      <c r="E24" s="1017" t="s">
        <v>832</v>
      </c>
      <c r="F24" s="1018" t="s">
        <v>832</v>
      </c>
      <c r="G24" s="1014" t="s">
        <v>1897</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971</v>
      </c>
      <c r="D25" s="1016" t="s">
        <v>776</v>
      </c>
      <c r="E25" s="1017" t="s">
        <v>832</v>
      </c>
      <c r="F25" s="1018" t="s">
        <v>775</v>
      </c>
      <c r="G25" s="1014" t="s">
        <v>775</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6318</v>
      </c>
      <c r="B26" s="1014" t="s">
        <v>4446</v>
      </c>
      <c r="C26" s="1015" t="s">
        <v>832</v>
      </c>
      <c r="D26" s="1016" t="s">
        <v>832</v>
      </c>
      <c r="E26" s="1017" t="s">
        <v>832</v>
      </c>
      <c r="F26" s="1018" t="s">
        <v>832</v>
      </c>
      <c r="G26" s="1014" t="s">
        <v>610</v>
      </c>
      <c r="H26" s="1047"/>
      <c r="I26" s="1047"/>
      <c r="J26" s="178"/>
      <c r="K26" s="178"/>
      <c r="L26" s="178"/>
      <c r="M26" s="178"/>
      <c r="N26" s="178"/>
      <c r="O26" s="178"/>
      <c r="P26" s="178"/>
      <c r="Q26" s="178"/>
      <c r="R26" s="178"/>
      <c r="S26" s="178"/>
      <c r="T26" s="178"/>
      <c r="U26" s="1034" t="s">
        <v>6809</v>
      </c>
      <c r="V26" s="178"/>
      <c r="W26" s="178"/>
      <c r="X26" s="178"/>
      <c r="Y26" s="89" t="s">
        <v>1409</v>
      </c>
      <c r="Z26" s="178"/>
      <c r="AA26" s="178"/>
      <c r="AB26" s="89" t="s">
        <v>6810</v>
      </c>
      <c r="AC26" s="89" t="s">
        <v>5021</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1513</v>
      </c>
      <c r="B27" s="1014" t="s">
        <v>2463</v>
      </c>
      <c r="C27" s="1015" t="s">
        <v>832</v>
      </c>
      <c r="D27" s="1016" t="s">
        <v>832</v>
      </c>
      <c r="E27" s="1017" t="s">
        <v>832</v>
      </c>
      <c r="F27" s="1018" t="s">
        <v>776</v>
      </c>
      <c r="G27" s="1014" t="s">
        <v>775</v>
      </c>
      <c r="H27" s="1047"/>
      <c r="I27" s="1047"/>
      <c r="J27" s="180"/>
      <c r="K27" s="180"/>
      <c r="L27" s="180"/>
      <c r="M27" s="180"/>
      <c r="N27" s="180"/>
      <c r="O27" s="180"/>
      <c r="P27" s="180"/>
      <c r="Q27" s="180"/>
      <c r="R27" s="95" t="s">
        <v>6811</v>
      </c>
      <c r="S27" s="180"/>
      <c r="T27" s="180"/>
      <c r="U27" s="180"/>
      <c r="V27" s="180"/>
      <c r="W27" s="180"/>
      <c r="X27" s="180"/>
      <c r="Y27" s="686" t="s">
        <v>947</v>
      </c>
      <c r="Z27" s="180"/>
      <c r="AA27" s="180"/>
      <c r="AB27" s="180"/>
      <c r="AC27" s="180"/>
      <c r="AD27" s="180"/>
      <c r="AE27" s="180"/>
      <c r="AF27" s="180"/>
      <c r="AG27" s="180"/>
      <c r="AH27" s="180"/>
      <c r="AI27" s="180"/>
      <c r="AJ27" s="180"/>
      <c r="AK27" s="180"/>
      <c r="AL27" s="180"/>
      <c r="AM27" s="180"/>
      <c r="AN27" s="180"/>
      <c r="AO27" s="180"/>
      <c r="AP27" s="180"/>
      <c r="AQ27" s="180"/>
      <c r="AR27" s="180"/>
      <c r="AS27" s="686"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832</v>
      </c>
      <c r="D28" s="1016" t="s">
        <v>832</v>
      </c>
      <c r="E28" s="1017" t="s">
        <v>832</v>
      </c>
      <c r="F28" s="1018" t="s">
        <v>832</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1466</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2652</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909</v>
      </c>
      <c r="C29" s="1015" t="s">
        <v>832</v>
      </c>
      <c r="D29" s="1016" t="s">
        <v>832</v>
      </c>
      <c r="E29" s="1017" t="s">
        <v>832</v>
      </c>
      <c r="F29" s="1018" t="s">
        <v>832</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1099</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2717</v>
      </c>
      <c r="C30" s="1015" t="s">
        <v>832</v>
      </c>
      <c r="D30" s="1016" t="s">
        <v>832</v>
      </c>
      <c r="E30" s="1017" t="s">
        <v>971</v>
      </c>
      <c r="F30" s="1018" t="s">
        <v>775</v>
      </c>
      <c r="G30" s="1014" t="s">
        <v>1897</v>
      </c>
      <c r="H30" s="1047" t="s">
        <v>6830</v>
      </c>
      <c r="I30" s="1047"/>
      <c r="J30" s="178"/>
      <c r="K30" s="178"/>
      <c r="L30" s="178"/>
      <c r="M30" s="178"/>
      <c r="N30" s="178"/>
      <c r="O30" s="178"/>
      <c r="P30" s="178"/>
      <c r="Q30" s="178"/>
      <c r="R30" s="178"/>
      <c r="S30" s="178"/>
      <c r="T30" s="644" t="s">
        <v>6831</v>
      </c>
      <c r="U30" s="89" t="s">
        <v>6832</v>
      </c>
      <c r="V30" s="89" t="s">
        <v>6188</v>
      </c>
      <c r="W30" s="178"/>
      <c r="X30" s="89" t="s">
        <v>6833</v>
      </c>
      <c r="Y30" s="89" t="s">
        <v>6834</v>
      </c>
      <c r="Z30" s="178"/>
      <c r="AA30" s="178"/>
      <c r="AB30" s="644" t="s">
        <v>5902</v>
      </c>
      <c r="AC30" s="89" t="s">
        <v>4304</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832</v>
      </c>
      <c r="D31" s="1016" t="s">
        <v>832</v>
      </c>
      <c r="E31" s="1017" t="s">
        <v>832</v>
      </c>
      <c r="F31" s="1018" t="s">
        <v>832</v>
      </c>
      <c r="G31" s="1014" t="s">
        <v>324</v>
      </c>
      <c r="H31" s="1047"/>
      <c r="I31" s="1086" t="s">
        <v>1477</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4426</v>
      </c>
      <c r="C32" s="1015" t="s">
        <v>832</v>
      </c>
      <c r="D32" s="1016" t="s">
        <v>832</v>
      </c>
      <c r="E32" s="1017" t="s">
        <v>832</v>
      </c>
      <c r="F32" s="1018" t="s">
        <v>832</v>
      </c>
      <c r="G32" s="1014" t="s">
        <v>611</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4325</v>
      </c>
      <c r="CA32" s="1032" t="s">
        <v>1775</v>
      </c>
      <c r="CB32" s="1032"/>
      <c r="CC32" s="1042"/>
      <c r="CD32" s="1042"/>
      <c r="CE32" s="1042"/>
      <c r="CF32" s="1042"/>
      <c r="CG32" s="1042"/>
      <c r="CH32" s="1042"/>
      <c r="CI32" s="1042"/>
      <c r="CJ32" s="1042"/>
      <c r="CK32" s="1042"/>
      <c r="CL32" s="1042"/>
      <c r="CM32" s="1042"/>
      <c r="CN32" s="1042"/>
      <c r="CO32" s="1042"/>
      <c r="CP32" s="1042"/>
      <c r="CQ32" s="1042"/>
      <c r="CR32" s="180"/>
    </row>
    <row r="33">
      <c r="A33" s="1013" t="s">
        <v>1939</v>
      </c>
      <c r="B33" s="1014" t="s">
        <v>2350</v>
      </c>
      <c r="C33" s="1015" t="s">
        <v>832</v>
      </c>
      <c r="D33" s="1016" t="s">
        <v>971</v>
      </c>
      <c r="E33" s="1017" t="s">
        <v>832</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10"/>
      <c r="BF33" s="910"/>
      <c r="BG33" s="910"/>
      <c r="BH33" s="910"/>
      <c r="BI33" s="910"/>
      <c r="BJ33" s="910"/>
      <c r="BK33" s="910"/>
      <c r="BL33" s="910"/>
      <c r="BM33" s="910"/>
      <c r="BN33" s="910"/>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772</v>
      </c>
      <c r="B34" s="1014" t="s">
        <v>5269</v>
      </c>
      <c r="C34" s="1015" t="s">
        <v>832</v>
      </c>
      <c r="D34" s="1016" t="s">
        <v>971</v>
      </c>
      <c r="E34" s="1017" t="s">
        <v>832</v>
      </c>
      <c r="F34" s="1018" t="s">
        <v>971</v>
      </c>
      <c r="G34" s="1014" t="s">
        <v>971</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10"/>
      <c r="BF34" s="910"/>
      <c r="BG34" s="910"/>
      <c r="BH34" s="910"/>
      <c r="BI34" s="910"/>
      <c r="BJ34" s="910"/>
      <c r="BK34" s="910"/>
      <c r="BL34" s="910"/>
      <c r="BM34" s="910"/>
      <c r="BN34" s="910"/>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971</v>
      </c>
      <c r="D35" s="1016" t="s">
        <v>832</v>
      </c>
      <c r="E35" s="1017" t="s">
        <v>832</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2427</v>
      </c>
      <c r="C36" s="1015" t="s">
        <v>832</v>
      </c>
      <c r="D36" s="1016" t="s">
        <v>832</v>
      </c>
      <c r="E36" s="1017" t="s">
        <v>832</v>
      </c>
      <c r="F36" s="1018" t="s">
        <v>832</v>
      </c>
      <c r="G36" s="1014" t="s">
        <v>971</v>
      </c>
      <c r="H36" s="1047"/>
      <c r="I36" s="1047"/>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832</v>
      </c>
      <c r="D37" s="1016" t="s">
        <v>832</v>
      </c>
      <c r="E37" s="1017" t="s">
        <v>832</v>
      </c>
      <c r="F37" s="1018" t="s">
        <v>832</v>
      </c>
      <c r="G37" s="1014" t="s">
        <v>611</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832</v>
      </c>
      <c r="D38" s="1016" t="s">
        <v>832</v>
      </c>
      <c r="E38" s="1017" t="s">
        <v>832</v>
      </c>
      <c r="F38" s="1018" t="s">
        <v>971</v>
      </c>
      <c r="G38" s="1014" t="s">
        <v>971</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1895</v>
      </c>
      <c r="B39" s="1014" t="s">
        <v>522</v>
      </c>
      <c r="C39" s="1015" t="s">
        <v>832</v>
      </c>
      <c r="D39" s="1016" t="s">
        <v>832</v>
      </c>
      <c r="E39" s="1017" t="s">
        <v>832</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832</v>
      </c>
      <c r="D40" s="1016" t="s">
        <v>832</v>
      </c>
      <c r="E40" s="1017" t="s">
        <v>832</v>
      </c>
      <c r="F40" s="1018" t="s">
        <v>832</v>
      </c>
      <c r="G40" s="1014" t="s">
        <v>776</v>
      </c>
      <c r="H40" s="1047"/>
      <c r="I40" s="1047"/>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774</v>
      </c>
      <c r="C41" s="1015" t="s">
        <v>971</v>
      </c>
      <c r="D41" s="1016" t="s">
        <v>832</v>
      </c>
      <c r="E41" s="1017" t="s">
        <v>832</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774</v>
      </c>
      <c r="C42" s="1015" t="s">
        <v>832</v>
      </c>
      <c r="D42" s="1016" t="s">
        <v>832</v>
      </c>
      <c r="E42" s="1017" t="s">
        <v>832</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610</v>
      </c>
      <c r="C43" s="1015" t="s">
        <v>832</v>
      </c>
      <c r="D43" s="1016" t="s">
        <v>832</v>
      </c>
      <c r="E43" s="1017" t="s">
        <v>832</v>
      </c>
      <c r="F43" s="1018" t="s">
        <v>832</v>
      </c>
      <c r="G43" s="1014" t="s">
        <v>971</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610</v>
      </c>
      <c r="C44" s="1015" t="s">
        <v>832</v>
      </c>
      <c r="D44" s="1016" t="s">
        <v>832</v>
      </c>
      <c r="E44" s="1017" t="s">
        <v>832</v>
      </c>
      <c r="F44" s="1018" t="s">
        <v>832</v>
      </c>
      <c r="G44" s="1014" t="s">
        <v>971</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610</v>
      </c>
      <c r="C45" s="1015" t="s">
        <v>832</v>
      </c>
      <c r="D45" s="1016" t="s">
        <v>971</v>
      </c>
      <c r="E45" s="1017" t="s">
        <v>971</v>
      </c>
      <c r="F45" s="1018" t="s">
        <v>775</v>
      </c>
      <c r="G45" s="1014" t="s">
        <v>610</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611</v>
      </c>
      <c r="C46" s="1015" t="s">
        <v>832</v>
      </c>
      <c r="D46" s="1016" t="s">
        <v>832</v>
      </c>
      <c r="E46" s="1017" t="s">
        <v>832</v>
      </c>
      <c r="F46" s="1018" t="s">
        <v>832</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776</v>
      </c>
      <c r="C47" s="1015" t="s">
        <v>832</v>
      </c>
      <c r="D47" s="1016" t="s">
        <v>832</v>
      </c>
      <c r="E47" s="1017" t="s">
        <v>832</v>
      </c>
      <c r="F47" s="1018" t="s">
        <v>832</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776</v>
      </c>
      <c r="C48" s="1015" t="s">
        <v>832</v>
      </c>
      <c r="D48" s="1016" t="s">
        <v>832</v>
      </c>
      <c r="E48" s="1017" t="s">
        <v>832</v>
      </c>
      <c r="F48" s="1018" t="s">
        <v>832</v>
      </c>
      <c r="G48" s="1014" t="s">
        <v>971</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1477</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619</v>
      </c>
      <c r="M2" s="1117" t="s">
        <v>6909</v>
      </c>
      <c r="N2" s="1117" t="s">
        <v>6910</v>
      </c>
      <c r="O2" s="1117" t="s">
        <v>6911</v>
      </c>
      <c r="P2" s="1117" t="s">
        <v>3942</v>
      </c>
      <c r="Q2" s="1118" t="s">
        <v>6912</v>
      </c>
      <c r="R2" s="1118" t="s">
        <v>6815</v>
      </c>
      <c r="S2" s="1118" t="s">
        <v>6908</v>
      </c>
      <c r="T2" s="1118" t="s">
        <v>6913</v>
      </c>
      <c r="U2" s="1118" t="s">
        <v>6914</v>
      </c>
      <c r="V2" s="1118" t="s">
        <v>6737</v>
      </c>
      <c r="W2" s="1119" t="s">
        <v>6915</v>
      </c>
      <c r="X2" s="1120" t="s">
        <v>5027</v>
      </c>
      <c r="Y2" s="1120" t="s">
        <v>6916</v>
      </c>
      <c r="Z2" s="1120" t="s">
        <v>2552</v>
      </c>
      <c r="AA2" s="1120" t="s">
        <v>4860</v>
      </c>
      <c r="AB2" s="1120" t="s">
        <v>6917</v>
      </c>
      <c r="AC2" s="1120" t="s">
        <v>6918</v>
      </c>
      <c r="AD2" s="1115" t="s">
        <v>452</v>
      </c>
      <c r="AE2" s="1115" t="s">
        <v>6142</v>
      </c>
      <c r="AF2" s="1121" t="s">
        <v>6919</v>
      </c>
      <c r="AG2" s="1121" t="s">
        <v>6920</v>
      </c>
      <c r="AH2" s="1121" t="s">
        <v>2691</v>
      </c>
      <c r="AI2" s="1121" t="s">
        <v>3944</v>
      </c>
      <c r="AJ2" s="1121" t="s">
        <v>6921</v>
      </c>
      <c r="AK2" s="1121" t="s">
        <v>6922</v>
      </c>
      <c r="AL2" s="1121" t="s">
        <v>6923</v>
      </c>
      <c r="AM2" s="1122" t="s">
        <v>6924</v>
      </c>
      <c r="AN2" s="1122" t="s">
        <v>6925</v>
      </c>
      <c r="AO2" s="1122" t="s">
        <v>2314</v>
      </c>
      <c r="AP2" s="1122" t="s">
        <v>6926</v>
      </c>
      <c r="AQ2" s="1122" t="s">
        <v>6927</v>
      </c>
      <c r="AR2" s="1122" t="s">
        <v>2487</v>
      </c>
      <c r="AS2" s="1122" t="s">
        <v>837</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6177</v>
      </c>
      <c r="L3" s="1117" t="s">
        <v>5371</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2312</v>
      </c>
      <c r="Y3" s="1120" t="s">
        <v>598</v>
      </c>
      <c r="Z3" s="1120" t="s">
        <v>6950</v>
      </c>
      <c r="AA3" s="1120" t="s">
        <v>6032</v>
      </c>
      <c r="AB3" s="1120" t="s">
        <v>6120</v>
      </c>
      <c r="AC3" s="1120" t="s">
        <v>4814</v>
      </c>
      <c r="AD3" s="1115" t="s">
        <v>6951</v>
      </c>
      <c r="AE3" s="1115" t="s">
        <v>6952</v>
      </c>
      <c r="AF3" s="1121" t="s">
        <v>6953</v>
      </c>
      <c r="AG3" s="1121" t="s">
        <v>6954</v>
      </c>
      <c r="AH3" s="1121" t="s">
        <v>2217</v>
      </c>
      <c r="AI3" s="1121" t="s">
        <v>6955</v>
      </c>
      <c r="AJ3" s="1121" t="s">
        <v>6956</v>
      </c>
      <c r="AK3" s="1121" t="s">
        <v>6957</v>
      </c>
      <c r="AL3" s="1121" t="s">
        <v>3214</v>
      </c>
      <c r="AM3" s="1122" t="s">
        <v>6958</v>
      </c>
      <c r="AN3" s="1122" t="s">
        <v>228</v>
      </c>
      <c r="AO3" s="1122" t="s">
        <v>6959</v>
      </c>
      <c r="AP3" s="1122" t="s">
        <v>6960</v>
      </c>
      <c r="AQ3" s="1122" t="s">
        <v>6961</v>
      </c>
      <c r="AR3" s="1122" t="s">
        <v>6962</v>
      </c>
      <c r="AS3" s="1122" t="s">
        <v>1622</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643</v>
      </c>
      <c r="H4" s="1116" t="s">
        <v>6971</v>
      </c>
      <c r="I4" s="1116" t="s">
        <v>232</v>
      </c>
      <c r="J4" s="1117" t="s">
        <v>6972</v>
      </c>
      <c r="K4" s="1117" t="s">
        <v>6973</v>
      </c>
      <c r="L4" s="1117" t="s">
        <v>6974</v>
      </c>
      <c r="M4" s="1117" t="s">
        <v>6975</v>
      </c>
      <c r="N4" s="1117" t="s">
        <v>6976</v>
      </c>
      <c r="O4" s="1117" t="s">
        <v>6977</v>
      </c>
      <c r="P4" s="1117" t="s">
        <v>4328</v>
      </c>
      <c r="Q4" s="1118" t="s">
        <v>6978</v>
      </c>
      <c r="R4" s="1118" t="s">
        <v>6979</v>
      </c>
      <c r="S4" s="1118" t="s">
        <v>6980</v>
      </c>
      <c r="T4" s="1118" t="s">
        <v>6981</v>
      </c>
      <c r="U4" s="1118" t="s">
        <v>6982</v>
      </c>
      <c r="V4" s="1118" t="s">
        <v>6983</v>
      </c>
      <c r="W4" s="1120" t="s">
        <v>6984</v>
      </c>
      <c r="X4" s="1120" t="s">
        <v>6985</v>
      </c>
      <c r="Y4" s="1120" t="s">
        <v>5182</v>
      </c>
      <c r="Z4" s="1120" t="s">
        <v>6986</v>
      </c>
      <c r="AA4" s="1120" t="s">
        <v>590</v>
      </c>
      <c r="AB4" s="1120" t="s">
        <v>6987</v>
      </c>
      <c r="AC4" s="1120" t="s">
        <v>6271</v>
      </c>
      <c r="AD4" s="1115" t="s">
        <v>6988</v>
      </c>
      <c r="AE4" s="1115" t="s">
        <v>2286</v>
      </c>
      <c r="AF4" s="1121" t="s">
        <v>2170</v>
      </c>
      <c r="AG4" s="1121" t="s">
        <v>6989</v>
      </c>
      <c r="AH4" s="1121" t="s">
        <v>3699</v>
      </c>
      <c r="AI4" s="1121" t="s">
        <v>6990</v>
      </c>
      <c r="AJ4" s="1121" t="s">
        <v>6991</v>
      </c>
      <c r="AK4" s="1121" t="s">
        <v>6992</v>
      </c>
      <c r="AL4" s="1121" t="s">
        <v>2654</v>
      </c>
      <c r="AM4" s="1122" t="s">
        <v>6993</v>
      </c>
      <c r="AN4" s="1122" t="s">
        <v>1143</v>
      </c>
      <c r="AO4" s="1122" t="s">
        <v>6994</v>
      </c>
      <c r="AP4" s="1122" t="s">
        <v>6995</v>
      </c>
      <c r="AQ4" s="1122" t="s">
        <v>6996</v>
      </c>
      <c r="AR4" s="1122" t="s">
        <v>6997</v>
      </c>
      <c r="AS4" s="1122" t="s">
        <v>4484</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693</v>
      </c>
      <c r="M5" s="1133" t="s">
        <v>6909</v>
      </c>
      <c r="N5" s="1134" t="s">
        <v>7004</v>
      </c>
      <c r="O5" s="1133" t="s">
        <v>6911</v>
      </c>
      <c r="P5" s="1133" t="s">
        <v>3942</v>
      </c>
      <c r="Q5" s="1133" t="s">
        <v>6912</v>
      </c>
      <c r="R5" s="1133" t="s">
        <v>6815</v>
      </c>
      <c r="S5" s="1133" t="s">
        <v>6908</v>
      </c>
      <c r="T5" s="1133" t="s">
        <v>6913</v>
      </c>
      <c r="U5" s="1133" t="s">
        <v>6914</v>
      </c>
      <c r="V5" s="1136" t="s">
        <v>6737</v>
      </c>
      <c r="W5" s="1133" t="s">
        <v>6915</v>
      </c>
      <c r="X5" s="1133" t="s">
        <v>5027</v>
      </c>
      <c r="Y5" s="1137">
        <v>46.72</v>
      </c>
      <c r="Z5" s="1133" t="s">
        <v>2552</v>
      </c>
      <c r="AA5" s="1133" t="s">
        <v>4860</v>
      </c>
      <c r="AB5" s="1133" t="s">
        <v>6917</v>
      </c>
      <c r="AC5" s="1135" t="s">
        <v>4308</v>
      </c>
      <c r="AD5" s="1135" t="s">
        <v>7005</v>
      </c>
      <c r="AE5" s="1136" t="s">
        <v>6142</v>
      </c>
      <c r="AF5" s="1137" t="s">
        <v>7006</v>
      </c>
      <c r="AG5" s="1138" t="s">
        <v>7007</v>
      </c>
      <c r="AH5" s="1133" t="s">
        <v>2691</v>
      </c>
      <c r="AI5" s="1135" t="s">
        <v>7008</v>
      </c>
      <c r="AJ5" s="1133" t="s">
        <v>6921</v>
      </c>
      <c r="AK5" s="1137" t="s">
        <v>7009</v>
      </c>
      <c r="AL5" s="1136" t="s">
        <v>6923</v>
      </c>
      <c r="AM5" s="1133" t="s">
        <v>6924</v>
      </c>
      <c r="AN5" s="1138" t="s">
        <v>3073</v>
      </c>
      <c r="AO5" s="1138" t="s">
        <v>5948</v>
      </c>
      <c r="AP5" s="1138" t="s">
        <v>7010</v>
      </c>
      <c r="AQ5" s="1136" t="s">
        <v>6927</v>
      </c>
      <c r="AR5" s="1138" t="s">
        <v>7011</v>
      </c>
      <c r="AS5" s="1138" t="s">
        <v>2517</v>
      </c>
      <c r="AT5" s="1138" t="s">
        <v>7012</v>
      </c>
      <c r="AU5" s="1139" t="s">
        <v>6929</v>
      </c>
      <c r="AV5" s="1140" t="str">
        <f t="shared" si="1"/>
        <v>2:14</v>
      </c>
      <c r="AW5" s="1141" t="s">
        <v>7013</v>
      </c>
    </row>
    <row r="6" ht="15.75" customHeight="1">
      <c r="A6" s="1142" t="s">
        <v>5240</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5677</v>
      </c>
      <c r="Q6" s="1146" t="s">
        <v>7023</v>
      </c>
      <c r="R6" s="1139" t="s">
        <v>5994</v>
      </c>
      <c r="S6" s="1139" t="s">
        <v>7024</v>
      </c>
      <c r="T6" s="1140" t="s">
        <v>7025</v>
      </c>
      <c r="U6" s="1139" t="s">
        <v>7026</v>
      </c>
      <c r="V6" s="1139" t="s">
        <v>4097</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1576</v>
      </c>
      <c r="AN6" s="1146" t="s">
        <v>2988</v>
      </c>
      <c r="AO6" s="1148" t="s">
        <v>2314</v>
      </c>
      <c r="AP6" s="1139" t="s">
        <v>7035</v>
      </c>
      <c r="AQ6" s="1140" t="s">
        <v>7036</v>
      </c>
      <c r="AR6" s="1145" t="s">
        <v>2487</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4495</v>
      </c>
      <c r="I7" s="1155" t="s">
        <v>7044</v>
      </c>
      <c r="J7" s="1157" t="s">
        <v>7045</v>
      </c>
      <c r="K7" s="1155" t="s">
        <v>5505</v>
      </c>
      <c r="L7" s="1158" t="s">
        <v>619</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2636</v>
      </c>
      <c r="AA7" s="1153" t="s">
        <v>7055</v>
      </c>
      <c r="AB7" s="1158" t="s">
        <v>6917</v>
      </c>
      <c r="AC7" s="1155" t="s">
        <v>4306</v>
      </c>
      <c r="AD7" s="1155" t="s">
        <v>7056</v>
      </c>
      <c r="AE7" s="1164" t="s">
        <v>7057</v>
      </c>
      <c r="AF7" s="1153" t="s">
        <v>7058</v>
      </c>
      <c r="AG7" s="1165" t="s">
        <v>6920</v>
      </c>
      <c r="AH7" s="1155" t="s">
        <v>7059</v>
      </c>
      <c r="AI7" s="1166" t="s">
        <v>7060</v>
      </c>
      <c r="AJ7" s="1164" t="s">
        <v>7061</v>
      </c>
      <c r="AK7" s="1155" t="s">
        <v>7062</v>
      </c>
      <c r="AL7" s="1155" t="s">
        <v>4072</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2138</v>
      </c>
      <c r="B8" s="1131" t="s">
        <v>6900</v>
      </c>
      <c r="C8" s="1160" t="s">
        <v>7068</v>
      </c>
      <c r="D8" s="1172" t="s">
        <v>7069</v>
      </c>
      <c r="E8" s="1173" t="s">
        <v>4662</v>
      </c>
      <c r="F8" s="1173" t="s">
        <v>7070</v>
      </c>
      <c r="G8" s="1173" t="s">
        <v>7071</v>
      </c>
      <c r="H8" s="1174" t="s">
        <v>7072</v>
      </c>
      <c r="I8" s="1175" t="s">
        <v>4585</v>
      </c>
      <c r="J8" s="1176" t="s">
        <v>6959</v>
      </c>
      <c r="K8" s="1176" t="s">
        <v>5505</v>
      </c>
      <c r="L8" s="1176" t="s">
        <v>4933</v>
      </c>
      <c r="M8" s="1176" t="s">
        <v>7073</v>
      </c>
      <c r="N8" s="1177" t="s">
        <v>6224</v>
      </c>
      <c r="O8" s="1176" t="s">
        <v>7074</v>
      </c>
      <c r="P8" s="1176" t="s">
        <v>7044</v>
      </c>
      <c r="Q8" s="1178" t="s">
        <v>7075</v>
      </c>
      <c r="R8" s="1178" t="s">
        <v>2164</v>
      </c>
      <c r="S8" s="1179" t="str">
        <f>HYPERLINK("https://clips.twitch.tv/AbstemiousClumsyLaptopCharlietheUnicorn","1:17.62")</f>
        <v>1:17.62</v>
      </c>
      <c r="T8" s="1178" t="s">
        <v>7076</v>
      </c>
      <c r="U8" s="1180" t="s">
        <v>5972</v>
      </c>
      <c r="V8" s="1180" t="s">
        <v>3002</v>
      </c>
      <c r="W8" s="1181" t="s">
        <v>6279</v>
      </c>
      <c r="X8" s="1181" t="s">
        <v>3289</v>
      </c>
      <c r="Y8" s="1181" t="s">
        <v>3211</v>
      </c>
      <c r="Z8" s="1181" t="s">
        <v>7077</v>
      </c>
      <c r="AA8" s="1181" t="s">
        <v>7007</v>
      </c>
      <c r="AB8" s="1181" t="s">
        <v>7078</v>
      </c>
      <c r="AC8" s="1181" t="s">
        <v>988</v>
      </c>
      <c r="AD8" s="1173" t="s">
        <v>7079</v>
      </c>
      <c r="AE8" s="1173" t="s">
        <v>7080</v>
      </c>
      <c r="AF8" s="1182" t="s">
        <v>7081</v>
      </c>
      <c r="AG8" s="1182" t="s">
        <v>7082</v>
      </c>
      <c r="AH8" s="1182" t="s">
        <v>4854</v>
      </c>
      <c r="AI8" s="1182" t="s">
        <v>7083</v>
      </c>
      <c r="AJ8" s="1182" t="s">
        <v>7084</v>
      </c>
      <c r="AK8" s="1182" t="s">
        <v>7085</v>
      </c>
      <c r="AL8" s="1182" t="s">
        <v>2047</v>
      </c>
      <c r="AM8" s="1183" t="s">
        <v>6973</v>
      </c>
      <c r="AN8" s="1184" t="s">
        <v>3706</v>
      </c>
      <c r="AO8" s="1184" t="s">
        <v>7086</v>
      </c>
      <c r="AP8" s="1183" t="s">
        <v>7087</v>
      </c>
      <c r="AQ8" s="1183" t="s">
        <v>6221</v>
      </c>
      <c r="AR8" s="1183" t="s">
        <v>376</v>
      </c>
      <c r="AS8" s="1183" t="s">
        <v>470</v>
      </c>
      <c r="AT8" s="1149" t="s">
        <v>7088</v>
      </c>
      <c r="AU8" s="1169" t="s">
        <v>7089</v>
      </c>
      <c r="AV8" s="1140" t="str">
        <f t="shared" si="1"/>
        <v>2:58</v>
      </c>
      <c r="AW8" s="1185" t="s">
        <v>7090</v>
      </c>
    </row>
    <row r="9" ht="15.75" customHeight="1">
      <c r="A9" s="1186" t="s">
        <v>1283</v>
      </c>
      <c r="B9" s="1131" t="s">
        <v>6900</v>
      </c>
      <c r="C9" s="1132" t="s">
        <v>7091</v>
      </c>
      <c r="D9" s="1166" t="s">
        <v>7069</v>
      </c>
      <c r="E9" s="1187" t="s">
        <v>578</v>
      </c>
      <c r="F9" s="1173" t="s">
        <v>7092</v>
      </c>
      <c r="G9" s="1187" t="s">
        <v>7093</v>
      </c>
      <c r="H9" s="1188" t="s">
        <v>6906</v>
      </c>
      <c r="I9" s="1175" t="s">
        <v>4540</v>
      </c>
      <c r="J9" s="1176" t="s">
        <v>7094</v>
      </c>
      <c r="K9" s="1177" t="s">
        <v>7095</v>
      </c>
      <c r="L9" s="1176" t="s">
        <v>7096</v>
      </c>
      <c r="M9" s="1176" t="s">
        <v>4815</v>
      </c>
      <c r="N9" s="1176" t="s">
        <v>7097</v>
      </c>
      <c r="O9" s="1177" t="s">
        <v>7098</v>
      </c>
      <c r="P9" s="1176" t="s">
        <v>7099</v>
      </c>
      <c r="Q9" s="1178" t="s">
        <v>2574</v>
      </c>
      <c r="R9" s="1180" t="s">
        <v>7100</v>
      </c>
      <c r="S9" s="1180" t="s">
        <v>7101</v>
      </c>
      <c r="T9" s="1180" t="s">
        <v>7102</v>
      </c>
      <c r="U9" s="1180" t="s">
        <v>7103</v>
      </c>
      <c r="V9" s="1178" t="s">
        <v>7104</v>
      </c>
      <c r="W9" s="1181" t="s">
        <v>7105</v>
      </c>
      <c r="X9" s="1189" t="s">
        <v>7106</v>
      </c>
      <c r="Y9" s="1181" t="s">
        <v>7107</v>
      </c>
      <c r="Z9" s="1181" t="s">
        <v>7108</v>
      </c>
      <c r="AA9" s="1181" t="s">
        <v>7109</v>
      </c>
      <c r="AB9" s="1189" t="s">
        <v>5923</v>
      </c>
      <c r="AC9" s="1189" t="s">
        <v>2023</v>
      </c>
      <c r="AD9" s="1187" t="s">
        <v>7110</v>
      </c>
      <c r="AE9" s="1187" t="s">
        <v>7111</v>
      </c>
      <c r="AF9" s="1190" t="s">
        <v>7112</v>
      </c>
      <c r="AG9" s="1182" t="s">
        <v>7113</v>
      </c>
      <c r="AH9" s="1182" t="s">
        <v>7114</v>
      </c>
      <c r="AI9" s="1182" t="s">
        <v>5198</v>
      </c>
      <c r="AJ9" s="1190" t="s">
        <v>7115</v>
      </c>
      <c r="AK9" s="1190" t="s">
        <v>586</v>
      </c>
      <c r="AL9" s="1182" t="s">
        <v>3694</v>
      </c>
      <c r="AM9" s="1184" t="s">
        <v>7116</v>
      </c>
      <c r="AN9" s="1183" t="s">
        <v>1974</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1546</v>
      </c>
      <c r="B10" s="1131" t="s">
        <v>6900</v>
      </c>
      <c r="C10" s="1139" t="s">
        <v>7123</v>
      </c>
      <c r="D10" s="1166" t="s">
        <v>7124</v>
      </c>
      <c r="E10" s="1140" t="s">
        <v>2531</v>
      </c>
      <c r="F10" s="1139" t="s">
        <v>7125</v>
      </c>
      <c r="G10" s="1139" t="s">
        <v>7126</v>
      </c>
      <c r="H10" s="1139" t="s">
        <v>7127</v>
      </c>
      <c r="I10" s="1140" t="s">
        <v>5032</v>
      </c>
      <c r="J10" s="1139" t="s">
        <v>7128</v>
      </c>
      <c r="K10" s="1139" t="s">
        <v>7129</v>
      </c>
      <c r="L10" s="1139" t="s">
        <v>4532</v>
      </c>
      <c r="M10" s="1139" t="s">
        <v>7130</v>
      </c>
      <c r="N10" s="1139" t="s">
        <v>7131</v>
      </c>
      <c r="O10" s="1139" t="s">
        <v>7132</v>
      </c>
      <c r="P10" s="1140" t="s">
        <v>3088</v>
      </c>
      <c r="Q10" s="1140" t="s">
        <v>7133</v>
      </c>
      <c r="R10" s="1140" t="s">
        <v>7134</v>
      </c>
      <c r="S10" s="636"/>
      <c r="T10" s="1140" t="s">
        <v>7135</v>
      </c>
      <c r="U10" s="1139" t="s">
        <v>7136</v>
      </c>
      <c r="V10" s="1140" t="s">
        <v>2084</v>
      </c>
      <c r="W10" s="1140" t="s">
        <v>7137</v>
      </c>
      <c r="X10" s="1139" t="s">
        <v>5614</v>
      </c>
      <c r="Y10" s="1140" t="s">
        <v>7138</v>
      </c>
      <c r="Z10" s="1139" t="s">
        <v>2459</v>
      </c>
      <c r="AA10" s="1140" t="s">
        <v>653</v>
      </c>
      <c r="AB10" s="1139" t="s">
        <v>934</v>
      </c>
      <c r="AC10" s="1140" t="s">
        <v>4328</v>
      </c>
      <c r="AD10" s="1140" t="s">
        <v>7139</v>
      </c>
      <c r="AE10" s="1139" t="s">
        <v>4849</v>
      </c>
      <c r="AF10" s="1140" t="s">
        <v>7140</v>
      </c>
      <c r="AG10" s="1140" t="s">
        <v>743</v>
      </c>
      <c r="AH10" s="1139" t="s">
        <v>4520</v>
      </c>
      <c r="AI10" s="1140" t="s">
        <v>6955</v>
      </c>
      <c r="AJ10" s="1139" t="s">
        <v>7141</v>
      </c>
      <c r="AK10" s="1140" t="s">
        <v>7142</v>
      </c>
      <c r="AL10" s="1140" t="s">
        <v>2582</v>
      </c>
      <c r="AM10" s="1139" t="s">
        <v>7143</v>
      </c>
      <c r="AN10" s="1140" t="s">
        <v>2980</v>
      </c>
      <c r="AO10" s="1139" t="s">
        <v>7144</v>
      </c>
      <c r="AP10" s="1140" t="s">
        <v>7145</v>
      </c>
      <c r="AQ10" s="1140" t="s">
        <v>7146</v>
      </c>
      <c r="AR10" s="1140" t="s">
        <v>1577</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4464</v>
      </c>
      <c r="G11" s="1160" t="s">
        <v>7154</v>
      </c>
      <c r="H11" s="1160" t="s">
        <v>6186</v>
      </c>
      <c r="I11" s="1160" t="s">
        <v>2304</v>
      </c>
      <c r="J11" s="1160" t="s">
        <v>2385</v>
      </c>
      <c r="K11" s="1160" t="s">
        <v>7155</v>
      </c>
      <c r="L11" s="1160" t="s">
        <v>7156</v>
      </c>
      <c r="M11" s="1160" t="s">
        <v>3710</v>
      </c>
      <c r="N11" s="1160" t="s">
        <v>7157</v>
      </c>
      <c r="O11" s="1160" t="s">
        <v>7158</v>
      </c>
      <c r="P11" s="1160" t="s">
        <v>3088</v>
      </c>
      <c r="Q11" s="1160" t="s">
        <v>3896</v>
      </c>
      <c r="R11" s="1160" t="s">
        <v>1596</v>
      </c>
      <c r="S11" s="1160" t="s">
        <v>6986</v>
      </c>
      <c r="T11" s="1160" t="s">
        <v>7159</v>
      </c>
      <c r="U11" s="1160" t="s">
        <v>7160</v>
      </c>
      <c r="V11" s="1160" t="s">
        <v>7161</v>
      </c>
      <c r="W11" s="1160" t="s">
        <v>7162</v>
      </c>
      <c r="X11" s="1160" t="s">
        <v>7163</v>
      </c>
      <c r="Y11" s="1160" t="s">
        <v>3506</v>
      </c>
      <c r="Z11" s="1160" t="s">
        <v>7164</v>
      </c>
      <c r="AA11" s="1181" t="s">
        <v>3750</v>
      </c>
      <c r="AB11" s="1160" t="s">
        <v>5981</v>
      </c>
      <c r="AC11" s="1160" t="s">
        <v>4944</v>
      </c>
      <c r="AD11" s="1160" t="s">
        <v>7165</v>
      </c>
      <c r="AE11" s="1160" t="s">
        <v>7166</v>
      </c>
      <c r="AF11" s="1160" t="s">
        <v>7167</v>
      </c>
      <c r="AG11" s="1160" t="s">
        <v>7168</v>
      </c>
      <c r="AH11" s="1160" t="s">
        <v>7169</v>
      </c>
      <c r="AI11" s="1160" t="s">
        <v>7170</v>
      </c>
      <c r="AJ11" s="1160" t="s">
        <v>7171</v>
      </c>
      <c r="AK11" s="1160" t="s">
        <v>3452</v>
      </c>
      <c r="AL11" s="1160" t="s">
        <v>4532</v>
      </c>
      <c r="AM11" s="1160" t="s">
        <v>7172</v>
      </c>
      <c r="AN11" s="1160" t="s">
        <v>6923</v>
      </c>
      <c r="AO11" s="1160" t="s">
        <v>4708</v>
      </c>
      <c r="AP11" s="1193" t="s">
        <v>6926</v>
      </c>
      <c r="AQ11" s="1160" t="s">
        <v>1697</v>
      </c>
      <c r="AR11" s="1160" t="s">
        <v>7097</v>
      </c>
      <c r="AS11" s="1160" t="s">
        <v>1403</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5842</v>
      </c>
      <c r="I12" s="1140" t="s">
        <v>7180</v>
      </c>
      <c r="J12" s="1139" t="s">
        <v>6959</v>
      </c>
      <c r="K12" s="1140" t="s">
        <v>1327</v>
      </c>
      <c r="L12" s="1139" t="s">
        <v>3465</v>
      </c>
      <c r="M12" s="1140" t="s">
        <v>7181</v>
      </c>
      <c r="N12" s="1140" t="s">
        <v>7182</v>
      </c>
      <c r="O12" s="1140" t="s">
        <v>7183</v>
      </c>
      <c r="P12" s="1140" t="s">
        <v>3010</v>
      </c>
      <c r="Q12" s="1140" t="s">
        <v>3735</v>
      </c>
      <c r="R12" s="1140" t="s">
        <v>7184</v>
      </c>
      <c r="S12" s="1140" t="s">
        <v>7185</v>
      </c>
      <c r="T12" s="1140" t="s">
        <v>6180</v>
      </c>
      <c r="U12" s="1139" t="s">
        <v>7186</v>
      </c>
      <c r="V12" s="1140" t="s">
        <v>7104</v>
      </c>
      <c r="W12" s="1139" t="s">
        <v>5877</v>
      </c>
      <c r="X12" s="1139" t="s">
        <v>7187</v>
      </c>
      <c r="Y12" s="1140" t="s">
        <v>1960</v>
      </c>
      <c r="Z12" s="1139" t="s">
        <v>7188</v>
      </c>
      <c r="AA12" s="1140" t="s">
        <v>7189</v>
      </c>
      <c r="AB12" s="1140" t="s">
        <v>2487</v>
      </c>
      <c r="AC12" s="1140" t="s">
        <v>4372</v>
      </c>
      <c r="AD12" s="1139" t="s">
        <v>7190</v>
      </c>
      <c r="AE12" s="1140" t="s">
        <v>3941</v>
      </c>
      <c r="AF12" s="1197" t="s">
        <v>6919</v>
      </c>
      <c r="AG12" s="1139" t="s">
        <v>1172</v>
      </c>
      <c r="AH12" s="1140" t="s">
        <v>6561</v>
      </c>
      <c r="AI12" s="1140" t="s">
        <v>7191</v>
      </c>
      <c r="AJ12" s="1140" t="s">
        <v>7192</v>
      </c>
      <c r="AK12" s="1140" t="s">
        <v>7193</v>
      </c>
      <c r="AL12" s="1140" t="s">
        <v>4786</v>
      </c>
      <c r="AM12" s="1140" t="s">
        <v>7194</v>
      </c>
      <c r="AN12" s="1140" t="s">
        <v>2334</v>
      </c>
      <c r="AO12" s="1140" t="s">
        <v>7020</v>
      </c>
      <c r="AP12" s="1140" t="s">
        <v>7195</v>
      </c>
      <c r="AQ12" s="1140" t="s">
        <v>884</v>
      </c>
      <c r="AR12" s="1140" t="s">
        <v>6197</v>
      </c>
      <c r="AS12" s="1140" t="s">
        <v>1314</v>
      </c>
      <c r="AT12" s="1140" t="s">
        <v>7196</v>
      </c>
      <c r="AU12" s="1139" t="s">
        <v>7197</v>
      </c>
      <c r="AV12" s="1140" t="str">
        <f t="shared" si="1"/>
        <v>2:26</v>
      </c>
      <c r="AW12" s="1198"/>
    </row>
    <row r="13" ht="15.75" customHeight="1">
      <c r="A13" s="1151" t="s">
        <v>772</v>
      </c>
      <c r="B13" s="1131" t="s">
        <v>6900</v>
      </c>
      <c r="C13" s="1132" t="s">
        <v>7198</v>
      </c>
      <c r="D13" s="1166" t="s">
        <v>7199</v>
      </c>
      <c r="E13" s="1173" t="s">
        <v>6934</v>
      </c>
      <c r="F13" s="1187" t="s">
        <v>7200</v>
      </c>
      <c r="G13" s="1199" t="s">
        <v>7201</v>
      </c>
      <c r="H13" s="1175" t="s">
        <v>7202</v>
      </c>
      <c r="I13" s="1175" t="s">
        <v>7203</v>
      </c>
      <c r="J13" s="1176" t="s">
        <v>7204</v>
      </c>
      <c r="K13" s="1177" t="s">
        <v>7205</v>
      </c>
      <c r="L13" s="1177" t="s">
        <v>4069</v>
      </c>
      <c r="M13" s="1200" t="str">
        <f>HYPERLINK("https://youtu.be/teAIifUZjFw","1:14.18")</f>
        <v>1:14.18</v>
      </c>
      <c r="N13" s="1177" t="s">
        <v>2911</v>
      </c>
      <c r="O13" s="1177" t="s">
        <v>7206</v>
      </c>
      <c r="P13" s="1177" t="s">
        <v>1295</v>
      </c>
      <c r="Q13" s="1180" t="s">
        <v>7207</v>
      </c>
      <c r="R13" s="1178" t="s">
        <v>7208</v>
      </c>
      <c r="S13" s="1178" t="s">
        <v>4285</v>
      </c>
      <c r="T13" s="1201" t="str">
        <f>HYPERLINK("https://youtu.be/AiXricVH5ss","1:24.99")</f>
        <v>1:24.99</v>
      </c>
      <c r="U13" s="1202" t="str">
        <f>HYPERLINK("https://www.twitch.tv/videos/450151935","2:00.31")</f>
        <v>2:00.31</v>
      </c>
      <c r="V13" s="1178" t="s">
        <v>7209</v>
      </c>
      <c r="W13" s="1203" t="str">
        <f>HYPERLINK("https://youtu.be/eafNhBoXVWA","1:46.09")</f>
        <v>1:46.09</v>
      </c>
      <c r="X13" s="1189" t="s">
        <v>4667</v>
      </c>
      <c r="Y13" s="1189" t="s">
        <v>7210</v>
      </c>
      <c r="Z13" s="1189" t="s">
        <v>7211</v>
      </c>
      <c r="AA13" s="1181" t="s">
        <v>6920</v>
      </c>
      <c r="AB13" s="1189" t="s">
        <v>5701</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2582</v>
      </c>
      <c r="M14" s="1139" t="s">
        <v>7234</v>
      </c>
      <c r="N14" s="1139" t="s">
        <v>4330</v>
      </c>
      <c r="O14" s="1140" t="s">
        <v>7235</v>
      </c>
      <c r="P14" s="1140" t="s">
        <v>7236</v>
      </c>
      <c r="Q14" s="1139" t="s">
        <v>7237</v>
      </c>
      <c r="R14" s="1139" t="s">
        <v>4088</v>
      </c>
      <c r="S14" s="1140" t="s">
        <v>2459</v>
      </c>
      <c r="T14" s="1140" t="s">
        <v>7238</v>
      </c>
      <c r="U14" s="1140" t="s">
        <v>7239</v>
      </c>
      <c r="V14" s="1140" t="s">
        <v>7240</v>
      </c>
      <c r="W14" s="1140" t="s">
        <v>7241</v>
      </c>
      <c r="X14" s="1140" t="s">
        <v>5504</v>
      </c>
      <c r="Y14" s="1140" t="s">
        <v>4544</v>
      </c>
      <c r="Z14" s="1140" t="s">
        <v>7242</v>
      </c>
      <c r="AA14" s="1140" t="s">
        <v>7113</v>
      </c>
      <c r="AB14" s="1140" t="s">
        <v>3209</v>
      </c>
      <c r="AC14" s="1140" t="s">
        <v>7243</v>
      </c>
      <c r="AD14" s="1140" t="s">
        <v>7244</v>
      </c>
      <c r="AE14" s="1140" t="s">
        <v>5101</v>
      </c>
      <c r="AF14" s="1139" t="s">
        <v>565</v>
      </c>
      <c r="AG14" s="1140" t="s">
        <v>6005</v>
      </c>
      <c r="AH14" s="1139" t="s">
        <v>1371</v>
      </c>
      <c r="AI14" s="1140" t="s">
        <v>3497</v>
      </c>
      <c r="AJ14" s="1140" t="s">
        <v>7245</v>
      </c>
      <c r="AK14" s="1197" t="s">
        <v>6922</v>
      </c>
      <c r="AL14" s="1140" t="s">
        <v>2437</v>
      </c>
      <c r="AM14" s="1140" t="s">
        <v>7246</v>
      </c>
      <c r="AN14" s="1140" t="s">
        <v>6923</v>
      </c>
      <c r="AO14" s="1140" t="s">
        <v>1840</v>
      </c>
      <c r="AP14" s="1140" t="s">
        <v>7247</v>
      </c>
      <c r="AQ14" s="1197" t="s">
        <v>6927</v>
      </c>
      <c r="AR14" s="1140" t="s">
        <v>376</v>
      </c>
      <c r="AS14" s="1140" t="s">
        <v>4574</v>
      </c>
      <c r="AT14" s="1140" t="s">
        <v>7248</v>
      </c>
      <c r="AU14" s="1139" t="s">
        <v>7249</v>
      </c>
      <c r="AV14" s="1140" t="str">
        <f t="shared" si="1"/>
        <v>3:20</v>
      </c>
      <c r="AW14" s="1198" t="s">
        <v>6461</v>
      </c>
    </row>
    <row r="15">
      <c r="A15" s="1205" t="s">
        <v>1513</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873</v>
      </c>
      <c r="Q15" s="1138" t="s">
        <v>7260</v>
      </c>
      <c r="R15" s="1137" t="s">
        <v>4552</v>
      </c>
      <c r="S15" s="1137" t="s">
        <v>99</v>
      </c>
      <c r="T15" s="1138" t="s">
        <v>7261</v>
      </c>
      <c r="U15" s="1138" t="s">
        <v>7262</v>
      </c>
      <c r="V15" s="1138" t="s">
        <v>7263</v>
      </c>
      <c r="W15" s="1138" t="s">
        <v>7264</v>
      </c>
      <c r="X15" s="1138" t="s">
        <v>7265</v>
      </c>
      <c r="Y15" s="1138" t="s">
        <v>2924</v>
      </c>
      <c r="Z15" s="1138" t="s">
        <v>4019</v>
      </c>
      <c r="AA15" s="1138" t="s">
        <v>7266</v>
      </c>
      <c r="AB15" s="1138" t="s">
        <v>3591</v>
      </c>
      <c r="AC15" s="1137">
        <v>48.67</v>
      </c>
      <c r="AD15" s="1138" t="s">
        <v>7267</v>
      </c>
      <c r="AE15" s="1137">
        <v>47.81</v>
      </c>
      <c r="AF15" s="1138" t="s">
        <v>7268</v>
      </c>
      <c r="AG15" s="1138" t="s">
        <v>7269</v>
      </c>
      <c r="AH15" s="1138" t="s">
        <v>4520</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1601</v>
      </c>
      <c r="B16" s="1208" t="s">
        <v>6900</v>
      </c>
      <c r="C16" s="1132" t="s">
        <v>7281</v>
      </c>
      <c r="D16" s="1166" t="s">
        <v>7282</v>
      </c>
      <c r="E16" s="1173" t="s">
        <v>7283</v>
      </c>
      <c r="F16" s="1173" t="s">
        <v>7284</v>
      </c>
      <c r="G16" s="1173" t="s">
        <v>6539</v>
      </c>
      <c r="H16" s="1174" t="s">
        <v>7285</v>
      </c>
      <c r="I16" s="1174" t="s">
        <v>3007</v>
      </c>
      <c r="J16" s="1176" t="s">
        <v>1573</v>
      </c>
      <c r="K16" s="1176" t="s">
        <v>6239</v>
      </c>
      <c r="L16" s="1176" t="s">
        <v>7286</v>
      </c>
      <c r="M16" s="1176" t="s">
        <v>1844</v>
      </c>
      <c r="N16" s="1176" t="s">
        <v>7287</v>
      </c>
      <c r="O16" s="1176" t="s">
        <v>7288</v>
      </c>
      <c r="P16" s="1176" t="s">
        <v>4394</v>
      </c>
      <c r="Q16" s="1178" t="s">
        <v>7289</v>
      </c>
      <c r="R16" s="1178" t="s">
        <v>7290</v>
      </c>
      <c r="S16" s="1178" t="s">
        <v>1121</v>
      </c>
      <c r="T16" s="1178" t="s">
        <v>7291</v>
      </c>
      <c r="U16" s="1178" t="s">
        <v>7292</v>
      </c>
      <c r="V16" s="1178" t="s">
        <v>989</v>
      </c>
      <c r="W16" s="1181" t="s">
        <v>7293</v>
      </c>
      <c r="X16" s="1181" t="s">
        <v>4667</v>
      </c>
      <c r="Y16" s="1181" t="s">
        <v>964</v>
      </c>
      <c r="Z16" s="1181" t="s">
        <v>6057</v>
      </c>
      <c r="AA16" s="1181" t="s">
        <v>7294</v>
      </c>
      <c r="AB16" s="1181" t="s">
        <v>7295</v>
      </c>
      <c r="AC16" s="1181" t="s">
        <v>7296</v>
      </c>
      <c r="AD16" s="1173" t="s">
        <v>7297</v>
      </c>
      <c r="AE16" s="1173" t="s">
        <v>4759</v>
      </c>
      <c r="AF16" s="1182" t="s">
        <v>7298</v>
      </c>
      <c r="AG16" s="1182" t="s">
        <v>4333</v>
      </c>
      <c r="AH16" s="1182" t="s">
        <v>7299</v>
      </c>
      <c r="AI16" s="1182" t="s">
        <v>4321</v>
      </c>
      <c r="AJ16" s="1182" t="s">
        <v>7300</v>
      </c>
      <c r="AK16" s="1182" t="s">
        <v>6954</v>
      </c>
      <c r="AL16" s="1182" t="s">
        <v>7301</v>
      </c>
      <c r="AM16" s="1184" t="s">
        <v>7302</v>
      </c>
      <c r="AN16" s="1184" t="s">
        <v>2651</v>
      </c>
      <c r="AO16" s="1184" t="s">
        <v>7303</v>
      </c>
      <c r="AP16" s="1184" t="s">
        <v>7304</v>
      </c>
      <c r="AQ16" s="1184" t="s">
        <v>7305</v>
      </c>
      <c r="AR16" s="1184" t="s">
        <v>3922</v>
      </c>
      <c r="AS16" s="1184" t="s">
        <v>4489</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4512</v>
      </c>
      <c r="K17" s="1176" t="s">
        <v>7316</v>
      </c>
      <c r="L17" s="1176" t="s">
        <v>1143</v>
      </c>
      <c r="M17" s="1176" t="s">
        <v>7317</v>
      </c>
      <c r="N17" s="1176" t="s">
        <v>7318</v>
      </c>
      <c r="O17" s="1176" t="s">
        <v>7319</v>
      </c>
      <c r="P17" s="1177" t="s">
        <v>448</v>
      </c>
      <c r="Q17" s="1178" t="s">
        <v>7320</v>
      </c>
      <c r="R17" s="1178" t="s">
        <v>7024</v>
      </c>
      <c r="S17" s="1178" t="s">
        <v>6161</v>
      </c>
      <c r="T17" s="1180" t="s">
        <v>7321</v>
      </c>
      <c r="U17" s="1209" t="s">
        <v>6947</v>
      </c>
      <c r="V17" s="1180" t="s">
        <v>7322</v>
      </c>
      <c r="W17" s="1189" t="s">
        <v>7323</v>
      </c>
      <c r="X17" s="1210" t="s">
        <v>2312</v>
      </c>
      <c r="Y17" s="1189" t="s">
        <v>7324</v>
      </c>
      <c r="Z17" s="1181" t="s">
        <v>7325</v>
      </c>
      <c r="AA17" s="1189" t="s">
        <v>7326</v>
      </c>
      <c r="AB17" s="1210" t="s">
        <v>6120</v>
      </c>
      <c r="AC17" s="1189" t="s">
        <v>2325</v>
      </c>
      <c r="AD17" s="1211" t="s">
        <v>6951</v>
      </c>
      <c r="AE17" s="1173" t="s">
        <v>4982</v>
      </c>
      <c r="AF17" s="1182" t="s">
        <v>7327</v>
      </c>
      <c r="AG17" s="1190" t="s">
        <v>2982</v>
      </c>
      <c r="AH17" s="1190" t="s">
        <v>7328</v>
      </c>
      <c r="AI17" s="1212" t="s">
        <v>6955</v>
      </c>
      <c r="AJ17" s="1190" t="s">
        <v>7329</v>
      </c>
      <c r="AK17" s="1213" t="s">
        <v>6957</v>
      </c>
      <c r="AL17" s="1190" t="s">
        <v>2542</v>
      </c>
      <c r="AM17" s="1214" t="s">
        <v>6958</v>
      </c>
      <c r="AN17" s="1184" t="s">
        <v>3893</v>
      </c>
      <c r="AO17" s="1184" t="s">
        <v>7330</v>
      </c>
      <c r="AP17" s="1214" t="s">
        <v>6960</v>
      </c>
      <c r="AQ17" s="1215" t="s">
        <v>6961</v>
      </c>
      <c r="AR17" s="1183" t="s">
        <v>4887</v>
      </c>
      <c r="AS17" s="1183" t="s">
        <v>4113</v>
      </c>
      <c r="AT17" s="1176" t="s">
        <v>5197</v>
      </c>
      <c r="AU17" s="1169" t="s">
        <v>7331</v>
      </c>
      <c r="AV17" s="1140" t="str">
        <f t="shared" si="1"/>
        <v>2:55</v>
      </c>
      <c r="AW17" s="1216"/>
    </row>
    <row r="18" ht="15.75" customHeight="1">
      <c r="A18" s="1142" t="s">
        <v>3116</v>
      </c>
      <c r="B18" s="1131" t="s">
        <v>6900</v>
      </c>
      <c r="C18" s="1140" t="s">
        <v>7332</v>
      </c>
      <c r="D18" s="1160" t="s">
        <v>7333</v>
      </c>
      <c r="E18" s="1140" t="s">
        <v>5935</v>
      </c>
      <c r="F18" s="1140" t="s">
        <v>6070</v>
      </c>
      <c r="G18" s="1140" t="s">
        <v>7334</v>
      </c>
      <c r="H18" s="1140" t="s">
        <v>7335</v>
      </c>
      <c r="I18" s="1140" t="s">
        <v>3729</v>
      </c>
      <c r="J18" s="1140" t="s">
        <v>3816</v>
      </c>
      <c r="K18" s="1140" t="s">
        <v>7233</v>
      </c>
      <c r="L18" s="1140" t="s">
        <v>7336</v>
      </c>
      <c r="M18" s="1140" t="s">
        <v>7337</v>
      </c>
      <c r="N18" s="1140" t="s">
        <v>2071</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974</v>
      </c>
      <c r="AA18" s="1140" t="s">
        <v>7346</v>
      </c>
      <c r="AB18" s="1140" t="s">
        <v>4512</v>
      </c>
      <c r="AC18" s="1140" t="s">
        <v>4944</v>
      </c>
      <c r="AD18" s="1140" t="s">
        <v>4977</v>
      </c>
      <c r="AE18" s="1140" t="s">
        <v>4538</v>
      </c>
      <c r="AF18" s="1140" t="s">
        <v>7347</v>
      </c>
      <c r="AG18" s="1140" t="s">
        <v>7348</v>
      </c>
      <c r="AH18" s="1140" t="s">
        <v>5000</v>
      </c>
      <c r="AI18" s="1140" t="s">
        <v>4321</v>
      </c>
      <c r="AJ18" s="1140" t="s">
        <v>7349</v>
      </c>
      <c r="AK18" s="1140" t="s">
        <v>7350</v>
      </c>
      <c r="AL18" s="1140" t="s">
        <v>7351</v>
      </c>
      <c r="AM18" s="1140" t="s">
        <v>1330</v>
      </c>
      <c r="AN18" s="1140" t="s">
        <v>3214</v>
      </c>
      <c r="AO18" s="1140" t="s">
        <v>1634</v>
      </c>
      <c r="AP18" s="1217" t="str">
        <f>HYPERLINK("https://www.twitch.tv/videos/511415405","2:00.79")</f>
        <v>2:00.79</v>
      </c>
      <c r="AQ18" s="1140" t="s">
        <v>7276</v>
      </c>
      <c r="AR18" s="1140" t="s">
        <v>2618</v>
      </c>
      <c r="AS18" s="1140" t="s">
        <v>7352</v>
      </c>
      <c r="AT18" s="1140" t="s">
        <v>7353</v>
      </c>
      <c r="AU18" s="1140" t="s">
        <v>7354</v>
      </c>
      <c r="AV18" s="1140" t="str">
        <f t="shared" si="1"/>
        <v>2:36</v>
      </c>
      <c r="AW18" s="1150" t="s">
        <v>1477</v>
      </c>
    </row>
    <row r="19">
      <c r="A19" s="1151" t="s">
        <v>7355</v>
      </c>
      <c r="B19" s="1218" t="s">
        <v>6900</v>
      </c>
      <c r="C19" s="1132" t="s">
        <v>7356</v>
      </c>
      <c r="D19" s="1219" t="s">
        <v>7357</v>
      </c>
      <c r="E19" s="1173" t="s">
        <v>3881</v>
      </c>
      <c r="F19" s="1173" t="s">
        <v>7358</v>
      </c>
      <c r="G19" s="1173" t="s">
        <v>7359</v>
      </c>
      <c r="H19" s="1174" t="s">
        <v>2369</v>
      </c>
      <c r="I19" s="1174" t="s">
        <v>954</v>
      </c>
      <c r="J19" s="1176" t="s">
        <v>4440</v>
      </c>
      <c r="K19" s="1220" t="s">
        <v>7360</v>
      </c>
      <c r="L19" s="1176" t="s">
        <v>6808</v>
      </c>
      <c r="M19" s="1176" t="s">
        <v>7361</v>
      </c>
      <c r="N19" s="1176" t="s">
        <v>7362</v>
      </c>
      <c r="O19" s="1176" t="s">
        <v>7363</v>
      </c>
      <c r="P19" s="1160" t="s">
        <v>562</v>
      </c>
      <c r="Q19" s="1178" t="s">
        <v>7364</v>
      </c>
      <c r="R19" s="1178" t="s">
        <v>1803</v>
      </c>
      <c r="S19" s="1178" t="s">
        <v>7365</v>
      </c>
      <c r="T19" s="1178" t="s">
        <v>2088</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590</v>
      </c>
      <c r="AH19" s="1182" t="s">
        <v>3090</v>
      </c>
      <c r="AI19" s="1182" t="s">
        <v>7269</v>
      </c>
      <c r="AJ19" s="1182" t="s">
        <v>7374</v>
      </c>
      <c r="AK19" s="1182" t="s">
        <v>7375</v>
      </c>
      <c r="AL19" s="1182" t="s">
        <v>1784</v>
      </c>
      <c r="AM19" s="1184" t="s">
        <v>7376</v>
      </c>
      <c r="AN19" s="1184" t="s">
        <v>7377</v>
      </c>
      <c r="AO19" s="1184" t="s">
        <v>2163</v>
      </c>
      <c r="AP19" s="1184" t="s">
        <v>7378</v>
      </c>
      <c r="AQ19" s="1184" t="s">
        <v>7379</v>
      </c>
      <c r="AR19" s="1184" t="s">
        <v>7380</v>
      </c>
      <c r="AS19" s="1184" t="s">
        <v>7352</v>
      </c>
      <c r="AT19" s="1176" t="s">
        <v>7381</v>
      </c>
      <c r="AU19" s="1169" t="s">
        <v>7382</v>
      </c>
      <c r="AV19" s="1140" t="str">
        <f t="shared" si="1"/>
        <v>1:56</v>
      </c>
      <c r="AW19" s="1216"/>
    </row>
    <row r="20" ht="15.75" customHeight="1">
      <c r="A20" s="1205" t="s">
        <v>2615</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4136</v>
      </c>
      <c r="K20" s="1176" t="s">
        <v>7386</v>
      </c>
      <c r="L20" s="1200" t="str">
        <f>HYPERLINK("https://www.youtube.com/watch?v=tJdjPKdAbw4","57.03")</f>
        <v>57.03</v>
      </c>
      <c r="M20" s="1177" t="s">
        <v>5994</v>
      </c>
      <c r="N20" s="1177" t="s">
        <v>7387</v>
      </c>
      <c r="O20" s="1177" t="s">
        <v>2410</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6032</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2420</v>
      </c>
      <c r="AI20" s="1190" t="s">
        <v>7213</v>
      </c>
      <c r="AJ20" s="1190" t="s">
        <v>7394</v>
      </c>
      <c r="AK20" s="1190" t="s">
        <v>558</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1153</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1774</v>
      </c>
      <c r="F21" s="1139" t="s">
        <v>7402</v>
      </c>
      <c r="G21" s="1139" t="s">
        <v>7403</v>
      </c>
      <c r="H21" s="1139" t="s">
        <v>7404</v>
      </c>
      <c r="I21" s="1227" t="s">
        <v>7405</v>
      </c>
      <c r="J21" s="1139" t="s">
        <v>7406</v>
      </c>
      <c r="K21" s="1139" t="s">
        <v>2053</v>
      </c>
      <c r="L21" s="1139" t="s">
        <v>7407</v>
      </c>
      <c r="M21" s="1139" t="s">
        <v>3625</v>
      </c>
      <c r="N21" s="1139" t="s">
        <v>7408</v>
      </c>
      <c r="O21" s="1139" t="s">
        <v>7409</v>
      </c>
      <c r="P21" s="1139" t="s">
        <v>873</v>
      </c>
      <c r="Q21" s="1139" t="s">
        <v>3781</v>
      </c>
      <c r="R21" s="1178" t="s">
        <v>7410</v>
      </c>
      <c r="S21" s="1139" t="s">
        <v>7411</v>
      </c>
      <c r="T21" s="1139" t="s">
        <v>7412</v>
      </c>
      <c r="U21" s="1139" t="s">
        <v>7413</v>
      </c>
      <c r="V21" s="1139" t="s">
        <v>1102</v>
      </c>
      <c r="W21" s="1139" t="s">
        <v>674</v>
      </c>
      <c r="X21" s="1139" t="s">
        <v>7414</v>
      </c>
      <c r="Y21" s="1139" t="s">
        <v>3127</v>
      </c>
      <c r="Z21" s="1139" t="s">
        <v>4512</v>
      </c>
      <c r="AA21" s="1139" t="s">
        <v>7415</v>
      </c>
      <c r="AB21" s="1139" t="s">
        <v>1738</v>
      </c>
      <c r="AC21" s="1139" t="s">
        <v>5680</v>
      </c>
      <c r="AD21" s="1139" t="s">
        <v>7416</v>
      </c>
      <c r="AE21" s="1139" t="s">
        <v>7057</v>
      </c>
      <c r="AF21" s="1139" t="s">
        <v>7417</v>
      </c>
      <c r="AG21" s="1139" t="s">
        <v>5874</v>
      </c>
      <c r="AH21" s="1139" t="s">
        <v>4116</v>
      </c>
      <c r="AI21" s="1139" t="s">
        <v>7418</v>
      </c>
      <c r="AJ21" s="1139" t="s">
        <v>7419</v>
      </c>
      <c r="AK21" s="1139" t="s">
        <v>409</v>
      </c>
      <c r="AL21" s="1139" t="s">
        <v>5093</v>
      </c>
      <c r="AM21" s="1139" t="s">
        <v>6240</v>
      </c>
      <c r="AN21" s="1139" t="s">
        <v>336</v>
      </c>
      <c r="AO21" s="1139" t="s">
        <v>7420</v>
      </c>
      <c r="AP21" s="1139" t="s">
        <v>7421</v>
      </c>
      <c r="AQ21" s="1139" t="s">
        <v>1484</v>
      </c>
      <c r="AR21" s="1139" t="s">
        <v>1840</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4040</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6003</v>
      </c>
      <c r="AC22" s="1189" t="s">
        <v>3574</v>
      </c>
      <c r="AD22" s="1173" t="s">
        <v>7444</v>
      </c>
      <c r="AE22" s="1173" t="s">
        <v>7111</v>
      </c>
      <c r="AF22" s="1182" t="s">
        <v>4683</v>
      </c>
      <c r="AG22" s="1182" t="s">
        <v>7445</v>
      </c>
      <c r="AH22" s="1182" t="s">
        <v>2496</v>
      </c>
      <c r="AI22" s="1182" t="s">
        <v>6116</v>
      </c>
      <c r="AJ22" s="1182" t="s">
        <v>7446</v>
      </c>
      <c r="AK22" s="1182" t="s">
        <v>4667</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6177</v>
      </c>
      <c r="L23" s="1139" t="s">
        <v>4771</v>
      </c>
      <c r="M23" s="1139" t="s">
        <v>7458</v>
      </c>
      <c r="N23" s="1139" t="s">
        <v>7459</v>
      </c>
      <c r="O23" s="1139" t="s">
        <v>7460</v>
      </c>
      <c r="P23" s="1139" t="s">
        <v>3010</v>
      </c>
      <c r="Q23" s="1139" t="s">
        <v>7461</v>
      </c>
      <c r="R23" s="1139" t="s">
        <v>7462</v>
      </c>
      <c r="S23" s="1139" t="s">
        <v>7463</v>
      </c>
      <c r="T23" s="1230" t="s">
        <v>6946</v>
      </c>
      <c r="U23" s="1139" t="s">
        <v>7464</v>
      </c>
      <c r="V23" s="1139" t="s">
        <v>1777</v>
      </c>
      <c r="W23" s="1139" t="s">
        <v>7465</v>
      </c>
      <c r="X23" s="1139" t="s">
        <v>7466</v>
      </c>
      <c r="Y23" s="1139" t="s">
        <v>2445</v>
      </c>
      <c r="Z23" s="1230" t="s">
        <v>6950</v>
      </c>
      <c r="AA23" s="1230" t="s">
        <v>6032</v>
      </c>
      <c r="AB23" s="1139" t="s">
        <v>7467</v>
      </c>
      <c r="AC23" s="1140" t="s">
        <v>414</v>
      </c>
      <c r="AD23" s="1139" t="s">
        <v>7468</v>
      </c>
      <c r="AE23" s="1139" t="s">
        <v>7469</v>
      </c>
      <c r="AF23" s="1139" t="s">
        <v>7470</v>
      </c>
      <c r="AG23" s="1230" t="s">
        <v>6954</v>
      </c>
      <c r="AH23" s="1230" t="s">
        <v>2217</v>
      </c>
      <c r="AI23" s="1139" t="s">
        <v>7471</v>
      </c>
      <c r="AJ23" s="1139" t="s">
        <v>7472</v>
      </c>
      <c r="AK23" s="1139" t="s">
        <v>4690</v>
      </c>
      <c r="AL23" s="1230" t="s">
        <v>3214</v>
      </c>
      <c r="AM23" s="1139" t="s">
        <v>7109</v>
      </c>
      <c r="AN23" s="1230" t="s">
        <v>228</v>
      </c>
      <c r="AO23" s="1230" t="s">
        <v>6959</v>
      </c>
      <c r="AP23" s="1139" t="s">
        <v>7473</v>
      </c>
      <c r="AQ23" s="1139" t="s">
        <v>5946</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1020</v>
      </c>
      <c r="J24" s="1139" t="s">
        <v>7480</v>
      </c>
      <c r="K24" s="1139" t="s">
        <v>7480</v>
      </c>
      <c r="L24" s="1140" t="s">
        <v>7481</v>
      </c>
      <c r="M24" s="1140" t="s">
        <v>4657</v>
      </c>
      <c r="N24" s="1140" t="s">
        <v>7142</v>
      </c>
      <c r="O24" s="1230" t="s">
        <v>6942</v>
      </c>
      <c r="P24" s="1140" t="s">
        <v>5679</v>
      </c>
      <c r="Q24" s="1140" t="s">
        <v>477</v>
      </c>
      <c r="R24" s="1139" t="s">
        <v>7480</v>
      </c>
      <c r="S24" s="1140" t="s">
        <v>7482</v>
      </c>
      <c r="T24" s="1140" t="s">
        <v>471</v>
      </c>
      <c r="U24" s="1140" t="s">
        <v>7483</v>
      </c>
      <c r="V24" s="1140" t="s">
        <v>7484</v>
      </c>
      <c r="W24" s="1140" t="s">
        <v>7485</v>
      </c>
      <c r="X24" s="1140" t="s">
        <v>7294</v>
      </c>
      <c r="Y24" s="1140" t="s">
        <v>7296</v>
      </c>
      <c r="Z24" s="1140" t="s">
        <v>704</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6069</v>
      </c>
      <c r="AR24" s="1140" t="s">
        <v>7496</v>
      </c>
      <c r="AS24" s="1140" t="s">
        <v>7497</v>
      </c>
      <c r="AT24" s="1232" t="s">
        <v>6963</v>
      </c>
      <c r="AU24" s="1139" t="s">
        <v>7498</v>
      </c>
      <c r="AV24" s="1140" t="str">
        <f t="shared" si="1"/>
        <v>3:07</v>
      </c>
      <c r="AW24" s="1198" t="s">
        <v>7499</v>
      </c>
    </row>
    <row r="25" ht="15.75" customHeight="1">
      <c r="A25" s="1186" t="s">
        <v>3945</v>
      </c>
      <c r="B25" s="1131" t="s">
        <v>6900</v>
      </c>
      <c r="C25" s="1221" t="s">
        <v>7500</v>
      </c>
      <c r="D25" s="1166" t="s">
        <v>7501</v>
      </c>
      <c r="E25" s="1187" t="s">
        <v>7502</v>
      </c>
      <c r="F25" s="1187" t="s">
        <v>5988</v>
      </c>
      <c r="G25" s="1187" t="s">
        <v>7503</v>
      </c>
      <c r="H25" s="1175" t="s">
        <v>7504</v>
      </c>
      <c r="I25" s="1175" t="s">
        <v>7405</v>
      </c>
      <c r="J25" s="1177" t="s">
        <v>7277</v>
      </c>
      <c r="K25" s="1177" t="s">
        <v>6307</v>
      </c>
      <c r="L25" s="1177" t="s">
        <v>4539</v>
      </c>
      <c r="M25" s="1177" t="s">
        <v>7505</v>
      </c>
      <c r="N25" s="1177" t="s">
        <v>4199</v>
      </c>
      <c r="O25" s="1177" t="s">
        <v>7506</v>
      </c>
      <c r="P25" s="1177" t="s">
        <v>4759</v>
      </c>
      <c r="Q25" s="1180" t="s">
        <v>7507</v>
      </c>
      <c r="R25" s="1180" t="s">
        <v>4303</v>
      </c>
      <c r="S25" s="1180" t="s">
        <v>6003</v>
      </c>
      <c r="T25" s="1180" t="s">
        <v>7508</v>
      </c>
      <c r="U25" s="1180" t="s">
        <v>7509</v>
      </c>
      <c r="V25" s="1180" t="s">
        <v>7510</v>
      </c>
      <c r="W25" s="1189" t="s">
        <v>7511</v>
      </c>
      <c r="X25" s="1189" t="s">
        <v>3627</v>
      </c>
      <c r="Y25" s="1189" t="s">
        <v>5101</v>
      </c>
      <c r="Z25" s="1189" t="s">
        <v>1573</v>
      </c>
      <c r="AA25" s="1189" t="s">
        <v>7512</v>
      </c>
      <c r="AB25" s="1189" t="s">
        <v>7487</v>
      </c>
      <c r="AC25" s="1189" t="s">
        <v>4540</v>
      </c>
      <c r="AD25" s="1187" t="s">
        <v>5158</v>
      </c>
      <c r="AE25" s="1187" t="s">
        <v>2929</v>
      </c>
      <c r="AF25" s="1190" t="s">
        <v>7513</v>
      </c>
      <c r="AG25" s="1190" t="s">
        <v>7445</v>
      </c>
      <c r="AH25" s="1190" t="s">
        <v>7514</v>
      </c>
      <c r="AI25" s="1190" t="s">
        <v>4535</v>
      </c>
      <c r="AJ25" s="1190" t="s">
        <v>7515</v>
      </c>
      <c r="AK25" s="1190" t="s">
        <v>7516</v>
      </c>
      <c r="AL25" s="1190" t="s">
        <v>4639</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1075</v>
      </c>
      <c r="K26" s="1140" t="s">
        <v>7233</v>
      </c>
      <c r="L26" s="1139" t="s">
        <v>7529</v>
      </c>
      <c r="M26" s="1139" t="s">
        <v>7530</v>
      </c>
      <c r="N26" s="1139" t="s">
        <v>7531</v>
      </c>
      <c r="O26" s="1139" t="s">
        <v>7532</v>
      </c>
      <c r="P26" s="1139" t="s">
        <v>7166</v>
      </c>
      <c r="Q26" s="1146" t="s">
        <v>7533</v>
      </c>
      <c r="R26" s="1139" t="s">
        <v>7534</v>
      </c>
      <c r="S26" s="1140" t="s">
        <v>7535</v>
      </c>
      <c r="T26" s="1139" t="s">
        <v>7536</v>
      </c>
      <c r="U26" s="1139" t="s">
        <v>5886</v>
      </c>
      <c r="V26" s="1139" t="s">
        <v>7537</v>
      </c>
      <c r="W26" s="1144" t="str">
        <f>HYPERLINK("https://www.youtube.com/watch?v=nn1ub1z3NYM","1:45.96")</f>
        <v>1:45.96</v>
      </c>
      <c r="X26" s="1139" t="s">
        <v>4560</v>
      </c>
      <c r="Y26" s="1140" t="s">
        <v>4544</v>
      </c>
      <c r="Z26" s="1139" t="s">
        <v>912</v>
      </c>
      <c r="AA26" s="1139" t="s">
        <v>7538</v>
      </c>
      <c r="AB26" s="1139" t="s">
        <v>7539</v>
      </c>
      <c r="AC26" s="1139" t="s">
        <v>7203</v>
      </c>
      <c r="AD26" s="1139" t="s">
        <v>7540</v>
      </c>
      <c r="AE26" s="1146" t="s">
        <v>3779</v>
      </c>
      <c r="AF26" s="1140" t="s">
        <v>7541</v>
      </c>
      <c r="AG26" s="1139" t="s">
        <v>7542</v>
      </c>
      <c r="AH26" s="1139" t="s">
        <v>2420</v>
      </c>
      <c r="AI26" s="1139" t="s">
        <v>7543</v>
      </c>
      <c r="AJ26" s="1140" t="s">
        <v>6473</v>
      </c>
      <c r="AK26" s="1139" t="s">
        <v>7544</v>
      </c>
      <c r="AL26" s="1140" t="s">
        <v>3129</v>
      </c>
      <c r="AM26" s="1140" t="s">
        <v>7545</v>
      </c>
      <c r="AN26" s="1140" t="s">
        <v>1732</v>
      </c>
      <c r="AO26" s="1139" t="s">
        <v>867</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4238</v>
      </c>
      <c r="J27" s="1139" t="s">
        <v>7558</v>
      </c>
      <c r="K27" s="1139" t="s">
        <v>7559</v>
      </c>
      <c r="L27" s="1139" t="s">
        <v>3699</v>
      </c>
      <c r="M27" s="1139" t="s">
        <v>7560</v>
      </c>
      <c r="N27" s="1139" t="s">
        <v>7561</v>
      </c>
      <c r="O27" s="1139" t="s">
        <v>7562</v>
      </c>
      <c r="P27" s="1139" t="s">
        <v>7441</v>
      </c>
      <c r="Q27" s="1139" t="s">
        <v>3438</v>
      </c>
      <c r="R27" s="1139" t="s">
        <v>3005</v>
      </c>
      <c r="S27" s="1139" t="s">
        <v>6134</v>
      </c>
      <c r="T27" s="1139" t="s">
        <v>6946</v>
      </c>
      <c r="U27" s="1139" t="s">
        <v>7563</v>
      </c>
      <c r="V27" s="1139" t="s">
        <v>4399</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4283</v>
      </c>
      <c r="AJ27" s="1139" t="s">
        <v>7574</v>
      </c>
      <c r="AK27" s="1139" t="s">
        <v>7172</v>
      </c>
      <c r="AL27" s="1139" t="s">
        <v>2030</v>
      </c>
      <c r="AM27" s="1139" t="s">
        <v>7575</v>
      </c>
      <c r="AN27" s="1139" t="s">
        <v>4799</v>
      </c>
      <c r="AO27" s="1139" t="s">
        <v>2163</v>
      </c>
      <c r="AP27" s="1139" t="s">
        <v>7576</v>
      </c>
      <c r="AQ27" s="1139" t="s">
        <v>7577</v>
      </c>
      <c r="AR27" s="1139" t="s">
        <v>5277</v>
      </c>
      <c r="AS27" s="1139" t="s">
        <v>7578</v>
      </c>
      <c r="AT27" s="1139" t="s">
        <v>6596</v>
      </c>
      <c r="AU27" s="1139" t="s">
        <v>7579</v>
      </c>
      <c r="AV27" s="1140" t="str">
        <f t="shared" si="1"/>
        <v>2:05</v>
      </c>
      <c r="AW27" s="1198"/>
    </row>
    <row r="28" ht="15.75" customHeight="1">
      <c r="A28" s="1205" t="s">
        <v>2244</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6070</v>
      </c>
      <c r="V28" s="1234" t="s">
        <v>6948</v>
      </c>
      <c r="W28" s="1234" t="s">
        <v>6949</v>
      </c>
      <c r="X28" s="1160" t="s">
        <v>5999</v>
      </c>
      <c r="Y28" s="1160" t="s">
        <v>7590</v>
      </c>
      <c r="Z28" s="1160" t="s">
        <v>7591</v>
      </c>
      <c r="AA28" s="1160" t="s">
        <v>7350</v>
      </c>
      <c r="AB28" s="1160" t="s">
        <v>7592</v>
      </c>
      <c r="AC28" s="1160" t="s">
        <v>5963</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4454</v>
      </c>
      <c r="AO28" s="1160" t="s">
        <v>5277</v>
      </c>
      <c r="AP28" s="1160" t="s">
        <v>7598</v>
      </c>
      <c r="AQ28" s="1160" t="s">
        <v>922</v>
      </c>
      <c r="AR28" s="1160" t="s">
        <v>7599</v>
      </c>
      <c r="AS28" s="1160" t="s">
        <v>7600</v>
      </c>
      <c r="AT28" s="1160" t="s">
        <v>7601</v>
      </c>
      <c r="AU28" s="1169" t="s">
        <v>6999</v>
      </c>
      <c r="AV28" s="1140" t="str">
        <f t="shared" si="1"/>
        <v>2:50</v>
      </c>
      <c r="AW28" s="1235"/>
    </row>
    <row r="29">
      <c r="A29" s="1205" t="s">
        <v>1469</v>
      </c>
      <c r="B29" s="1206" t="s">
        <v>6900</v>
      </c>
      <c r="C29" s="1132" t="s">
        <v>7602</v>
      </c>
      <c r="D29" s="1219" t="s">
        <v>7603</v>
      </c>
      <c r="E29" s="1173" t="s">
        <v>7502</v>
      </c>
      <c r="F29" s="1173" t="s">
        <v>7604</v>
      </c>
      <c r="G29" s="1173" t="s">
        <v>7605</v>
      </c>
      <c r="H29" s="1174" t="s">
        <v>7606</v>
      </c>
      <c r="I29" s="1174" t="s">
        <v>2681</v>
      </c>
      <c r="J29" s="1176" t="s">
        <v>7607</v>
      </c>
      <c r="K29" s="1176" t="s">
        <v>5705</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1637</v>
      </c>
      <c r="AB29" s="1181" t="s">
        <v>7622</v>
      </c>
      <c r="AC29" s="1181" t="s">
        <v>4944</v>
      </c>
      <c r="AD29" s="1173" t="s">
        <v>7623</v>
      </c>
      <c r="AE29" s="1173" t="s">
        <v>414</v>
      </c>
      <c r="AF29" s="1182" t="s">
        <v>7624</v>
      </c>
      <c r="AG29" s="1182" t="s">
        <v>2982</v>
      </c>
      <c r="AH29" s="1182" t="s">
        <v>4116</v>
      </c>
      <c r="AI29" s="1182" t="s">
        <v>7625</v>
      </c>
      <c r="AJ29" s="1182" t="s">
        <v>7626</v>
      </c>
      <c r="AK29" s="1182" t="s">
        <v>284</v>
      </c>
      <c r="AL29" s="1182" t="s">
        <v>2323</v>
      </c>
      <c r="AM29" s="1184" t="s">
        <v>7627</v>
      </c>
      <c r="AN29" s="1184" t="s">
        <v>7301</v>
      </c>
      <c r="AO29" s="1184" t="s">
        <v>7628</v>
      </c>
      <c r="AP29" s="1184" t="s">
        <v>7629</v>
      </c>
      <c r="AQ29" s="1184" t="s">
        <v>7630</v>
      </c>
      <c r="AR29" s="1184" t="s">
        <v>7631</v>
      </c>
      <c r="AS29" s="1184" t="s">
        <v>1398</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1327</v>
      </c>
      <c r="L30" s="1177" t="s">
        <v>4520</v>
      </c>
      <c r="M30" s="1177" t="s">
        <v>7641</v>
      </c>
      <c r="N30" s="1177" t="s">
        <v>7439</v>
      </c>
      <c r="O30" s="1177" t="s">
        <v>7642</v>
      </c>
      <c r="P30" s="1177" t="s">
        <v>7643</v>
      </c>
      <c r="Q30" s="1180" t="s">
        <v>7644</v>
      </c>
      <c r="R30" s="1180" t="s">
        <v>7645</v>
      </c>
      <c r="S30" s="1180" t="s">
        <v>2163</v>
      </c>
      <c r="T30" s="1180" t="s">
        <v>7083</v>
      </c>
      <c r="U30" s="1180" t="s">
        <v>7646</v>
      </c>
      <c r="V30" s="1180" t="s">
        <v>7537</v>
      </c>
      <c r="W30" s="1189" t="s">
        <v>7647</v>
      </c>
      <c r="X30" s="1189" t="s">
        <v>7007</v>
      </c>
      <c r="Y30" s="1189" t="s">
        <v>7648</v>
      </c>
      <c r="Z30" s="1189" t="s">
        <v>7649</v>
      </c>
      <c r="AA30" s="1189" t="s">
        <v>7650</v>
      </c>
      <c r="AB30" s="1189" t="s">
        <v>2340</v>
      </c>
      <c r="AC30" s="1189" t="s">
        <v>3162</v>
      </c>
      <c r="AD30" s="1187" t="s">
        <v>7651</v>
      </c>
      <c r="AE30" s="1187" t="s">
        <v>3409</v>
      </c>
      <c r="AF30" s="1190" t="s">
        <v>7030</v>
      </c>
      <c r="AG30" s="1190" t="s">
        <v>7652</v>
      </c>
      <c r="AH30" s="1190" t="s">
        <v>5411</v>
      </c>
      <c r="AI30" s="1190" t="s">
        <v>7653</v>
      </c>
      <c r="AJ30" s="1190" t="s">
        <v>7654</v>
      </c>
      <c r="AK30" s="1190" t="s">
        <v>7655</v>
      </c>
      <c r="AL30" s="1190" t="s">
        <v>4488</v>
      </c>
      <c r="AM30" s="1183" t="s">
        <v>7656</v>
      </c>
      <c r="AN30" s="1183" t="s">
        <v>4488</v>
      </c>
      <c r="AO30" s="1183" t="s">
        <v>3472</v>
      </c>
      <c r="AP30" s="1183" t="s">
        <v>7657</v>
      </c>
      <c r="AQ30" s="1183" t="s">
        <v>7658</v>
      </c>
      <c r="AR30" s="1183" t="s">
        <v>7659</v>
      </c>
      <c r="AS30" s="1183" t="s">
        <v>4756</v>
      </c>
      <c r="AT30" s="1177" t="s">
        <v>7660</v>
      </c>
      <c r="AU30" s="1191" t="s">
        <v>7661</v>
      </c>
      <c r="AV30" s="1140" t="str">
        <f t="shared" si="1"/>
        <v>2:54</v>
      </c>
      <c r="AW30" s="1216"/>
    </row>
    <row r="31">
      <c r="A31" s="1226" t="s">
        <v>2100</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2178</v>
      </c>
      <c r="P31" s="1139" t="s">
        <v>2924</v>
      </c>
      <c r="Q31" s="1139" t="s">
        <v>977</v>
      </c>
      <c r="R31" s="1139" t="s">
        <v>7672</v>
      </c>
      <c r="S31" s="1139" t="s">
        <v>7673</v>
      </c>
      <c r="T31" s="1139" t="s">
        <v>7674</v>
      </c>
      <c r="U31" s="1139" t="s">
        <v>6119</v>
      </c>
      <c r="V31" s="1139" t="s">
        <v>7675</v>
      </c>
      <c r="W31" s="1139" t="s">
        <v>7676</v>
      </c>
      <c r="X31" s="1139" t="s">
        <v>7677</v>
      </c>
      <c r="Y31" s="1139" t="s">
        <v>3309</v>
      </c>
      <c r="Z31" s="1139" t="s">
        <v>7678</v>
      </c>
      <c r="AA31" s="1181" t="s">
        <v>1235</v>
      </c>
      <c r="AB31" s="1139" t="s">
        <v>7679</v>
      </c>
      <c r="AC31" s="1139" t="s">
        <v>7680</v>
      </c>
      <c r="AD31" s="1139" t="s">
        <v>7681</v>
      </c>
      <c r="AE31" s="1139" t="s">
        <v>3112</v>
      </c>
      <c r="AF31" s="1139" t="s">
        <v>7682</v>
      </c>
      <c r="AG31" s="1139" t="s">
        <v>654</v>
      </c>
      <c r="AH31" s="1139" t="s">
        <v>1659</v>
      </c>
      <c r="AI31" s="1139" t="s">
        <v>7270</v>
      </c>
      <c r="AJ31" s="1139" t="s">
        <v>7683</v>
      </c>
      <c r="AK31" s="1139" t="s">
        <v>7346</v>
      </c>
      <c r="AL31" s="1139" t="s">
        <v>2723</v>
      </c>
      <c r="AM31" s="1139" t="s">
        <v>7684</v>
      </c>
      <c r="AN31" s="1139" t="s">
        <v>6630</v>
      </c>
      <c r="AO31" s="1139" t="s">
        <v>4524</v>
      </c>
      <c r="AP31" s="1139" t="s">
        <v>7685</v>
      </c>
      <c r="AQ31" s="1139" t="s">
        <v>2543</v>
      </c>
      <c r="AR31" s="1139" t="s">
        <v>7686</v>
      </c>
      <c r="AS31" s="1139" t="s">
        <v>362</v>
      </c>
      <c r="AT31" s="1139" t="s">
        <v>7687</v>
      </c>
      <c r="AU31" s="1139" t="s">
        <v>7688</v>
      </c>
      <c r="AV31" s="1139" t="str">
        <f t="shared" si="1"/>
        <v>4:11</v>
      </c>
      <c r="AW31" s="1231" t="s">
        <v>7689</v>
      </c>
    </row>
    <row r="32">
      <c r="A32" s="1226" t="s">
        <v>1034</v>
      </c>
      <c r="B32" s="1233" t="s">
        <v>6900</v>
      </c>
      <c r="C32" s="1139" t="s">
        <v>7690</v>
      </c>
      <c r="D32" s="1219" t="s">
        <v>7691</v>
      </c>
      <c r="E32" s="1139" t="s">
        <v>7046</v>
      </c>
      <c r="F32" s="1139" t="s">
        <v>7692</v>
      </c>
      <c r="G32" s="1139" t="s">
        <v>7693</v>
      </c>
      <c r="H32" s="1139" t="s">
        <v>7694</v>
      </c>
      <c r="I32" s="1139" t="s">
        <v>1362</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4394</v>
      </c>
      <c r="Z32" s="1139" t="s">
        <v>7702</v>
      </c>
      <c r="AA32" s="1139" t="s">
        <v>4667</v>
      </c>
      <c r="AB32" s="1139" t="s">
        <v>7703</v>
      </c>
      <c r="AC32" s="1139" t="s">
        <v>7704</v>
      </c>
      <c r="AD32" s="1139" t="s">
        <v>7705</v>
      </c>
      <c r="AE32" s="1139" t="s">
        <v>3112</v>
      </c>
      <c r="AF32" s="1139" t="s">
        <v>7706</v>
      </c>
      <c r="AG32" s="1139" t="s">
        <v>7707</v>
      </c>
      <c r="AH32" s="1139" t="s">
        <v>4116</v>
      </c>
      <c r="AI32" s="1139" t="s">
        <v>7708</v>
      </c>
      <c r="AJ32" s="1139" t="s">
        <v>7709</v>
      </c>
      <c r="AK32" s="1139" t="s">
        <v>7710</v>
      </c>
      <c r="AL32" s="1139" t="s">
        <v>7711</v>
      </c>
      <c r="AM32" s="1139" t="s">
        <v>7712</v>
      </c>
      <c r="AN32" s="1139" t="s">
        <v>2307</v>
      </c>
      <c r="AO32" s="1139" t="s">
        <v>7599</v>
      </c>
      <c r="AP32" s="1139" t="s">
        <v>7713</v>
      </c>
      <c r="AQ32" s="1139" t="s">
        <v>3831</v>
      </c>
      <c r="AR32" s="1139" t="s">
        <v>7519</v>
      </c>
      <c r="AS32" s="1139" t="s">
        <v>1120</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2379</v>
      </c>
      <c r="AD33" s="1140" t="s">
        <v>7736</v>
      </c>
      <c r="AE33" s="1140" t="s">
        <v>1182</v>
      </c>
      <c r="AF33" s="1140" t="s">
        <v>7737</v>
      </c>
      <c r="AG33" s="1140" t="s">
        <v>5911</v>
      </c>
      <c r="AH33" s="1140" t="s">
        <v>2196</v>
      </c>
      <c r="AI33" s="1140" t="s">
        <v>7738</v>
      </c>
      <c r="AJ33" s="1140" t="s">
        <v>7739</v>
      </c>
      <c r="AK33" s="1140" t="s">
        <v>4476</v>
      </c>
      <c r="AL33" s="1140" t="s">
        <v>7740</v>
      </c>
      <c r="AM33" s="1140" t="s">
        <v>7741</v>
      </c>
      <c r="AN33" s="1140" t="s">
        <v>3489</v>
      </c>
      <c r="AO33" s="1140" t="s">
        <v>7233</v>
      </c>
      <c r="AP33" s="1140" t="s">
        <v>7742</v>
      </c>
      <c r="AQ33" s="1140" t="s">
        <v>7743</v>
      </c>
      <c r="AR33" s="1140" t="s">
        <v>7155</v>
      </c>
      <c r="AS33" s="1140" t="s">
        <v>3895</v>
      </c>
      <c r="AT33" s="1140" t="s">
        <v>7744</v>
      </c>
      <c r="AU33" s="1140" t="s">
        <v>7745</v>
      </c>
      <c r="AV33" s="1140" t="str">
        <f t="shared" si="1"/>
        <v>2:44</v>
      </c>
      <c r="AW33" s="1150"/>
    </row>
    <row r="34" ht="15.75" customHeight="1">
      <c r="A34" s="1226" t="s">
        <v>1546</v>
      </c>
      <c r="B34" s="1236" t="s">
        <v>6966</v>
      </c>
      <c r="C34" s="1139" t="s">
        <v>7746</v>
      </c>
      <c r="D34" s="1237" t="s">
        <v>6968</v>
      </c>
      <c r="E34" s="1238" t="s">
        <v>6969</v>
      </c>
      <c r="F34" s="1237" t="s">
        <v>6970</v>
      </c>
      <c r="G34" s="1139" t="s">
        <v>7747</v>
      </c>
      <c r="H34" s="1237" t="s">
        <v>6971</v>
      </c>
      <c r="I34" s="1140" t="s">
        <v>644</v>
      </c>
      <c r="J34" s="1187" t="s">
        <v>7748</v>
      </c>
      <c r="K34" s="1140" t="s">
        <v>7439</v>
      </c>
      <c r="L34" s="1187" t="s">
        <v>3486</v>
      </c>
      <c r="M34" s="1140" t="s">
        <v>7184</v>
      </c>
      <c r="N34" s="1237" t="s">
        <v>6976</v>
      </c>
      <c r="O34" s="1140" t="s">
        <v>7749</v>
      </c>
      <c r="P34" s="1187" t="s">
        <v>1323</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6115</v>
      </c>
      <c r="AH34" s="1237" t="s">
        <v>3699</v>
      </c>
      <c r="AI34" s="1238" t="s">
        <v>6990</v>
      </c>
      <c r="AJ34" s="1187" t="s">
        <v>7758</v>
      </c>
      <c r="AK34" s="1140" t="s">
        <v>4728</v>
      </c>
      <c r="AL34" s="1237" t="s">
        <v>2654</v>
      </c>
      <c r="AM34" s="1140" t="s">
        <v>7759</v>
      </c>
      <c r="AN34" s="1187" t="s">
        <v>4578</v>
      </c>
      <c r="AO34" s="1238" t="s">
        <v>6994</v>
      </c>
      <c r="AP34" s="1173" t="s">
        <v>7760</v>
      </c>
      <c r="AQ34" s="1238" t="s">
        <v>6996</v>
      </c>
      <c r="AR34" s="1237" t="s">
        <v>6997</v>
      </c>
      <c r="AS34" s="1140" t="s">
        <v>598</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1802</v>
      </c>
      <c r="K35" s="1139" t="s">
        <v>7287</v>
      </c>
      <c r="L35" s="1139" t="s">
        <v>7059</v>
      </c>
      <c r="M35" s="1139" t="s">
        <v>7768</v>
      </c>
      <c r="N35" s="1139" t="s">
        <v>7769</v>
      </c>
      <c r="O35" s="1139" t="s">
        <v>7770</v>
      </c>
      <c r="P35" s="1139" t="s">
        <v>3511</v>
      </c>
      <c r="Q35" s="1139" t="s">
        <v>7771</v>
      </c>
      <c r="R35" s="1139" t="s">
        <v>2210</v>
      </c>
      <c r="S35" s="1139" t="s">
        <v>2671</v>
      </c>
      <c r="T35" s="1140" t="s">
        <v>7772</v>
      </c>
      <c r="U35" s="1140" t="s">
        <v>7773</v>
      </c>
      <c r="V35" s="1139" t="s">
        <v>1218</v>
      </c>
      <c r="W35" s="1139" t="s">
        <v>7774</v>
      </c>
      <c r="X35" s="1139" t="s">
        <v>7775</v>
      </c>
      <c r="Y35" s="1139" t="s">
        <v>7776</v>
      </c>
      <c r="Z35" s="1139" t="s">
        <v>1605</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2763</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644</v>
      </c>
      <c r="J36" s="1176" t="s">
        <v>3081</v>
      </c>
      <c r="K36" s="1176" t="s">
        <v>7796</v>
      </c>
      <c r="L36" s="1176" t="s">
        <v>7797</v>
      </c>
      <c r="M36" s="1176" t="s">
        <v>7798</v>
      </c>
      <c r="N36" s="1177" t="s">
        <v>683</v>
      </c>
      <c r="O36" s="1176" t="s">
        <v>7799</v>
      </c>
      <c r="P36" s="1176" t="s">
        <v>260</v>
      </c>
      <c r="Q36" s="1178" t="s">
        <v>7800</v>
      </c>
      <c r="R36" s="1178" t="s">
        <v>7024</v>
      </c>
      <c r="S36" s="1180" t="s">
        <v>7318</v>
      </c>
      <c r="T36" s="1178" t="s">
        <v>7627</v>
      </c>
      <c r="U36" s="1180" t="s">
        <v>7801</v>
      </c>
      <c r="V36" s="1180" t="s">
        <v>3151</v>
      </c>
      <c r="W36" s="1181" t="s">
        <v>7802</v>
      </c>
      <c r="X36" s="1181" t="s">
        <v>743</v>
      </c>
      <c r="Y36" s="1181" t="s">
        <v>3010</v>
      </c>
      <c r="Z36" s="1181" t="s">
        <v>7803</v>
      </c>
      <c r="AA36" s="1181" t="s">
        <v>4591</v>
      </c>
      <c r="AB36" s="1181" t="s">
        <v>7804</v>
      </c>
      <c r="AC36" s="1189" t="s">
        <v>5395</v>
      </c>
      <c r="AD36" s="1173" t="s">
        <v>7805</v>
      </c>
      <c r="AE36" s="1187" t="s">
        <v>7806</v>
      </c>
      <c r="AF36" s="1182" t="s">
        <v>7807</v>
      </c>
      <c r="AG36" s="1182" t="s">
        <v>7808</v>
      </c>
      <c r="AH36" s="1182" t="s">
        <v>2561</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2625</v>
      </c>
      <c r="AT36" s="1176" t="s">
        <v>7815</v>
      </c>
      <c r="AU36" s="1169" t="s">
        <v>7816</v>
      </c>
      <c r="AV36" s="1140" t="str">
        <f t="shared" si="1"/>
        <v>2:51</v>
      </c>
      <c r="AW36" s="1207" t="s">
        <v>7817</v>
      </c>
    </row>
    <row r="37" ht="15.75" customHeight="1">
      <c r="A37" s="1226" t="s">
        <v>2615</v>
      </c>
      <c r="B37" s="1243" t="s">
        <v>6966</v>
      </c>
      <c r="C37" s="1140" t="s">
        <v>7818</v>
      </c>
      <c r="D37" s="1166" t="s">
        <v>7819</v>
      </c>
      <c r="E37" s="1140" t="s">
        <v>7820</v>
      </c>
      <c r="F37" s="1140" t="s">
        <v>7821</v>
      </c>
      <c r="G37" s="1140" t="s">
        <v>7822</v>
      </c>
      <c r="H37" s="1140" t="s">
        <v>7823</v>
      </c>
      <c r="I37" s="1140" t="s">
        <v>1069</v>
      </c>
      <c r="J37" s="1140" t="s">
        <v>7824</v>
      </c>
      <c r="K37" s="1140" t="s">
        <v>7674</v>
      </c>
      <c r="L37" s="1140" t="s">
        <v>3184</v>
      </c>
      <c r="M37" s="1140" t="s">
        <v>7613</v>
      </c>
      <c r="N37" s="1140" t="s">
        <v>7825</v>
      </c>
      <c r="O37" s="1140" t="s">
        <v>7826</v>
      </c>
      <c r="P37" s="1244" t="s">
        <v>4328</v>
      </c>
      <c r="Q37" s="1140" t="s">
        <v>6669</v>
      </c>
      <c r="R37" s="1140" t="s">
        <v>7827</v>
      </c>
      <c r="S37" s="1140" t="s">
        <v>1000</v>
      </c>
      <c r="T37" s="1140" t="s">
        <v>7828</v>
      </c>
      <c r="U37" s="1140" t="s">
        <v>7829</v>
      </c>
      <c r="V37" s="1140" t="s">
        <v>339</v>
      </c>
      <c r="W37" s="1140" t="s">
        <v>7830</v>
      </c>
      <c r="X37" s="1140" t="s">
        <v>683</v>
      </c>
      <c r="Y37" s="1140" t="s">
        <v>3223</v>
      </c>
      <c r="Z37" s="1140" t="s">
        <v>7831</v>
      </c>
      <c r="AA37" s="1140" t="s">
        <v>7653</v>
      </c>
      <c r="AB37" s="1140" t="s">
        <v>3413</v>
      </c>
      <c r="AC37" s="1140" t="s">
        <v>1527</v>
      </c>
      <c r="AD37" s="1140" t="s">
        <v>7832</v>
      </c>
      <c r="AE37" s="1244" t="s">
        <v>2286</v>
      </c>
      <c r="AF37" s="1244" t="s">
        <v>2170</v>
      </c>
      <c r="AG37" s="1140" t="s">
        <v>7833</v>
      </c>
      <c r="AH37" s="1140" t="s">
        <v>7834</v>
      </c>
      <c r="AI37" s="1140" t="s">
        <v>7835</v>
      </c>
      <c r="AJ37" s="1140" t="s">
        <v>7836</v>
      </c>
      <c r="AK37" s="1140" t="s">
        <v>6239</v>
      </c>
      <c r="AL37" s="1140" t="s">
        <v>7837</v>
      </c>
      <c r="AM37" s="1244" t="s">
        <v>6993</v>
      </c>
      <c r="AN37" s="1238" t="s">
        <v>1143</v>
      </c>
      <c r="AO37" s="1140" t="s">
        <v>5017</v>
      </c>
      <c r="AP37" s="1140" t="s">
        <v>7838</v>
      </c>
      <c r="AQ37" s="1140" t="s">
        <v>7839</v>
      </c>
      <c r="AR37" s="1140" t="s">
        <v>7205</v>
      </c>
      <c r="AS37" s="1244" t="s">
        <v>4484</v>
      </c>
      <c r="AT37" s="1140" t="s">
        <v>7840</v>
      </c>
      <c r="AU37" s="1140" t="s">
        <v>7841</v>
      </c>
      <c r="AV37" s="1140" t="str">
        <f t="shared" si="1"/>
        <v>3:15</v>
      </c>
      <c r="AW37" s="1198" t="s">
        <v>7842</v>
      </c>
    </row>
    <row r="38">
      <c r="A38" s="1205" t="s">
        <v>1199</v>
      </c>
      <c r="B38" s="1206" t="s">
        <v>6900</v>
      </c>
      <c r="C38" s="1132" t="s">
        <v>7843</v>
      </c>
      <c r="D38" s="1219" t="s">
        <v>7844</v>
      </c>
      <c r="E38" s="1173" t="s">
        <v>7845</v>
      </c>
      <c r="F38" s="1173" t="s">
        <v>7846</v>
      </c>
      <c r="G38" s="1173" t="s">
        <v>7847</v>
      </c>
      <c r="H38" s="1174" t="s">
        <v>7848</v>
      </c>
      <c r="I38" s="1174" t="s">
        <v>3162</v>
      </c>
      <c r="J38" s="1176" t="s">
        <v>1593</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4306</v>
      </c>
      <c r="Z38" s="1181" t="s">
        <v>912</v>
      </c>
      <c r="AA38" s="1181" t="s">
        <v>7860</v>
      </c>
      <c r="AB38" s="1181" t="s">
        <v>5098</v>
      </c>
      <c r="AC38" s="1181" t="s">
        <v>1973</v>
      </c>
      <c r="AD38" s="1173" t="s">
        <v>7861</v>
      </c>
      <c r="AE38" s="1173" t="s">
        <v>4306</v>
      </c>
      <c r="AF38" s="1182" t="s">
        <v>7862</v>
      </c>
      <c r="AG38" s="1182" t="s">
        <v>6310</v>
      </c>
      <c r="AH38" s="1182" t="s">
        <v>2799</v>
      </c>
      <c r="AI38" s="1182" t="s">
        <v>7863</v>
      </c>
      <c r="AJ38" s="1182" t="s">
        <v>7864</v>
      </c>
      <c r="AK38" s="1182" t="s">
        <v>7775</v>
      </c>
      <c r="AL38" s="1182" t="s">
        <v>2631</v>
      </c>
      <c r="AM38" s="1184" t="s">
        <v>7865</v>
      </c>
      <c r="AN38" s="1184" t="s">
        <v>7866</v>
      </c>
      <c r="AO38" s="1184" t="s">
        <v>7867</v>
      </c>
      <c r="AP38" s="1184" t="s">
        <v>7868</v>
      </c>
      <c r="AQ38" s="1184" t="s">
        <v>7450</v>
      </c>
      <c r="AR38" s="1184" t="s">
        <v>7869</v>
      </c>
      <c r="AS38" s="1184" t="s">
        <v>3857</v>
      </c>
      <c r="AT38" s="1176" t="s">
        <v>7870</v>
      </c>
      <c r="AU38" s="1169" t="s">
        <v>7871</v>
      </c>
      <c r="AV38" s="1140" t="str">
        <f t="shared" si="1"/>
        <v>1:34</v>
      </c>
      <c r="AW38" s="1216"/>
    </row>
    <row r="39" ht="15.75" customHeight="1">
      <c r="A39" s="1151" t="s">
        <v>772</v>
      </c>
      <c r="B39" s="1243" t="s">
        <v>6966</v>
      </c>
      <c r="C39" s="1221" t="s">
        <v>7872</v>
      </c>
      <c r="D39" s="1166" t="s">
        <v>7873</v>
      </c>
      <c r="E39" s="1187" t="s">
        <v>7874</v>
      </c>
      <c r="F39" s="1187" t="s">
        <v>7875</v>
      </c>
      <c r="G39" s="1187" t="s">
        <v>7876</v>
      </c>
      <c r="H39" s="1175" t="s">
        <v>7877</v>
      </c>
      <c r="I39" s="1245" t="s">
        <v>232</v>
      </c>
      <c r="J39" s="1246" t="s">
        <v>6972</v>
      </c>
      <c r="K39" s="1177" t="s">
        <v>2731</v>
      </c>
      <c r="L39" s="1246" t="s">
        <v>6974</v>
      </c>
      <c r="M39" s="1246" t="s">
        <v>6975</v>
      </c>
      <c r="N39" s="1177" t="s">
        <v>7878</v>
      </c>
      <c r="O39" s="1246" t="s">
        <v>6977</v>
      </c>
      <c r="P39" s="1177" t="s">
        <v>270</v>
      </c>
      <c r="Q39" s="1180" t="s">
        <v>7879</v>
      </c>
      <c r="R39" s="1180" t="s">
        <v>7880</v>
      </c>
      <c r="S39" s="1247" t="s">
        <v>6980</v>
      </c>
      <c r="T39" s="1247" t="s">
        <v>6981</v>
      </c>
      <c r="U39" s="1180" t="s">
        <v>7881</v>
      </c>
      <c r="V39" s="1180" t="s">
        <v>1056</v>
      </c>
      <c r="W39" s="1248" t="s">
        <v>6984</v>
      </c>
      <c r="X39" s="1189" t="s">
        <v>3148</v>
      </c>
      <c r="Y39" s="1189" t="s">
        <v>1069</v>
      </c>
      <c r="Z39" s="1189" t="s">
        <v>6147</v>
      </c>
      <c r="AA39" s="1189" t="s">
        <v>7270</v>
      </c>
      <c r="AB39" s="1248" t="s">
        <v>6987</v>
      </c>
      <c r="AC39" s="1189" t="s">
        <v>5283</v>
      </c>
      <c r="AD39" s="1249" t="s">
        <v>6988</v>
      </c>
      <c r="AE39" s="1187" t="s">
        <v>7882</v>
      </c>
      <c r="AF39" s="1190" t="s">
        <v>7883</v>
      </c>
      <c r="AG39" s="1250" t="s">
        <v>6989</v>
      </c>
      <c r="AH39" s="1190" t="s">
        <v>2359</v>
      </c>
      <c r="AI39" s="1190" t="s">
        <v>7884</v>
      </c>
      <c r="AJ39" s="1190" t="s">
        <v>7885</v>
      </c>
      <c r="AK39" s="1250" t="s">
        <v>6992</v>
      </c>
      <c r="AL39" s="1190" t="s">
        <v>7886</v>
      </c>
      <c r="AM39" s="1183" t="s">
        <v>7887</v>
      </c>
      <c r="AN39" s="1184" t="s">
        <v>4454</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2461</v>
      </c>
      <c r="B40" s="1131" t="s">
        <v>6900</v>
      </c>
      <c r="C40" s="1140" t="s">
        <v>7872</v>
      </c>
      <c r="D40" s="1166" t="s">
        <v>7894</v>
      </c>
      <c r="E40" s="1140" t="s">
        <v>7895</v>
      </c>
      <c r="F40" s="1140" t="s">
        <v>7896</v>
      </c>
      <c r="G40" s="1140" t="s">
        <v>7897</v>
      </c>
      <c r="H40" s="1140" t="s">
        <v>7464</v>
      </c>
      <c r="I40" s="1140" t="s">
        <v>6271</v>
      </c>
      <c r="J40" s="1140" t="s">
        <v>7898</v>
      </c>
      <c r="K40" s="1140" t="s">
        <v>2953</v>
      </c>
      <c r="L40" s="1140" t="s">
        <v>7899</v>
      </c>
      <c r="M40" s="1140" t="s">
        <v>7900</v>
      </c>
      <c r="N40" s="1140" t="s">
        <v>1827</v>
      </c>
      <c r="O40" s="1140" t="s">
        <v>7901</v>
      </c>
      <c r="P40" s="1140" t="s">
        <v>4107</v>
      </c>
      <c r="Q40" s="1140" t="s">
        <v>1685</v>
      </c>
      <c r="R40" s="1140" t="s">
        <v>7853</v>
      </c>
      <c r="S40" s="1140" t="s">
        <v>7482</v>
      </c>
      <c r="T40" s="1140" t="s">
        <v>7902</v>
      </c>
      <c r="U40" s="1140" t="s">
        <v>7903</v>
      </c>
      <c r="V40" s="1140" t="s">
        <v>7904</v>
      </c>
      <c r="W40" s="1140" t="s">
        <v>7905</v>
      </c>
      <c r="X40" s="1140" t="s">
        <v>7906</v>
      </c>
      <c r="Y40" s="1140" t="s">
        <v>270</v>
      </c>
      <c r="Z40" s="1140" t="s">
        <v>5701</v>
      </c>
      <c r="AA40" s="1140" t="s">
        <v>7445</v>
      </c>
      <c r="AB40" s="1140" t="s">
        <v>7011</v>
      </c>
      <c r="AC40" s="1140" t="s">
        <v>5032</v>
      </c>
      <c r="AD40" s="1140" t="s">
        <v>7907</v>
      </c>
      <c r="AE40" s="1140" t="s">
        <v>270</v>
      </c>
      <c r="AF40" s="1140" t="s">
        <v>7908</v>
      </c>
      <c r="AG40" s="1140" t="s">
        <v>7909</v>
      </c>
      <c r="AH40" s="1140" t="s">
        <v>4098</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2484</v>
      </c>
      <c r="B41" s="1251" t="s">
        <v>6931</v>
      </c>
      <c r="C41" s="1132" t="s">
        <v>7920</v>
      </c>
      <c r="D41" s="1173" t="s">
        <v>7921</v>
      </c>
      <c r="E41" s="1160" t="s">
        <v>6217</v>
      </c>
      <c r="F41" s="1160" t="s">
        <v>7922</v>
      </c>
      <c r="G41" s="1173" t="s">
        <v>7923</v>
      </c>
      <c r="H41" s="1174" t="s">
        <v>7924</v>
      </c>
      <c r="I41" s="1160" t="s">
        <v>139</v>
      </c>
      <c r="J41" s="1160" t="s">
        <v>7457</v>
      </c>
      <c r="K41" s="1160" t="s">
        <v>7531</v>
      </c>
      <c r="L41" s="1160" t="s">
        <v>1776</v>
      </c>
      <c r="M41" s="1160" t="s">
        <v>7925</v>
      </c>
      <c r="N41" s="1176" t="s">
        <v>7926</v>
      </c>
      <c r="O41" s="1160" t="s">
        <v>7927</v>
      </c>
      <c r="P41" s="1176" t="s">
        <v>7704</v>
      </c>
      <c r="Q41" s="1160" t="s">
        <v>1773</v>
      </c>
      <c r="R41" s="1160" t="s">
        <v>4530</v>
      </c>
      <c r="S41" s="1178" t="s">
        <v>7434</v>
      </c>
      <c r="T41" s="1160" t="s">
        <v>4904</v>
      </c>
      <c r="U41" s="1178" t="s">
        <v>7928</v>
      </c>
      <c r="V41" s="1160" t="s">
        <v>2331</v>
      </c>
      <c r="W41" s="1160" t="s">
        <v>7929</v>
      </c>
      <c r="X41" s="1160" t="s">
        <v>7168</v>
      </c>
      <c r="Y41" s="1160" t="s">
        <v>7469</v>
      </c>
      <c r="Z41" s="1160" t="s">
        <v>2385</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1659</v>
      </c>
      <c r="AM41" s="1160" t="s">
        <v>7910</v>
      </c>
      <c r="AN41" s="1184" t="s">
        <v>2292</v>
      </c>
      <c r="AO41" s="1160" t="s">
        <v>4383</v>
      </c>
      <c r="AP41" s="1160" t="s">
        <v>7937</v>
      </c>
      <c r="AQ41" s="1184" t="s">
        <v>5832</v>
      </c>
      <c r="AR41" s="1160" t="s">
        <v>7938</v>
      </c>
      <c r="AS41" s="1252" t="s">
        <v>1622</v>
      </c>
      <c r="AT41" s="1160" t="s">
        <v>7939</v>
      </c>
      <c r="AU41" s="1169" t="s">
        <v>7940</v>
      </c>
      <c r="AV41" s="1139" t="s">
        <v>6530</v>
      </c>
      <c r="AW41" s="1207" t="s">
        <v>7941</v>
      </c>
    </row>
    <row r="42" ht="15.75" customHeight="1">
      <c r="A42" s="1205" t="s">
        <v>2276</v>
      </c>
      <c r="B42" s="1251" t="s">
        <v>6931</v>
      </c>
      <c r="C42" s="1132" t="s">
        <v>7942</v>
      </c>
      <c r="D42" s="1166" t="s">
        <v>7943</v>
      </c>
      <c r="E42" s="1173" t="s">
        <v>7944</v>
      </c>
      <c r="F42" s="1173" t="s">
        <v>7945</v>
      </c>
      <c r="G42" s="1173" t="s">
        <v>7946</v>
      </c>
      <c r="H42" s="1174" t="s">
        <v>7947</v>
      </c>
      <c r="I42" s="1174" t="s">
        <v>2805</v>
      </c>
      <c r="J42" s="1176" t="s">
        <v>7948</v>
      </c>
      <c r="K42" s="1176" t="s">
        <v>3172</v>
      </c>
      <c r="L42" s="1176" t="s">
        <v>4613</v>
      </c>
      <c r="M42" s="1176" t="s">
        <v>904</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1495</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1420</v>
      </c>
      <c r="B43" s="1206" t="s">
        <v>6931</v>
      </c>
      <c r="C43" s="1132" t="s">
        <v>7966</v>
      </c>
      <c r="D43" s="1255" t="s">
        <v>7967</v>
      </c>
      <c r="E43" s="1173" t="s">
        <v>3532</v>
      </c>
      <c r="F43" s="1173" t="s">
        <v>7968</v>
      </c>
      <c r="G43" s="1173" t="s">
        <v>7969</v>
      </c>
      <c r="H43" s="1160" t="s">
        <v>7970</v>
      </c>
      <c r="I43" s="1174" t="s">
        <v>4235</v>
      </c>
      <c r="J43" s="1176" t="s">
        <v>7971</v>
      </c>
      <c r="K43" s="1176" t="s">
        <v>7972</v>
      </c>
      <c r="L43" s="1256" t="s">
        <v>5371</v>
      </c>
      <c r="M43" s="1176" t="s">
        <v>7973</v>
      </c>
      <c r="N43" s="1176" t="s">
        <v>7656</v>
      </c>
      <c r="O43" s="1176" t="s">
        <v>7974</v>
      </c>
      <c r="P43" s="1176" t="s">
        <v>7296</v>
      </c>
      <c r="Q43" s="1178" t="s">
        <v>7975</v>
      </c>
      <c r="R43" s="1257" t="s">
        <v>6945</v>
      </c>
      <c r="S43" s="1178" t="s">
        <v>2088</v>
      </c>
      <c r="T43" s="1178" t="s">
        <v>7976</v>
      </c>
      <c r="U43" s="1178" t="s">
        <v>7977</v>
      </c>
      <c r="V43" s="1178" t="s">
        <v>7978</v>
      </c>
      <c r="W43" s="1181" t="s">
        <v>7979</v>
      </c>
      <c r="X43" s="1181" t="s">
        <v>7980</v>
      </c>
      <c r="Y43" s="1258" t="s">
        <v>598</v>
      </c>
      <c r="Z43" s="1181" t="s">
        <v>7803</v>
      </c>
      <c r="AA43" s="1139" t="s">
        <v>7855</v>
      </c>
      <c r="AB43" s="1181" t="s">
        <v>7981</v>
      </c>
      <c r="AC43" s="1210" t="s">
        <v>4814</v>
      </c>
      <c r="AD43" s="1173" t="s">
        <v>7982</v>
      </c>
      <c r="AE43" s="1173" t="s">
        <v>2286</v>
      </c>
      <c r="AF43" s="1182" t="s">
        <v>7983</v>
      </c>
      <c r="AG43" s="1182" t="s">
        <v>7270</v>
      </c>
      <c r="AH43" s="1182" t="s">
        <v>350</v>
      </c>
      <c r="AI43" s="1182" t="s">
        <v>2151</v>
      </c>
      <c r="AJ43" s="1182" t="s">
        <v>7984</v>
      </c>
      <c r="AK43" s="1182" t="s">
        <v>3157</v>
      </c>
      <c r="AL43" s="1182" t="s">
        <v>3861</v>
      </c>
      <c r="AM43" s="1184" t="s">
        <v>7985</v>
      </c>
      <c r="AN43" s="1184" t="s">
        <v>5162</v>
      </c>
      <c r="AO43" s="1184" t="s">
        <v>5705</v>
      </c>
      <c r="AP43" s="1184" t="s">
        <v>7986</v>
      </c>
      <c r="AQ43" s="1184" t="s">
        <v>7987</v>
      </c>
      <c r="AR43" s="1184" t="s">
        <v>7988</v>
      </c>
      <c r="AS43" s="1184" t="s">
        <v>2593</v>
      </c>
      <c r="AT43" s="1176" t="s">
        <v>7989</v>
      </c>
      <c r="AU43" s="1169" t="s">
        <v>7990</v>
      </c>
      <c r="AV43" s="1191" t="str">
        <f t="shared" si="2"/>
        <v>4:32</v>
      </c>
      <c r="AW43" s="1216"/>
    </row>
    <row r="44">
      <c r="A44" s="1226" t="s">
        <v>2814</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5992</v>
      </c>
      <c r="O44" s="1160" t="s">
        <v>7998</v>
      </c>
      <c r="P44" s="1160" t="s">
        <v>402</v>
      </c>
      <c r="Q44" s="1160" t="s">
        <v>7999</v>
      </c>
      <c r="R44" s="1160" t="s">
        <v>199</v>
      </c>
      <c r="S44" s="1160" t="s">
        <v>2504</v>
      </c>
      <c r="T44" s="1160" t="s">
        <v>8000</v>
      </c>
      <c r="U44" s="1160" t="s">
        <v>8001</v>
      </c>
      <c r="V44" s="1160" t="s">
        <v>1739</v>
      </c>
      <c r="W44" s="1160" t="s">
        <v>854</v>
      </c>
      <c r="X44" s="1160" t="s">
        <v>6116</v>
      </c>
      <c r="Y44" s="1160" t="s">
        <v>7732</v>
      </c>
      <c r="Z44" s="1160" t="s">
        <v>6986</v>
      </c>
      <c r="AA44" s="1160" t="s">
        <v>8002</v>
      </c>
      <c r="AB44" s="1160" t="s">
        <v>8003</v>
      </c>
      <c r="AC44" s="1160" t="s">
        <v>5676</v>
      </c>
      <c r="AD44" s="1160" t="s">
        <v>8004</v>
      </c>
      <c r="AE44" s="1160" t="s">
        <v>462</v>
      </c>
      <c r="AF44" s="1160" t="s">
        <v>8005</v>
      </c>
      <c r="AG44" s="1160" t="s">
        <v>2176</v>
      </c>
      <c r="AH44" s="1160" t="s">
        <v>8006</v>
      </c>
      <c r="AI44" s="1160" t="s">
        <v>654</v>
      </c>
      <c r="AJ44" s="1160" t="s">
        <v>8007</v>
      </c>
      <c r="AK44" s="1160" t="s">
        <v>8008</v>
      </c>
      <c r="AL44" s="1160" t="s">
        <v>2065</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1350</v>
      </c>
      <c r="B45" s="1131" t="s">
        <v>6900</v>
      </c>
      <c r="C45" s="1132" t="s">
        <v>8014</v>
      </c>
      <c r="D45" s="1166" t="s">
        <v>8015</v>
      </c>
      <c r="E45" s="1173" t="s">
        <v>1174</v>
      </c>
      <c r="F45" s="1173" t="s">
        <v>8016</v>
      </c>
      <c r="G45" s="1187" t="s">
        <v>8017</v>
      </c>
      <c r="H45" s="1175" t="s">
        <v>5986</v>
      </c>
      <c r="I45" s="1175" t="s">
        <v>204</v>
      </c>
      <c r="J45" s="1177" t="s">
        <v>4274</v>
      </c>
      <c r="K45" s="1177" t="s">
        <v>1327</v>
      </c>
      <c r="L45" s="1177" t="s">
        <v>841</v>
      </c>
      <c r="M45" s="1177" t="s">
        <v>8018</v>
      </c>
      <c r="N45" s="1177" t="s">
        <v>8019</v>
      </c>
      <c r="O45" s="1177" t="s">
        <v>8020</v>
      </c>
      <c r="P45" s="1177" t="s">
        <v>8021</v>
      </c>
      <c r="Q45" s="1180" t="s">
        <v>8022</v>
      </c>
      <c r="R45" s="1180" t="s">
        <v>7588</v>
      </c>
      <c r="S45" s="1180" t="s">
        <v>8023</v>
      </c>
      <c r="T45" s="1180" t="s">
        <v>2763</v>
      </c>
      <c r="U45" s="1180" t="s">
        <v>5971</v>
      </c>
      <c r="V45" s="1180" t="s">
        <v>7701</v>
      </c>
      <c r="W45" s="1189" t="s">
        <v>8024</v>
      </c>
      <c r="X45" s="1189" t="s">
        <v>7708</v>
      </c>
      <c r="Y45" s="1189" t="s">
        <v>3223</v>
      </c>
      <c r="Z45" s="1189" t="s">
        <v>6987</v>
      </c>
      <c r="AA45" s="1189" t="s">
        <v>4890</v>
      </c>
      <c r="AB45" s="1189" t="s">
        <v>4524</v>
      </c>
      <c r="AC45" s="1189" t="s">
        <v>7371</v>
      </c>
      <c r="AD45" s="1173" t="s">
        <v>8025</v>
      </c>
      <c r="AE45" s="1187" t="s">
        <v>3941</v>
      </c>
      <c r="AF45" s="1190" t="s">
        <v>8026</v>
      </c>
      <c r="AG45" s="1190" t="s">
        <v>8027</v>
      </c>
      <c r="AH45" s="1190" t="s">
        <v>8028</v>
      </c>
      <c r="AI45" s="1190" t="s">
        <v>1455</v>
      </c>
      <c r="AJ45" s="1190" t="s">
        <v>8029</v>
      </c>
      <c r="AK45" s="1182" t="s">
        <v>5127</v>
      </c>
      <c r="AL45" s="1182" t="s">
        <v>8030</v>
      </c>
      <c r="AM45" s="1183" t="s">
        <v>8031</v>
      </c>
      <c r="AN45" s="1183" t="s">
        <v>8032</v>
      </c>
      <c r="AO45" s="1183" t="s">
        <v>8033</v>
      </c>
      <c r="AP45" s="1183" t="s">
        <v>8034</v>
      </c>
      <c r="AQ45" s="1183" t="s">
        <v>8035</v>
      </c>
      <c r="AR45" s="1184" t="s">
        <v>6307</v>
      </c>
      <c r="AS45" s="1183" t="s">
        <v>3447</v>
      </c>
      <c r="AT45" s="1177" t="s">
        <v>8036</v>
      </c>
      <c r="AU45" s="1191" t="s">
        <v>8037</v>
      </c>
      <c r="AV45" s="1140" t="str">
        <f t="shared" si="2"/>
        <v>4:40</v>
      </c>
      <c r="AW45" s="1216" t="s">
        <v>8038</v>
      </c>
    </row>
    <row r="46">
      <c r="A46" s="1205" t="s">
        <v>1306</v>
      </c>
      <c r="B46" s="1206" t="s">
        <v>6900</v>
      </c>
      <c r="C46" s="1132" t="s">
        <v>8039</v>
      </c>
      <c r="D46" s="1255" t="s">
        <v>8040</v>
      </c>
      <c r="E46" s="1173" t="s">
        <v>8041</v>
      </c>
      <c r="F46" s="1173" t="s">
        <v>8042</v>
      </c>
      <c r="G46" s="1173" t="s">
        <v>8043</v>
      </c>
      <c r="H46" s="1160" t="s">
        <v>8044</v>
      </c>
      <c r="I46" s="1174" t="s">
        <v>549</v>
      </c>
      <c r="J46" s="1176" t="s">
        <v>8045</v>
      </c>
      <c r="K46" s="1176" t="s">
        <v>8046</v>
      </c>
      <c r="L46" s="1176" t="s">
        <v>8047</v>
      </c>
      <c r="M46" s="1176" t="s">
        <v>756</v>
      </c>
      <c r="N46" s="1176" t="s">
        <v>7189</v>
      </c>
      <c r="O46" s="1176" t="s">
        <v>8048</v>
      </c>
      <c r="P46" s="1176" t="s">
        <v>2023</v>
      </c>
      <c r="Q46" s="1178" t="s">
        <v>8049</v>
      </c>
      <c r="R46" s="1178" t="s">
        <v>8050</v>
      </c>
      <c r="S46" s="1178" t="s">
        <v>7813</v>
      </c>
      <c r="T46" s="1178" t="s">
        <v>2383</v>
      </c>
      <c r="U46" s="1178" t="s">
        <v>8051</v>
      </c>
      <c r="V46" s="1178" t="s">
        <v>7263</v>
      </c>
      <c r="W46" s="1181" t="s">
        <v>8052</v>
      </c>
      <c r="X46" s="1181" t="s">
        <v>8053</v>
      </c>
      <c r="Y46" s="1181" t="s">
        <v>8054</v>
      </c>
      <c r="Z46" s="1181" t="s">
        <v>779</v>
      </c>
      <c r="AA46" s="1139" t="s">
        <v>7855</v>
      </c>
      <c r="AB46" s="1181" t="s">
        <v>5499</v>
      </c>
      <c r="AC46" s="1181" t="s">
        <v>8055</v>
      </c>
      <c r="AD46" s="1173" t="s">
        <v>8056</v>
      </c>
      <c r="AE46" s="1173" t="s">
        <v>8057</v>
      </c>
      <c r="AF46" s="1182" t="s">
        <v>8058</v>
      </c>
      <c r="AG46" s="1182" t="s">
        <v>2800</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4215</v>
      </c>
      <c r="AT46" s="1176" t="s">
        <v>8067</v>
      </c>
      <c r="AU46" s="1169" t="s">
        <v>8068</v>
      </c>
      <c r="AV46" s="1191" t="str">
        <f t="shared" si="2"/>
        <v>5:07</v>
      </c>
      <c r="AW46" s="1207" t="s">
        <v>8069</v>
      </c>
    </row>
    <row r="47" ht="15.75" customHeight="1">
      <c r="A47" s="1205" t="s">
        <v>6498</v>
      </c>
      <c r="B47" s="1206" t="s">
        <v>6900</v>
      </c>
      <c r="C47" s="1132" t="s">
        <v>8070</v>
      </c>
      <c r="D47" s="1173" t="s">
        <v>8071</v>
      </c>
      <c r="E47" s="1173" t="s">
        <v>5323</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1079</v>
      </c>
      <c r="T47" s="1178" t="s">
        <v>2568</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5425</v>
      </c>
      <c r="AH47" s="1182" t="s">
        <v>8028</v>
      </c>
      <c r="AI47" s="1182" t="s">
        <v>2800</v>
      </c>
      <c r="AJ47" s="1182" t="s">
        <v>8088</v>
      </c>
      <c r="AK47" s="1182" t="s">
        <v>152</v>
      </c>
      <c r="AL47" s="1182" t="s">
        <v>8062</v>
      </c>
      <c r="AM47" s="1184" t="s">
        <v>4890</v>
      </c>
      <c r="AN47" s="1184" t="s">
        <v>8089</v>
      </c>
      <c r="AO47" s="1184" t="s">
        <v>1840</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3976</v>
      </c>
      <c r="J48" s="1140" t="s">
        <v>8101</v>
      </c>
      <c r="K48" s="1140" t="s">
        <v>8102</v>
      </c>
      <c r="L48" s="1140" t="s">
        <v>1128</v>
      </c>
      <c r="M48" s="1140" t="s">
        <v>756</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5962</v>
      </c>
      <c r="AA48" s="1140" t="s">
        <v>7348</v>
      </c>
      <c r="AB48" s="1140" t="s">
        <v>8110</v>
      </c>
      <c r="AC48" s="1140" t="s">
        <v>270</v>
      </c>
      <c r="AD48" s="1140" t="s">
        <v>5842</v>
      </c>
      <c r="AE48" s="1140" t="s">
        <v>3162</v>
      </c>
      <c r="AF48" s="1140" t="s">
        <v>6936</v>
      </c>
      <c r="AG48" s="1140" t="s">
        <v>8111</v>
      </c>
      <c r="AH48" s="1140" t="s">
        <v>4491</v>
      </c>
      <c r="AI48" s="1140" t="s">
        <v>8112</v>
      </c>
      <c r="AJ48" s="1140" t="s">
        <v>8113</v>
      </c>
      <c r="AK48" s="1140" t="s">
        <v>7860</v>
      </c>
      <c r="AL48" s="1140" t="s">
        <v>4091</v>
      </c>
      <c r="AM48" s="1140" t="s">
        <v>8114</v>
      </c>
      <c r="AN48" s="1140" t="s">
        <v>6753</v>
      </c>
      <c r="AO48" s="1140" t="s">
        <v>8115</v>
      </c>
      <c r="AP48" s="1140" t="s">
        <v>8116</v>
      </c>
      <c r="AQ48" s="1140" t="s">
        <v>2543</v>
      </c>
      <c r="AR48" s="1140" t="s">
        <v>8117</v>
      </c>
      <c r="AS48" s="1140" t="s">
        <v>3713</v>
      </c>
      <c r="AT48" s="1140" t="s">
        <v>8118</v>
      </c>
      <c r="AU48" s="1217" t="str">
        <f>HYPERLINK("https://splits.io/pc9","1:16:48")</f>
        <v>1:16:48</v>
      </c>
      <c r="AV48" s="1140" t="str">
        <f t="shared" si="2"/>
        <v>2:27</v>
      </c>
      <c r="AW48" s="1150" t="s">
        <v>8119</v>
      </c>
    </row>
    <row r="49" ht="15.75" customHeight="1">
      <c r="A49" s="1186" t="s">
        <v>4521</v>
      </c>
      <c r="B49" s="1131" t="s">
        <v>6900</v>
      </c>
      <c r="C49" s="1221" t="s">
        <v>8070</v>
      </c>
      <c r="D49" s="1166" t="s">
        <v>8120</v>
      </c>
      <c r="E49" s="1187" t="s">
        <v>5444</v>
      </c>
      <c r="F49" s="1187" t="s">
        <v>8121</v>
      </c>
      <c r="G49" s="1187" t="s">
        <v>4239</v>
      </c>
      <c r="H49" s="1175" t="s">
        <v>7639</v>
      </c>
      <c r="I49" s="1175" t="s">
        <v>3729</v>
      </c>
      <c r="J49" s="1177" t="s">
        <v>8122</v>
      </c>
      <c r="K49" s="1177" t="s">
        <v>6796</v>
      </c>
      <c r="L49" s="1177" t="s">
        <v>6621</v>
      </c>
      <c r="M49" s="1177" t="s">
        <v>559</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4512</v>
      </c>
      <c r="AA49" s="1189" t="s">
        <v>7269</v>
      </c>
      <c r="AB49" s="1189" t="s">
        <v>5274</v>
      </c>
      <c r="AC49" s="1189" t="s">
        <v>8132</v>
      </c>
      <c r="AD49" s="1187" t="s">
        <v>8133</v>
      </c>
      <c r="AE49" s="1173" t="s">
        <v>4306</v>
      </c>
      <c r="AF49" s="1190" t="s">
        <v>8134</v>
      </c>
      <c r="AG49" s="1190" t="s">
        <v>8135</v>
      </c>
      <c r="AH49" s="1190" t="s">
        <v>2084</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2404</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5855</v>
      </c>
      <c r="L50" s="1140" t="s">
        <v>2598</v>
      </c>
      <c r="M50" s="1140" t="s">
        <v>8076</v>
      </c>
      <c r="N50" s="1140" t="s">
        <v>7106</v>
      </c>
      <c r="O50" s="1140" t="s">
        <v>8145</v>
      </c>
      <c r="P50" s="1140" t="s">
        <v>4078</v>
      </c>
      <c r="Q50" s="1140" t="s">
        <v>8146</v>
      </c>
      <c r="R50" s="1140" t="s">
        <v>1625</v>
      </c>
      <c r="S50" s="1140" t="s">
        <v>8147</v>
      </c>
      <c r="T50" s="1140" t="s">
        <v>8148</v>
      </c>
      <c r="U50" s="1140" t="s">
        <v>8149</v>
      </c>
      <c r="V50" s="1140" t="s">
        <v>8150</v>
      </c>
      <c r="W50" s="1140" t="s">
        <v>8151</v>
      </c>
      <c r="X50" s="1140" t="s">
        <v>1172</v>
      </c>
      <c r="Y50" s="1140" t="s">
        <v>7231</v>
      </c>
      <c r="Z50" s="1140" t="s">
        <v>6147</v>
      </c>
      <c r="AA50" s="1140" t="s">
        <v>8152</v>
      </c>
      <c r="AB50" s="1140" t="s">
        <v>5276</v>
      </c>
      <c r="AC50" s="1140" t="s">
        <v>5395</v>
      </c>
      <c r="AD50" s="1140" t="s">
        <v>8153</v>
      </c>
      <c r="AE50" s="1140" t="s">
        <v>7180</v>
      </c>
      <c r="AF50" s="1140" t="s">
        <v>8154</v>
      </c>
      <c r="AG50" s="1140" t="s">
        <v>408</v>
      </c>
      <c r="AH50" s="1140" t="s">
        <v>4491</v>
      </c>
      <c r="AI50" s="1140" t="s">
        <v>8155</v>
      </c>
      <c r="AJ50" s="1140" t="s">
        <v>8156</v>
      </c>
      <c r="AK50" s="1140" t="s">
        <v>7949</v>
      </c>
      <c r="AL50" s="1140" t="s">
        <v>4075</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643</v>
      </c>
      <c r="H51" s="1175" t="s">
        <v>8164</v>
      </c>
      <c r="I51" s="1175" t="s">
        <v>1569</v>
      </c>
      <c r="J51" s="1177" t="s">
        <v>2605</v>
      </c>
      <c r="K51" s="1177" t="s">
        <v>8165</v>
      </c>
      <c r="L51" s="1177" t="s">
        <v>1218</v>
      </c>
      <c r="M51" s="1177" t="s">
        <v>7727</v>
      </c>
      <c r="N51" s="1177" t="s">
        <v>8166</v>
      </c>
      <c r="O51" s="1177" t="s">
        <v>8167</v>
      </c>
      <c r="P51" s="1177" t="s">
        <v>3688</v>
      </c>
      <c r="Q51" s="1180" t="s">
        <v>762</v>
      </c>
      <c r="R51" s="1180" t="s">
        <v>8168</v>
      </c>
      <c r="S51" s="1180" t="s">
        <v>8169</v>
      </c>
      <c r="T51" s="1180" t="s">
        <v>8170</v>
      </c>
      <c r="U51" s="1180" t="s">
        <v>7742</v>
      </c>
      <c r="V51" s="1180" t="s">
        <v>373</v>
      </c>
      <c r="W51" s="1189" t="s">
        <v>8171</v>
      </c>
      <c r="X51" s="1189" t="s">
        <v>8172</v>
      </c>
      <c r="Y51" s="1189" t="s">
        <v>562</v>
      </c>
      <c r="Z51" s="1189" t="s">
        <v>7804</v>
      </c>
      <c r="AA51" s="1189" t="s">
        <v>2122</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4103</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1827</v>
      </c>
      <c r="U52" s="1140" t="s">
        <v>8192</v>
      </c>
      <c r="V52" s="1140" t="s">
        <v>8193</v>
      </c>
      <c r="W52" s="1140" t="s">
        <v>8108</v>
      </c>
      <c r="X52" s="1140" t="s">
        <v>8031</v>
      </c>
      <c r="Y52" s="1140" t="s">
        <v>1495</v>
      </c>
      <c r="Z52" s="1140" t="s">
        <v>376</v>
      </c>
      <c r="AA52" s="1140" t="s">
        <v>5127</v>
      </c>
      <c r="AB52" s="1140" t="s">
        <v>8194</v>
      </c>
      <c r="AC52" s="1140" t="s">
        <v>4605</v>
      </c>
      <c r="AD52" s="1140" t="s">
        <v>8195</v>
      </c>
      <c r="AE52" s="1140" t="s">
        <v>732</v>
      </c>
      <c r="AF52" s="1140" t="s">
        <v>8196</v>
      </c>
      <c r="AG52" s="1140" t="s">
        <v>8197</v>
      </c>
      <c r="AH52" s="1140" t="s">
        <v>2511</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3876</v>
      </c>
      <c r="B53" s="1233" t="s">
        <v>6931</v>
      </c>
      <c r="C53" s="1132" t="s">
        <v>8208</v>
      </c>
      <c r="D53" s="1219" t="s">
        <v>8209</v>
      </c>
      <c r="E53" s="1173" t="s">
        <v>8210</v>
      </c>
      <c r="F53" s="1173" t="s">
        <v>815</v>
      </c>
      <c r="G53" s="1173" t="s">
        <v>8211</v>
      </c>
      <c r="H53" s="1174" t="s">
        <v>8212</v>
      </c>
      <c r="I53" s="1174" t="s">
        <v>8213</v>
      </c>
      <c r="J53" s="1176" t="s">
        <v>1802</v>
      </c>
      <c r="K53" s="1260" t="s">
        <v>6177</v>
      </c>
      <c r="L53" s="1176" t="s">
        <v>1209</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4135</v>
      </c>
      <c r="Z53" s="1181" t="s">
        <v>934</v>
      </c>
      <c r="AA53" s="1181" t="s">
        <v>8222</v>
      </c>
      <c r="AB53" s="1220" t="s">
        <v>8223</v>
      </c>
      <c r="AC53" s="1181" t="s">
        <v>7180</v>
      </c>
      <c r="AD53" s="1173" t="s">
        <v>8224</v>
      </c>
      <c r="AE53" s="1173" t="s">
        <v>2694</v>
      </c>
      <c r="AF53" s="1182" t="s">
        <v>8225</v>
      </c>
      <c r="AG53" s="1182" t="s">
        <v>408</v>
      </c>
      <c r="AH53" s="1182" t="s">
        <v>8226</v>
      </c>
      <c r="AI53" s="1182" t="s">
        <v>4516</v>
      </c>
      <c r="AJ53" s="1182" t="s">
        <v>8227</v>
      </c>
      <c r="AK53" s="1182" t="s">
        <v>8228</v>
      </c>
      <c r="AL53" s="1182" t="s">
        <v>1659</v>
      </c>
      <c r="AM53" s="1184" t="s">
        <v>8229</v>
      </c>
      <c r="AN53" s="1184" t="s">
        <v>2069</v>
      </c>
      <c r="AO53" s="1184" t="s">
        <v>1800</v>
      </c>
      <c r="AP53" s="1184" t="s">
        <v>2520</v>
      </c>
      <c r="AQ53" s="1184" t="s">
        <v>446</v>
      </c>
      <c r="AR53" s="1184" t="s">
        <v>7988</v>
      </c>
      <c r="AS53" s="1184" t="s">
        <v>3698</v>
      </c>
      <c r="AT53" s="1176" t="s">
        <v>8230</v>
      </c>
      <c r="AU53" s="1169" t="s">
        <v>8231</v>
      </c>
      <c r="AV53" s="1140" t="str">
        <f t="shared" si="2"/>
        <v>4:14</v>
      </c>
      <c r="AW53" s="1207" t="s">
        <v>8232</v>
      </c>
    </row>
    <row r="54">
      <c r="A54" s="1205" t="s">
        <v>2348</v>
      </c>
      <c r="B54" s="1206" t="s">
        <v>6900</v>
      </c>
      <c r="C54" s="1132" t="s">
        <v>8233</v>
      </c>
      <c r="D54" s="1255" t="s">
        <v>8234</v>
      </c>
      <c r="E54" s="1173" t="s">
        <v>1844</v>
      </c>
      <c r="F54" s="1173" t="s">
        <v>8235</v>
      </c>
      <c r="G54" s="1173" t="s">
        <v>8236</v>
      </c>
      <c r="H54" s="1173" t="s">
        <v>8237</v>
      </c>
      <c r="I54" s="1173" t="s">
        <v>4467</v>
      </c>
      <c r="J54" s="1176" t="s">
        <v>7159</v>
      </c>
      <c r="K54" s="1176" t="s">
        <v>8238</v>
      </c>
      <c r="L54" s="1176" t="s">
        <v>8239</v>
      </c>
      <c r="M54" s="1176" t="s">
        <v>7534</v>
      </c>
      <c r="N54" s="1176" t="s">
        <v>1407</v>
      </c>
      <c r="O54" s="1176" t="s">
        <v>8240</v>
      </c>
      <c r="P54" s="1176" t="s">
        <v>4235</v>
      </c>
      <c r="Q54" s="1178" t="s">
        <v>8241</v>
      </c>
      <c r="R54" s="1178" t="s">
        <v>2298</v>
      </c>
      <c r="S54" s="1178" t="s">
        <v>8101</v>
      </c>
      <c r="T54" s="1178" t="s">
        <v>8242</v>
      </c>
      <c r="U54" s="1178" t="s">
        <v>8243</v>
      </c>
      <c r="V54" s="1178" t="s">
        <v>5157</v>
      </c>
      <c r="W54" s="1181" t="s">
        <v>8244</v>
      </c>
      <c r="X54" s="1181" t="s">
        <v>191</v>
      </c>
      <c r="Y54" s="1181" t="s">
        <v>130</v>
      </c>
      <c r="Z54" s="1181" t="s">
        <v>934</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2219</v>
      </c>
      <c r="AN54" s="1184" t="s">
        <v>2292</v>
      </c>
      <c r="AO54" s="1184" t="s">
        <v>7915</v>
      </c>
      <c r="AP54" s="1184" t="s">
        <v>8249</v>
      </c>
      <c r="AQ54" s="1184" t="s">
        <v>8250</v>
      </c>
      <c r="AR54" s="1184" t="s">
        <v>7193</v>
      </c>
      <c r="AS54" s="1184" t="s">
        <v>1223</v>
      </c>
      <c r="AT54" s="1176" t="s">
        <v>8251</v>
      </c>
      <c r="AU54" s="1169" t="s">
        <v>8252</v>
      </c>
      <c r="AV54" s="1140" t="str">
        <f t="shared" si="2"/>
        <v>3:34</v>
      </c>
      <c r="AW54" s="1216"/>
    </row>
    <row r="55" ht="15.75" customHeight="1">
      <c r="A55" s="1205" t="s">
        <v>830</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5963</v>
      </c>
      <c r="Q55" s="1138" t="s">
        <v>8263</v>
      </c>
      <c r="R55" s="1137" t="s">
        <v>8264</v>
      </c>
      <c r="S55" s="1137" t="s">
        <v>7787</v>
      </c>
      <c r="T55" s="1137" t="s">
        <v>8265</v>
      </c>
      <c r="U55" s="1137" t="s">
        <v>8266</v>
      </c>
      <c r="V55" s="1137" t="s">
        <v>3342</v>
      </c>
      <c r="W55" s="1137" t="s">
        <v>8267</v>
      </c>
      <c r="X55" s="1137" t="s">
        <v>8268</v>
      </c>
      <c r="Y55" s="1137">
        <v>49.54</v>
      </c>
      <c r="Z55" s="1261" t="s">
        <v>6986</v>
      </c>
      <c r="AA55" s="1261" t="s">
        <v>590</v>
      </c>
      <c r="AB55" s="1138" t="s">
        <v>3119</v>
      </c>
      <c r="AC55" s="1137">
        <v>49.53</v>
      </c>
      <c r="AD55" s="1137" t="s">
        <v>1261</v>
      </c>
      <c r="AE55" s="1137">
        <v>48.87</v>
      </c>
      <c r="AF55" s="1137" t="s">
        <v>8269</v>
      </c>
      <c r="AG55" s="1137" t="s">
        <v>8270</v>
      </c>
      <c r="AH55" s="1137">
        <v>59.93</v>
      </c>
      <c r="AI55" s="1137" t="s">
        <v>8271</v>
      </c>
      <c r="AJ55" s="1261" t="s">
        <v>6991</v>
      </c>
      <c r="AK55" s="1137" t="s">
        <v>7009</v>
      </c>
      <c r="AL55" s="1137">
        <v>59.13</v>
      </c>
      <c r="AM55" s="1137" t="s">
        <v>8204</v>
      </c>
      <c r="AN55" s="1137">
        <v>57.86</v>
      </c>
      <c r="AO55" s="1137" t="s">
        <v>6236</v>
      </c>
      <c r="AP55" s="1137" t="s">
        <v>8272</v>
      </c>
      <c r="AQ55" s="1261" t="s">
        <v>6996</v>
      </c>
      <c r="AR55" s="1137" t="s">
        <v>4917</v>
      </c>
      <c r="AS55" s="1137">
        <v>47.67</v>
      </c>
      <c r="AT55" s="1176" t="s">
        <v>8273</v>
      </c>
      <c r="AU55" s="1169" t="s">
        <v>8274</v>
      </c>
      <c r="AV55" s="1169" t="s">
        <v>6552</v>
      </c>
      <c r="AW55" s="1235" t="s">
        <v>8275</v>
      </c>
    </row>
    <row r="56" ht="15.75" customHeight="1">
      <c r="A56" s="1142" t="s">
        <v>1939</v>
      </c>
      <c r="B56" s="1192" t="s">
        <v>6931</v>
      </c>
      <c r="C56" s="1140" t="s">
        <v>8276</v>
      </c>
      <c r="D56" s="1166" t="s">
        <v>8277</v>
      </c>
      <c r="E56" s="1140" t="s">
        <v>3923</v>
      </c>
      <c r="F56" s="1140" t="s">
        <v>8278</v>
      </c>
      <c r="G56" s="1140" t="s">
        <v>8279</v>
      </c>
      <c r="H56" s="1140" t="s">
        <v>8280</v>
      </c>
      <c r="I56" s="1140" t="s">
        <v>145</v>
      </c>
      <c r="J56" s="1140" t="s">
        <v>1633</v>
      </c>
      <c r="K56" s="1140" t="s">
        <v>680</v>
      </c>
      <c r="L56" s="1140" t="s">
        <v>1950</v>
      </c>
      <c r="M56" s="1140" t="s">
        <v>7588</v>
      </c>
      <c r="N56" s="1140" t="s">
        <v>3973</v>
      </c>
      <c r="O56" s="1140" t="s">
        <v>8281</v>
      </c>
      <c r="P56" s="1140" t="s">
        <v>1345</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2671</v>
      </c>
      <c r="AC56" s="1140" t="s">
        <v>4605</v>
      </c>
      <c r="AD56" s="1140" t="s">
        <v>8290</v>
      </c>
      <c r="AE56" s="1140" t="s">
        <v>1020</v>
      </c>
      <c r="AF56" s="1140" t="s">
        <v>8291</v>
      </c>
      <c r="AG56" s="1140" t="s">
        <v>8292</v>
      </c>
      <c r="AH56" s="1140" t="s">
        <v>1128</v>
      </c>
      <c r="AI56" s="1140" t="s">
        <v>8293</v>
      </c>
      <c r="AJ56" s="1140" t="s">
        <v>8294</v>
      </c>
      <c r="AK56" s="1140" t="s">
        <v>1573</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969</v>
      </c>
      <c r="B57" s="1131" t="s">
        <v>6900</v>
      </c>
      <c r="C57" s="1221" t="s">
        <v>7197</v>
      </c>
      <c r="D57" s="1166" t="s">
        <v>8303</v>
      </c>
      <c r="E57" s="1187" t="s">
        <v>6151</v>
      </c>
      <c r="F57" s="1187" t="s">
        <v>8304</v>
      </c>
      <c r="G57" s="1187" t="s">
        <v>8305</v>
      </c>
      <c r="H57" s="1175" t="s">
        <v>8306</v>
      </c>
      <c r="I57" s="1175" t="s">
        <v>8307</v>
      </c>
      <c r="J57" s="1177" t="s">
        <v>1749</v>
      </c>
      <c r="K57" s="1177" t="s">
        <v>8308</v>
      </c>
      <c r="L57" s="1177" t="s">
        <v>8309</v>
      </c>
      <c r="M57" s="1177" t="s">
        <v>8310</v>
      </c>
      <c r="N57" s="1177" t="s">
        <v>7865</v>
      </c>
      <c r="O57" s="1177" t="s">
        <v>8311</v>
      </c>
      <c r="P57" s="1177" t="s">
        <v>130</v>
      </c>
      <c r="Q57" s="1180" t="s">
        <v>8312</v>
      </c>
      <c r="R57" s="1180" t="s">
        <v>1467</v>
      </c>
      <c r="S57" s="1180" t="s">
        <v>3885</v>
      </c>
      <c r="T57" s="1180" t="s">
        <v>8313</v>
      </c>
      <c r="U57" s="1180" t="s">
        <v>8106</v>
      </c>
      <c r="V57" s="1180" t="s">
        <v>5159</v>
      </c>
      <c r="W57" s="1189" t="s">
        <v>8311</v>
      </c>
      <c r="X57" s="1189" t="s">
        <v>8314</v>
      </c>
      <c r="Y57" s="1189" t="s">
        <v>7756</v>
      </c>
      <c r="Z57" s="1189" t="s">
        <v>8315</v>
      </c>
      <c r="AA57" s="1189" t="s">
        <v>305</v>
      </c>
      <c r="AB57" s="1189" t="s">
        <v>1186</v>
      </c>
      <c r="AC57" s="1189" t="s">
        <v>8316</v>
      </c>
      <c r="AD57" s="1187" t="s">
        <v>8153</v>
      </c>
      <c r="AE57" s="1187" t="s">
        <v>5032</v>
      </c>
      <c r="AF57" s="1190" t="s">
        <v>8317</v>
      </c>
      <c r="AG57" s="1190" t="s">
        <v>8318</v>
      </c>
      <c r="AH57" s="1190" t="s">
        <v>841</v>
      </c>
      <c r="AI57" s="1190" t="s">
        <v>8319</v>
      </c>
      <c r="AJ57" s="1190" t="s">
        <v>8320</v>
      </c>
      <c r="AK57" s="1190" t="s">
        <v>8321</v>
      </c>
      <c r="AL57" s="1190" t="s">
        <v>2496</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6309</v>
      </c>
      <c r="B58" s="1233" t="s">
        <v>6900</v>
      </c>
      <c r="C58" s="1139" t="s">
        <v>8329</v>
      </c>
      <c r="D58" s="1240" t="s">
        <v>8330</v>
      </c>
      <c r="E58" s="1160" t="s">
        <v>556</v>
      </c>
      <c r="F58" s="1160" t="s">
        <v>8331</v>
      </c>
      <c r="G58" s="1160" t="s">
        <v>8332</v>
      </c>
      <c r="H58" s="1160" t="s">
        <v>6926</v>
      </c>
      <c r="I58" s="1160" t="s">
        <v>732</v>
      </c>
      <c r="J58" s="1160" t="s">
        <v>3157</v>
      </c>
      <c r="K58" s="1160" t="s">
        <v>8333</v>
      </c>
      <c r="L58" s="1160" t="s">
        <v>1776</v>
      </c>
      <c r="M58" s="1160" t="s">
        <v>8334</v>
      </c>
      <c r="N58" s="1160" t="s">
        <v>7215</v>
      </c>
      <c r="O58" s="1160" t="s">
        <v>7139</v>
      </c>
      <c r="P58" s="1160" t="s">
        <v>637</v>
      </c>
      <c r="Q58" s="1160" t="s">
        <v>8335</v>
      </c>
      <c r="R58" s="1160" t="s">
        <v>4541</v>
      </c>
      <c r="S58" s="1160" t="s">
        <v>1157</v>
      </c>
      <c r="T58" s="1160" t="s">
        <v>6990</v>
      </c>
      <c r="U58" s="1160" t="s">
        <v>4942</v>
      </c>
      <c r="V58" s="1160" t="s">
        <v>8336</v>
      </c>
      <c r="W58" s="1160" t="s">
        <v>8337</v>
      </c>
      <c r="X58" s="1160" t="s">
        <v>8338</v>
      </c>
      <c r="Y58" s="1160" t="s">
        <v>8339</v>
      </c>
      <c r="Z58" s="1160" t="s">
        <v>8340</v>
      </c>
      <c r="AA58" s="1160" t="s">
        <v>4321</v>
      </c>
      <c r="AB58" s="1160" t="s">
        <v>741</v>
      </c>
      <c r="AC58" s="1160" t="s">
        <v>8341</v>
      </c>
      <c r="AD58" s="1160" t="s">
        <v>8342</v>
      </c>
      <c r="AE58" s="1160" t="s">
        <v>8343</v>
      </c>
      <c r="AF58" s="1160" t="s">
        <v>8344</v>
      </c>
      <c r="AG58" s="1160" t="s">
        <v>8345</v>
      </c>
      <c r="AH58" s="1160" t="s">
        <v>1776</v>
      </c>
      <c r="AI58" s="1160" t="s">
        <v>4142</v>
      </c>
      <c r="AJ58" s="1160" t="s">
        <v>8346</v>
      </c>
      <c r="AK58" s="1160" t="s">
        <v>8347</v>
      </c>
      <c r="AL58" s="1160" t="s">
        <v>6561</v>
      </c>
      <c r="AM58" s="1160" t="s">
        <v>6116</v>
      </c>
      <c r="AN58" s="1160" t="s">
        <v>1371</v>
      </c>
      <c r="AO58" s="1160" t="s">
        <v>8348</v>
      </c>
      <c r="AP58" s="1160" t="s">
        <v>8249</v>
      </c>
      <c r="AQ58" s="1160" t="s">
        <v>8250</v>
      </c>
      <c r="AR58" s="1160" t="s">
        <v>5953</v>
      </c>
      <c r="AS58" s="1160" t="s">
        <v>5165</v>
      </c>
      <c r="AT58" s="1160" t="s">
        <v>8349</v>
      </c>
      <c r="AU58" s="1139" t="s">
        <v>8350</v>
      </c>
      <c r="AV58" s="1140" t="str">
        <f t="shared" si="3"/>
        <v>4:21</v>
      </c>
      <c r="AW58" s="1231" t="s">
        <v>8351</v>
      </c>
    </row>
    <row r="59">
      <c r="A59" s="1205" t="s">
        <v>1895</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6246</v>
      </c>
      <c r="AB59" s="1181" t="s">
        <v>2441</v>
      </c>
      <c r="AC59" s="1181" t="s">
        <v>2379</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5371</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6012</v>
      </c>
      <c r="I60" s="1175" t="s">
        <v>3223</v>
      </c>
      <c r="J60" s="1177" t="s">
        <v>8382</v>
      </c>
      <c r="K60" s="1177" t="s">
        <v>8383</v>
      </c>
      <c r="L60" s="1177" t="s">
        <v>1950</v>
      </c>
      <c r="M60" s="1177" t="s">
        <v>7798</v>
      </c>
      <c r="N60" s="1177" t="s">
        <v>7544</v>
      </c>
      <c r="O60" s="1177" t="s">
        <v>8384</v>
      </c>
      <c r="P60" s="1177" t="s">
        <v>1479</v>
      </c>
      <c r="Q60" s="1180" t="s">
        <v>722</v>
      </c>
      <c r="R60" s="1180" t="s">
        <v>4232</v>
      </c>
      <c r="S60" s="1180" t="s">
        <v>8385</v>
      </c>
      <c r="T60" s="1180" t="s">
        <v>6310</v>
      </c>
      <c r="U60" s="1180" t="s">
        <v>8386</v>
      </c>
      <c r="V60" s="1180" t="s">
        <v>5159</v>
      </c>
      <c r="W60" s="1189" t="s">
        <v>8387</v>
      </c>
      <c r="X60" s="1189" t="s">
        <v>8388</v>
      </c>
      <c r="Y60" s="1189" t="s">
        <v>204</v>
      </c>
      <c r="Z60" s="1189" t="s">
        <v>8389</v>
      </c>
      <c r="AA60" s="1189" t="s">
        <v>7708</v>
      </c>
      <c r="AB60" s="1189" t="s">
        <v>8390</v>
      </c>
      <c r="AC60" s="1189" t="s">
        <v>2286</v>
      </c>
      <c r="AD60" s="1187" t="s">
        <v>8391</v>
      </c>
      <c r="AE60" s="1187" t="s">
        <v>5395</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3885</v>
      </c>
      <c r="L61" s="1140" t="s">
        <v>3600</v>
      </c>
      <c r="M61" s="1140" t="s">
        <v>8105</v>
      </c>
      <c r="N61" s="1140" t="s">
        <v>4667</v>
      </c>
      <c r="O61" s="1140" t="s">
        <v>8411</v>
      </c>
      <c r="P61" s="1140" t="s">
        <v>8412</v>
      </c>
      <c r="Q61" s="1140" t="s">
        <v>8413</v>
      </c>
      <c r="R61" s="1140" t="s">
        <v>805</v>
      </c>
      <c r="S61" s="1140" t="s">
        <v>7508</v>
      </c>
      <c r="T61" s="1140" t="s">
        <v>409</v>
      </c>
      <c r="U61" s="1140" t="s">
        <v>1245</v>
      </c>
      <c r="V61" s="1140" t="s">
        <v>351</v>
      </c>
      <c r="W61" s="1140" t="s">
        <v>8414</v>
      </c>
      <c r="X61" s="1140" t="s">
        <v>7781</v>
      </c>
      <c r="Y61" s="1140" t="s">
        <v>1495</v>
      </c>
      <c r="Z61" s="1140" t="s">
        <v>8415</v>
      </c>
      <c r="AA61" s="1140" t="s">
        <v>7544</v>
      </c>
      <c r="AB61" s="1140" t="s">
        <v>8416</v>
      </c>
      <c r="AC61" s="1140" t="s">
        <v>3162</v>
      </c>
      <c r="AD61" s="1140" t="s">
        <v>8417</v>
      </c>
      <c r="AE61" s="1140" t="s">
        <v>637</v>
      </c>
      <c r="AF61" s="1140" t="s">
        <v>8418</v>
      </c>
      <c r="AG61" s="1140" t="s">
        <v>8419</v>
      </c>
      <c r="AH61" s="1140" t="s">
        <v>2084</v>
      </c>
      <c r="AI61" s="1140" t="s">
        <v>8420</v>
      </c>
      <c r="AJ61" s="1140" t="s">
        <v>8421</v>
      </c>
      <c r="AK61" s="1140" t="s">
        <v>3430</v>
      </c>
      <c r="AL61" s="1140" t="s">
        <v>3375</v>
      </c>
      <c r="AM61" s="1140" t="s">
        <v>808</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2331</v>
      </c>
      <c r="W62" s="1189" t="s">
        <v>8446</v>
      </c>
      <c r="X62" s="1189" t="s">
        <v>7781</v>
      </c>
      <c r="Y62" s="1189" t="s">
        <v>3623</v>
      </c>
      <c r="Z62" s="1189" t="s">
        <v>5279</v>
      </c>
      <c r="AA62" s="1189" t="s">
        <v>4733</v>
      </c>
      <c r="AB62" s="1189" t="s">
        <v>7097</v>
      </c>
      <c r="AC62" s="1189" t="s">
        <v>549</v>
      </c>
      <c r="AD62" s="1187" t="s">
        <v>8447</v>
      </c>
      <c r="AE62" s="1187" t="s">
        <v>8131</v>
      </c>
      <c r="AF62" s="1190" t="s">
        <v>8448</v>
      </c>
      <c r="AG62" s="1190" t="s">
        <v>2231</v>
      </c>
      <c r="AH62" s="1190" t="s">
        <v>4906</v>
      </c>
      <c r="AI62" s="1190" t="s">
        <v>8449</v>
      </c>
      <c r="AJ62" s="1190" t="s">
        <v>8450</v>
      </c>
      <c r="AK62" s="1190" t="s">
        <v>7559</v>
      </c>
      <c r="AL62" s="1190" t="s">
        <v>3184</v>
      </c>
      <c r="AM62" s="1183" t="s">
        <v>8451</v>
      </c>
      <c r="AN62" s="1183" t="s">
        <v>8200</v>
      </c>
      <c r="AO62" s="1183" t="s">
        <v>2088</v>
      </c>
      <c r="AP62" s="1183" t="s">
        <v>8452</v>
      </c>
      <c r="AQ62" s="1183" t="s">
        <v>1388</v>
      </c>
      <c r="AR62" s="1183" t="s">
        <v>6985</v>
      </c>
      <c r="AS62" s="1183" t="s">
        <v>3857</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4519</v>
      </c>
      <c r="K63" s="1176" t="s">
        <v>8460</v>
      </c>
      <c r="L63" s="1176" t="s">
        <v>3764</v>
      </c>
      <c r="M63" s="1176" t="s">
        <v>8461</v>
      </c>
      <c r="N63" s="1264" t="s">
        <v>8462</v>
      </c>
      <c r="O63" s="1176" t="s">
        <v>3017</v>
      </c>
      <c r="P63" s="1176" t="s">
        <v>873</v>
      </c>
      <c r="Q63" s="1178" t="s">
        <v>8463</v>
      </c>
      <c r="R63" s="1178" t="s">
        <v>1222</v>
      </c>
      <c r="S63" s="1178" t="s">
        <v>8464</v>
      </c>
      <c r="T63" s="1178" t="s">
        <v>8465</v>
      </c>
      <c r="U63" s="1178" t="s">
        <v>449</v>
      </c>
      <c r="V63" s="1178" t="s">
        <v>8466</v>
      </c>
      <c r="W63" s="1181" t="s">
        <v>8467</v>
      </c>
      <c r="X63" s="1181" t="s">
        <v>8468</v>
      </c>
      <c r="Y63" s="1181" t="s">
        <v>2750</v>
      </c>
      <c r="Z63" s="1181" t="s">
        <v>8469</v>
      </c>
      <c r="AA63" s="1181" t="s">
        <v>4688</v>
      </c>
      <c r="AB63" s="1181" t="s">
        <v>7097</v>
      </c>
      <c r="AC63" s="1181" t="s">
        <v>368</v>
      </c>
      <c r="AD63" s="1173" t="s">
        <v>8470</v>
      </c>
      <c r="AE63" s="1173" t="s">
        <v>4078</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5238</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1028</v>
      </c>
      <c r="S64" s="1140" t="s">
        <v>4884</v>
      </c>
      <c r="T64" s="1140" t="s">
        <v>6310</v>
      </c>
      <c r="U64" s="1140" t="s">
        <v>4945</v>
      </c>
      <c r="V64" s="1140" t="s">
        <v>6468</v>
      </c>
      <c r="W64" s="1140" t="s">
        <v>8491</v>
      </c>
      <c r="X64" s="1140" t="s">
        <v>8492</v>
      </c>
      <c r="Y64" s="1140" t="s">
        <v>644</v>
      </c>
      <c r="Z64" s="1140" t="s">
        <v>8493</v>
      </c>
      <c r="AA64" s="1140" t="s">
        <v>825</v>
      </c>
      <c r="AB64" s="1140" t="s">
        <v>8494</v>
      </c>
      <c r="AC64" s="1140" t="s">
        <v>8495</v>
      </c>
      <c r="AD64" s="1140" t="s">
        <v>8496</v>
      </c>
      <c r="AE64" s="1140" t="s">
        <v>1527</v>
      </c>
      <c r="AF64" s="1140" t="s">
        <v>8497</v>
      </c>
      <c r="AG64" s="1140" t="s">
        <v>7781</v>
      </c>
      <c r="AH64" s="1140" t="s">
        <v>5754</v>
      </c>
      <c r="AI64" s="1140" t="s">
        <v>8293</v>
      </c>
      <c r="AJ64" s="1140" t="s">
        <v>8498</v>
      </c>
      <c r="AK64" s="1140" t="s">
        <v>8499</v>
      </c>
      <c r="AL64" s="1140" t="s">
        <v>3113</v>
      </c>
      <c r="AM64" s="1140" t="s">
        <v>7884</v>
      </c>
      <c r="AN64" s="1140" t="s">
        <v>3184</v>
      </c>
      <c r="AO64" s="1140" t="s">
        <v>3233</v>
      </c>
      <c r="AP64" s="1140" t="s">
        <v>4058</v>
      </c>
      <c r="AQ64" s="1140" t="s">
        <v>8500</v>
      </c>
      <c r="AR64" s="1140" t="s">
        <v>8501</v>
      </c>
      <c r="AS64" s="1140" t="s">
        <v>7620</v>
      </c>
      <c r="AT64" s="1140" t="s">
        <v>7897</v>
      </c>
      <c r="AU64" s="1140" t="s">
        <v>8502</v>
      </c>
      <c r="AV64" s="1140" t="str">
        <f t="shared" si="3"/>
        <v>3:10</v>
      </c>
      <c r="AW64" s="1198" t="s">
        <v>8503</v>
      </c>
    </row>
    <row r="65" ht="15.75" customHeight="1">
      <c r="A65" s="1186" t="s">
        <v>4046</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897</v>
      </c>
      <c r="W65" s="1189" t="s">
        <v>8514</v>
      </c>
      <c r="X65" s="1181" t="s">
        <v>8515</v>
      </c>
      <c r="Y65" s="1267" t="s">
        <v>5182</v>
      </c>
      <c r="Z65" s="1181" t="s">
        <v>8516</v>
      </c>
      <c r="AA65" s="1181" t="s">
        <v>8517</v>
      </c>
      <c r="AB65" s="1181" t="s">
        <v>8518</v>
      </c>
      <c r="AC65" s="1267" t="s">
        <v>6271</v>
      </c>
      <c r="AD65" s="1187" t="s">
        <v>8519</v>
      </c>
      <c r="AE65" s="1173" t="s">
        <v>1069</v>
      </c>
      <c r="AF65" s="1223" t="str">
        <f>HYPERLINK("https://www.youtube.com/watch?v=T9zbmFd23uk","2:38.85")</f>
        <v>2:38.85</v>
      </c>
      <c r="AG65" s="1182" t="s">
        <v>349</v>
      </c>
      <c r="AH65" s="1190" t="s">
        <v>764</v>
      </c>
      <c r="AI65" s="1190" t="s">
        <v>4601</v>
      </c>
      <c r="AJ65" s="1182" t="s">
        <v>8520</v>
      </c>
      <c r="AK65" s="1182" t="s">
        <v>7303</v>
      </c>
      <c r="AL65" s="1182" t="s">
        <v>4103</v>
      </c>
      <c r="AM65" s="1184" t="s">
        <v>5911</v>
      </c>
      <c r="AN65" s="1184" t="s">
        <v>8521</v>
      </c>
      <c r="AO65" s="1184" t="s">
        <v>7686</v>
      </c>
      <c r="AP65" s="1183" t="s">
        <v>3230</v>
      </c>
      <c r="AQ65" s="1184" t="s">
        <v>7890</v>
      </c>
      <c r="AR65" s="1184" t="s">
        <v>8522</v>
      </c>
      <c r="AS65" s="1184" t="s">
        <v>8523</v>
      </c>
      <c r="AT65" s="1177" t="s">
        <v>8524</v>
      </c>
      <c r="AU65" s="1169" t="s">
        <v>8525</v>
      </c>
      <c r="AV65" s="1140" t="str">
        <f t="shared" si="3"/>
        <v>3:51</v>
      </c>
      <c r="AW65" s="1207" t="s">
        <v>6305</v>
      </c>
    </row>
    <row r="66">
      <c r="A66" s="1226" t="s">
        <v>4083</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6072</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5282</v>
      </c>
      <c r="Z66" s="1139" t="s">
        <v>472</v>
      </c>
      <c r="AA66" s="1140" t="s">
        <v>8314</v>
      </c>
      <c r="AB66" s="1139" t="s">
        <v>8542</v>
      </c>
      <c r="AC66" s="1139" t="s">
        <v>6271</v>
      </c>
      <c r="AD66" s="1139" t="s">
        <v>8543</v>
      </c>
      <c r="AE66" s="1139" t="s">
        <v>1130</v>
      </c>
      <c r="AF66" s="1139" t="s">
        <v>6539</v>
      </c>
      <c r="AG66" s="1139" t="s">
        <v>8544</v>
      </c>
      <c r="AH66" s="1139" t="s">
        <v>1209</v>
      </c>
      <c r="AI66" s="1139" t="s">
        <v>304</v>
      </c>
      <c r="AJ66" s="1139" t="s">
        <v>2641</v>
      </c>
      <c r="AK66" s="1139" t="s">
        <v>8545</v>
      </c>
      <c r="AL66" s="1139" t="s">
        <v>4852</v>
      </c>
      <c r="AM66" s="1139" t="s">
        <v>2231</v>
      </c>
      <c r="AN66" s="1139" t="s">
        <v>8546</v>
      </c>
      <c r="AO66" s="1139" t="s">
        <v>2586</v>
      </c>
      <c r="AP66" s="1139" t="s">
        <v>8547</v>
      </c>
      <c r="AQ66" s="1139" t="s">
        <v>6071</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4335</v>
      </c>
      <c r="J67" s="1140" t="s">
        <v>8555</v>
      </c>
      <c r="K67" s="1140" t="s">
        <v>8556</v>
      </c>
      <c r="L67" s="1140" t="s">
        <v>7490</v>
      </c>
      <c r="M67" s="1140" t="s">
        <v>2955</v>
      </c>
      <c r="N67" s="1140" t="s">
        <v>8557</v>
      </c>
      <c r="O67" s="1140" t="s">
        <v>8558</v>
      </c>
      <c r="P67" s="1140" t="s">
        <v>7590</v>
      </c>
      <c r="Q67" s="1140" t="s">
        <v>2104</v>
      </c>
      <c r="R67" s="1140" t="s">
        <v>8559</v>
      </c>
      <c r="S67" s="1140" t="s">
        <v>7888</v>
      </c>
      <c r="T67" s="1140" t="s">
        <v>5874</v>
      </c>
      <c r="U67" s="1140" t="s">
        <v>8560</v>
      </c>
      <c r="V67" s="1140" t="s">
        <v>8561</v>
      </c>
      <c r="W67" s="1140" t="s">
        <v>6089</v>
      </c>
      <c r="X67" s="1140" t="s">
        <v>8562</v>
      </c>
      <c r="Y67" s="1140" t="s">
        <v>1069</v>
      </c>
      <c r="Z67" s="1140" t="s">
        <v>8389</v>
      </c>
      <c r="AA67" s="1189" t="s">
        <v>1594</v>
      </c>
      <c r="AB67" s="1140" t="s">
        <v>8563</v>
      </c>
      <c r="AC67" s="1140" t="s">
        <v>954</v>
      </c>
      <c r="AD67" s="1140" t="s">
        <v>8564</v>
      </c>
      <c r="AE67" s="1140" t="s">
        <v>954</v>
      </c>
      <c r="AF67" s="1140" t="s">
        <v>8565</v>
      </c>
      <c r="AG67" s="1140" t="s">
        <v>8155</v>
      </c>
      <c r="AH67" s="1140" t="s">
        <v>8566</v>
      </c>
      <c r="AI67" s="1140" t="s">
        <v>8567</v>
      </c>
      <c r="AJ67" s="1140" t="s">
        <v>8568</v>
      </c>
      <c r="AK67" s="1140" t="s">
        <v>8569</v>
      </c>
      <c r="AL67" s="1140" t="s">
        <v>8047</v>
      </c>
      <c r="AM67" s="1140" t="s">
        <v>1025</v>
      </c>
      <c r="AN67" s="1140" t="s">
        <v>2371</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6256</v>
      </c>
      <c r="I68" s="1174" t="s">
        <v>8410</v>
      </c>
      <c r="J68" s="1176" t="s">
        <v>7439</v>
      </c>
      <c r="K68" s="1176" t="s">
        <v>4407</v>
      </c>
      <c r="L68" s="1176" t="s">
        <v>5363</v>
      </c>
      <c r="M68" s="1176" t="s">
        <v>8578</v>
      </c>
      <c r="N68" s="1176" t="s">
        <v>8579</v>
      </c>
      <c r="O68" s="1176" t="s">
        <v>6235</v>
      </c>
      <c r="P68" s="1176" t="s">
        <v>8580</v>
      </c>
      <c r="Q68" s="1178" t="s">
        <v>8581</v>
      </c>
      <c r="R68" s="1178" t="s">
        <v>6979</v>
      </c>
      <c r="S68" s="1178" t="s">
        <v>3081</v>
      </c>
      <c r="T68" s="1178" t="s">
        <v>506</v>
      </c>
      <c r="U68" s="1178" t="s">
        <v>800</v>
      </c>
      <c r="V68" s="1178" t="s">
        <v>8582</v>
      </c>
      <c r="W68" s="1181" t="s">
        <v>8583</v>
      </c>
      <c r="X68" s="1181" t="s">
        <v>580</v>
      </c>
      <c r="Y68" s="1181" t="s">
        <v>8584</v>
      </c>
      <c r="Z68" s="1181" t="s">
        <v>7547</v>
      </c>
      <c r="AA68" s="1139" t="s">
        <v>8585</v>
      </c>
      <c r="AB68" s="1181" t="s">
        <v>8518</v>
      </c>
      <c r="AC68" s="1181" t="s">
        <v>8307</v>
      </c>
      <c r="AD68" s="1173" t="s">
        <v>8586</v>
      </c>
      <c r="AE68" s="1173" t="s">
        <v>1295</v>
      </c>
      <c r="AF68" s="1182" t="s">
        <v>7043</v>
      </c>
      <c r="AG68" s="1182" t="s">
        <v>3875</v>
      </c>
      <c r="AH68" s="1182" t="s">
        <v>8587</v>
      </c>
      <c r="AI68" s="1182" t="s">
        <v>8588</v>
      </c>
      <c r="AJ68" s="1182" t="s">
        <v>8589</v>
      </c>
      <c r="AK68" s="1182" t="s">
        <v>8590</v>
      </c>
      <c r="AL68" s="1182" t="s">
        <v>4075</v>
      </c>
      <c r="AM68" s="1184" t="s">
        <v>8591</v>
      </c>
      <c r="AN68" s="1184" t="s">
        <v>3644</v>
      </c>
      <c r="AO68" s="1184" t="s">
        <v>7238</v>
      </c>
      <c r="AP68" s="1184" t="s">
        <v>8592</v>
      </c>
      <c r="AQ68" s="1184" t="s">
        <v>3091</v>
      </c>
      <c r="AR68" s="1184" t="s">
        <v>8593</v>
      </c>
      <c r="AS68" s="1184" t="s">
        <v>3857</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644</v>
      </c>
      <c r="J69" s="1139" t="s">
        <v>6609</v>
      </c>
      <c r="K69" s="1139" t="s">
        <v>3885</v>
      </c>
      <c r="L69" s="1139" t="s">
        <v>8603</v>
      </c>
      <c r="M69" s="1139" t="s">
        <v>4690</v>
      </c>
      <c r="N69" s="1139" t="s">
        <v>7808</v>
      </c>
      <c r="O69" s="1139" t="s">
        <v>8604</v>
      </c>
      <c r="P69" s="1139" t="s">
        <v>637</v>
      </c>
      <c r="Q69" s="1139" t="s">
        <v>8605</v>
      </c>
      <c r="R69" s="1139" t="s">
        <v>8606</v>
      </c>
      <c r="S69" s="1139" t="s">
        <v>4688</v>
      </c>
      <c r="T69" s="1139" t="s">
        <v>6777</v>
      </c>
      <c r="U69" s="1139" t="s">
        <v>8607</v>
      </c>
      <c r="V69" s="1139" t="s">
        <v>8608</v>
      </c>
      <c r="W69" s="1139" t="s">
        <v>8609</v>
      </c>
      <c r="X69" s="1139" t="s">
        <v>8610</v>
      </c>
      <c r="Y69" s="1139" t="s">
        <v>4602</v>
      </c>
      <c r="Z69" s="1139" t="s">
        <v>8611</v>
      </c>
      <c r="AA69" s="1160" t="s">
        <v>8562</v>
      </c>
      <c r="AB69" s="1139" t="s">
        <v>8415</v>
      </c>
      <c r="AC69" s="1139" t="s">
        <v>7324</v>
      </c>
      <c r="AD69" s="1139" t="s">
        <v>6008</v>
      </c>
      <c r="AE69" s="1139" t="s">
        <v>3574</v>
      </c>
      <c r="AF69" s="1146" t="s">
        <v>8612</v>
      </c>
      <c r="AG69" s="1139" t="s">
        <v>3632</v>
      </c>
      <c r="AH69" s="1139" t="s">
        <v>2997</v>
      </c>
      <c r="AI69" s="1139" t="s">
        <v>8613</v>
      </c>
      <c r="AJ69" s="1139" t="s">
        <v>8614</v>
      </c>
      <c r="AK69" s="1139" t="s">
        <v>8615</v>
      </c>
      <c r="AL69" s="1139" t="s">
        <v>4172</v>
      </c>
      <c r="AM69" s="1139" t="s">
        <v>1814</v>
      </c>
      <c r="AN69" s="1139" t="s">
        <v>8616</v>
      </c>
      <c r="AO69" s="1139" t="s">
        <v>7135</v>
      </c>
      <c r="AP69" s="1139" t="s">
        <v>4719</v>
      </c>
      <c r="AQ69" s="1139" t="s">
        <v>8617</v>
      </c>
      <c r="AR69" s="1139" t="s">
        <v>743</v>
      </c>
      <c r="AS69" s="1139" t="s">
        <v>8618</v>
      </c>
      <c r="AT69" s="1139" t="s">
        <v>6098</v>
      </c>
      <c r="AU69" s="1139" t="s">
        <v>8619</v>
      </c>
      <c r="AV69" s="1140" t="str">
        <f>TEXT(AU69-C69,"m:ss")</f>
        <v>4:19</v>
      </c>
      <c r="AW69" s="1231" t="s">
        <v>8620</v>
      </c>
    </row>
    <row r="70">
      <c r="A70" s="1226" t="s">
        <v>3365</v>
      </c>
      <c r="B70" s="1233" t="s">
        <v>6966</v>
      </c>
      <c r="C70" s="1139" t="s">
        <v>8621</v>
      </c>
      <c r="D70" s="1139" t="s">
        <v>8622</v>
      </c>
      <c r="E70" s="1139" t="s">
        <v>888</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1527</v>
      </c>
      <c r="Z70" s="1139" t="s">
        <v>7558</v>
      </c>
      <c r="AA70" s="1181" t="s">
        <v>8633</v>
      </c>
      <c r="AB70" s="1139" t="s">
        <v>8634</v>
      </c>
      <c r="AC70" s="1139" t="s">
        <v>8410</v>
      </c>
      <c r="AD70" s="1139" t="s">
        <v>8635</v>
      </c>
      <c r="AE70" s="1139" t="s">
        <v>2304</v>
      </c>
      <c r="AF70" s="1139" t="s">
        <v>8636</v>
      </c>
      <c r="AG70" s="1139" t="s">
        <v>8637</v>
      </c>
      <c r="AH70" s="1139" t="s">
        <v>1746</v>
      </c>
      <c r="AI70" s="1139" t="s">
        <v>7910</v>
      </c>
      <c r="AJ70" s="1139" t="s">
        <v>8638</v>
      </c>
      <c r="AK70" s="1139" t="s">
        <v>7172</v>
      </c>
      <c r="AL70" s="1139" t="s">
        <v>8639</v>
      </c>
      <c r="AM70" s="1139" t="s">
        <v>3910</v>
      </c>
      <c r="AN70" s="1139" t="s">
        <v>5607</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6217</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4541</v>
      </c>
      <c r="S71" s="1180" t="s">
        <v>5122</v>
      </c>
      <c r="T71" s="1180" t="s">
        <v>7415</v>
      </c>
      <c r="U71" s="1180" t="s">
        <v>8657</v>
      </c>
      <c r="V71" s="1180" t="s">
        <v>8466</v>
      </c>
      <c r="W71" s="1189" t="s">
        <v>8658</v>
      </c>
      <c r="X71" s="1189" t="s">
        <v>4577</v>
      </c>
      <c r="Y71" s="1189" t="s">
        <v>954</v>
      </c>
      <c r="Z71" s="1189" t="s">
        <v>5276</v>
      </c>
      <c r="AA71" s="1139" t="s">
        <v>8659</v>
      </c>
      <c r="AB71" s="1189" t="s">
        <v>1634</v>
      </c>
      <c r="AC71" s="1189" t="s">
        <v>8580</v>
      </c>
      <c r="AD71" s="1187" t="s">
        <v>2412</v>
      </c>
      <c r="AE71" s="1187" t="s">
        <v>7405</v>
      </c>
      <c r="AF71" s="1190" t="s">
        <v>8660</v>
      </c>
      <c r="AG71" s="1190" t="s">
        <v>1785</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653</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556</v>
      </c>
      <c r="F72" s="1139" t="s">
        <v>8674</v>
      </c>
      <c r="G72" s="1139" t="s">
        <v>8675</v>
      </c>
      <c r="H72" s="1139" t="s">
        <v>8676</v>
      </c>
      <c r="I72" s="1139" t="s">
        <v>4710</v>
      </c>
      <c r="J72" s="1160" t="s">
        <v>8677</v>
      </c>
      <c r="K72" s="1139" t="s">
        <v>6941</v>
      </c>
      <c r="L72" s="1139" t="s">
        <v>2867</v>
      </c>
      <c r="M72" s="1139" t="s">
        <v>1423</v>
      </c>
      <c r="N72" s="1139" t="s">
        <v>8678</v>
      </c>
      <c r="O72" s="1139" t="s">
        <v>7998</v>
      </c>
      <c r="P72" s="1139" t="s">
        <v>3223</v>
      </c>
      <c r="Q72" s="1139" t="s">
        <v>8679</v>
      </c>
      <c r="R72" s="1139" t="s">
        <v>8680</v>
      </c>
      <c r="S72" s="1139" t="s">
        <v>6125</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2309</v>
      </c>
      <c r="AM72" s="1139" t="s">
        <v>8690</v>
      </c>
      <c r="AN72" s="1139" t="s">
        <v>2309</v>
      </c>
      <c r="AO72" s="1139" t="s">
        <v>4917</v>
      </c>
      <c r="AP72" s="1139" t="s">
        <v>8691</v>
      </c>
      <c r="AQ72" s="1139" t="s">
        <v>2031</v>
      </c>
      <c r="AR72" s="1139" t="s">
        <v>8423</v>
      </c>
      <c r="AS72" s="1139" t="s">
        <v>8692</v>
      </c>
      <c r="AT72" s="1139" t="s">
        <v>8693</v>
      </c>
      <c r="AU72" s="1139" t="s">
        <v>8694</v>
      </c>
      <c r="AV72" s="1140" t="str">
        <f t="shared" si="4"/>
        <v>5:58</v>
      </c>
      <c r="AW72" s="1231" t="s">
        <v>8695</v>
      </c>
    </row>
    <row r="73" ht="15.75" customHeight="1">
      <c r="A73" s="1205" t="s">
        <v>2010</v>
      </c>
      <c r="B73" s="1218" t="s">
        <v>6931</v>
      </c>
      <c r="C73" s="1132" t="s">
        <v>7893</v>
      </c>
      <c r="D73" s="1166" t="s">
        <v>8696</v>
      </c>
      <c r="E73" s="1173" t="s">
        <v>3680</v>
      </c>
      <c r="F73" s="1173" t="s">
        <v>4842</v>
      </c>
      <c r="G73" s="1173" t="s">
        <v>7654</v>
      </c>
      <c r="H73" s="1174" t="s">
        <v>7284</v>
      </c>
      <c r="I73" s="1174" t="s">
        <v>4686</v>
      </c>
      <c r="J73" s="1176" t="s">
        <v>1566</v>
      </c>
      <c r="K73" s="1176" t="s">
        <v>7824</v>
      </c>
      <c r="L73" s="1176" t="s">
        <v>8540</v>
      </c>
      <c r="M73" s="1176" t="s">
        <v>6093</v>
      </c>
      <c r="N73" s="1176" t="s">
        <v>2823</v>
      </c>
      <c r="O73" s="1176" t="s">
        <v>8697</v>
      </c>
      <c r="P73" s="1176" t="s">
        <v>1362</v>
      </c>
      <c r="Q73" s="1178" t="s">
        <v>8698</v>
      </c>
      <c r="R73" s="1178" t="s">
        <v>8699</v>
      </c>
      <c r="S73" s="1178" t="s">
        <v>3358</v>
      </c>
      <c r="T73" s="1178" t="s">
        <v>8700</v>
      </c>
      <c r="U73" s="1178" t="s">
        <v>8701</v>
      </c>
      <c r="V73" s="1178" t="s">
        <v>242</v>
      </c>
      <c r="W73" s="1181" t="s">
        <v>8702</v>
      </c>
      <c r="X73" s="1181" t="s">
        <v>8703</v>
      </c>
      <c r="Y73" s="1181" t="s">
        <v>894</v>
      </c>
      <c r="Z73" s="1181" t="s">
        <v>8704</v>
      </c>
      <c r="AA73" s="1181" t="s">
        <v>8705</v>
      </c>
      <c r="AB73" s="1181" t="s">
        <v>4634</v>
      </c>
      <c r="AC73" s="1181" t="s">
        <v>8174</v>
      </c>
      <c r="AD73" s="1173" t="s">
        <v>8706</v>
      </c>
      <c r="AE73" s="1173" t="s">
        <v>3449</v>
      </c>
      <c r="AF73" s="1182" t="s">
        <v>2043</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4202</v>
      </c>
      <c r="M74" s="1140" t="s">
        <v>896</v>
      </c>
      <c r="N74" s="1140" t="s">
        <v>8721</v>
      </c>
      <c r="O74" s="1140" t="s">
        <v>8722</v>
      </c>
      <c r="P74" s="1140" t="s">
        <v>5014</v>
      </c>
      <c r="Q74" s="1140" t="s">
        <v>8723</v>
      </c>
      <c r="R74" s="1140" t="s">
        <v>8724</v>
      </c>
      <c r="S74" s="1140" t="s">
        <v>8725</v>
      </c>
      <c r="T74" s="1140" t="s">
        <v>2315</v>
      </c>
      <c r="U74" s="1140" t="s">
        <v>160</v>
      </c>
      <c r="V74" s="1140" t="s">
        <v>8726</v>
      </c>
      <c r="W74" s="1140" t="s">
        <v>8727</v>
      </c>
      <c r="X74" s="1140" t="s">
        <v>8728</v>
      </c>
      <c r="Y74" s="1140" t="s">
        <v>4608</v>
      </c>
      <c r="Z74" s="1140" t="s">
        <v>7097</v>
      </c>
      <c r="AA74" s="1189" t="s">
        <v>8729</v>
      </c>
      <c r="AB74" s="1140" t="s">
        <v>376</v>
      </c>
      <c r="AC74" s="1140" t="s">
        <v>8174</v>
      </c>
      <c r="AD74" s="1140" t="s">
        <v>8730</v>
      </c>
      <c r="AE74" s="1140" t="s">
        <v>7585</v>
      </c>
      <c r="AF74" s="1140" t="s">
        <v>7626</v>
      </c>
      <c r="AG74" s="1140" t="s">
        <v>8731</v>
      </c>
      <c r="AH74" s="1140" t="s">
        <v>764</v>
      </c>
      <c r="AI74" s="1140" t="s">
        <v>4237</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4519</v>
      </c>
      <c r="L75" s="1177" t="s">
        <v>980</v>
      </c>
      <c r="M75" s="1177" t="s">
        <v>6481</v>
      </c>
      <c r="N75" s="1177" t="s">
        <v>8749</v>
      </c>
      <c r="O75" s="1177" t="s">
        <v>8750</v>
      </c>
      <c r="P75" s="1177" t="s">
        <v>3976</v>
      </c>
      <c r="Q75" s="1180" t="s">
        <v>8751</v>
      </c>
      <c r="R75" s="1180" t="s">
        <v>7827</v>
      </c>
      <c r="S75" s="1180" t="s">
        <v>3673</v>
      </c>
      <c r="T75" s="1180" t="s">
        <v>5198</v>
      </c>
      <c r="U75" s="1180" t="s">
        <v>4270</v>
      </c>
      <c r="V75" s="1180" t="s">
        <v>4348</v>
      </c>
      <c r="W75" s="1189" t="s">
        <v>8752</v>
      </c>
      <c r="X75" s="1189" t="s">
        <v>8753</v>
      </c>
      <c r="Y75" s="1189" t="s">
        <v>8754</v>
      </c>
      <c r="Z75" s="1189" t="s">
        <v>8755</v>
      </c>
      <c r="AA75" s="1181" t="s">
        <v>8756</v>
      </c>
      <c r="AB75" s="1189" t="s">
        <v>3529</v>
      </c>
      <c r="AC75" s="1189" t="s">
        <v>1495</v>
      </c>
      <c r="AD75" s="1187" t="s">
        <v>8757</v>
      </c>
      <c r="AE75" s="1187" t="s">
        <v>8584</v>
      </c>
      <c r="AF75" s="1190" t="s">
        <v>8758</v>
      </c>
      <c r="AG75" s="1190" t="s">
        <v>8759</v>
      </c>
      <c r="AH75" s="1190" t="s">
        <v>7161</v>
      </c>
      <c r="AI75" s="1190" t="s">
        <v>8760</v>
      </c>
      <c r="AJ75" s="1190" t="s">
        <v>8761</v>
      </c>
      <c r="AK75" s="1190" t="s">
        <v>7078</v>
      </c>
      <c r="AL75" s="1190" t="s">
        <v>1659</v>
      </c>
      <c r="AM75" s="1183" t="s">
        <v>2151</v>
      </c>
      <c r="AN75" s="1183" t="s">
        <v>2677</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1527</v>
      </c>
      <c r="J76" s="1160" t="s">
        <v>8771</v>
      </c>
      <c r="K76" s="1160" t="s">
        <v>3298</v>
      </c>
      <c r="L76" s="1160" t="s">
        <v>4208</v>
      </c>
      <c r="M76" s="1160" t="s">
        <v>8772</v>
      </c>
      <c r="N76" s="1160" t="s">
        <v>8773</v>
      </c>
      <c r="O76" s="1160" t="s">
        <v>6511</v>
      </c>
      <c r="P76" s="1160" t="s">
        <v>8774</v>
      </c>
      <c r="Q76" s="1160" t="s">
        <v>8775</v>
      </c>
      <c r="R76" s="1160" t="s">
        <v>8776</v>
      </c>
      <c r="S76" s="1160" t="s">
        <v>8562</v>
      </c>
      <c r="T76" s="1160" t="s">
        <v>8777</v>
      </c>
      <c r="U76" s="1160" t="s">
        <v>1090</v>
      </c>
      <c r="V76" s="1160" t="s">
        <v>8587</v>
      </c>
      <c r="W76" s="1160" t="s">
        <v>8778</v>
      </c>
      <c r="X76" s="1160" t="s">
        <v>8779</v>
      </c>
      <c r="Y76" s="1160" t="s">
        <v>4710</v>
      </c>
      <c r="Z76" s="1160" t="s">
        <v>8780</v>
      </c>
      <c r="AA76" s="1139" t="s">
        <v>8781</v>
      </c>
      <c r="AB76" s="1160" t="s">
        <v>8782</v>
      </c>
      <c r="AC76" s="1160" t="s">
        <v>4540</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2076</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1569</v>
      </c>
      <c r="J77" s="1139" t="s">
        <v>2808</v>
      </c>
      <c r="K77" s="1139" t="s">
        <v>8802</v>
      </c>
      <c r="L77" s="1139" t="s">
        <v>8616</v>
      </c>
      <c r="M77" s="1139" t="s">
        <v>704</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587</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549</v>
      </c>
      <c r="Q78" s="1178" t="s">
        <v>8830</v>
      </c>
      <c r="R78" s="1180" t="s">
        <v>8264</v>
      </c>
      <c r="S78" s="1180" t="s">
        <v>3497</v>
      </c>
      <c r="T78" s="1180" t="s">
        <v>8492</v>
      </c>
      <c r="U78" s="1180" t="s">
        <v>8831</v>
      </c>
      <c r="V78" s="1180" t="s">
        <v>5361</v>
      </c>
      <c r="W78" s="1189" t="s">
        <v>8832</v>
      </c>
      <c r="X78" s="1189" t="s">
        <v>1957</v>
      </c>
      <c r="Y78" s="1189" t="s">
        <v>2796</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653</v>
      </c>
      <c r="AS78" s="1183" t="s">
        <v>7210</v>
      </c>
      <c r="AT78" s="1177" t="s">
        <v>3714</v>
      </c>
      <c r="AU78" s="1191" t="s">
        <v>8844</v>
      </c>
      <c r="AV78" s="1140" t="str">
        <f t="shared" si="4"/>
        <v>3:27</v>
      </c>
      <c r="AW78" s="1207" t="s">
        <v>8845</v>
      </c>
    </row>
    <row r="79">
      <c r="A79" s="1226" t="s">
        <v>4132</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1135</v>
      </c>
      <c r="Z79" s="1139" t="s">
        <v>7888</v>
      </c>
      <c r="AA79" s="1181" t="s">
        <v>8633</v>
      </c>
      <c r="AB79" s="1139" t="s">
        <v>7020</v>
      </c>
      <c r="AC79" s="1139" t="s">
        <v>4738</v>
      </c>
      <c r="AD79" s="1139" t="s">
        <v>8858</v>
      </c>
      <c r="AE79" s="1139" t="s">
        <v>4608</v>
      </c>
      <c r="AF79" s="1139" t="s">
        <v>8859</v>
      </c>
      <c r="AG79" s="1139" t="s">
        <v>8860</v>
      </c>
      <c r="AH79" s="1139" t="s">
        <v>8861</v>
      </c>
      <c r="AI79" s="1139" t="s">
        <v>8862</v>
      </c>
      <c r="AJ79" s="1139" t="s">
        <v>8863</v>
      </c>
      <c r="AK79" s="1139" t="s">
        <v>8299</v>
      </c>
      <c r="AL79" s="1139" t="s">
        <v>3607</v>
      </c>
      <c r="AM79" s="1139" t="s">
        <v>6138</v>
      </c>
      <c r="AN79" s="1139" t="s">
        <v>8864</v>
      </c>
      <c r="AO79" s="1139" t="s">
        <v>8865</v>
      </c>
      <c r="AP79" s="1139" t="s">
        <v>8866</v>
      </c>
      <c r="AQ79" s="1139" t="s">
        <v>8867</v>
      </c>
      <c r="AR79" s="1139" t="s">
        <v>2506</v>
      </c>
      <c r="AS79" s="1139" t="s">
        <v>598</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1480</v>
      </c>
      <c r="J80" s="1160" t="s">
        <v>409</v>
      </c>
      <c r="K80" s="1160" t="s">
        <v>8512</v>
      </c>
      <c r="L80" s="1160" t="s">
        <v>4855</v>
      </c>
      <c r="M80" s="1160" t="s">
        <v>4181</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1381</v>
      </c>
      <c r="Z80" s="1160" t="s">
        <v>7316</v>
      </c>
      <c r="AA80" s="1181" t="s">
        <v>2442</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4394</v>
      </c>
      <c r="AT80" s="1160" t="s">
        <v>6283</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1187</v>
      </c>
      <c r="M81" s="1140" t="s">
        <v>690</v>
      </c>
      <c r="N81" s="1140" t="s">
        <v>8904</v>
      </c>
      <c r="O81" s="1140" t="s">
        <v>8905</v>
      </c>
      <c r="P81" s="1140" t="s">
        <v>6271</v>
      </c>
      <c r="Q81" s="1140" t="s">
        <v>8906</v>
      </c>
      <c r="R81" s="1140" t="s">
        <v>4684</v>
      </c>
      <c r="S81" s="1140" t="s">
        <v>8907</v>
      </c>
      <c r="T81" s="1140" t="s">
        <v>7878</v>
      </c>
      <c r="U81" s="1140" t="s">
        <v>8908</v>
      </c>
      <c r="V81" s="1140" t="s">
        <v>8909</v>
      </c>
      <c r="W81" s="1140" t="s">
        <v>8882</v>
      </c>
      <c r="X81" s="1140" t="s">
        <v>8910</v>
      </c>
      <c r="Y81" s="1140" t="s">
        <v>1203</v>
      </c>
      <c r="Z81" s="1140" t="s">
        <v>2071</v>
      </c>
      <c r="AA81" s="1160" t="s">
        <v>8911</v>
      </c>
      <c r="AB81" s="1140" t="s">
        <v>8912</v>
      </c>
      <c r="AC81" s="1140" t="s">
        <v>1112</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4175</v>
      </c>
      <c r="B82" s="1206" t="s">
        <v>6966</v>
      </c>
      <c r="C82" s="1132" t="s">
        <v>8924</v>
      </c>
      <c r="D82" s="1219" t="s">
        <v>8925</v>
      </c>
      <c r="E82" s="1173" t="s">
        <v>4657</v>
      </c>
      <c r="F82" s="1173" t="s">
        <v>8926</v>
      </c>
      <c r="G82" s="1173" t="s">
        <v>8927</v>
      </c>
      <c r="H82" s="1174" t="s">
        <v>8051</v>
      </c>
      <c r="I82" s="1174" t="s">
        <v>8928</v>
      </c>
      <c r="J82" s="1176" t="s">
        <v>8929</v>
      </c>
      <c r="K82" s="1176" t="s">
        <v>7902</v>
      </c>
      <c r="L82" s="1176" t="s">
        <v>8930</v>
      </c>
      <c r="M82" s="1176" t="s">
        <v>8931</v>
      </c>
      <c r="N82" s="1176" t="s">
        <v>8932</v>
      </c>
      <c r="O82" s="1176" t="s">
        <v>8933</v>
      </c>
      <c r="P82" s="1176" t="s">
        <v>1069</v>
      </c>
      <c r="Q82" s="1178" t="s">
        <v>8934</v>
      </c>
      <c r="R82" s="1178" t="s">
        <v>6196</v>
      </c>
      <c r="S82" s="1178" t="s">
        <v>8935</v>
      </c>
      <c r="T82" s="1178" t="s">
        <v>8633</v>
      </c>
      <c r="U82" s="1178" t="s">
        <v>8936</v>
      </c>
      <c r="V82" s="1178" t="s">
        <v>8937</v>
      </c>
      <c r="W82" s="1181" t="s">
        <v>8938</v>
      </c>
      <c r="X82" s="1181" t="s">
        <v>4790</v>
      </c>
      <c r="Y82" s="1181" t="s">
        <v>2166</v>
      </c>
      <c r="Z82" s="1181" t="s">
        <v>2605</v>
      </c>
      <c r="AA82" s="1181" t="s">
        <v>850</v>
      </c>
      <c r="AB82" s="1181" t="s">
        <v>1662</v>
      </c>
      <c r="AC82" s="1181" t="s">
        <v>3952</v>
      </c>
      <c r="AD82" s="1173" t="s">
        <v>8939</v>
      </c>
      <c r="AE82" s="1173" t="s">
        <v>954</v>
      </c>
      <c r="AF82" s="1182" t="s">
        <v>8940</v>
      </c>
      <c r="AG82" s="1182" t="s">
        <v>8941</v>
      </c>
      <c r="AH82" s="1182" t="s">
        <v>6452</v>
      </c>
      <c r="AI82" s="1182" t="s">
        <v>6252</v>
      </c>
      <c r="AJ82" s="1182" t="s">
        <v>8942</v>
      </c>
      <c r="AK82" s="1182" t="s">
        <v>473</v>
      </c>
      <c r="AL82" s="1182" t="s">
        <v>851</v>
      </c>
      <c r="AM82" s="1184" t="s">
        <v>8943</v>
      </c>
      <c r="AN82" s="1184" t="s">
        <v>8944</v>
      </c>
      <c r="AO82" s="1184" t="s">
        <v>8771</v>
      </c>
      <c r="AP82" s="1184" t="s">
        <v>3595</v>
      </c>
      <c r="AQ82" s="1184" t="s">
        <v>8945</v>
      </c>
      <c r="AR82" s="1184" t="s">
        <v>8946</v>
      </c>
      <c r="AS82" s="1184" t="s">
        <v>2048</v>
      </c>
      <c r="AT82" s="1176" t="s">
        <v>8947</v>
      </c>
      <c r="AU82" s="1169" t="s">
        <v>8948</v>
      </c>
      <c r="AV82" s="1140" t="str">
        <f t="shared" si="5"/>
        <v>3:30</v>
      </c>
      <c r="AW82" s="1207" t="s">
        <v>8949</v>
      </c>
    </row>
    <row r="83">
      <c r="A83" s="1226" t="s">
        <v>4444</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669</v>
      </c>
      <c r="Q83" s="1139" t="s">
        <v>8959</v>
      </c>
      <c r="R83" s="1139" t="s">
        <v>8960</v>
      </c>
      <c r="S83" s="1139" t="s">
        <v>4117</v>
      </c>
      <c r="T83" s="1139" t="s">
        <v>8961</v>
      </c>
      <c r="U83" s="1139" t="s">
        <v>8962</v>
      </c>
      <c r="V83" s="1139" t="s">
        <v>5179</v>
      </c>
      <c r="W83" s="1139" t="s">
        <v>7456</v>
      </c>
      <c r="X83" s="1139" t="s">
        <v>8963</v>
      </c>
      <c r="Y83" s="1139" t="s">
        <v>98</v>
      </c>
      <c r="Z83" s="1139" t="s">
        <v>8964</v>
      </c>
      <c r="AA83" s="1181" t="s">
        <v>8965</v>
      </c>
      <c r="AB83" s="1139" t="s">
        <v>1327</v>
      </c>
      <c r="AC83" s="1139" t="s">
        <v>3729</v>
      </c>
      <c r="AD83" s="1139" t="s">
        <v>8966</v>
      </c>
      <c r="AE83" s="1139" t="s">
        <v>8967</v>
      </c>
      <c r="AF83" s="1139" t="s">
        <v>8968</v>
      </c>
      <c r="AG83" s="1139" t="s">
        <v>8969</v>
      </c>
      <c r="AH83" s="1139" t="s">
        <v>4692</v>
      </c>
      <c r="AI83" s="1139" t="s">
        <v>8970</v>
      </c>
      <c r="AJ83" s="1139" t="s">
        <v>8971</v>
      </c>
      <c r="AK83" s="1139" t="s">
        <v>3632</v>
      </c>
      <c r="AL83" s="1139" t="s">
        <v>4545</v>
      </c>
      <c r="AM83" s="1139" t="s">
        <v>8972</v>
      </c>
      <c r="AN83" s="1139" t="s">
        <v>8973</v>
      </c>
      <c r="AO83" s="1139" t="s">
        <v>1455</v>
      </c>
      <c r="AP83" s="1139" t="s">
        <v>8974</v>
      </c>
      <c r="AQ83" s="1139" t="s">
        <v>8975</v>
      </c>
      <c r="AR83" s="1139" t="s">
        <v>3101</v>
      </c>
      <c r="AS83" s="1139" t="s">
        <v>4180</v>
      </c>
      <c r="AT83" s="1139" t="s">
        <v>8976</v>
      </c>
      <c r="AU83" s="1139" t="s">
        <v>8977</v>
      </c>
      <c r="AV83" s="1140" t="str">
        <f t="shared" si="5"/>
        <v>5:05</v>
      </c>
      <c r="AW83" s="1231" t="s">
        <v>8978</v>
      </c>
    </row>
    <row r="84">
      <c r="A84" s="1205" t="s">
        <v>4927</v>
      </c>
      <c r="B84" s="1206" t="s">
        <v>6900</v>
      </c>
      <c r="C84" s="1132" t="s">
        <v>8979</v>
      </c>
      <c r="D84" s="1160" t="s">
        <v>8980</v>
      </c>
      <c r="E84" s="1160" t="s">
        <v>6028</v>
      </c>
      <c r="F84" s="1173" t="s">
        <v>8981</v>
      </c>
      <c r="G84" s="1173" t="s">
        <v>8982</v>
      </c>
      <c r="H84" s="1174" t="s">
        <v>8983</v>
      </c>
      <c r="I84" s="1174" t="s">
        <v>8984</v>
      </c>
      <c r="J84" s="1160" t="s">
        <v>1172</v>
      </c>
      <c r="K84" s="1176" t="s">
        <v>8555</v>
      </c>
      <c r="L84" s="1176" t="s">
        <v>8985</v>
      </c>
      <c r="M84" s="1176" t="s">
        <v>8986</v>
      </c>
      <c r="N84" s="1160" t="s">
        <v>8987</v>
      </c>
      <c r="O84" s="1176" t="s">
        <v>7657</v>
      </c>
      <c r="P84" s="1160" t="s">
        <v>8436</v>
      </c>
      <c r="Q84" s="1178" t="s">
        <v>8988</v>
      </c>
      <c r="R84" s="1178" t="s">
        <v>2483</v>
      </c>
      <c r="S84" s="1160" t="s">
        <v>8989</v>
      </c>
      <c r="T84" s="1178" t="s">
        <v>119</v>
      </c>
      <c r="U84" s="1178" t="s">
        <v>8990</v>
      </c>
      <c r="V84" s="1178" t="s">
        <v>8991</v>
      </c>
      <c r="W84" s="1181" t="s">
        <v>8992</v>
      </c>
      <c r="X84" s="1181" t="s">
        <v>8993</v>
      </c>
      <c r="Y84" s="1181" t="s">
        <v>2501</v>
      </c>
      <c r="Z84" s="1181" t="s">
        <v>8994</v>
      </c>
      <c r="AA84" s="1160" t="s">
        <v>8995</v>
      </c>
      <c r="AB84" s="1181" t="s">
        <v>5122</v>
      </c>
      <c r="AC84" s="1181" t="s">
        <v>2044</v>
      </c>
      <c r="AD84" s="1160" t="s">
        <v>3142</v>
      </c>
      <c r="AE84" s="1173" t="s">
        <v>2390</v>
      </c>
      <c r="AF84" s="1160" t="s">
        <v>8996</v>
      </c>
      <c r="AG84" s="1160" t="s">
        <v>7526</v>
      </c>
      <c r="AH84" s="1182" t="s">
        <v>8997</v>
      </c>
      <c r="AI84" s="1160" t="s">
        <v>8998</v>
      </c>
      <c r="AJ84" s="1182" t="s">
        <v>8999</v>
      </c>
      <c r="AK84" s="1182" t="s">
        <v>7363</v>
      </c>
      <c r="AL84" s="1182" t="s">
        <v>4208</v>
      </c>
      <c r="AM84" s="1160" t="s">
        <v>9000</v>
      </c>
      <c r="AN84" s="1184" t="s">
        <v>9001</v>
      </c>
      <c r="AO84" s="1184" t="s">
        <v>9002</v>
      </c>
      <c r="AP84" s="1184" t="s">
        <v>2858</v>
      </c>
      <c r="AQ84" s="1184" t="s">
        <v>9003</v>
      </c>
      <c r="AR84" s="1184" t="s">
        <v>4214</v>
      </c>
      <c r="AS84" s="1184" t="s">
        <v>3586</v>
      </c>
      <c r="AT84" s="1160" t="s">
        <v>9004</v>
      </c>
      <c r="AU84" s="1169" t="s">
        <v>9005</v>
      </c>
      <c r="AV84" s="1140" t="str">
        <f t="shared" si="5"/>
        <v>6:01</v>
      </c>
      <c r="AW84" s="1271" t="s">
        <v>9006</v>
      </c>
    </row>
    <row r="85">
      <c r="A85" s="1205" t="s">
        <v>4473</v>
      </c>
      <c r="B85" s="1206" t="s">
        <v>6900</v>
      </c>
      <c r="C85" s="1132" t="s">
        <v>9007</v>
      </c>
      <c r="D85" s="1255" t="s">
        <v>9008</v>
      </c>
      <c r="E85" s="1173" t="s">
        <v>9009</v>
      </c>
      <c r="F85" s="1173" t="s">
        <v>9010</v>
      </c>
      <c r="G85" s="1173" t="s">
        <v>9011</v>
      </c>
      <c r="H85" s="1272" t="s">
        <v>9012</v>
      </c>
      <c r="I85" s="1160" t="s">
        <v>1604</v>
      </c>
      <c r="J85" s="1176" t="s">
        <v>5858</v>
      </c>
      <c r="K85" s="1176" t="s">
        <v>3172</v>
      </c>
      <c r="L85" s="1176" t="s">
        <v>5993</v>
      </c>
      <c r="M85" s="1176" t="s">
        <v>9013</v>
      </c>
      <c r="N85" s="1176" t="s">
        <v>9014</v>
      </c>
      <c r="O85" s="1176" t="s">
        <v>9015</v>
      </c>
      <c r="P85" s="1176" t="s">
        <v>7243</v>
      </c>
      <c r="Q85" s="1178" t="s">
        <v>9016</v>
      </c>
      <c r="R85" s="1178" t="s">
        <v>3492</v>
      </c>
      <c r="S85" s="1273" t="s">
        <v>5611</v>
      </c>
      <c r="T85" s="1273" t="s">
        <v>9017</v>
      </c>
      <c r="U85" s="1178" t="s">
        <v>9018</v>
      </c>
      <c r="V85" s="1178" t="s">
        <v>6208</v>
      </c>
      <c r="W85" s="1181" t="s">
        <v>9019</v>
      </c>
      <c r="X85" s="1181" t="s">
        <v>4505</v>
      </c>
      <c r="Y85" s="1181" t="s">
        <v>9020</v>
      </c>
      <c r="Z85" s="1181" t="s">
        <v>7738</v>
      </c>
      <c r="AA85" s="1139" t="s">
        <v>7786</v>
      </c>
      <c r="AB85" s="1181" t="s">
        <v>3569</v>
      </c>
      <c r="AC85" s="1181" t="s">
        <v>679</v>
      </c>
      <c r="AD85" s="1173" t="s">
        <v>9021</v>
      </c>
      <c r="AE85" s="1173" t="s">
        <v>1796</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1370</v>
      </c>
      <c r="AT85" s="1176" t="s">
        <v>2641</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1447</v>
      </c>
      <c r="J86" s="1177" t="s">
        <v>9039</v>
      </c>
      <c r="K86" s="1177" t="s">
        <v>4860</v>
      </c>
      <c r="L86" s="1177" t="s">
        <v>9040</v>
      </c>
      <c r="M86" s="1177" t="s">
        <v>1075</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4213</v>
      </c>
      <c r="AE86" s="1187" t="s">
        <v>1003</v>
      </c>
      <c r="AF86" s="1190" t="s">
        <v>9055</v>
      </c>
      <c r="AG86" s="1190" t="s">
        <v>4841</v>
      </c>
      <c r="AH86" s="1190" t="s">
        <v>9056</v>
      </c>
      <c r="AI86" s="1190" t="s">
        <v>4031</v>
      </c>
      <c r="AJ86" s="1190" t="s">
        <v>9057</v>
      </c>
      <c r="AK86" s="1190" t="s">
        <v>9058</v>
      </c>
      <c r="AL86" s="1190" t="s">
        <v>3024</v>
      </c>
      <c r="AM86" s="1183" t="s">
        <v>4038</v>
      </c>
      <c r="AN86" s="1183" t="s">
        <v>9059</v>
      </c>
      <c r="AO86" s="1183" t="s">
        <v>8270</v>
      </c>
      <c r="AP86" s="1183" t="s">
        <v>9060</v>
      </c>
      <c r="AQ86" s="1183" t="s">
        <v>5987</v>
      </c>
      <c r="AR86" s="1183" t="s">
        <v>9061</v>
      </c>
      <c r="AS86" s="1183" t="s">
        <v>1182</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2728</v>
      </c>
      <c r="J87" s="1160" t="s">
        <v>9070</v>
      </c>
      <c r="K87" s="1160" t="s">
        <v>2983</v>
      </c>
      <c r="L87" s="1160" t="s">
        <v>9071</v>
      </c>
      <c r="M87" s="1160" t="s">
        <v>558</v>
      </c>
      <c r="N87" s="1160" t="s">
        <v>9072</v>
      </c>
      <c r="O87" s="1160" t="s">
        <v>9073</v>
      </c>
      <c r="P87" s="1160" t="s">
        <v>2752</v>
      </c>
      <c r="Q87" s="1160" t="s">
        <v>9074</v>
      </c>
      <c r="R87" s="1160" t="s">
        <v>9075</v>
      </c>
      <c r="S87" s="1160" t="s">
        <v>9076</v>
      </c>
      <c r="T87" s="1160" t="s">
        <v>8938</v>
      </c>
      <c r="U87" s="1160" t="s">
        <v>9077</v>
      </c>
      <c r="V87" s="1160" t="s">
        <v>6308</v>
      </c>
      <c r="W87" s="1160" t="s">
        <v>9078</v>
      </c>
      <c r="X87" s="1160" t="s">
        <v>9079</v>
      </c>
      <c r="Y87" s="1160" t="s">
        <v>445</v>
      </c>
      <c r="Z87" s="1160" t="s">
        <v>9080</v>
      </c>
      <c r="AA87" s="1189"/>
      <c r="AB87" s="1160" t="s">
        <v>9081</v>
      </c>
      <c r="AC87" s="1160" t="s">
        <v>575</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2789</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74</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5735</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4258</v>
      </c>
      <c r="N2" s="1320" t="s">
        <v>8535</v>
      </c>
      <c r="O2" s="1320" t="s">
        <v>7046</v>
      </c>
      <c r="P2" s="1321" t="s">
        <v>7009</v>
      </c>
      <c r="Q2" s="1321" t="s">
        <v>9135</v>
      </c>
      <c r="R2" s="1320">
        <v>56.72</v>
      </c>
      <c r="S2" s="1320"/>
      <c r="T2" s="1320" t="s">
        <v>9136</v>
      </c>
      <c r="U2" s="1320" t="s">
        <v>5842</v>
      </c>
      <c r="V2" s="1320" t="s">
        <v>9137</v>
      </c>
      <c r="W2" s="1320" t="s">
        <v>3750</v>
      </c>
      <c r="X2" s="1321" t="s">
        <v>7586</v>
      </c>
      <c r="Y2" s="1320" t="s">
        <v>9138</v>
      </c>
      <c r="Z2" s="1320" t="s">
        <v>9139</v>
      </c>
      <c r="AA2" s="1320" t="s">
        <v>9140</v>
      </c>
      <c r="AB2" s="1320"/>
      <c r="AC2" s="1320" t="s">
        <v>5846</v>
      </c>
      <c r="AD2" s="1321" t="s">
        <v>9141</v>
      </c>
      <c r="AE2" s="1320" t="s">
        <v>8053</v>
      </c>
      <c r="AF2" s="1320">
        <v>46.63</v>
      </c>
      <c r="AG2" s="1320" t="s">
        <v>2636</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4512</v>
      </c>
      <c r="AZ2" s="1320" t="s">
        <v>9149</v>
      </c>
      <c r="BA2" s="1320" t="s">
        <v>9150</v>
      </c>
      <c r="BB2" s="1320" t="s">
        <v>3416</v>
      </c>
      <c r="BC2" s="1320">
        <v>42.88</v>
      </c>
      <c r="BD2" s="1320"/>
      <c r="BE2" s="1320" t="s">
        <v>9151</v>
      </c>
      <c r="BF2" s="1321" t="s">
        <v>9152</v>
      </c>
      <c r="BG2" s="1320" t="s">
        <v>6182</v>
      </c>
      <c r="BH2" s="1321" t="s">
        <v>3765</v>
      </c>
      <c r="BI2" s="1320" t="s">
        <v>9153</v>
      </c>
      <c r="BJ2" s="1320"/>
      <c r="BK2" s="1320" t="s">
        <v>6088</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4041</v>
      </c>
      <c r="CE2" s="1320">
        <v>49.61</v>
      </c>
      <c r="CF2" s="1320"/>
      <c r="CG2" s="1323" t="s">
        <v>4621</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9169</v>
      </c>
      <c r="DH2" s="1320" t="s">
        <v>9170</v>
      </c>
      <c r="DI2" s="1320" t="s">
        <v>9171</v>
      </c>
    </row>
    <row r="3">
      <c r="A3" s="1324" t="s">
        <v>5240</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4258</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5846</v>
      </c>
      <c r="AD3" s="1326" t="s">
        <v>9180</v>
      </c>
      <c r="AE3" s="1328" t="s">
        <v>8053</v>
      </c>
      <c r="AF3" s="1326">
        <v>46.88</v>
      </c>
      <c r="AG3" s="1326" t="s">
        <v>9181</v>
      </c>
      <c r="AH3" s="1326" t="s">
        <v>7589</v>
      </c>
      <c r="AI3" s="1328" t="s">
        <v>7086</v>
      </c>
      <c r="AJ3" s="1326">
        <v>48.92</v>
      </c>
      <c r="AK3" s="1330"/>
      <c r="AL3" s="1331" t="s">
        <v>5441</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4512</v>
      </c>
      <c r="AZ3" s="1337" t="s">
        <v>9149</v>
      </c>
      <c r="BA3" s="1336" t="s">
        <v>5170</v>
      </c>
      <c r="BB3" s="1336" t="s">
        <v>8110</v>
      </c>
      <c r="BC3" s="1337">
        <v>42.88</v>
      </c>
      <c r="BD3" s="1330"/>
      <c r="BE3" s="1336" t="s">
        <v>9185</v>
      </c>
      <c r="BF3" s="1337" t="s">
        <v>9152</v>
      </c>
      <c r="BG3" s="1338" t="s">
        <v>6182</v>
      </c>
      <c r="BH3" s="1338" t="s">
        <v>3765</v>
      </c>
      <c r="BI3" s="1339" t="s">
        <v>9186</v>
      </c>
      <c r="BJ3" s="1340"/>
      <c r="BK3" s="1333" t="s">
        <v>9187</v>
      </c>
      <c r="BL3" s="1341" t="s">
        <v>9188</v>
      </c>
      <c r="BM3" s="1341" t="s">
        <v>9189</v>
      </c>
      <c r="BN3" s="1342">
        <v>59.82</v>
      </c>
      <c r="BO3" s="1341" t="s">
        <v>9190</v>
      </c>
      <c r="BP3" s="1341" t="s">
        <v>9191</v>
      </c>
      <c r="BQ3" s="1341" t="s">
        <v>2621</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2336</v>
      </c>
      <c r="CE3" s="1346">
        <v>52.55</v>
      </c>
      <c r="CF3" s="1330"/>
      <c r="CG3" s="1345" t="s">
        <v>4621</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5504</v>
      </c>
      <c r="DF3" s="1349" t="s">
        <v>3429</v>
      </c>
      <c r="DG3" s="1349" t="s">
        <v>9169</v>
      </c>
      <c r="DH3" s="1328" t="s">
        <v>9170</v>
      </c>
      <c r="DI3" s="1347" t="s">
        <v>9171</v>
      </c>
    </row>
    <row r="4">
      <c r="A4" s="1350" t="s">
        <v>321</v>
      </c>
      <c r="B4" s="1351" t="s">
        <v>9200</v>
      </c>
      <c r="C4" s="1351" t="s">
        <v>9201</v>
      </c>
      <c r="D4" s="1328" t="s">
        <v>9132</v>
      </c>
      <c r="E4" s="1326" t="s">
        <v>2749</v>
      </c>
      <c r="F4" s="1328" t="s">
        <v>7952</v>
      </c>
      <c r="G4" s="1326" t="s">
        <v>9202</v>
      </c>
      <c r="H4" s="1352"/>
      <c r="I4" s="1328" t="s">
        <v>9134</v>
      </c>
      <c r="J4" s="1326">
        <v>48.33</v>
      </c>
      <c r="K4" s="1353"/>
      <c r="L4" s="1354" t="s">
        <v>9203</v>
      </c>
      <c r="M4" s="1355" t="s">
        <v>2071</v>
      </c>
      <c r="N4" s="1355" t="s">
        <v>8535</v>
      </c>
      <c r="O4" s="1355" t="s">
        <v>4017</v>
      </c>
      <c r="P4" s="1355" t="s">
        <v>3468</v>
      </c>
      <c r="Q4" s="1355" t="s">
        <v>9204</v>
      </c>
      <c r="R4" s="1355">
        <v>56.35</v>
      </c>
      <c r="S4" s="1355" t="s">
        <v>9205</v>
      </c>
      <c r="T4" s="1354" t="s">
        <v>9205</v>
      </c>
      <c r="U4" s="1355" t="s">
        <v>7230</v>
      </c>
      <c r="V4" s="1355" t="s">
        <v>9206</v>
      </c>
      <c r="W4" s="1355" t="s">
        <v>2340</v>
      </c>
      <c r="X4" s="1355" t="s">
        <v>5990</v>
      </c>
      <c r="Y4" s="1355" t="s">
        <v>9207</v>
      </c>
      <c r="Z4" s="1355" t="s">
        <v>9208</v>
      </c>
      <c r="AA4" s="1356" t="s">
        <v>9140</v>
      </c>
      <c r="AB4" s="1355">
        <v>53.53</v>
      </c>
      <c r="AC4" s="1357" t="s">
        <v>5846</v>
      </c>
      <c r="AD4" s="1356" t="s">
        <v>9141</v>
      </c>
      <c r="AE4" s="1355" t="s">
        <v>8610</v>
      </c>
      <c r="AF4" s="1355">
        <v>46.78</v>
      </c>
      <c r="AG4" s="1355" t="s">
        <v>9181</v>
      </c>
      <c r="AH4" s="1355" t="s">
        <v>8126</v>
      </c>
      <c r="AI4" s="1355" t="s">
        <v>2685</v>
      </c>
      <c r="AJ4" s="1355">
        <v>48.65</v>
      </c>
      <c r="AK4" s="1355" t="s">
        <v>7978</v>
      </c>
      <c r="AL4" s="1358" t="s">
        <v>9209</v>
      </c>
      <c r="AM4" s="1359">
        <v>47.9</v>
      </c>
      <c r="AN4" s="1355" t="s">
        <v>7574</v>
      </c>
      <c r="AO4" s="1354" t="s">
        <v>7574</v>
      </c>
      <c r="AP4" s="1355" t="s">
        <v>7189</v>
      </c>
      <c r="AQ4" s="1355">
        <v>56.99</v>
      </c>
      <c r="AR4" s="1355" t="s">
        <v>4142</v>
      </c>
      <c r="AS4" s="1355" t="s">
        <v>9210</v>
      </c>
      <c r="AT4" s="1355" t="s">
        <v>9211</v>
      </c>
      <c r="AU4" s="1355" t="s">
        <v>7978</v>
      </c>
      <c r="AV4" s="1355" t="s">
        <v>6833</v>
      </c>
      <c r="AW4" s="1354" t="s">
        <v>6833</v>
      </c>
      <c r="AX4" s="1355" t="s">
        <v>9212</v>
      </c>
      <c r="AY4" s="1355" t="s">
        <v>7669</v>
      </c>
      <c r="AZ4" s="1355" t="s">
        <v>9213</v>
      </c>
      <c r="BA4" s="1355" t="s">
        <v>9214</v>
      </c>
      <c r="BB4" s="1355" t="s">
        <v>4339</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2497</v>
      </c>
      <c r="BZ4" s="1358" t="s">
        <v>9226</v>
      </c>
      <c r="CA4" s="1355" t="s">
        <v>2497</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899</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1254</v>
      </c>
      <c r="DI4" s="1326" t="s">
        <v>9238</v>
      </c>
    </row>
    <row r="5">
      <c r="A5" s="1350" t="s">
        <v>772</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1662</v>
      </c>
      <c r="N5" s="1326" t="s">
        <v>2182</v>
      </c>
      <c r="O5" s="1326" t="s">
        <v>888</v>
      </c>
      <c r="P5" s="1362" t="str">
        <f>HYPERLINK("https://youtu.be/qa1JlaDaizA","1:27.27")</f>
        <v>1:27.27</v>
      </c>
      <c r="Q5" s="1362" t="s">
        <v>9243</v>
      </c>
      <c r="R5" s="1326">
        <v>57.89</v>
      </c>
      <c r="S5" s="1353"/>
      <c r="T5" s="1326" t="s">
        <v>1843</v>
      </c>
      <c r="U5" s="1326" t="s">
        <v>9244</v>
      </c>
      <c r="V5" s="1326" t="s">
        <v>3303</v>
      </c>
      <c r="W5" s="1326" t="s">
        <v>9245</v>
      </c>
      <c r="X5" s="1363" t="str">
        <f>HYPERLINK("https://www.twitch.tv/videos/536217404","1:24.99")</f>
        <v>1:24.99</v>
      </c>
      <c r="Y5" s="1326" t="s">
        <v>9246</v>
      </c>
      <c r="Z5" s="1326" t="s">
        <v>9247</v>
      </c>
      <c r="AA5" s="1326" t="s">
        <v>9248</v>
      </c>
      <c r="AB5" s="1353"/>
      <c r="AC5" s="1326" t="s">
        <v>4130</v>
      </c>
      <c r="AD5" s="1364" t="s">
        <v>9249</v>
      </c>
      <c r="AE5" s="1326" t="s">
        <v>1015</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4165</v>
      </c>
      <c r="AU5" s="1326" t="s">
        <v>9253</v>
      </c>
      <c r="AV5" s="1327"/>
      <c r="AW5" s="1326" t="s">
        <v>9254</v>
      </c>
      <c r="AX5" s="1326" t="s">
        <v>2237</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6088</v>
      </c>
      <c r="BL5" s="1326" t="s">
        <v>9260</v>
      </c>
      <c r="BM5" s="1364" t="s">
        <v>9261</v>
      </c>
      <c r="BN5" s="1326" t="s">
        <v>8128</v>
      </c>
      <c r="BO5" s="1326" t="s">
        <v>9262</v>
      </c>
      <c r="BP5" s="1362" t="str">
        <f>HYPERLINK("https://youtu.be/_zkEZrJiLkI?t=6208","1:52.30")</f>
        <v>1:52.30</v>
      </c>
      <c r="BQ5" s="1326" t="s">
        <v>1922</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6063</v>
      </c>
      <c r="CK5" s="1353"/>
      <c r="CL5" s="1326" t="s">
        <v>9272</v>
      </c>
      <c r="CM5" s="1326" t="s">
        <v>580</v>
      </c>
      <c r="CN5" s="1326" t="s">
        <v>9273</v>
      </c>
      <c r="CO5" s="1326" t="s">
        <v>9274</v>
      </c>
      <c r="CP5" s="1353"/>
      <c r="CQ5" s="1326">
        <v>45.92</v>
      </c>
      <c r="CR5" s="1364">
        <v>46.94</v>
      </c>
      <c r="CS5" s="1364" t="s">
        <v>9275</v>
      </c>
      <c r="CT5" s="1326" t="s">
        <v>9276</v>
      </c>
      <c r="CU5" s="1326">
        <v>30.94</v>
      </c>
      <c r="CV5" s="1326">
        <v>23.92</v>
      </c>
      <c r="CW5" s="1326" t="s">
        <v>1204</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5950</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1109</v>
      </c>
      <c r="W6" s="1370" t="s">
        <v>9291</v>
      </c>
      <c r="X6" s="1326" t="s">
        <v>5525</v>
      </c>
      <c r="Y6" s="1370" t="s">
        <v>9292</v>
      </c>
      <c r="Z6" s="1370" t="s">
        <v>9293</v>
      </c>
      <c r="AA6" s="1326" t="s">
        <v>9294</v>
      </c>
      <c r="AB6" s="1353"/>
      <c r="AC6" s="1370" t="s">
        <v>9295</v>
      </c>
      <c r="AD6" s="1326" t="s">
        <v>9296</v>
      </c>
      <c r="AE6" s="1370" t="s">
        <v>7835</v>
      </c>
      <c r="AF6" s="1370">
        <v>47.72</v>
      </c>
      <c r="AG6" s="1370" t="s">
        <v>9297</v>
      </c>
      <c r="AH6" s="1370" t="s">
        <v>5999</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5834</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4325</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1717</v>
      </c>
      <c r="CH6" s="1370" t="s">
        <v>9318</v>
      </c>
      <c r="CI6" s="1369" t="s">
        <v>6084</v>
      </c>
      <c r="CJ6" s="1370" t="s">
        <v>9319</v>
      </c>
      <c r="CK6" s="1378"/>
      <c r="CL6" s="1370" t="s">
        <v>9320</v>
      </c>
      <c r="CM6" s="1370" t="s">
        <v>9321</v>
      </c>
      <c r="CN6" s="1370" t="s">
        <v>9145</v>
      </c>
      <c r="CO6" s="1370" t="s">
        <v>9322</v>
      </c>
      <c r="CP6" s="1371"/>
      <c r="CQ6" s="1370">
        <v>46.44</v>
      </c>
      <c r="CR6" s="1370">
        <v>48.87</v>
      </c>
      <c r="CS6" s="1370" t="s">
        <v>9323</v>
      </c>
      <c r="CT6" s="1333" t="s">
        <v>1662</v>
      </c>
      <c r="CU6" s="1333">
        <v>31.23</v>
      </c>
      <c r="CV6" s="1370">
        <v>25.33</v>
      </c>
      <c r="CW6" s="1370" t="s">
        <v>1665</v>
      </c>
      <c r="CX6" s="1370">
        <v>49.13</v>
      </c>
      <c r="CY6" s="1370">
        <v>58.26</v>
      </c>
      <c r="CZ6" s="1370">
        <v>18.33</v>
      </c>
      <c r="DA6" s="1370">
        <v>33.5</v>
      </c>
      <c r="DB6" s="1370">
        <v>59.19</v>
      </c>
      <c r="DC6" s="1370">
        <v>37.45</v>
      </c>
      <c r="DD6" s="1340"/>
      <c r="DE6" s="1370" t="s">
        <v>9324</v>
      </c>
      <c r="DF6" s="1370" t="s">
        <v>2176</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2636</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4204</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1501</v>
      </c>
      <c r="BI7" s="1326" t="s">
        <v>9350</v>
      </c>
      <c r="BJ7" s="1353"/>
      <c r="BK7" s="1326" t="s">
        <v>4875</v>
      </c>
      <c r="BL7" s="1370" t="s">
        <v>3318</v>
      </c>
      <c r="BM7" s="1326" t="s">
        <v>9351</v>
      </c>
      <c r="BN7" s="1326">
        <v>59.88</v>
      </c>
      <c r="BO7" s="1326" t="s">
        <v>3721</v>
      </c>
      <c r="BP7" s="1326" t="s">
        <v>9352</v>
      </c>
      <c r="BQ7" s="1326" t="s">
        <v>9353</v>
      </c>
      <c r="BR7" s="1326" t="s">
        <v>8264</v>
      </c>
      <c r="BS7" s="1326" t="s">
        <v>4312</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9364</v>
      </c>
      <c r="DH7" s="1326" t="s">
        <v>7647</v>
      </c>
      <c r="DI7" s="1326" t="s">
        <v>9365</v>
      </c>
    </row>
    <row r="8">
      <c r="A8" s="1350" t="s">
        <v>5110</v>
      </c>
      <c r="B8" s="1351" t="s">
        <v>9366</v>
      </c>
      <c r="C8" s="1351" t="s">
        <v>9367</v>
      </c>
      <c r="D8" s="1386" t="s">
        <v>9368</v>
      </c>
      <c r="E8" s="1386" t="s">
        <v>8041</v>
      </c>
      <c r="F8" s="1326" t="s">
        <v>6040</v>
      </c>
      <c r="G8" s="1326" t="s">
        <v>9369</v>
      </c>
      <c r="H8" s="1327"/>
      <c r="I8" s="1326" t="s">
        <v>9370</v>
      </c>
      <c r="J8" s="1326">
        <v>50.47</v>
      </c>
      <c r="K8" s="1327"/>
      <c r="L8" s="1326" t="s">
        <v>4330</v>
      </c>
      <c r="M8" s="1326" t="s">
        <v>2647</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5949</v>
      </c>
      <c r="AQ8" s="1326">
        <v>58.86</v>
      </c>
      <c r="AR8" s="1326" t="s">
        <v>9385</v>
      </c>
      <c r="AS8" s="1326" t="s">
        <v>9386</v>
      </c>
      <c r="AT8" s="1326" t="s">
        <v>9387</v>
      </c>
      <c r="AU8" s="1326" t="s">
        <v>9388</v>
      </c>
      <c r="AV8" s="1327"/>
      <c r="AW8" s="1326" t="s">
        <v>9389</v>
      </c>
      <c r="AX8" s="1326" t="s">
        <v>9390</v>
      </c>
      <c r="AY8" s="1326" t="s">
        <v>7205</v>
      </c>
      <c r="AZ8" s="1326" t="s">
        <v>812</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825</v>
      </c>
      <c r="BT8" s="1326">
        <v>42.95</v>
      </c>
      <c r="BU8" s="1327"/>
      <c r="BV8" s="1326" t="s">
        <v>7293</v>
      </c>
      <c r="BW8" s="1326" t="s">
        <v>9405</v>
      </c>
      <c r="BX8" s="1326" t="s">
        <v>9406</v>
      </c>
      <c r="BY8" s="1326" t="s">
        <v>193</v>
      </c>
      <c r="BZ8" s="1326" t="s">
        <v>9407</v>
      </c>
      <c r="CA8" s="1327"/>
      <c r="CB8" s="1326" t="s">
        <v>9408</v>
      </c>
      <c r="CC8" s="1326" t="s">
        <v>7916</v>
      </c>
      <c r="CD8" s="1328" t="s">
        <v>4041</v>
      </c>
      <c r="CE8" s="1326" t="s">
        <v>7480</v>
      </c>
      <c r="CF8" s="1327"/>
      <c r="CG8" s="1367" t="s">
        <v>9409</v>
      </c>
      <c r="CH8" s="1326" t="s">
        <v>8530</v>
      </c>
      <c r="CI8" s="1326" t="s">
        <v>9410</v>
      </c>
      <c r="CJ8" s="1326" t="s">
        <v>9411</v>
      </c>
      <c r="CK8" s="1353"/>
      <c r="CL8" s="1326" t="s">
        <v>9412</v>
      </c>
      <c r="CM8" s="1326" t="s">
        <v>2662</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5842</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6159</v>
      </c>
      <c r="B10" s="1367" t="s">
        <v>9490</v>
      </c>
      <c r="C10" s="1367" t="s">
        <v>9491</v>
      </c>
      <c r="D10" s="1386" t="s">
        <v>9492</v>
      </c>
      <c r="E10" s="1370" t="s">
        <v>1376</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614</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867</v>
      </c>
      <c r="AZ10" s="1370" t="s">
        <v>9516</v>
      </c>
      <c r="BA10" s="1370" t="s">
        <v>6056</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6022</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1240</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2051</v>
      </c>
      <c r="DI10" s="1370" t="s">
        <v>9545</v>
      </c>
    </row>
    <row r="11">
      <c r="A11" s="1324" t="s">
        <v>5995</v>
      </c>
      <c r="B11" s="1351" t="s">
        <v>9546</v>
      </c>
      <c r="C11" s="1351" t="s">
        <v>9547</v>
      </c>
      <c r="D11" s="1386" t="s">
        <v>9548</v>
      </c>
      <c r="E11" s="1386" t="s">
        <v>9549</v>
      </c>
      <c r="F11" s="1326" t="s">
        <v>9550</v>
      </c>
      <c r="G11" s="1326" t="s">
        <v>6194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4333</v>
      </c>
      <c r="Y11" s="1326" t="s">
        <v>9560</v>
      </c>
      <c r="Z11" s="1326" t="s">
        <v>9561</v>
      </c>
      <c r="AA11" s="1326" t="s">
        <v>9562</v>
      </c>
      <c r="AB11" s="1353"/>
      <c r="AC11" s="1326" t="s">
        <v>1825</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808</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4120</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2478</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3978</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1844</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2576</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5609</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5445</v>
      </c>
      <c r="AY12" s="1326" t="s">
        <v>8324</v>
      </c>
      <c r="AZ12" s="1326" t="s">
        <v>9346</v>
      </c>
      <c r="BA12" s="1326" t="s">
        <v>9631</v>
      </c>
      <c r="BB12" s="1326" t="s">
        <v>2071</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6196</v>
      </c>
      <c r="BS12" s="1326" t="s">
        <v>8177</v>
      </c>
      <c r="BT12" s="1326">
        <v>42.79</v>
      </c>
      <c r="BU12" s="1327"/>
      <c r="BV12" s="1326" t="s">
        <v>9642</v>
      </c>
      <c r="BW12" s="1326" t="s">
        <v>9643</v>
      </c>
      <c r="BX12" s="1326" t="s">
        <v>9644</v>
      </c>
      <c r="BY12" s="1326" t="s">
        <v>9645</v>
      </c>
      <c r="BZ12" s="1326" t="s">
        <v>4887</v>
      </c>
      <c r="CA12" s="1327"/>
      <c r="CB12" s="1326" t="s">
        <v>9646</v>
      </c>
      <c r="CC12" s="1326" t="s">
        <v>4409</v>
      </c>
      <c r="CD12" s="1326" t="s">
        <v>1773</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6141</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6110</v>
      </c>
      <c r="W13" s="1326" t="s">
        <v>9668</v>
      </c>
      <c r="X13" s="1326" t="s">
        <v>1698</v>
      </c>
      <c r="Y13" s="1326" t="s">
        <v>9669</v>
      </c>
      <c r="Z13" s="1326" t="s">
        <v>9670</v>
      </c>
      <c r="AA13" s="1326" t="s">
        <v>9671</v>
      </c>
      <c r="AB13" s="1353"/>
      <c r="AC13" s="1326" t="s">
        <v>1662</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6105</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1288</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1477</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1319</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4519</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4535</v>
      </c>
      <c r="Y14" s="1370" t="s">
        <v>9721</v>
      </c>
      <c r="Z14" s="1370" t="s">
        <v>9722</v>
      </c>
      <c r="AA14" s="1370" t="s">
        <v>9723</v>
      </c>
      <c r="AB14" s="1327"/>
      <c r="AC14" s="1370" t="s">
        <v>6032</v>
      </c>
      <c r="AD14" s="1370" t="s">
        <v>6953</v>
      </c>
      <c r="AE14" s="1370" t="s">
        <v>2326</v>
      </c>
      <c r="AF14" s="1370">
        <v>49.53</v>
      </c>
      <c r="AG14" s="1370" t="s">
        <v>8390</v>
      </c>
      <c r="AH14" s="1370" t="s">
        <v>9724</v>
      </c>
      <c r="AI14" s="1370" t="s">
        <v>3983</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4291</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5332</v>
      </c>
      <c r="BJ14" s="1340"/>
      <c r="BK14" s="1370" t="s">
        <v>9735</v>
      </c>
      <c r="BL14" s="1370" t="s">
        <v>7832</v>
      </c>
      <c r="BM14" s="1370" t="s">
        <v>9736</v>
      </c>
      <c r="BN14" s="1370" t="s">
        <v>9737</v>
      </c>
      <c r="BO14" s="1370" t="s">
        <v>9738</v>
      </c>
      <c r="BP14" s="1370" t="s">
        <v>9739</v>
      </c>
      <c r="BQ14" s="1370" t="s">
        <v>9740</v>
      </c>
      <c r="BR14" s="1370" t="s">
        <v>1288</v>
      </c>
      <c r="BS14" s="1370" t="s">
        <v>8318</v>
      </c>
      <c r="BT14" s="1370">
        <v>43.21</v>
      </c>
      <c r="BU14" s="1330"/>
      <c r="BV14" s="1370" t="s">
        <v>9741</v>
      </c>
      <c r="BW14" s="1370" t="s">
        <v>9742</v>
      </c>
      <c r="BX14" s="1370" t="s">
        <v>9743</v>
      </c>
      <c r="BY14" s="1370" t="s">
        <v>6071</v>
      </c>
      <c r="BZ14" s="1370" t="s">
        <v>8169</v>
      </c>
      <c r="CA14" s="1340"/>
      <c r="CB14" s="1370" t="s">
        <v>9744</v>
      </c>
      <c r="CC14" s="1370" t="s">
        <v>9745</v>
      </c>
      <c r="CD14" s="1370" t="s">
        <v>9746</v>
      </c>
      <c r="CE14" s="1370" t="s">
        <v>7480</v>
      </c>
      <c r="CF14" s="1330"/>
      <c r="CG14" s="1370" t="s">
        <v>2706</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2563</v>
      </c>
      <c r="CU14" s="1370">
        <v>31.4</v>
      </c>
      <c r="CV14" s="1370">
        <v>26.15</v>
      </c>
      <c r="CW14" s="1370" t="s">
        <v>9754</v>
      </c>
      <c r="CX14" s="1370">
        <v>50.76</v>
      </c>
      <c r="CY14" s="1370">
        <v>59.63</v>
      </c>
      <c r="CZ14" s="1370">
        <v>18.29</v>
      </c>
      <c r="DA14" s="1370">
        <v>33.84</v>
      </c>
      <c r="DB14" s="1370" t="s">
        <v>2997</v>
      </c>
      <c r="DC14" s="1370">
        <v>38.46</v>
      </c>
      <c r="DD14" s="1340"/>
      <c r="DE14" s="1370" t="s">
        <v>9755</v>
      </c>
      <c r="DF14" s="1370" t="s">
        <v>2054</v>
      </c>
      <c r="DG14" s="1370" t="s">
        <v>9756</v>
      </c>
      <c r="DH14" s="1370" t="s">
        <v>9757</v>
      </c>
      <c r="DI14" s="1370" t="s">
        <v>6442</v>
      </c>
    </row>
    <row r="15">
      <c r="A15" s="1324" t="s">
        <v>2138</v>
      </c>
      <c r="B15" s="1351" t="s">
        <v>9422</v>
      </c>
      <c r="C15" s="1351" t="s">
        <v>9758</v>
      </c>
      <c r="D15" s="1326" t="s">
        <v>9759</v>
      </c>
      <c r="E15" s="1386" t="s">
        <v>9760</v>
      </c>
      <c r="F15" s="1326" t="s">
        <v>4464</v>
      </c>
      <c r="G15" s="1326" t="s">
        <v>9761</v>
      </c>
      <c r="H15" s="1327"/>
      <c r="I15" s="1326" t="s">
        <v>9762</v>
      </c>
      <c r="J15" s="1326">
        <v>48.56</v>
      </c>
      <c r="K15" s="1352"/>
      <c r="L15" s="1326" t="s">
        <v>5705</v>
      </c>
      <c r="M15" s="1326" t="s">
        <v>8284</v>
      </c>
      <c r="N15" s="1326" t="s">
        <v>9763</v>
      </c>
      <c r="O15" s="1326" t="s">
        <v>8432</v>
      </c>
      <c r="P15" s="1326" t="s">
        <v>3717</v>
      </c>
      <c r="Q15" s="1326" t="s">
        <v>3341</v>
      </c>
      <c r="R15" s="1326">
        <v>59.14</v>
      </c>
      <c r="S15" s="1353"/>
      <c r="T15" s="1326" t="s">
        <v>9764</v>
      </c>
      <c r="U15" s="1326" t="s">
        <v>4441</v>
      </c>
      <c r="V15" s="1326" t="s">
        <v>904</v>
      </c>
      <c r="W15" s="1326" t="s">
        <v>9765</v>
      </c>
      <c r="X15" s="1326" t="s">
        <v>8791</v>
      </c>
      <c r="Y15" s="1370" t="s">
        <v>9766</v>
      </c>
      <c r="Z15" s="1326" t="s">
        <v>9767</v>
      </c>
      <c r="AA15" s="1326" t="s">
        <v>9768</v>
      </c>
      <c r="AB15" s="1353"/>
      <c r="AC15" s="1326" t="s">
        <v>7988</v>
      </c>
      <c r="AD15" s="1326" t="s">
        <v>9769</v>
      </c>
      <c r="AE15" s="1326" t="s">
        <v>9770</v>
      </c>
      <c r="AF15" s="1326">
        <v>47.39</v>
      </c>
      <c r="AG15" s="1326" t="s">
        <v>2429</v>
      </c>
      <c r="AH15" s="1326" t="s">
        <v>9771</v>
      </c>
      <c r="AI15" s="1326" t="s">
        <v>7257</v>
      </c>
      <c r="AJ15" s="1370">
        <v>49.56</v>
      </c>
      <c r="AK15" s="1353"/>
      <c r="AL15" s="1326" t="s">
        <v>9772</v>
      </c>
      <c r="AM15" s="1326">
        <v>48.31</v>
      </c>
      <c r="AN15" s="1353"/>
      <c r="AO15" s="1326" t="s">
        <v>9773</v>
      </c>
      <c r="AP15" s="1370" t="s">
        <v>7082</v>
      </c>
      <c r="AQ15" s="1326">
        <v>57.62</v>
      </c>
      <c r="AR15" s="1370" t="s">
        <v>2339</v>
      </c>
      <c r="AS15" s="1370" t="s">
        <v>9774</v>
      </c>
      <c r="AT15" s="1370" t="s">
        <v>9775</v>
      </c>
      <c r="AU15" s="1370" t="s">
        <v>9776</v>
      </c>
      <c r="AV15" s="1327"/>
      <c r="AW15" s="1370" t="s">
        <v>9777</v>
      </c>
      <c r="AX15" s="1326" t="s">
        <v>5149</v>
      </c>
      <c r="AY15" s="1370" t="s">
        <v>9508</v>
      </c>
      <c r="AZ15" s="1370" t="s">
        <v>3256</v>
      </c>
      <c r="BA15" s="1370" t="s">
        <v>9778</v>
      </c>
      <c r="BB15" s="1370" t="s">
        <v>2163</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1187</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4254</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4239</v>
      </c>
    </row>
    <row r="16">
      <c r="A16" s="1324" t="s">
        <v>1350</v>
      </c>
      <c r="B16" s="1325">
        <v>0.12564814814814815</v>
      </c>
      <c r="C16" s="1325">
        <v>0.13260416666666666</v>
      </c>
      <c r="D16" s="1326" t="s">
        <v>9809</v>
      </c>
      <c r="E16" s="1326" t="s">
        <v>3881</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4232</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5915</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4510</v>
      </c>
      <c r="BQ16" s="1341" t="s">
        <v>9847</v>
      </c>
      <c r="BR16" s="1341" t="s">
        <v>9848</v>
      </c>
      <c r="BS16" s="1341" t="s">
        <v>3973</v>
      </c>
      <c r="BT16" s="1341">
        <v>44.04</v>
      </c>
      <c r="BU16" s="1330"/>
      <c r="BV16" s="1333" t="s">
        <v>7413</v>
      </c>
      <c r="BW16" s="1344" t="s">
        <v>9849</v>
      </c>
      <c r="BX16" s="1344" t="s">
        <v>9850</v>
      </c>
      <c r="BY16" s="1344" t="s">
        <v>2129</v>
      </c>
      <c r="BZ16" s="1344" t="s">
        <v>9851</v>
      </c>
      <c r="CA16" s="1340"/>
      <c r="CB16" s="1339" t="s">
        <v>9852</v>
      </c>
      <c r="CC16" s="1346" t="s">
        <v>9853</v>
      </c>
      <c r="CD16" s="1346" t="s">
        <v>9171</v>
      </c>
      <c r="CE16" s="1346">
        <v>53.69</v>
      </c>
      <c r="CF16" s="1330"/>
      <c r="CG16" s="1344" t="s">
        <v>2753</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6075</v>
      </c>
      <c r="DF16" s="1331" t="s">
        <v>1698</v>
      </c>
      <c r="DG16" s="1331" t="s">
        <v>9860</v>
      </c>
      <c r="DH16" s="1326" t="s">
        <v>7802</v>
      </c>
      <c r="DI16" s="1379" t="s">
        <v>4138</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2210</v>
      </c>
      <c r="W17" s="1370" t="s">
        <v>9873</v>
      </c>
      <c r="X17" s="1370" t="s">
        <v>7536</v>
      </c>
      <c r="Y17" s="1370" t="s">
        <v>9874</v>
      </c>
      <c r="Z17" s="1326"/>
      <c r="AA17" s="1326"/>
      <c r="AB17" s="1327"/>
      <c r="AC17" s="1370" t="s">
        <v>5027</v>
      </c>
      <c r="AD17" s="1370" t="s">
        <v>9875</v>
      </c>
      <c r="AE17" s="1370" t="s">
        <v>9381</v>
      </c>
      <c r="AF17" s="1370">
        <v>47.24</v>
      </c>
      <c r="AG17" s="1370" t="s">
        <v>912</v>
      </c>
      <c r="AH17" s="1370" t="s">
        <v>7538</v>
      </c>
      <c r="AI17" s="1326" t="s">
        <v>1268</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867</v>
      </c>
      <c r="AZ17" s="1370" t="s">
        <v>9882</v>
      </c>
      <c r="BA17" s="1370" t="s">
        <v>6011</v>
      </c>
      <c r="BB17" s="1370" t="s">
        <v>7547</v>
      </c>
      <c r="BC17" s="1370">
        <v>47.03</v>
      </c>
      <c r="BD17" s="1330"/>
      <c r="BE17" s="1370" t="s">
        <v>9883</v>
      </c>
      <c r="BF17" s="1370" t="s">
        <v>9884</v>
      </c>
      <c r="BG17" s="1370" t="s">
        <v>9885</v>
      </c>
      <c r="BH17" s="1339" t="s">
        <v>560</v>
      </c>
      <c r="BI17" s="1339" t="s">
        <v>9886</v>
      </c>
      <c r="BJ17" s="1340"/>
      <c r="BK17" s="1333" t="s">
        <v>9887</v>
      </c>
      <c r="BL17" s="1341" t="s">
        <v>4870</v>
      </c>
      <c r="BM17" s="1370" t="s">
        <v>6216</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1727</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1056</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5610</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5435</v>
      </c>
      <c r="F1" s="1412" t="s">
        <v>5648</v>
      </c>
      <c r="G1" s="1413" t="s">
        <v>38</v>
      </c>
      <c r="H1" s="1414" t="s">
        <v>36</v>
      </c>
      <c r="I1" s="1410" t="s">
        <v>9905</v>
      </c>
      <c r="J1" s="1415" t="s">
        <v>39</v>
      </c>
      <c r="K1" s="1416" t="s">
        <v>5603</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5240</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1283</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1546</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2138</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1513</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772</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1034</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1546</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2348</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2276</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1420</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5435</v>
      </c>
      <c r="E1" s="1412" t="s">
        <v>5648</v>
      </c>
      <c r="F1" s="1413" t="s">
        <v>38</v>
      </c>
      <c r="G1" s="1414" t="s">
        <v>36</v>
      </c>
      <c r="H1" s="1410" t="s">
        <v>9905</v>
      </c>
      <c r="I1" s="1415" t="s">
        <v>39</v>
      </c>
      <c r="J1" s="1416" t="s">
        <v>5603</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5240</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1546</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1283</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2138</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772</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2484</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659"/>
      <c r="D5" s="659"/>
      <c r="E5" s="659"/>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659"/>
      <c r="D15" s="659"/>
      <c r="E15" s="659"/>
      <c r="F15" s="1486"/>
    </row>
    <row r="16">
      <c r="A16" s="1487" t="s">
        <v>10207</v>
      </c>
      <c r="B16" s="1488" t="s">
        <v>10187</v>
      </c>
      <c r="C16" s="1489" t="s">
        <v>3116</v>
      </c>
      <c r="D16" s="1490" t="s">
        <v>10208</v>
      </c>
      <c r="E16" s="1489" t="s">
        <v>10189</v>
      </c>
      <c r="F16" s="1491">
        <v>44250.0</v>
      </c>
    </row>
    <row r="17">
      <c r="A17" s="1494" t="s">
        <v>10209</v>
      </c>
      <c r="B17" s="1492" t="s">
        <v>10191</v>
      </c>
      <c r="C17" s="1489" t="s">
        <v>3945</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659"/>
      <c r="C25" s="659"/>
      <c r="D25" s="659"/>
      <c r="E25" s="659"/>
      <c r="F25" s="1486"/>
    </row>
    <row r="26">
      <c r="A26" s="1500"/>
      <c r="B26" s="1488" t="s">
        <v>10187</v>
      </c>
      <c r="C26" s="1489" t="s">
        <v>10220</v>
      </c>
      <c r="D26" s="1490" t="s">
        <v>10221</v>
      </c>
      <c r="E26" s="1489" t="s">
        <v>10189</v>
      </c>
      <c r="F26" s="1491">
        <v>44021.0</v>
      </c>
    </row>
    <row r="27">
      <c r="A27" s="1500"/>
      <c r="B27" s="1492" t="s">
        <v>10191</v>
      </c>
      <c r="C27" s="1489" t="s">
        <v>4175</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659"/>
      <c r="D35" s="659"/>
      <c r="E35" s="659"/>
      <c r="F35" s="1486"/>
    </row>
    <row r="36">
      <c r="A36" s="1500"/>
      <c r="B36" s="1502" t="s">
        <v>10227</v>
      </c>
      <c r="C36" s="1483"/>
      <c r="D36" s="1483"/>
      <c r="E36" s="1483"/>
      <c r="F36" s="1484"/>
    </row>
    <row r="37">
      <c r="A37" s="1500"/>
      <c r="B37" s="1485"/>
      <c r="C37" s="659"/>
      <c r="D37" s="659"/>
      <c r="E37" s="659"/>
      <c r="F37" s="1486"/>
    </row>
    <row r="38">
      <c r="A38" s="1500"/>
      <c r="B38" s="1488" t="s">
        <v>10187</v>
      </c>
      <c r="C38" s="1503" t="s">
        <v>321</v>
      </c>
      <c r="D38" s="1490" t="s">
        <v>10228</v>
      </c>
      <c r="E38" s="1489" t="s">
        <v>10189</v>
      </c>
      <c r="F38" s="1491">
        <v>43659.0</v>
      </c>
    </row>
    <row r="39">
      <c r="A39" s="1500"/>
      <c r="B39" s="1492" t="s">
        <v>10191</v>
      </c>
      <c r="C39" s="1489" t="s">
        <v>2615</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659"/>
      <c r="D47" s="659"/>
      <c r="E47" s="659"/>
      <c r="F47" s="1486"/>
    </row>
    <row r="48">
      <c r="A48" s="1500"/>
      <c r="B48" s="1488" t="s">
        <v>10187</v>
      </c>
      <c r="C48" s="1489" t="s">
        <v>2615</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659"/>
      <c r="D56" s="659"/>
      <c r="E56" s="659"/>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659"/>
      <c r="D65" s="659"/>
      <c r="E65" s="659"/>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659"/>
      <c r="D75" s="659"/>
      <c r="E75" s="659"/>
      <c r="F75" s="1486"/>
    </row>
    <row r="76">
      <c r="A76" s="1500"/>
      <c r="B76" s="1509" t="s">
        <v>10240</v>
      </c>
      <c r="C76" s="1483"/>
      <c r="D76" s="1483"/>
      <c r="E76" s="1483"/>
      <c r="F76" s="1484"/>
    </row>
    <row r="77">
      <c r="A77" s="1500"/>
      <c r="B77" s="1485"/>
      <c r="C77" s="659"/>
      <c r="D77" s="659"/>
      <c r="E77" s="659"/>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659"/>
      <c r="D87" s="659"/>
      <c r="E87" s="659"/>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659"/>
      <c r="D97" s="659"/>
      <c r="E97" s="659"/>
      <c r="F97" s="1486"/>
    </row>
    <row r="98">
      <c r="A98" s="1500"/>
      <c r="B98" s="1509" t="s">
        <v>10230</v>
      </c>
      <c r="C98" s="1483"/>
      <c r="D98" s="1483"/>
      <c r="E98" s="1483"/>
      <c r="F98" s="1484"/>
    </row>
    <row r="99">
      <c r="A99" s="1500"/>
      <c r="B99" s="1485"/>
      <c r="C99" s="659"/>
      <c r="D99" s="659"/>
      <c r="E99" s="659"/>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659"/>
      <c r="D109" s="659"/>
      <c r="E109" s="659"/>
      <c r="F109" s="1486"/>
    </row>
    <row r="110">
      <c r="A110" s="1500"/>
      <c r="B110" s="1509" t="s">
        <v>10245</v>
      </c>
      <c r="C110" s="1483"/>
      <c r="D110" s="1483"/>
      <c r="E110" s="1483"/>
      <c r="F110" s="1484"/>
    </row>
    <row r="111">
      <c r="A111" s="1500"/>
      <c r="B111" s="1485"/>
      <c r="C111" s="659"/>
      <c r="D111" s="659"/>
      <c r="E111" s="659"/>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659"/>
      <c r="D120" s="659"/>
      <c r="E120" s="659"/>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659"/>
      <c r="D128" s="659"/>
      <c r="E128" s="659"/>
      <c r="F128" s="1486"/>
    </row>
    <row r="129">
      <c r="A129" s="1500"/>
      <c r="B129" s="1488" t="s">
        <v>10187</v>
      </c>
      <c r="C129" s="1510" t="s">
        <v>321</v>
      </c>
      <c r="D129" s="1505" t="s">
        <v>10252</v>
      </c>
      <c r="E129" s="1489" t="s">
        <v>10189</v>
      </c>
      <c r="F129" s="1506">
        <v>43457.0</v>
      </c>
    </row>
    <row r="130">
      <c r="A130" s="1500"/>
      <c r="B130" s="1492" t="s">
        <v>10191</v>
      </c>
      <c r="C130" s="1489" t="s">
        <v>1677</v>
      </c>
      <c r="D130" s="1505" t="s">
        <v>10253</v>
      </c>
      <c r="E130" s="1489" t="s">
        <v>10189</v>
      </c>
      <c r="F130" s="1506">
        <v>43925.0</v>
      </c>
    </row>
    <row r="131">
      <c r="A131" s="1500"/>
      <c r="B131" s="1493" t="s">
        <v>10194</v>
      </c>
      <c r="C131" s="1489" t="s">
        <v>4132</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659"/>
      <c r="D137" s="659"/>
      <c r="E137" s="659"/>
      <c r="F137" s="1486"/>
    </row>
    <row r="138">
      <c r="A138" s="1500"/>
      <c r="B138" s="1509" t="s">
        <v>10255</v>
      </c>
      <c r="C138" s="1483"/>
      <c r="D138" s="1483"/>
      <c r="E138" s="1483"/>
      <c r="F138" s="1484"/>
    </row>
    <row r="139">
      <c r="A139" s="1500"/>
      <c r="B139" s="1485"/>
      <c r="C139" s="659"/>
      <c r="D139" s="659"/>
      <c r="E139" s="659"/>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659"/>
      <c r="D146" s="659"/>
      <c r="E146" s="659"/>
      <c r="F146" s="1486"/>
    </row>
    <row r="147">
      <c r="A147" s="1500"/>
      <c r="B147" s="1488" t="s">
        <v>10187</v>
      </c>
      <c r="C147" s="1489" t="s">
        <v>10232</v>
      </c>
      <c r="D147" s="1505" t="s">
        <v>10258</v>
      </c>
      <c r="E147" s="1489" t="s">
        <v>10189</v>
      </c>
      <c r="F147" s="1506">
        <v>43862.0</v>
      </c>
    </row>
    <row r="148">
      <c r="A148" s="1500"/>
      <c r="B148" s="1492" t="s">
        <v>10191</v>
      </c>
      <c r="C148" s="1511" t="s">
        <v>4978</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659"/>
      <c r="D154" s="659"/>
      <c r="E154" s="659"/>
      <c r="F154" s="1486"/>
    </row>
    <row r="155">
      <c r="A155" s="1500"/>
      <c r="B155" s="1509" t="s">
        <v>10260</v>
      </c>
      <c r="C155" s="1483"/>
      <c r="D155" s="1483"/>
      <c r="E155" s="1483"/>
      <c r="F155" s="1484"/>
    </row>
    <row r="156">
      <c r="A156" s="1500"/>
      <c r="B156" s="1485"/>
      <c r="C156" s="659"/>
      <c r="D156" s="659"/>
      <c r="E156" s="659"/>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659"/>
      <c r="D163" s="659"/>
      <c r="E163" s="659"/>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659"/>
      <c r="D171" s="659"/>
      <c r="E171" s="659"/>
      <c r="F171" s="1486"/>
    </row>
    <row r="172">
      <c r="A172" s="1500"/>
      <c r="B172" s="1488" t="s">
        <v>10187</v>
      </c>
      <c r="C172" s="1489" t="s">
        <v>4175</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659"/>
      <c r="D178" s="659"/>
      <c r="E178" s="659"/>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2010</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4175</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659"/>
      <c r="D187" s="659"/>
      <c r="E187" s="659"/>
      <c r="F187" s="1486"/>
    </row>
    <row r="188">
      <c r="A188" s="1500"/>
      <c r="B188" s="1488" t="s">
        <v>10187</v>
      </c>
      <c r="C188" s="1510" t="s">
        <v>772</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659"/>
      <c r="D197" s="659"/>
      <c r="E197" s="659"/>
      <c r="F197" s="1486"/>
    </row>
    <row r="198">
      <c r="A198" s="1500"/>
      <c r="B198" s="1509" t="s">
        <v>10278</v>
      </c>
      <c r="C198" s="1483"/>
      <c r="D198" s="1483"/>
      <c r="E198" s="1483"/>
      <c r="F198" s="1484"/>
    </row>
    <row r="199">
      <c r="A199" s="1500"/>
      <c r="B199" s="1485"/>
      <c r="C199" s="659"/>
      <c r="D199" s="659"/>
      <c r="E199" s="659"/>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659"/>
      <c r="D206" s="659"/>
      <c r="E206" s="659"/>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659"/>
      <c r="D214" s="659"/>
      <c r="E214" s="659"/>
      <c r="F214" s="1486"/>
    </row>
    <row r="215">
      <c r="A215" s="1500"/>
      <c r="B215" s="1488" t="s">
        <v>10187</v>
      </c>
      <c r="C215" s="1489" t="s">
        <v>3945</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