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Семён\Desktop\"/>
    </mc:Choice>
  </mc:AlternateContent>
  <xr:revisionPtr revIDLastSave="0" documentId="13_ncr:1_{6D5AC349-C4BF-4782-8721-9197C8131CEA}" xr6:coauthVersionLast="47" xr6:coauthVersionMax="47" xr10:uidLastSave="{00000000-0000-0000-0000-000000000000}"/>
  <bookViews>
    <workbookView xWindow="5475" yWindow="2415" windowWidth="21600" windowHeight="113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H17" i="1"/>
  <c r="H16" i="1"/>
  <c r="H14" i="1"/>
  <c r="H12" i="1"/>
  <c r="H11" i="1"/>
  <c r="H10" i="1"/>
  <c r="H9" i="1"/>
  <c r="C11" i="1"/>
  <c r="C10" i="1"/>
  <c r="C19" i="1"/>
  <c r="C20" i="1" s="1"/>
  <c r="C14" i="1"/>
  <c r="C13" i="1"/>
  <c r="C15" i="1" l="1"/>
  <c r="C17" i="1" s="1"/>
  <c r="C12" i="1"/>
  <c r="H8" i="1" l="1"/>
  <c r="C8" i="1"/>
</calcChain>
</file>

<file path=xl/sharedStrings.xml><?xml version="1.0" encoding="utf-8"?>
<sst xmlns="http://schemas.openxmlformats.org/spreadsheetml/2006/main" count="32" uniqueCount="18">
  <si>
    <t>Обычное значение конверсии</t>
  </si>
  <si>
    <t>Текущее значение конверсии</t>
  </si>
  <si>
    <t>Изменение</t>
  </si>
  <si>
    <t>Зарплата</t>
  </si>
  <si>
    <t>Кол-во рабочих дней</t>
  </si>
  <si>
    <t>Количество просмотров</t>
  </si>
  <si>
    <t>Кол-во просмотров (при обычной конверсии)</t>
  </si>
  <si>
    <t>Кол-во просмотров (при текущей конверсии)</t>
  </si>
  <si>
    <t>Количество дней работы</t>
  </si>
  <si>
    <t>Затраты</t>
  </si>
  <si>
    <t>Прибыль с одной покупки</t>
  </si>
  <si>
    <t>Потерянная прибыль</t>
  </si>
  <si>
    <t>Прибыль от исследования</t>
  </si>
  <si>
    <t>Падение 1ой конверсии (из просмотрам рекламы в участие в вебинаре)</t>
  </si>
  <si>
    <t>Падение 2ой конверсии (из участия в вебинаре в покупку курса)</t>
  </si>
  <si>
    <t>Количество покупок (при обычной конверсии)</t>
  </si>
  <si>
    <t>Количество покупок (при текущей конверсии)</t>
  </si>
  <si>
    <t>Какое исследование делать?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</si>
</sst>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44" fontId="0" fillId="0" borderId="0" xfId="1" applyFont="1"/>
    <xf numFmtId="0" fontId="0" fillId="0" borderId="1" xfId="0" applyBorder="1"/>
    <xf numFmtId="9" fontId="0" fillId="0" borderId="2" xfId="2" applyFont="1" applyBorder="1"/>
    <xf numFmtId="0" fontId="0" fillId="0" borderId="3" xfId="0" applyBorder="1"/>
    <xf numFmtId="9" fontId="0" fillId="0" borderId="4" xfId="2" applyFont="1" applyBorder="1"/>
    <xf numFmtId="0" fontId="0" fillId="0" borderId="5" xfId="0" applyBorder="1"/>
    <xf numFmtId="9" fontId="0" fillId="0" borderId="6" xfId="0" applyNumberFormat="1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2" xfId="1" applyNumberFormat="1" applyFont="1" applyBorder="1"/>
    <xf numFmtId="44" fontId="0" fillId="0" borderId="2" xfId="0" applyNumberFormat="1" applyBorder="1"/>
    <xf numFmtId="44" fontId="0" fillId="0" borderId="6" xfId="0" applyNumberFormat="1" applyBorder="1"/>
    <xf numFmtId="44" fontId="0" fillId="0" borderId="6" xfId="1" applyFont="1" applyBorder="1"/>
    <xf numFmtId="0" fontId="0" fillId="2" borderId="0" xfId="0" applyFill="1"/>
    <xf numFmtId="44" fontId="0" fillId="2" borderId="0" xfId="0" applyNumberFormat="1" applyFill="1"/>
  </cellXfs>
  <cellStyles count="3">
    <cellStyle name="Денежный" xfId="1" builtinId="4"/>
    <cellStyle name="Обычный" xfId="0" builtinId="0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H28"/>
  <sheetViews>
    <sheetView tabSelected="1" zoomScale="80" zoomScaleNormal="80" workbookViewId="0">
      <selection activeCell="B28" sqref="B28"/>
    </sheetView>
  </sheetViews>
  <sheetFormatPr defaultRowHeight="15" x14ac:dyDescent="0.25"/>
  <cols>
    <col min="2" max="2" width="45.7109375" customWidth="1"/>
    <col min="3" max="3" width="17" bestFit="1" customWidth="1"/>
    <col min="7" max="7" width="46.28515625" customWidth="1"/>
    <col min="8" max="8" width="13.85546875" bestFit="1" customWidth="1"/>
  </cols>
  <sheetData>
    <row r="5" spans="2:8" ht="15.75" thickBot="1" x14ac:dyDescent="0.3">
      <c r="B5" s="1" t="s">
        <v>13</v>
      </c>
      <c r="G5" s="1" t="s">
        <v>14</v>
      </c>
    </row>
    <row r="6" spans="2:8" x14ac:dyDescent="0.25">
      <c r="B6" s="3" t="s">
        <v>0</v>
      </c>
      <c r="C6" s="4">
        <v>0.27</v>
      </c>
      <c r="G6" s="3" t="s">
        <v>0</v>
      </c>
      <c r="H6" s="4">
        <v>0.14000000000000001</v>
      </c>
    </row>
    <row r="7" spans="2:8" x14ac:dyDescent="0.25">
      <c r="B7" s="5" t="s">
        <v>1</v>
      </c>
      <c r="C7" s="6">
        <v>0.23</v>
      </c>
      <c r="G7" s="5" t="s">
        <v>1</v>
      </c>
      <c r="H7" s="6">
        <v>0.12</v>
      </c>
    </row>
    <row r="8" spans="2:8" ht="15.75" thickBot="1" x14ac:dyDescent="0.3">
      <c r="B8" s="7" t="s">
        <v>2</v>
      </c>
      <c r="C8" s="8">
        <f>C6-C7</f>
        <v>4.0000000000000008E-2</v>
      </c>
      <c r="G8" s="7" t="s">
        <v>2</v>
      </c>
      <c r="H8" s="8">
        <f>H6-H7</f>
        <v>2.0000000000000018E-2</v>
      </c>
    </row>
    <row r="9" spans="2:8" x14ac:dyDescent="0.25">
      <c r="B9" s="3" t="s">
        <v>5</v>
      </c>
      <c r="C9" s="9">
        <v>1000</v>
      </c>
      <c r="G9" s="3" t="s">
        <v>5</v>
      </c>
      <c r="H9" s="9">
        <f>C11</f>
        <v>230</v>
      </c>
    </row>
    <row r="10" spans="2:8" x14ac:dyDescent="0.25">
      <c r="B10" s="5" t="s">
        <v>6</v>
      </c>
      <c r="C10" s="10">
        <f>C9*C6</f>
        <v>270</v>
      </c>
      <c r="G10" s="5" t="s">
        <v>15</v>
      </c>
      <c r="H10" s="10">
        <f>H9*H6</f>
        <v>32.200000000000003</v>
      </c>
    </row>
    <row r="11" spans="2:8" x14ac:dyDescent="0.25">
      <c r="B11" s="5" t="s">
        <v>7</v>
      </c>
      <c r="C11" s="10">
        <f>C9*C7</f>
        <v>230</v>
      </c>
      <c r="G11" s="5" t="s">
        <v>16</v>
      </c>
      <c r="H11" s="10">
        <f>H9*H7</f>
        <v>27.599999999999998</v>
      </c>
    </row>
    <row r="12" spans="2:8" ht="15.75" thickBot="1" x14ac:dyDescent="0.3">
      <c r="B12" s="7" t="s">
        <v>2</v>
      </c>
      <c r="C12" s="11">
        <f>C10-C11</f>
        <v>40</v>
      </c>
      <c r="G12" s="7" t="s">
        <v>2</v>
      </c>
      <c r="H12" s="11">
        <f>H10-H11</f>
        <v>4.600000000000005</v>
      </c>
    </row>
    <row r="13" spans="2:8" x14ac:dyDescent="0.25">
      <c r="B13" s="3" t="s">
        <v>15</v>
      </c>
      <c r="C13" s="12">
        <f>C10*H7</f>
        <v>32.4</v>
      </c>
      <c r="G13" s="3" t="s">
        <v>10</v>
      </c>
      <c r="H13" s="13">
        <v>45000</v>
      </c>
    </row>
    <row r="14" spans="2:8" ht="15.75" thickBot="1" x14ac:dyDescent="0.3">
      <c r="B14" s="5" t="s">
        <v>16</v>
      </c>
      <c r="C14" s="10">
        <f>C11*H7</f>
        <v>27.599999999999998</v>
      </c>
      <c r="G14" s="7" t="s">
        <v>11</v>
      </c>
      <c r="H14" s="14">
        <f>H13*H12</f>
        <v>207000.00000000023</v>
      </c>
    </row>
    <row r="15" spans="2:8" ht="15.75" thickBot="1" x14ac:dyDescent="0.3">
      <c r="B15" s="7" t="s">
        <v>2</v>
      </c>
      <c r="C15" s="11">
        <f>C13-C14</f>
        <v>4.8000000000000007</v>
      </c>
      <c r="G15" s="3" t="s">
        <v>8</v>
      </c>
      <c r="H15" s="9">
        <v>1</v>
      </c>
    </row>
    <row r="16" spans="2:8" ht="15.75" thickBot="1" x14ac:dyDescent="0.3">
      <c r="B16" s="3" t="s">
        <v>10</v>
      </c>
      <c r="C16" s="13">
        <v>45000</v>
      </c>
      <c r="G16" s="7" t="s">
        <v>9</v>
      </c>
      <c r="H16" s="14">
        <f>C24/C25*H15</f>
        <v>6521.739130434783</v>
      </c>
    </row>
    <row r="17" spans="2:8" ht="15.75" thickBot="1" x14ac:dyDescent="0.3">
      <c r="B17" s="7" t="s">
        <v>11</v>
      </c>
      <c r="C17" s="14">
        <f>C16*C15</f>
        <v>216000.00000000003</v>
      </c>
      <c r="G17" s="16" t="s">
        <v>12</v>
      </c>
      <c r="H17" s="17">
        <f>H14-H16</f>
        <v>200478.26086956545</v>
      </c>
    </row>
    <row r="18" spans="2:8" x14ac:dyDescent="0.25">
      <c r="B18" s="3" t="s">
        <v>8</v>
      </c>
      <c r="C18" s="9">
        <v>0.3</v>
      </c>
    </row>
    <row r="19" spans="2:8" ht="15.75" thickBot="1" x14ac:dyDescent="0.3">
      <c r="B19" s="7" t="s">
        <v>9</v>
      </c>
      <c r="C19" s="15">
        <f>C24/C25*C18</f>
        <v>1956.5217391304348</v>
      </c>
    </row>
    <row r="20" spans="2:8" x14ac:dyDescent="0.25">
      <c r="B20" s="16" t="s">
        <v>12</v>
      </c>
      <c r="C20" s="17">
        <f>C17-C19</f>
        <v>214043.4782608696</v>
      </c>
    </row>
    <row r="24" spans="2:8" x14ac:dyDescent="0.25">
      <c r="B24" t="s">
        <v>3</v>
      </c>
      <c r="C24" s="2">
        <v>150000</v>
      </c>
    </row>
    <row r="25" spans="2:8" x14ac:dyDescent="0.25">
      <c r="B25" t="s">
        <v>4</v>
      </c>
      <c r="C25">
        <v>23</v>
      </c>
    </row>
    <row r="27" spans="2:8" x14ac:dyDescent="0.25">
      <c r="B27" s="1" t="s">
        <v>17</v>
      </c>
    </row>
    <row r="28" spans="2:8" x14ac:dyDescent="0.25">
      <c r="B28" t="str">
        <f>IF(C20&gt;H17,B5,IF(H17&gt;C20,G5,"Все равно"))</f>
        <v>Падение 1ой конверсии (из просмотрам рекламы в участие в вебинаре)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Семён</dc:creator>
  <cp:lastModifiedBy>Семён</cp:lastModifiedBy>
  <dcterms:created xsi:type="dcterms:W3CDTF">2015-06-05T18:19:34Z</dcterms:created>
  <dcterms:modified xsi:type="dcterms:W3CDTF">2023-02-05T15:54:07Z</dcterms:modified>
</cp:coreProperties>
</file>