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inliveudlap-my.sharepoint.com/personal/miguel_reyes_udlap_mx/Documents/UDLAP/2025/P25_LAT3072_1_Demografia/P25_LAT3072_1_3_Mortality/"/>
    </mc:Choice>
  </mc:AlternateContent>
  <xr:revisionPtr revIDLastSave="0" documentId="8_{1B656643-A298-451D-87B3-59118A1D474E}" xr6:coauthVersionLast="47" xr6:coauthVersionMax="47" xr10:uidLastSave="{00000000-0000-0000-0000-000000000000}"/>
  <bookViews>
    <workbookView xWindow="-108" yWindow="-108" windowWidth="23256" windowHeight="12456" xr2:uid="{FB18554B-1C1E-402D-9706-EA4E8C0B22FB}"/>
  </bookViews>
  <sheets>
    <sheet name="WHO 2019ASDRMex" sheetId="1" r:id="rId1"/>
    <sheet name="LT Mex 201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3" i="2" l="1"/>
  <c r="A43" i="2"/>
  <c r="O42" i="2"/>
  <c r="A42" i="2"/>
  <c r="O41" i="2"/>
  <c r="A41" i="2"/>
  <c r="O40" i="2"/>
  <c r="A40" i="2"/>
  <c r="O39" i="2"/>
  <c r="A39" i="2"/>
  <c r="O38" i="2"/>
  <c r="A38" i="2"/>
  <c r="O37" i="2"/>
  <c r="A37" i="2"/>
  <c r="O36" i="2"/>
  <c r="A36" i="2"/>
  <c r="O35" i="2"/>
  <c r="A35" i="2"/>
  <c r="O34" i="2"/>
  <c r="A34" i="2"/>
  <c r="O33" i="2"/>
  <c r="A33" i="2"/>
  <c r="O32" i="2"/>
  <c r="A32" i="2"/>
  <c r="O31" i="2"/>
  <c r="Q9" i="2"/>
  <c r="A31" i="2"/>
  <c r="O30" i="2"/>
  <c r="A30" i="2"/>
  <c r="O29" i="2"/>
  <c r="A29" i="2"/>
  <c r="O28" i="2"/>
  <c r="A28" i="2"/>
  <c r="O27" i="2"/>
  <c r="A27" i="2"/>
  <c r="O26" i="2"/>
  <c r="A26" i="2"/>
  <c r="O25" i="2"/>
  <c r="A25" i="2"/>
  <c r="Q21" i="2"/>
  <c r="O21" i="2"/>
  <c r="A21" i="2"/>
  <c r="Q20" i="2"/>
  <c r="A20" i="2"/>
  <c r="Q19" i="2"/>
  <c r="A19" i="2"/>
  <c r="Q18" i="2"/>
  <c r="O18" i="2"/>
  <c r="A18" i="2"/>
  <c r="O17" i="2"/>
  <c r="A17" i="2"/>
  <c r="Q16" i="2"/>
  <c r="A16" i="2"/>
  <c r="Q15" i="2"/>
  <c r="A15" i="2"/>
  <c r="Q14" i="2"/>
  <c r="O14" i="2"/>
  <c r="A14" i="2"/>
  <c r="O13" i="2"/>
  <c r="A13" i="2"/>
  <c r="Q12" i="2"/>
  <c r="A12" i="2"/>
  <c r="Q11" i="2"/>
  <c r="A11" i="2"/>
  <c r="Q10" i="2"/>
  <c r="O10" i="2"/>
  <c r="A10" i="2"/>
  <c r="O9" i="2"/>
  <c r="A9" i="2"/>
  <c r="Q8" i="2"/>
  <c r="A8" i="2"/>
  <c r="Q7" i="2"/>
  <c r="A7" i="2"/>
  <c r="Q6" i="2"/>
  <c r="O6" i="2"/>
  <c r="A6" i="2"/>
  <c r="O5" i="2"/>
  <c r="A5" i="2"/>
  <c r="Q4" i="2"/>
  <c r="A4" i="2"/>
  <c r="A3" i="2"/>
  <c r="Q3" i="2" l="1"/>
  <c r="O3" i="2"/>
  <c r="Q13" i="2"/>
  <c r="Q17" i="2"/>
  <c r="Q5" i="2"/>
  <c r="O4" i="2"/>
  <c r="O8" i="2"/>
  <c r="O12" i="2"/>
  <c r="O16" i="2"/>
  <c r="O20" i="2"/>
  <c r="O7" i="2"/>
  <c r="O11" i="2"/>
  <c r="O15" i="2"/>
  <c r="O19" i="2"/>
</calcChain>
</file>

<file path=xl/sharedStrings.xml><?xml version="1.0" encoding="utf-8"?>
<sst xmlns="http://schemas.openxmlformats.org/spreadsheetml/2006/main" count="117" uniqueCount="47">
  <si>
    <t xml:space="preserve">Global Health Observatory data repository (WHO) </t>
  </si>
  <si>
    <t>Indicator</t>
  </si>
  <si>
    <t>Age Group</t>
  </si>
  <si>
    <t>Both sexes</t>
  </si>
  <si>
    <t>Male</t>
  </si>
  <si>
    <t>Female</t>
  </si>
  <si>
    <t>nMx - age-specific death rate between ages x and x+n</t>
  </si>
  <si>
    <t>&lt;1 year</t>
  </si>
  <si>
    <t>1-4 years</t>
  </si>
  <si>
    <t>5-9 years</t>
  </si>
  <si>
    <t>10-14 years</t>
  </si>
  <si>
    <t>15-19 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</si>
  <si>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</si>
  <si>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</si>
  <si>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</si>
  <si>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</si>
  <si>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</si>
  <si>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</si>
  <si>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</si>
  <si>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</si>
  <si>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</si>
  <si>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</si>
  <si>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</si>
  <si>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</si>
  <si>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</si>
  <si>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85+ years</t>
  </si>
  <si>
    <t>Males</t>
  </si>
  <si>
    <t>Age</t>
  </si>
  <si>
    <t>h</t>
  </si>
  <si>
    <t>M_[x,h]</t>
  </si>
  <si>
    <t>a_x,h</t>
  </si>
  <si>
    <t>q_x,h</t>
  </si>
  <si>
    <t>l_x M</t>
  </si>
  <si>
    <t>d_x,h</t>
  </si>
  <si>
    <t>L_x,h</t>
  </si>
  <si>
    <t>T_x</t>
  </si>
  <si>
    <t>e_x</t>
  </si>
  <si>
    <t>log(10) [q] (M)</t>
  </si>
  <si>
    <t>qM/QF</t>
  </si>
  <si>
    <t>infty</t>
  </si>
  <si>
    <t>Females</t>
  </si>
  <si>
    <t>l_x F</t>
  </si>
  <si>
    <t>log10[q] (F)</t>
  </si>
  <si>
    <t xml:space="preserve">Realizar: </t>
  </si>
  <si>
    <t>b) Graficar Log10(q), hombres y mujeres</t>
  </si>
  <si>
    <t>c) Graficar la sobremortalidad masculina</t>
  </si>
  <si>
    <t>a) Gráficos de supervivientes a la edad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</si>
</sst>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D864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87F52-9167-4CDB-A747-583921B3020A}">
  <dimension ref="A1:E21"/>
  <sheetViews>
    <sheetView tabSelected="1" zoomScale="110" zoomScaleNormal="110" workbookViewId="0">
      <selection activeCell="B24" sqref="B24"/>
    </sheetView>
  </sheetViews>
  <sheetFormatPr defaultRowHeight="14.4" x14ac:dyDescent="0.3"/>
  <cols>
    <col min="1" max="1" width="54" customWidth="1"/>
    <col min="2" max="2" width="16.44140625" customWidth="1"/>
    <col min="3" max="5" width="12.5546875" customWidth="1"/>
  </cols>
  <sheetData>
    <row r="1" spans="1:5" x14ac:dyDescent="0.3">
      <c r="A1" s="1" t="s">
        <v>0</v>
      </c>
      <c r="C1" s="2">
        <v>2019</v>
      </c>
      <c r="D1" s="2">
        <v>2019</v>
      </c>
      <c r="E1" s="2">
        <v>2019</v>
      </c>
    </row>
    <row r="2" spans="1:5" x14ac:dyDescent="0.3">
      <c r="A2" t="s">
        <v>1</v>
      </c>
      <c r="B2" t="s">
        <v>2</v>
      </c>
      <c r="C2" s="2" t="s">
        <v>3</v>
      </c>
      <c r="D2" s="2" t="s">
        <v>4</v>
      </c>
      <c r="E2" s="2" t="s">
        <v>5</v>
      </c>
    </row>
    <row r="3" spans="1:5" x14ac:dyDescent="0.3">
      <c r="A3" t="s">
        <v>6</v>
      </c>
      <c r="B3" t="s">
        <v>7</v>
      </c>
      <c r="C3" s="3">
        <v>1.2418243000000001E-2</v>
      </c>
      <c r="D3" s="3">
        <v>1.3639454000000001E-2</v>
      </c>
      <c r="E3" s="3">
        <v>1.1138669E-2</v>
      </c>
    </row>
    <row r="4" spans="1:5" x14ac:dyDescent="0.3">
      <c r="A4" t="s">
        <v>6</v>
      </c>
      <c r="B4" t="s">
        <v>8</v>
      </c>
      <c r="C4" s="3">
        <v>4.9946300000000001E-4</v>
      </c>
      <c r="D4" s="3">
        <v>5.3086300000000002E-4</v>
      </c>
      <c r="E4" s="3">
        <v>4.6661199999999998E-4</v>
      </c>
    </row>
    <row r="5" spans="1:5" x14ac:dyDescent="0.3">
      <c r="A5" t="s">
        <v>6</v>
      </c>
      <c r="B5" t="s">
        <v>9</v>
      </c>
      <c r="C5" s="3">
        <v>2.1875400000000001E-4</v>
      </c>
      <c r="D5" s="3">
        <v>2.3250500000000001E-4</v>
      </c>
      <c r="E5" s="3">
        <v>2.04365E-4</v>
      </c>
    </row>
    <row r="6" spans="1:5" x14ac:dyDescent="0.3">
      <c r="A6" t="s">
        <v>6</v>
      </c>
      <c r="B6" t="s">
        <v>10</v>
      </c>
      <c r="C6" s="3">
        <v>2.8858300000000003E-4</v>
      </c>
      <c r="D6" s="3">
        <v>3.31956E-4</v>
      </c>
      <c r="E6" s="3">
        <v>2.4332499999999999E-4</v>
      </c>
    </row>
    <row r="7" spans="1:5" x14ac:dyDescent="0.3">
      <c r="A7" t="s">
        <v>6</v>
      </c>
      <c r="B7" t="s">
        <v>11</v>
      </c>
      <c r="C7" s="3">
        <v>7.0929900000000004E-4</v>
      </c>
      <c r="D7" s="3">
        <v>1.0074070000000001E-3</v>
      </c>
      <c r="E7" s="3">
        <v>4.0235999999999999E-4</v>
      </c>
    </row>
    <row r="8" spans="1:5" x14ac:dyDescent="0.3">
      <c r="A8" t="s">
        <v>6</v>
      </c>
      <c r="B8" t="s">
        <v>12</v>
      </c>
      <c r="C8" s="3">
        <v>1.1382499999999999E-3</v>
      </c>
      <c r="D8" s="3">
        <v>1.7129650000000001E-3</v>
      </c>
      <c r="E8" s="3">
        <v>5.5717799999999997E-4</v>
      </c>
    </row>
    <row r="9" spans="1:5" x14ac:dyDescent="0.3">
      <c r="A9" t="s">
        <v>6</v>
      </c>
      <c r="B9" t="s">
        <v>13</v>
      </c>
      <c r="C9" s="3">
        <v>1.3927340000000001E-3</v>
      </c>
      <c r="D9" s="3">
        <v>2.1317929999999999E-3</v>
      </c>
      <c r="E9" s="3">
        <v>6.62266E-4</v>
      </c>
    </row>
    <row r="10" spans="1:5" x14ac:dyDescent="0.3">
      <c r="A10" t="s">
        <v>6</v>
      </c>
      <c r="B10" t="s">
        <v>14</v>
      </c>
      <c r="C10" s="3">
        <v>1.5851120000000001E-3</v>
      </c>
      <c r="D10" s="3">
        <v>2.4450370000000002E-3</v>
      </c>
      <c r="E10" s="3">
        <v>7.8044599999999996E-4</v>
      </c>
    </row>
    <row r="11" spans="1:5" x14ac:dyDescent="0.3">
      <c r="A11" t="s">
        <v>6</v>
      </c>
      <c r="B11" t="s">
        <v>15</v>
      </c>
      <c r="C11" s="3">
        <v>2.0405430000000001E-3</v>
      </c>
      <c r="D11" s="3">
        <v>3.0462670000000001E-3</v>
      </c>
      <c r="E11" s="3">
        <v>1.1227419999999999E-3</v>
      </c>
    </row>
    <row r="12" spans="1:5" x14ac:dyDescent="0.3">
      <c r="A12" t="s">
        <v>6</v>
      </c>
      <c r="B12" t="s">
        <v>16</v>
      </c>
      <c r="C12" s="3">
        <v>2.8218879999999998E-3</v>
      </c>
      <c r="D12" s="3">
        <v>4.0926280000000001E-3</v>
      </c>
      <c r="E12" s="3">
        <v>1.68359E-3</v>
      </c>
    </row>
    <row r="13" spans="1:5" x14ac:dyDescent="0.3">
      <c r="A13" t="s">
        <v>6</v>
      </c>
      <c r="B13" t="s">
        <v>17</v>
      </c>
      <c r="C13" s="3">
        <v>3.7432390000000002E-3</v>
      </c>
      <c r="D13" s="3">
        <v>5.1841989999999996E-3</v>
      </c>
      <c r="E13" s="3">
        <v>2.4555380000000002E-3</v>
      </c>
    </row>
    <row r="14" spans="1:5" x14ac:dyDescent="0.3">
      <c r="A14" t="s">
        <v>6</v>
      </c>
      <c r="B14" t="s">
        <v>18</v>
      </c>
      <c r="C14" s="3">
        <v>5.6281430000000004E-3</v>
      </c>
      <c r="D14" s="3">
        <v>7.448423E-3</v>
      </c>
      <c r="E14" s="3">
        <v>4.0259759999999997E-3</v>
      </c>
    </row>
    <row r="15" spans="1:5" x14ac:dyDescent="0.3">
      <c r="A15" t="s">
        <v>6</v>
      </c>
      <c r="B15" t="s">
        <v>19</v>
      </c>
      <c r="C15" s="3">
        <v>8.3427350000000004E-3</v>
      </c>
      <c r="D15" s="3">
        <v>1.0614808999999999E-2</v>
      </c>
      <c r="E15" s="3">
        <v>6.3203080000000002E-3</v>
      </c>
    </row>
    <row r="16" spans="1:5" x14ac:dyDescent="0.3">
      <c r="A16" t="s">
        <v>6</v>
      </c>
      <c r="B16" t="s">
        <v>20</v>
      </c>
      <c r="C16" s="3">
        <v>1.2141126E-2</v>
      </c>
      <c r="D16" s="3">
        <v>1.4931748E-2</v>
      </c>
      <c r="E16" s="3">
        <v>9.7162210000000006E-3</v>
      </c>
    </row>
    <row r="17" spans="1:5" x14ac:dyDescent="0.3">
      <c r="A17" t="s">
        <v>6</v>
      </c>
      <c r="B17" t="s">
        <v>21</v>
      </c>
      <c r="C17" s="3">
        <v>1.9090903999999999E-2</v>
      </c>
      <c r="D17" s="3">
        <v>2.3080235000000001E-2</v>
      </c>
      <c r="E17" s="3">
        <v>1.5663481E-2</v>
      </c>
    </row>
    <row r="18" spans="1:5" x14ac:dyDescent="0.3">
      <c r="A18" t="s">
        <v>6</v>
      </c>
      <c r="B18" t="s">
        <v>22</v>
      </c>
      <c r="C18" s="3">
        <v>2.7642849000000001E-2</v>
      </c>
      <c r="D18" s="3">
        <v>3.2508632000000003E-2</v>
      </c>
      <c r="E18" s="3">
        <v>2.3531296E-2</v>
      </c>
    </row>
    <row r="19" spans="1:5" x14ac:dyDescent="0.3">
      <c r="A19" t="s">
        <v>6</v>
      </c>
      <c r="B19" t="s">
        <v>23</v>
      </c>
      <c r="C19" s="3">
        <v>4.3893521999999997E-2</v>
      </c>
      <c r="D19" s="3">
        <v>5.1130363999999998E-2</v>
      </c>
      <c r="E19" s="3">
        <v>3.7957299E-2</v>
      </c>
    </row>
    <row r="20" spans="1:5" x14ac:dyDescent="0.3">
      <c r="A20" t="s">
        <v>6</v>
      </c>
      <c r="B20" t="s">
        <v>24</v>
      </c>
      <c r="C20" s="3">
        <v>7.5757330999999997E-2</v>
      </c>
      <c r="D20" s="3">
        <v>8.7876870999999995E-2</v>
      </c>
      <c r="E20" s="3">
        <v>6.6597974000000004E-2</v>
      </c>
    </row>
    <row r="21" spans="1:5" x14ac:dyDescent="0.3">
      <c r="A21" t="s">
        <v>6</v>
      </c>
      <c r="B21" t="s">
        <v>25</v>
      </c>
      <c r="C21" s="3">
        <v>0.13449271300000001</v>
      </c>
      <c r="D21" s="3">
        <v>0.14493041400000001</v>
      </c>
      <c r="E21" s="3">
        <v>0.12750497799999999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7DCF-8C06-416A-B0C2-1C88181CD0F3}">
  <dimension ref="A1:S43"/>
  <sheetViews>
    <sheetView zoomScaleNormal="100" workbookViewId="0">
      <selection activeCell="B1" sqref="B1"/>
    </sheetView>
  </sheetViews>
  <sheetFormatPr defaultRowHeight="14.4" x14ac:dyDescent="0.3"/>
  <cols>
    <col min="2" max="2" width="11.5546875" customWidth="1"/>
    <col min="9" max="9" width="9.5546875" bestFit="1" customWidth="1"/>
    <col min="15" max="15" width="14.77734375" customWidth="1"/>
  </cols>
  <sheetData>
    <row r="1" spans="1:19" ht="15" thickBot="1" x14ac:dyDescent="0.35">
      <c r="B1" s="4" t="s">
        <v>26</v>
      </c>
      <c r="C1" s="5"/>
      <c r="D1" s="2"/>
      <c r="E1" s="2"/>
    </row>
    <row r="2" spans="1:19" ht="15" thickBot="1" x14ac:dyDescent="0.35">
      <c r="A2" s="4" t="s">
        <v>27</v>
      </c>
      <c r="B2" s="4" t="s">
        <v>2</v>
      </c>
      <c r="C2" s="5"/>
      <c r="D2" s="6" t="s">
        <v>27</v>
      </c>
      <c r="E2" s="7" t="s">
        <v>28</v>
      </c>
      <c r="F2" s="7" t="s">
        <v>29</v>
      </c>
      <c r="G2" s="7" t="s">
        <v>30</v>
      </c>
      <c r="H2" s="7" t="s">
        <v>31</v>
      </c>
      <c r="I2" s="7" t="s">
        <v>32</v>
      </c>
      <c r="J2" s="7" t="s">
        <v>33</v>
      </c>
      <c r="K2" s="7" t="s">
        <v>34</v>
      </c>
      <c r="L2" s="7" t="s">
        <v>35</v>
      </c>
      <c r="M2" s="8" t="s">
        <v>36</v>
      </c>
      <c r="O2" s="9" t="s">
        <v>37</v>
      </c>
      <c r="Q2" s="9" t="s">
        <v>38</v>
      </c>
    </row>
    <row r="3" spans="1:19" x14ac:dyDescent="0.3">
      <c r="A3" s="10">
        <f>G3</f>
        <v>0</v>
      </c>
      <c r="B3" s="2" t="s">
        <v>7</v>
      </c>
      <c r="C3" s="11"/>
      <c r="D3" s="12">
        <v>0</v>
      </c>
      <c r="E3" s="2">
        <v>1</v>
      </c>
      <c r="F3" s="3">
        <v>1.3639454000000001E-2</v>
      </c>
      <c r="G3" s="13"/>
      <c r="H3" s="3"/>
      <c r="I3" s="14"/>
      <c r="J3" s="14"/>
      <c r="K3" s="14"/>
      <c r="L3" s="15"/>
      <c r="M3" s="10"/>
      <c r="O3" t="e">
        <f>LOG10(H3)</f>
        <v>#NUM!</v>
      </c>
      <c r="Q3" t="e">
        <f>H3/H25</f>
        <v>#DIV/0!</v>
      </c>
      <c r="S3" s="27" t="s">
        <v>43</v>
      </c>
    </row>
    <row r="4" spans="1:19" x14ac:dyDescent="0.3">
      <c r="A4" s="10">
        <f>D4+G4</f>
        <v>1</v>
      </c>
      <c r="B4" s="2" t="s">
        <v>8</v>
      </c>
      <c r="C4" s="11"/>
      <c r="D4" s="16">
        <v>1</v>
      </c>
      <c r="E4" s="2">
        <v>4</v>
      </c>
      <c r="F4" s="3">
        <v>5.3086300000000002E-4</v>
      </c>
      <c r="G4" s="13"/>
      <c r="H4" s="3"/>
      <c r="I4" s="14"/>
      <c r="J4" s="14"/>
      <c r="K4" s="14"/>
      <c r="L4" s="15"/>
      <c r="M4" s="10"/>
      <c r="O4" t="e">
        <f t="shared" ref="O4:O21" si="0">LOG10(H4)</f>
        <v>#NUM!</v>
      </c>
      <c r="Q4" t="e">
        <f t="shared" ref="Q4:Q21" si="1">H4/H26</f>
        <v>#DIV/0!</v>
      </c>
      <c r="S4" t="s">
        <v>46</v>
      </c>
    </row>
    <row r="5" spans="1:19" x14ac:dyDescent="0.3">
      <c r="A5" s="10">
        <f t="shared" ref="A5:A20" si="2">D5+G5</f>
        <v>5</v>
      </c>
      <c r="B5" s="2" t="s">
        <v>9</v>
      </c>
      <c r="C5" s="11"/>
      <c r="D5" s="16">
        <v>5</v>
      </c>
      <c r="E5" s="2">
        <v>5</v>
      </c>
      <c r="F5" s="3">
        <v>2.3250500000000001E-4</v>
      </c>
      <c r="G5" s="13"/>
      <c r="H5" s="3"/>
      <c r="I5" s="14"/>
      <c r="J5" s="14"/>
      <c r="K5" s="14"/>
      <c r="L5" s="15"/>
      <c r="M5" s="10"/>
      <c r="O5" t="e">
        <f t="shared" si="0"/>
        <v>#NUM!</v>
      </c>
      <c r="Q5" t="e">
        <f t="shared" si="1"/>
        <v>#DIV/0!</v>
      </c>
      <c r="S5" t="s">
        <v>44</v>
      </c>
    </row>
    <row r="6" spans="1:19" x14ac:dyDescent="0.3">
      <c r="A6" s="10">
        <f t="shared" si="2"/>
        <v>10</v>
      </c>
      <c r="B6" s="2" t="s">
        <v>10</v>
      </c>
      <c r="C6" s="11"/>
      <c r="D6" s="16">
        <v>10</v>
      </c>
      <c r="E6" s="2">
        <v>5</v>
      </c>
      <c r="F6" s="3">
        <v>3.31956E-4</v>
      </c>
      <c r="G6" s="13"/>
      <c r="H6" s="3"/>
      <c r="I6" s="14"/>
      <c r="J6" s="14"/>
      <c r="K6" s="14"/>
      <c r="L6" s="15"/>
      <c r="M6" s="10"/>
      <c r="O6" t="e">
        <f t="shared" si="0"/>
        <v>#NUM!</v>
      </c>
      <c r="Q6" t="e">
        <f t="shared" si="1"/>
        <v>#DIV/0!</v>
      </c>
      <c r="S6" t="s">
        <v>45</v>
      </c>
    </row>
    <row r="7" spans="1:19" x14ac:dyDescent="0.3">
      <c r="A7" s="10">
        <f t="shared" si="2"/>
        <v>15</v>
      </c>
      <c r="B7" s="2" t="s">
        <v>11</v>
      </c>
      <c r="C7" s="11"/>
      <c r="D7" s="16">
        <v>15</v>
      </c>
      <c r="E7" s="2">
        <v>5</v>
      </c>
      <c r="F7" s="3">
        <v>1.0074070000000001E-3</v>
      </c>
      <c r="G7" s="13"/>
      <c r="H7" s="3"/>
      <c r="I7" s="14"/>
      <c r="J7" s="14"/>
      <c r="K7" s="14"/>
      <c r="L7" s="15"/>
      <c r="M7" s="10"/>
      <c r="O7" t="e">
        <f t="shared" si="0"/>
        <v>#NUM!</v>
      </c>
      <c r="Q7" t="e">
        <f t="shared" si="1"/>
        <v>#DIV/0!</v>
      </c>
    </row>
    <row r="8" spans="1:19" x14ac:dyDescent="0.3">
      <c r="A8" s="10">
        <f t="shared" si="2"/>
        <v>20</v>
      </c>
      <c r="B8" s="2" t="s">
        <v>12</v>
      </c>
      <c r="C8" s="11"/>
      <c r="D8" s="16">
        <v>20</v>
      </c>
      <c r="E8" s="2">
        <v>5</v>
      </c>
      <c r="F8" s="3">
        <v>1.7129650000000001E-3</v>
      </c>
      <c r="G8" s="13"/>
      <c r="H8" s="3"/>
      <c r="I8" s="14"/>
      <c r="J8" s="14"/>
      <c r="K8" s="14"/>
      <c r="L8" s="15"/>
      <c r="M8" s="10"/>
      <c r="O8" t="e">
        <f t="shared" si="0"/>
        <v>#NUM!</v>
      </c>
      <c r="Q8" t="e">
        <f t="shared" si="1"/>
        <v>#DIV/0!</v>
      </c>
    </row>
    <row r="9" spans="1:19" x14ac:dyDescent="0.3">
      <c r="A9" s="10">
        <f t="shared" si="2"/>
        <v>25</v>
      </c>
      <c r="B9" s="2" t="s">
        <v>13</v>
      </c>
      <c r="C9" s="11"/>
      <c r="D9" s="16">
        <v>25</v>
      </c>
      <c r="E9" s="2">
        <v>5</v>
      </c>
      <c r="F9" s="3">
        <v>2.1317929999999999E-3</v>
      </c>
      <c r="G9" s="13"/>
      <c r="H9" s="3"/>
      <c r="I9" s="14"/>
      <c r="J9" s="14"/>
      <c r="K9" s="14"/>
      <c r="L9" s="15"/>
      <c r="M9" s="10"/>
      <c r="O9" t="e">
        <f t="shared" si="0"/>
        <v>#NUM!</v>
      </c>
      <c r="Q9" t="e">
        <f t="shared" si="1"/>
        <v>#DIV/0!</v>
      </c>
    </row>
    <row r="10" spans="1:19" x14ac:dyDescent="0.3">
      <c r="A10" s="10">
        <f t="shared" si="2"/>
        <v>30</v>
      </c>
      <c r="B10" s="2" t="s">
        <v>14</v>
      </c>
      <c r="C10" s="11"/>
      <c r="D10" s="16">
        <v>30</v>
      </c>
      <c r="E10" s="2">
        <v>5</v>
      </c>
      <c r="F10" s="3">
        <v>2.4450370000000002E-3</v>
      </c>
      <c r="G10" s="13"/>
      <c r="H10" s="3"/>
      <c r="I10" s="14"/>
      <c r="J10" s="14"/>
      <c r="K10" s="14"/>
      <c r="L10" s="15"/>
      <c r="M10" s="10"/>
      <c r="O10" t="e">
        <f t="shared" si="0"/>
        <v>#NUM!</v>
      </c>
      <c r="Q10" t="e">
        <f t="shared" si="1"/>
        <v>#DIV/0!</v>
      </c>
    </row>
    <row r="11" spans="1:19" x14ac:dyDescent="0.3">
      <c r="A11" s="10">
        <f t="shared" si="2"/>
        <v>35</v>
      </c>
      <c r="B11" s="2" t="s">
        <v>15</v>
      </c>
      <c r="C11" s="11"/>
      <c r="D11" s="16">
        <v>35</v>
      </c>
      <c r="E11" s="2">
        <v>5</v>
      </c>
      <c r="F11" s="3">
        <v>3.0462670000000001E-3</v>
      </c>
      <c r="G11" s="13"/>
      <c r="H11" s="3"/>
      <c r="I11" s="14"/>
      <c r="J11" s="14"/>
      <c r="K11" s="14"/>
      <c r="L11" s="15"/>
      <c r="M11" s="10"/>
      <c r="O11" t="e">
        <f t="shared" si="0"/>
        <v>#NUM!</v>
      </c>
      <c r="Q11" t="e">
        <f t="shared" si="1"/>
        <v>#DIV/0!</v>
      </c>
    </row>
    <row r="12" spans="1:19" x14ac:dyDescent="0.3">
      <c r="A12" s="10">
        <f t="shared" si="2"/>
        <v>40</v>
      </c>
      <c r="B12" s="2" t="s">
        <v>16</v>
      </c>
      <c r="C12" s="11"/>
      <c r="D12" s="16">
        <v>40</v>
      </c>
      <c r="E12" s="2">
        <v>5</v>
      </c>
      <c r="F12" s="3">
        <v>4.0926280000000001E-3</v>
      </c>
      <c r="G12" s="13"/>
      <c r="H12" s="3"/>
      <c r="I12" s="14"/>
      <c r="J12" s="14"/>
      <c r="K12" s="14"/>
      <c r="L12" s="15"/>
      <c r="M12" s="10"/>
      <c r="O12" t="e">
        <f t="shared" si="0"/>
        <v>#NUM!</v>
      </c>
      <c r="Q12" t="e">
        <f t="shared" si="1"/>
        <v>#DIV/0!</v>
      </c>
    </row>
    <row r="13" spans="1:19" x14ac:dyDescent="0.3">
      <c r="A13" s="10">
        <f t="shared" si="2"/>
        <v>45</v>
      </c>
      <c r="B13" s="2" t="s">
        <v>17</v>
      </c>
      <c r="C13" s="11"/>
      <c r="D13" s="16">
        <v>45</v>
      </c>
      <c r="E13" s="2">
        <v>5</v>
      </c>
      <c r="F13" s="3">
        <v>5.1841989999999996E-3</v>
      </c>
      <c r="G13" s="13"/>
      <c r="H13" s="3"/>
      <c r="I13" s="14"/>
      <c r="J13" s="14"/>
      <c r="K13" s="14"/>
      <c r="L13" s="15"/>
      <c r="M13" s="10"/>
      <c r="O13" t="e">
        <f t="shared" si="0"/>
        <v>#NUM!</v>
      </c>
      <c r="Q13" t="e">
        <f t="shared" si="1"/>
        <v>#DIV/0!</v>
      </c>
    </row>
    <row r="14" spans="1:19" x14ac:dyDescent="0.3">
      <c r="A14" s="10">
        <f t="shared" si="2"/>
        <v>50</v>
      </c>
      <c r="B14" s="2" t="s">
        <v>18</v>
      </c>
      <c r="C14" s="11"/>
      <c r="D14" s="16">
        <v>50</v>
      </c>
      <c r="E14" s="2">
        <v>5</v>
      </c>
      <c r="F14" s="3">
        <v>7.448423E-3</v>
      </c>
      <c r="G14" s="13"/>
      <c r="H14" s="3"/>
      <c r="I14" s="14"/>
      <c r="J14" s="14"/>
      <c r="K14" s="14"/>
      <c r="L14" s="15"/>
      <c r="M14" s="10"/>
      <c r="O14" t="e">
        <f t="shared" si="0"/>
        <v>#NUM!</v>
      </c>
      <c r="Q14" t="e">
        <f t="shared" si="1"/>
        <v>#DIV/0!</v>
      </c>
    </row>
    <row r="15" spans="1:19" x14ac:dyDescent="0.3">
      <c r="A15" s="10">
        <f t="shared" si="2"/>
        <v>55</v>
      </c>
      <c r="B15" s="2" t="s">
        <v>19</v>
      </c>
      <c r="C15" s="11"/>
      <c r="D15" s="16">
        <v>55</v>
      </c>
      <c r="E15" s="2">
        <v>5</v>
      </c>
      <c r="F15" s="3">
        <v>1.0614808999999999E-2</v>
      </c>
      <c r="G15" s="13"/>
      <c r="H15" s="3"/>
      <c r="I15" s="14"/>
      <c r="J15" s="14"/>
      <c r="K15" s="14"/>
      <c r="L15" s="15"/>
      <c r="M15" s="10"/>
      <c r="O15" t="e">
        <f t="shared" si="0"/>
        <v>#NUM!</v>
      </c>
      <c r="Q15" t="e">
        <f t="shared" si="1"/>
        <v>#DIV/0!</v>
      </c>
    </row>
    <row r="16" spans="1:19" x14ac:dyDescent="0.3">
      <c r="A16" s="10">
        <f t="shared" si="2"/>
        <v>60</v>
      </c>
      <c r="B16" s="2" t="s">
        <v>20</v>
      </c>
      <c r="C16" s="11"/>
      <c r="D16" s="16">
        <v>60</v>
      </c>
      <c r="E16" s="2">
        <v>5</v>
      </c>
      <c r="F16" s="3">
        <v>1.4931748E-2</v>
      </c>
      <c r="G16" s="13"/>
      <c r="H16" s="3"/>
      <c r="I16" s="14"/>
      <c r="J16" s="14"/>
      <c r="K16" s="14"/>
      <c r="L16" s="15"/>
      <c r="M16" s="10"/>
      <c r="O16" t="e">
        <f t="shared" si="0"/>
        <v>#NUM!</v>
      </c>
      <c r="Q16" t="e">
        <f t="shared" si="1"/>
        <v>#DIV/0!</v>
      </c>
    </row>
    <row r="17" spans="1:17" x14ac:dyDescent="0.3">
      <c r="A17" s="10">
        <f t="shared" si="2"/>
        <v>65</v>
      </c>
      <c r="B17" s="2" t="s">
        <v>21</v>
      </c>
      <c r="C17" s="11"/>
      <c r="D17" s="16">
        <v>65</v>
      </c>
      <c r="E17" s="2">
        <v>5</v>
      </c>
      <c r="F17" s="3">
        <v>2.3080235000000001E-2</v>
      </c>
      <c r="G17" s="13"/>
      <c r="H17" s="3"/>
      <c r="I17" s="14"/>
      <c r="J17" s="14"/>
      <c r="K17" s="14"/>
      <c r="L17" s="15"/>
      <c r="M17" s="10"/>
      <c r="O17" t="e">
        <f t="shared" si="0"/>
        <v>#NUM!</v>
      </c>
      <c r="Q17" t="e">
        <f t="shared" si="1"/>
        <v>#DIV/0!</v>
      </c>
    </row>
    <row r="18" spans="1:17" x14ac:dyDescent="0.3">
      <c r="A18" s="10">
        <f t="shared" si="2"/>
        <v>70</v>
      </c>
      <c r="B18" s="2" t="s">
        <v>22</v>
      </c>
      <c r="C18" s="11"/>
      <c r="D18" s="16">
        <v>70</v>
      </c>
      <c r="E18" s="2">
        <v>5</v>
      </c>
      <c r="F18" s="3">
        <v>3.2508632000000003E-2</v>
      </c>
      <c r="G18" s="13"/>
      <c r="H18" s="3"/>
      <c r="I18" s="14"/>
      <c r="J18" s="14"/>
      <c r="K18" s="14"/>
      <c r="L18" s="15"/>
      <c r="M18" s="10"/>
      <c r="O18" t="e">
        <f t="shared" si="0"/>
        <v>#NUM!</v>
      </c>
      <c r="Q18" t="e">
        <f t="shared" si="1"/>
        <v>#DIV/0!</v>
      </c>
    </row>
    <row r="19" spans="1:17" x14ac:dyDescent="0.3">
      <c r="A19" s="10">
        <f t="shared" si="2"/>
        <v>75</v>
      </c>
      <c r="B19" s="2" t="s">
        <v>23</v>
      </c>
      <c r="C19" s="11"/>
      <c r="D19" s="16">
        <v>75</v>
      </c>
      <c r="E19" s="2">
        <v>5</v>
      </c>
      <c r="F19" s="3">
        <v>5.1130363999999998E-2</v>
      </c>
      <c r="G19" s="13"/>
      <c r="H19" s="3"/>
      <c r="I19" s="14"/>
      <c r="J19" s="14"/>
      <c r="K19" s="14"/>
      <c r="L19" s="15"/>
      <c r="M19" s="10"/>
      <c r="O19" t="e">
        <f t="shared" si="0"/>
        <v>#NUM!</v>
      </c>
      <c r="Q19" t="e">
        <f t="shared" si="1"/>
        <v>#DIV/0!</v>
      </c>
    </row>
    <row r="20" spans="1:17" x14ac:dyDescent="0.3">
      <c r="A20" s="10">
        <f t="shared" si="2"/>
        <v>80</v>
      </c>
      <c r="B20" s="2" t="s">
        <v>24</v>
      </c>
      <c r="C20" s="11"/>
      <c r="D20" s="16">
        <v>80</v>
      </c>
      <c r="E20" s="2">
        <v>5</v>
      </c>
      <c r="F20" s="3">
        <v>8.7876870999999995E-2</v>
      </c>
      <c r="G20" s="13"/>
      <c r="H20" s="3"/>
      <c r="I20" s="14"/>
      <c r="J20" s="14"/>
      <c r="K20" s="14"/>
      <c r="L20" s="15"/>
      <c r="M20" s="10"/>
      <c r="O20" t="e">
        <f t="shared" si="0"/>
        <v>#NUM!</v>
      </c>
      <c r="Q20" t="e">
        <f t="shared" si="1"/>
        <v>#DIV/0!</v>
      </c>
    </row>
    <row r="21" spans="1:17" ht="15" thickBot="1" x14ac:dyDescent="0.35">
      <c r="A21" s="10">
        <f>D21+G21</f>
        <v>85</v>
      </c>
      <c r="B21" s="2" t="s">
        <v>25</v>
      </c>
      <c r="C21" s="11"/>
      <c r="D21" s="17">
        <v>85</v>
      </c>
      <c r="E21" s="2" t="s">
        <v>39</v>
      </c>
      <c r="F21" s="3">
        <v>0.14493041400000001</v>
      </c>
      <c r="G21" s="13"/>
      <c r="H21" s="3"/>
      <c r="I21" s="14"/>
      <c r="J21" s="14"/>
      <c r="K21" s="14"/>
      <c r="L21" s="15"/>
      <c r="M21" s="10"/>
      <c r="O21" t="e">
        <f t="shared" si="0"/>
        <v>#NUM!</v>
      </c>
      <c r="Q21" t="e">
        <f t="shared" si="1"/>
        <v>#DIV/0!</v>
      </c>
    </row>
    <row r="22" spans="1:17" x14ac:dyDescent="0.3">
      <c r="B22" s="2"/>
      <c r="C22" s="11"/>
      <c r="D22" s="18"/>
      <c r="E22" s="2"/>
    </row>
    <row r="23" spans="1:17" ht="15" thickBot="1" x14ac:dyDescent="0.35">
      <c r="B23" s="4" t="s">
        <v>40</v>
      </c>
      <c r="C23" s="5"/>
      <c r="D23" s="19"/>
      <c r="E23" s="2"/>
    </row>
    <row r="24" spans="1:17" ht="15" thickBot="1" x14ac:dyDescent="0.35">
      <c r="A24" s="4" t="s">
        <v>27</v>
      </c>
      <c r="B24" s="4" t="s">
        <v>2</v>
      </c>
      <c r="C24" s="5"/>
      <c r="D24" s="20" t="s">
        <v>27</v>
      </c>
      <c r="E24" s="21" t="s">
        <v>28</v>
      </c>
      <c r="F24" s="21" t="s">
        <v>29</v>
      </c>
      <c r="G24" s="21" t="s">
        <v>30</v>
      </c>
      <c r="H24" s="21" t="s">
        <v>31</v>
      </c>
      <c r="I24" s="21" t="s">
        <v>41</v>
      </c>
      <c r="J24" s="21" t="s">
        <v>33</v>
      </c>
      <c r="K24" s="21" t="s">
        <v>34</v>
      </c>
      <c r="L24" s="21" t="s">
        <v>35</v>
      </c>
      <c r="M24" s="22" t="s">
        <v>36</v>
      </c>
      <c r="O24" s="23" t="s">
        <v>42</v>
      </c>
    </row>
    <row r="25" spans="1:17" x14ac:dyDescent="0.3">
      <c r="A25" s="10">
        <f>D25+G25</f>
        <v>0</v>
      </c>
      <c r="B25" s="2" t="s">
        <v>7</v>
      </c>
      <c r="C25" s="11"/>
      <c r="D25" s="24">
        <v>0</v>
      </c>
      <c r="E25" s="2">
        <v>1</v>
      </c>
      <c r="F25" s="3">
        <v>1.1138669E-2</v>
      </c>
      <c r="G25" s="13"/>
      <c r="H25" s="3"/>
      <c r="I25" s="2"/>
      <c r="J25" s="14"/>
      <c r="K25" s="14"/>
      <c r="L25" s="15"/>
      <c r="M25" s="10"/>
      <c r="O25" t="e">
        <f>LOG10(H25)</f>
        <v>#NUM!</v>
      </c>
    </row>
    <row r="26" spans="1:17" x14ac:dyDescent="0.3">
      <c r="A26" s="10">
        <f t="shared" ref="A26:A43" si="3">D26+G26</f>
        <v>1</v>
      </c>
      <c r="B26" s="2" t="s">
        <v>8</v>
      </c>
      <c r="C26" s="11"/>
      <c r="D26" s="25">
        <v>1</v>
      </c>
      <c r="E26" s="2">
        <v>4</v>
      </c>
      <c r="F26" s="3">
        <v>4.6661199999999998E-4</v>
      </c>
      <c r="G26" s="13"/>
      <c r="H26" s="3"/>
      <c r="I26" s="14"/>
      <c r="J26" s="14"/>
      <c r="K26" s="14"/>
      <c r="L26" s="15"/>
      <c r="M26" s="10"/>
      <c r="O26" t="e">
        <f t="shared" ref="O26:O43" si="4">LOG10(H26)</f>
        <v>#NUM!</v>
      </c>
    </row>
    <row r="27" spans="1:17" x14ac:dyDescent="0.3">
      <c r="A27" s="10">
        <f t="shared" si="3"/>
        <v>5</v>
      </c>
      <c r="B27" s="2" t="s">
        <v>9</v>
      </c>
      <c r="C27" s="11"/>
      <c r="D27" s="25">
        <v>5</v>
      </c>
      <c r="E27" s="2">
        <v>5</v>
      </c>
      <c r="F27" s="3">
        <v>2.04365E-4</v>
      </c>
      <c r="G27" s="13"/>
      <c r="H27" s="3"/>
      <c r="I27" s="14"/>
      <c r="J27" s="14"/>
      <c r="K27" s="14"/>
      <c r="L27" s="15"/>
      <c r="M27" s="10"/>
      <c r="O27" t="e">
        <f t="shared" si="4"/>
        <v>#NUM!</v>
      </c>
    </row>
    <row r="28" spans="1:17" x14ac:dyDescent="0.3">
      <c r="A28" s="10">
        <f t="shared" si="3"/>
        <v>10</v>
      </c>
      <c r="B28" s="2" t="s">
        <v>10</v>
      </c>
      <c r="C28" s="11"/>
      <c r="D28" s="25">
        <v>10</v>
      </c>
      <c r="E28" s="2">
        <v>5</v>
      </c>
      <c r="F28" s="3">
        <v>2.4332499999999999E-4</v>
      </c>
      <c r="G28" s="13"/>
      <c r="H28" s="3"/>
      <c r="I28" s="14"/>
      <c r="J28" s="14"/>
      <c r="K28" s="14"/>
      <c r="L28" s="15"/>
      <c r="M28" s="10"/>
      <c r="O28" t="e">
        <f t="shared" si="4"/>
        <v>#NUM!</v>
      </c>
    </row>
    <row r="29" spans="1:17" x14ac:dyDescent="0.3">
      <c r="A29" s="10">
        <f t="shared" si="3"/>
        <v>15</v>
      </c>
      <c r="B29" s="2" t="s">
        <v>11</v>
      </c>
      <c r="C29" s="11"/>
      <c r="D29" s="25">
        <v>15</v>
      </c>
      <c r="E29" s="2">
        <v>5</v>
      </c>
      <c r="F29" s="3">
        <v>4.0235999999999999E-4</v>
      </c>
      <c r="G29" s="13"/>
      <c r="H29" s="3"/>
      <c r="I29" s="14"/>
      <c r="J29" s="14"/>
      <c r="K29" s="14"/>
      <c r="L29" s="15"/>
      <c r="M29" s="10"/>
      <c r="O29" t="e">
        <f t="shared" si="4"/>
        <v>#NUM!</v>
      </c>
    </row>
    <row r="30" spans="1:17" x14ac:dyDescent="0.3">
      <c r="A30" s="10">
        <f t="shared" si="3"/>
        <v>20</v>
      </c>
      <c r="B30" s="2" t="s">
        <v>12</v>
      </c>
      <c r="C30" s="11"/>
      <c r="D30" s="25">
        <v>20</v>
      </c>
      <c r="E30" s="2">
        <v>5</v>
      </c>
      <c r="F30" s="3">
        <v>5.5717799999999997E-4</v>
      </c>
      <c r="G30" s="13"/>
      <c r="H30" s="3"/>
      <c r="I30" s="14"/>
      <c r="J30" s="14"/>
      <c r="K30" s="14"/>
      <c r="L30" s="15"/>
      <c r="M30" s="10"/>
      <c r="O30" t="e">
        <f t="shared" si="4"/>
        <v>#NUM!</v>
      </c>
    </row>
    <row r="31" spans="1:17" x14ac:dyDescent="0.3">
      <c r="A31" s="10">
        <f t="shared" si="3"/>
        <v>25</v>
      </c>
      <c r="B31" s="2" t="s">
        <v>13</v>
      </c>
      <c r="C31" s="11"/>
      <c r="D31" s="25">
        <v>25</v>
      </c>
      <c r="E31" s="2">
        <v>5</v>
      </c>
      <c r="F31" s="3">
        <v>6.62266E-4</v>
      </c>
      <c r="G31" s="13"/>
      <c r="H31" s="3"/>
      <c r="I31" s="14"/>
      <c r="J31" s="14"/>
      <c r="K31" s="14"/>
      <c r="L31" s="15"/>
      <c r="M31" s="10"/>
      <c r="O31" t="e">
        <f t="shared" si="4"/>
        <v>#NUM!</v>
      </c>
    </row>
    <row r="32" spans="1:17" x14ac:dyDescent="0.3">
      <c r="A32" s="10">
        <f t="shared" si="3"/>
        <v>30</v>
      </c>
      <c r="B32" s="2" t="s">
        <v>14</v>
      </c>
      <c r="C32" s="11"/>
      <c r="D32" s="25">
        <v>30</v>
      </c>
      <c r="E32" s="2">
        <v>5</v>
      </c>
      <c r="F32" s="3">
        <v>7.8044599999999996E-4</v>
      </c>
      <c r="G32" s="13"/>
      <c r="H32" s="3"/>
      <c r="I32" s="14"/>
      <c r="J32" s="14"/>
      <c r="K32" s="14"/>
      <c r="L32" s="15"/>
      <c r="M32" s="10"/>
      <c r="O32" t="e">
        <f t="shared" si="4"/>
        <v>#NUM!</v>
      </c>
    </row>
    <row r="33" spans="1:15" x14ac:dyDescent="0.3">
      <c r="A33" s="10">
        <f t="shared" si="3"/>
        <v>35</v>
      </c>
      <c r="B33" s="2" t="s">
        <v>15</v>
      </c>
      <c r="C33" s="11"/>
      <c r="D33" s="25">
        <v>35</v>
      </c>
      <c r="E33" s="2">
        <v>5</v>
      </c>
      <c r="F33" s="3">
        <v>1.1227419999999999E-3</v>
      </c>
      <c r="G33" s="13"/>
      <c r="H33" s="3"/>
      <c r="I33" s="14"/>
      <c r="J33" s="14"/>
      <c r="K33" s="14"/>
      <c r="L33" s="15"/>
      <c r="M33" s="10"/>
      <c r="O33" t="e">
        <f t="shared" si="4"/>
        <v>#NUM!</v>
      </c>
    </row>
    <row r="34" spans="1:15" x14ac:dyDescent="0.3">
      <c r="A34" s="10">
        <f t="shared" si="3"/>
        <v>40</v>
      </c>
      <c r="B34" s="2" t="s">
        <v>16</v>
      </c>
      <c r="C34" s="11"/>
      <c r="D34" s="25">
        <v>40</v>
      </c>
      <c r="E34" s="2">
        <v>5</v>
      </c>
      <c r="F34" s="3">
        <v>1.68359E-3</v>
      </c>
      <c r="G34" s="13"/>
      <c r="H34" s="3"/>
      <c r="I34" s="14"/>
      <c r="J34" s="14"/>
      <c r="K34" s="14"/>
      <c r="L34" s="15"/>
      <c r="M34" s="10"/>
      <c r="O34" t="e">
        <f t="shared" si="4"/>
        <v>#NUM!</v>
      </c>
    </row>
    <row r="35" spans="1:15" x14ac:dyDescent="0.3">
      <c r="A35" s="10">
        <f t="shared" si="3"/>
        <v>45</v>
      </c>
      <c r="B35" s="2" t="s">
        <v>17</v>
      </c>
      <c r="C35" s="11"/>
      <c r="D35" s="25">
        <v>45</v>
      </c>
      <c r="E35" s="2">
        <v>5</v>
      </c>
      <c r="F35" s="3">
        <v>2.4555380000000002E-3</v>
      </c>
      <c r="G35" s="13"/>
      <c r="H35" s="3"/>
      <c r="I35" s="14"/>
      <c r="J35" s="14"/>
      <c r="K35" s="14"/>
      <c r="L35" s="15"/>
      <c r="M35" s="10"/>
      <c r="O35" t="e">
        <f t="shared" si="4"/>
        <v>#NUM!</v>
      </c>
    </row>
    <row r="36" spans="1:15" x14ac:dyDescent="0.3">
      <c r="A36" s="10">
        <f t="shared" si="3"/>
        <v>50</v>
      </c>
      <c r="B36" s="2" t="s">
        <v>18</v>
      </c>
      <c r="C36" s="11"/>
      <c r="D36" s="25">
        <v>50</v>
      </c>
      <c r="E36" s="2">
        <v>5</v>
      </c>
      <c r="F36" s="3">
        <v>4.0259759999999997E-3</v>
      </c>
      <c r="G36" s="13"/>
      <c r="H36" s="3"/>
      <c r="I36" s="14"/>
      <c r="J36" s="14"/>
      <c r="K36" s="14"/>
      <c r="L36" s="15"/>
      <c r="M36" s="10"/>
      <c r="O36" t="e">
        <f t="shared" si="4"/>
        <v>#NUM!</v>
      </c>
    </row>
    <row r="37" spans="1:15" x14ac:dyDescent="0.3">
      <c r="A37" s="10">
        <f t="shared" si="3"/>
        <v>55</v>
      </c>
      <c r="B37" s="2" t="s">
        <v>19</v>
      </c>
      <c r="C37" s="11"/>
      <c r="D37" s="25">
        <v>55</v>
      </c>
      <c r="E37" s="2">
        <v>5</v>
      </c>
      <c r="F37" s="3">
        <v>6.3203080000000002E-3</v>
      </c>
      <c r="G37" s="13"/>
      <c r="H37" s="3"/>
      <c r="I37" s="14"/>
      <c r="J37" s="14"/>
      <c r="K37" s="14"/>
      <c r="L37" s="15"/>
      <c r="M37" s="10"/>
      <c r="O37" t="e">
        <f t="shared" si="4"/>
        <v>#NUM!</v>
      </c>
    </row>
    <row r="38" spans="1:15" x14ac:dyDescent="0.3">
      <c r="A38" s="10">
        <f t="shared" si="3"/>
        <v>60</v>
      </c>
      <c r="B38" s="2" t="s">
        <v>20</v>
      </c>
      <c r="C38" s="11"/>
      <c r="D38" s="25">
        <v>60</v>
      </c>
      <c r="E38" s="2">
        <v>5</v>
      </c>
      <c r="F38" s="3">
        <v>9.7162210000000006E-3</v>
      </c>
      <c r="G38" s="13"/>
      <c r="H38" s="3"/>
      <c r="I38" s="14"/>
      <c r="J38" s="14"/>
      <c r="K38" s="14"/>
      <c r="L38" s="15"/>
      <c r="M38" s="10"/>
      <c r="O38" t="e">
        <f t="shared" si="4"/>
        <v>#NUM!</v>
      </c>
    </row>
    <row r="39" spans="1:15" x14ac:dyDescent="0.3">
      <c r="A39" s="10">
        <f t="shared" si="3"/>
        <v>65</v>
      </c>
      <c r="B39" s="2" t="s">
        <v>21</v>
      </c>
      <c r="C39" s="11"/>
      <c r="D39" s="25">
        <v>65</v>
      </c>
      <c r="E39" s="2">
        <v>5</v>
      </c>
      <c r="F39" s="3">
        <v>1.5663481E-2</v>
      </c>
      <c r="G39" s="13"/>
      <c r="H39" s="3"/>
      <c r="I39" s="14"/>
      <c r="J39" s="14"/>
      <c r="K39" s="14"/>
      <c r="L39" s="15"/>
      <c r="M39" s="10"/>
      <c r="O39" t="e">
        <f t="shared" si="4"/>
        <v>#NUM!</v>
      </c>
    </row>
    <row r="40" spans="1:15" x14ac:dyDescent="0.3">
      <c r="A40" s="10">
        <f t="shared" si="3"/>
        <v>70</v>
      </c>
      <c r="B40" s="2" t="s">
        <v>22</v>
      </c>
      <c r="C40" s="11"/>
      <c r="D40" s="25">
        <v>70</v>
      </c>
      <c r="E40" s="2">
        <v>5</v>
      </c>
      <c r="F40" s="3">
        <v>2.3531296E-2</v>
      </c>
      <c r="G40" s="13"/>
      <c r="H40" s="3"/>
      <c r="I40" s="14"/>
      <c r="J40" s="14"/>
      <c r="K40" s="14"/>
      <c r="L40" s="15"/>
      <c r="M40" s="10"/>
      <c r="O40" t="e">
        <f t="shared" si="4"/>
        <v>#NUM!</v>
      </c>
    </row>
    <row r="41" spans="1:15" x14ac:dyDescent="0.3">
      <c r="A41" s="10">
        <f t="shared" si="3"/>
        <v>75</v>
      </c>
      <c r="B41" s="2" t="s">
        <v>23</v>
      </c>
      <c r="C41" s="11"/>
      <c r="D41" s="25">
        <v>75</v>
      </c>
      <c r="E41" s="2">
        <v>5</v>
      </c>
      <c r="F41" s="3">
        <v>3.7957299E-2</v>
      </c>
      <c r="G41" s="13"/>
      <c r="H41" s="3"/>
      <c r="I41" s="14"/>
      <c r="J41" s="14"/>
      <c r="K41" s="14"/>
      <c r="L41" s="15"/>
      <c r="M41" s="10"/>
      <c r="O41" t="e">
        <f t="shared" si="4"/>
        <v>#NUM!</v>
      </c>
    </row>
    <row r="42" spans="1:15" x14ac:dyDescent="0.3">
      <c r="A42" s="10">
        <f t="shared" si="3"/>
        <v>80</v>
      </c>
      <c r="B42" s="2" t="s">
        <v>24</v>
      </c>
      <c r="C42" s="11"/>
      <c r="D42" s="25">
        <v>80</v>
      </c>
      <c r="E42" s="2">
        <v>5</v>
      </c>
      <c r="F42" s="3">
        <v>6.6597974000000004E-2</v>
      </c>
      <c r="G42" s="13"/>
      <c r="H42" s="3"/>
      <c r="I42" s="14"/>
      <c r="J42" s="14"/>
      <c r="K42" s="14"/>
      <c r="L42" s="15"/>
      <c r="M42" s="10"/>
      <c r="O42" t="e">
        <f t="shared" si="4"/>
        <v>#NUM!</v>
      </c>
    </row>
    <row r="43" spans="1:15" ht="15" thickBot="1" x14ac:dyDescent="0.35">
      <c r="A43" s="10">
        <f t="shared" si="3"/>
        <v>85</v>
      </c>
      <c r="B43" s="2" t="s">
        <v>25</v>
      </c>
      <c r="C43" s="11"/>
      <c r="D43" s="26">
        <v>85</v>
      </c>
      <c r="E43" s="2" t="s">
        <v>39</v>
      </c>
      <c r="F43" s="3">
        <v>0.12750497799999999</v>
      </c>
      <c r="G43" s="13"/>
      <c r="H43" s="3"/>
      <c r="I43" s="14"/>
      <c r="J43" s="14"/>
      <c r="K43" s="14"/>
      <c r="L43" s="15"/>
      <c r="M43" s="10"/>
      <c r="O43" t="e">
        <f t="shared" si="4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 2019ASDRMex</vt:lpstr>
      <vt:lpstr>LT Mex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Reyes Cortes</dc:creator>
  <cp:lastModifiedBy>Miguel Angel Reyes Cortes</cp:lastModifiedBy>
  <dcterms:created xsi:type="dcterms:W3CDTF">2025-03-04T20:12:14Z</dcterms:created>
  <dcterms:modified xsi:type="dcterms:W3CDTF">2025-03-04T20:21:34Z</dcterms:modified>
</cp:coreProperties>
</file>