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e\OneDrive - Fundacion Universidad de las Americas Puebla\Semestre\6 Semestre\Teoría y Técnicas de Optimización\2 Parcial\Excel\"/>
    </mc:Choice>
  </mc:AlternateContent>
  <xr:revisionPtr revIDLastSave="0" documentId="13_ncr:1_{64771058-9008-4AAD-86B1-B77F65A74810}" xr6:coauthVersionLast="47" xr6:coauthVersionMax="47" xr10:uidLastSave="{00000000-0000-0000-0000-000000000000}"/>
  <bookViews>
    <workbookView xWindow="-90" yWindow="0" windowWidth="12980" windowHeight="16090" activeTab="2" xr2:uid="{82FB8EE2-6FB1-4DCE-A331-F8743D1AB195}"/>
  </bookViews>
  <sheets>
    <sheet name="Tutorial" sheetId="2" r:id="rId1"/>
    <sheet name="Ejercicio 1" sheetId="4" r:id="rId2"/>
    <sheet name="Ejercicio 2" sheetId="5" r:id="rId3"/>
    <sheet name="Ejercicio 3" sheetId="7" r:id="rId4"/>
    <sheet name="Ejercicio 4" sheetId="8" r:id="rId5"/>
  </sheets>
  <definedNames>
    <definedName name="solver_adj" localSheetId="1" hidden="1">'Ejercicio 1'!$I$4:$K$4</definedName>
    <definedName name="solver_adj" localSheetId="2" hidden="1">'Ejercicio 2'!$H$4:$J$4</definedName>
    <definedName name="solver_adj" localSheetId="3" hidden="1">'Ejercicio 3'!$H$4:$P$4</definedName>
    <definedName name="solver_adj" localSheetId="4" hidden="1">'Ejercicio 4'!$K$4:$L$4</definedName>
    <definedName name="solver_adj" localSheetId="0" hidden="1">Tutorial!$C$9:$D$9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drv" localSheetId="1" hidden="1">2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lhs1" localSheetId="1" hidden="1">'Ejercicio 1'!$L$12:$L$14</definedName>
    <definedName name="solver_lhs1" localSheetId="2" hidden="1">'Ejercicio 2'!$K$12:$K$14</definedName>
    <definedName name="solver_lhs1" localSheetId="3" hidden="1">'Ejercicio 3'!$Q$18:$Q$25</definedName>
    <definedName name="solver_lhs1" localSheetId="4" hidden="1">'Ejercicio 4'!$M$14:$M$17</definedName>
    <definedName name="solver_lhs1" localSheetId="0" hidden="1">Tutorial!$E$17:$E$18</definedName>
    <definedName name="solver_lhs2" localSheetId="1" hidden="1">'Ejercicio 1'!$L$15:$L$16</definedName>
    <definedName name="solver_lhs2" localSheetId="0" hidden="1">Tutorial!$E$17:$E$18</definedName>
    <definedName name="solver_lhs3" localSheetId="1" hidden="1">'Ejercicio 1'!$L$17:$L$18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um" localSheetId="1" hidden="1">3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opt" localSheetId="1" hidden="1">'Ejercicio 1'!$L$8</definedName>
    <definedName name="solver_opt" localSheetId="2" hidden="1">'Ejercicio 2'!$K$8</definedName>
    <definedName name="solver_opt" localSheetId="3" hidden="1">'Ejercicio 3'!$Q$12</definedName>
    <definedName name="solver_opt" localSheetId="4" hidden="1">'Ejercicio 4'!$M$9</definedName>
    <definedName name="solver_opt" localSheetId="0" hidden="1">Tutorial!$C$14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rbv" localSheetId="1" hidden="1">2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0" hidden="1">1</definedName>
    <definedName name="solver_rel2" localSheetId="1" hidden="1">2</definedName>
    <definedName name="solver_rel2" localSheetId="0" hidden="1">1</definedName>
    <definedName name="solver_rel3" localSheetId="1" hidden="1">3</definedName>
    <definedName name="solver_rhs1" localSheetId="1" hidden="1">'Ejercicio 1'!$N$12:$N$14</definedName>
    <definedName name="solver_rhs1" localSheetId="2" hidden="1">'Ejercicio 2'!$M$12:$M$14</definedName>
    <definedName name="solver_rhs1" localSheetId="3" hidden="1">'Ejercicio 3'!$S$18:$S$25</definedName>
    <definedName name="solver_rhs1" localSheetId="4" hidden="1">'Ejercicio 4'!$O$14:$O$17</definedName>
    <definedName name="solver_rhs1" localSheetId="0" hidden="1">Tutorial!$G$17:$G$18</definedName>
    <definedName name="solver_rhs2" localSheetId="1" hidden="1">'Ejercicio 1'!$N$15:$N$16</definedName>
    <definedName name="solver_rhs2" localSheetId="0" hidden="1">Tutorial!$G$17:$G$18</definedName>
    <definedName name="solver_rhs3" localSheetId="1" hidden="1">'Ejercicio 1'!$N$17:$N$18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1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5" l="1"/>
  <c r="K12" i="5"/>
  <c r="M9" i="8" l="1"/>
  <c r="L8" i="4" l="1"/>
  <c r="K13" i="5"/>
  <c r="M15" i="8"/>
  <c r="M16" i="8"/>
  <c r="M17" i="8"/>
  <c r="M14" i="8"/>
  <c r="Q19" i="7"/>
  <c r="Q20" i="7"/>
  <c r="Q21" i="7"/>
  <c r="Q22" i="7"/>
  <c r="Q23" i="7"/>
  <c r="Q24" i="7"/>
  <c r="Q25" i="7"/>
  <c r="Q18" i="7"/>
  <c r="L13" i="4"/>
  <c r="E17" i="2"/>
  <c r="P12" i="7"/>
  <c r="O12" i="7"/>
  <c r="N12" i="7"/>
  <c r="M12" i="7"/>
  <c r="L12" i="7"/>
  <c r="K12" i="7"/>
  <c r="J12" i="7"/>
  <c r="I12" i="7"/>
  <c r="H12" i="7"/>
  <c r="K14" i="5"/>
  <c r="L12" i="4"/>
  <c r="L14" i="4"/>
  <c r="L15" i="4"/>
  <c r="L17" i="4"/>
  <c r="L18" i="4"/>
  <c r="L16" i="4"/>
  <c r="C14" i="2"/>
  <c r="E18" i="2"/>
  <c r="Q12" i="7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2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<sst xmlns="http://schemas.openxmlformats.org/spreadsheetml/2006/main" count="111" uniqueCount="38">
  <si>
    <t>x1</t>
  </si>
  <si>
    <t>x2</t>
  </si>
  <si>
    <t>x3</t>
  </si>
  <si>
    <t>x</t>
  </si>
  <si>
    <t>y</t>
  </si>
  <si>
    <t>objetivo</t>
  </si>
  <si>
    <t xml:space="preserve">restricciones </t>
  </si>
  <si>
    <t>&lt;=</t>
  </si>
  <si>
    <t>Una compañía de pinturas utiliza dos materias básicas A y B para producir pinturas. La disponibilidad máxima de A es de 6 toneladas y de B es de 8 toneladas por día. Se producen dos tipos de pinturas, una para exteriores y otra para interiores, cuya demanda de las materias primas A y B se da en la tabla siguiente.</t>
  </si>
  <si>
    <t> ¿cuál es el máximo ingreso bruto?</t>
  </si>
  <si>
    <t>s</t>
  </si>
  <si>
    <t>solver</t>
  </si>
  <si>
    <t>=</t>
  </si>
  <si>
    <t>˃=</t>
  </si>
  <si>
    <t>restricciones</t>
  </si>
  <si>
    <t>variables</t>
  </si>
  <si>
    <t>maximizar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</si>
  <si>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</si>
  <si>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</si>
  <si>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</si>
  <si>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</si>
  <si>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</si>
  <si>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</si>
  <si>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</si>
  <si>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</si>
  <si>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</si>
  <si>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Restricciones</t>
  </si>
  <si>
    <t>Maximizar</t>
  </si>
  <si>
    <t>Variables</t>
  </si>
  <si>
    <t>sumprod</t>
  </si>
  <si>
    <t>t</t>
  </si>
  <si>
    <t>a</t>
  </si>
  <si>
    <t>El problema es infactible</t>
  </si>
  <si>
    <t>El problema es no acotado</t>
  </si>
  <si>
    <t>vp</t>
  </si>
  <si>
    <t>&lt;- Set objective</t>
  </si>
  <si>
    <t>&lt;- By changing variable cells</t>
  </si>
  <si>
    <t>&lt;- Subject to te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</si>
</sst>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3" fillId="9" borderId="1" xfId="0" applyFont="1" applyFill="1" applyBorder="1"/>
    <xf numFmtId="0" fontId="6" fillId="5" borderId="1" xfId="0" applyFont="1" applyFill="1" applyBorder="1"/>
    <xf numFmtId="0" fontId="5" fillId="8" borderId="1" xfId="0" applyFont="1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3" fillId="9" borderId="9" xfId="0" applyFont="1" applyFill="1" applyBorder="1"/>
    <xf numFmtId="0" fontId="0" fillId="0" borderId="10" xfId="0" applyBorder="1"/>
    <xf numFmtId="0" fontId="0" fillId="8" borderId="9" xfId="0" applyFill="1" applyBorder="1"/>
    <xf numFmtId="0" fontId="0" fillId="0" borderId="9" xfId="0" applyBorder="1"/>
    <xf numFmtId="0" fontId="1" fillId="0" borderId="9" xfId="0" applyFont="1" applyBorder="1"/>
    <xf numFmtId="0" fontId="0" fillId="9" borderId="10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5" borderId="1" xfId="0" applyFont="1" applyFill="1" applyBorder="1"/>
    <xf numFmtId="0" fontId="2" fillId="4" borderId="1" xfId="0" applyFont="1" applyFill="1" applyBorder="1"/>
    <xf numFmtId="0" fontId="7" fillId="0" borderId="1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SupportingPropertyBagStructure" Target="richData/rdsupportingpropertybagstructure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ichStyles" Target="richData/rich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06/relationships/rdSupportingPropertyBag" Target="richData/rdsupportingpropertybag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464820</xdr:colOff>
      <xdr:row>7</xdr:row>
      <xdr:rowOff>12700</xdr:rowOff>
    </xdr:from>
    <xdr:to>
      <xdr:col>11</xdr:col>
      <xdr:colOff>171090</xdr:colOff>
      <xdr:row>15</xdr:row>
      <xdr:rowOff>178231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797DAC-8843-CBD0-3AB4-4F08E92E7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2180" y="1292860"/>
          <a:ext cx="2876190" cy="1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367478</xdr:colOff>
      <xdr:row>22</xdr:row>
      <xdr:rowOff>13191</xdr:rowOff>
    </xdr:from>
    <xdr:to>
      <xdr:col>11</xdr:col>
      <xdr:colOff>449344</xdr:colOff>
      <xdr:row>36</xdr:row>
      <xdr:rowOff>140060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300D04-7BB9-A659-71E1-4E36D6E5A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3469" y="4040578"/>
          <a:ext cx="3125289" cy="26897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554366</xdr:colOff>
      <xdr:row>0</xdr:row>
      <xdr:rowOff>156231</xdr:rowOff>
    </xdr:from>
    <xdr:to>
      <xdr:col>5</xdr:col>
      <xdr:colOff>502445</xdr:colOff>
      <xdr:row>23</xdr:row>
      <xdr:rowOff>96763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587976-4AD2-12DF-70C7-6594530B4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66" y="156231"/>
          <a:ext cx="2997087" cy="4229302"/>
        </a:xfrm>
        <a:prstGeom prst="rect">
          <a:avLst/>
        </a:prstGeom>
      </xdr:spPr>
    </xdr:pic>
    <xdr:clientData/>
  </xdr:twoCellAnchor>
  <xdr:twoCellAnchor editAs="oneCell">
    <xdr:from>
      <xdr:col>7</xdr:col>
      <xdr:colOff>594797</xdr:colOff>
      <xdr:row>18</xdr:row>
      <xdr:rowOff>175015</xdr:rowOff>
    </xdr:from>
    <xdr:to>
      <xdr:col>13</xdr:col>
      <xdr:colOff>483924</xdr:colOff>
      <xdr:row>31</xdr:row>
      <xdr:rowOff>136848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8C11C6-E701-E75C-4C6A-F63317055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7752" y="3176833"/>
          <a:ext cx="3525945" cy="24105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25401</xdr:rowOff>
    </xdr:from>
    <xdr:to>
      <xdr:col>5</xdr:col>
      <xdr:colOff>569441</xdr:colOff>
      <xdr:row>16</xdr:row>
      <xdr:rowOff>134227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E354D0-13A1-5355-BA20-053922F84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209551"/>
          <a:ext cx="3001491" cy="287655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15</xdr:row>
      <xdr:rowOff>44450</xdr:rowOff>
    </xdr:from>
    <xdr:to>
      <xdr:col>15</xdr:col>
      <xdr:colOff>44731</xdr:colOff>
      <xdr:row>34</xdr:row>
      <xdr:rowOff>147988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B8BD08-0E55-71E9-CAA5-4FE2ADE09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1100" y="2438400"/>
          <a:ext cx="5467631" cy="36133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355819</xdr:colOff>
      <xdr:row>0</xdr:row>
      <xdr:rowOff>175173</xdr:rowOff>
    </xdr:from>
    <xdr:to>
      <xdr:col>6</xdr:col>
      <xdr:colOff>519545</xdr:colOff>
      <xdr:row>17</xdr:row>
      <xdr:rowOff>78353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1590BD-AB05-433D-B795-4692F8948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819" y="175173"/>
          <a:ext cx="3819787" cy="306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488950</xdr:colOff>
      <xdr:row>0</xdr:row>
      <xdr:rowOff>95250</xdr:rowOff>
    </xdr:from>
    <xdr:to>
      <xdr:col>9</xdr:col>
      <xdr:colOff>266971</xdr:colOff>
      <xdr:row>25</xdr:row>
      <xdr:rowOff>57385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2864AE-4735-4B14-98C5-E9B699B8B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950" y="95250"/>
          <a:ext cx="5264421" cy="4565885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core">
      <keyFlags>
        <key name="%EntityServiceId">
          <flag name="ShowInCardView" value="0"/>
          <flag name="ShowInDotNotation" value="0"/>
          <flag name="ShowInAutoComplete" value="0"/>
        </key>
        <key name="%EntitySubDomain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</types>
</rvTypesInfo>
</file>

<file path=xl/richData/rdrichvalue.xml><?xml version="1.0" encoding="utf-8"?>
<rvData xmlns="http://schemas.microsoft.com/office/spreadsheetml/2017/richdata" count="3">
  <rv s="0">
    <v>https://www.bing.com/financeapi/forcetrigger?t=ab4ccw&amp;q=XTSX%3aLA&amp;form=skydnc</v>
    <v>Learn more on Bing</v>
  </rv>
  <rv s="1">
    <v>es-ES</v>
    <v>ab4ccw</v>
    <v>268435456</v>
    <v>1</v>
    <v>Con tecnología de Refinitiv</v>
    <v>0</v>
    <v>1</v>
    <v>Los Andes Copper (XTSX:LA)</v>
    <v>3</v>
    <v>4</v>
    <v>Finance</v>
    <v>5</v>
    <v>XTSX</v>
    <v>29489270</v>
    <v>1983</v>
    <v>10.65</v>
    <v>1.0042</v>
    <v>0.44</v>
    <v>4.1706E-2</v>
    <v>311204100</v>
    <v>10.55</v>
    <v xml:space="preserve">Los Andes Copper Ltd. is a Canada-based exploration and development company, which is focused on developing the Vizcachitas copper-molybdenum porphyry project in Chile. The Company owns 100% of the Vizcachitas project, which is advanced copper deposits in the Americas. The project is a copper-molybdenum porphyry deposit, located approximately 150 kilometers (km) north of Santiago in the Rio Rocin Valley, at a road distance of approximately 46 kilometers from the town of Putaendo. The Vizcachitas Property includes a porphyry copper-molybdenum deposit that offers potential for a low strip, open pit operation. The Company owns approximately 52 exploitation mining concessions covering 10,771 hectares and 183 exploration claims covering a combined total of 51,000 hectares (including the Initial Properties). </v>
    <v>XTSX</v>
    <v>45363.735069444447</v>
    <v>TSX Venture Exchange</v>
    <v>0</v>
    <v>11.05</v>
    <v>19.100000000000001</v>
    <v>10.65</v>
    <v>9.5299999999999994</v>
    <v>CAD</v>
    <v>Los Andes Copper</v>
    <v>Los Andes Copper</v>
    <v>10.99</v>
    <v>Metals &amp; Mining</v>
    <v>1100-1199 West Hastings Street, VANCOUVER, BC, V6E 3T5 CA</v>
    <v>LA</v>
    <v>Acciones</v>
    <v>Los Andes Copper (XTSX:LA)</v>
    <v>4350</v>
    <v>1760</v>
  </rv>
  <rv s="2">
    <v>1</v>
  </rv>
</rvData>
</file>

<file path=xl/richData/rdrichvaluestructure.xml><?xml version="1.0" encoding="utf-8"?>
<rvStructures xmlns="http://schemas.microsoft.com/office/spreadsheetml/2017/richdata" count="3">
  <s t="_hyperlink">
    <k n="Address" t="s"/>
    <k n="Text" t="s"/>
  </s>
  <s t="_linkedentitycore">
    <k n="%EntityCulture" t="s"/>
    <k n="%EntityId" t="s"/>
    <k n="%EntityServiceId"/>
    <k n="%IsRefreshable" t="b"/>
    <k n="%ProviderInfo" t="s"/>
    <k n="_CanonicalPropertyNames" t="spb"/>
    <k n="_Display" t="spb"/>
    <k n="_DisplayString" t="s"/>
    <k n="_Flags" t="spb"/>
    <k n="_Format" t="spb"/>
    <k n="_Icon" t="s"/>
    <k n="_SubLabel" t="spb"/>
    <k n="Abreviatura de intercambio" t="s"/>
    <k n="Acciones en circulación"/>
    <k n="Año de constitución"/>
    <k n="Apertura"/>
    <k n="Beta"/>
    <k n="Cambio"/>
    <k n="Cambio (%)"/>
    <k n="Capitalización de mercado"/>
    <k n="Cierre anterior"/>
    <k n="Descripción" t="s"/>
    <k n="ExchangeID" t="s"/>
    <k n="Hora de la última operación"/>
    <k n="Intercambio" t="s"/>
    <k n="LearnMoreOnLink" t="r"/>
    <k n="Máximo"/>
    <k n="Máximo en 52 semanas"/>
    <k n="Mínimo"/>
    <k n="Mínimo en 52 semanas"/>
    <k n="Moneda" t="s"/>
    <k n="Nombre" t="s"/>
    <k n="Nombre oficial" t="s"/>
    <k n="Precio"/>
    <k n="Sector" t="s"/>
    <k n="Sede central" t="s"/>
    <k n="Símbolo bursátil" t="s"/>
    <k n="Tipo de instrumento" t="s"/>
    <k n="UniqueName" t="s"/>
    <k n="Volumen"/>
    <k n="Volumen promedio"/>
  </s>
  <s t="_linkedentity">
    <k n="%cvi" t="r"/>
  </s>
</rvStructures>
</file>

<file path=xl/richData/rdsupportingpropertybag.xml><?xml version="1.0" encoding="utf-8"?>
<supportingPropertyBags xmlns="http://schemas.microsoft.com/office/spreadsheetml/2017/richdata2">
  <spbArrays count="1">
    <a count="41">
      <v t="s">%EntityServiceId</v>
      <v t="s">_Format</v>
      <v t="s">%IsRefreshable</v>
      <v t="s">_CanonicalPropertyNames</v>
      <v t="s">%EntityCulture</v>
      <v t="s">%EntityId</v>
      <v t="s">_Icon</v>
      <v t="s">_Display</v>
      <v t="s">Nombre</v>
      <v t="s">_SubLabel</v>
      <v t="s">Precio</v>
      <v t="s">Intercambio</v>
      <v t="s">Nombre oficial</v>
      <v t="s">Hora de la última operación</v>
      <v t="s">Símbolo bursátil</v>
      <v t="s">Abreviatura de intercambio</v>
      <v t="s">Cambio</v>
      <v t="s">Cambio (%)</v>
      <v t="s">Moneda</v>
      <v t="s">Cierre anterior</v>
      <v t="s">Apertura</v>
      <v t="s">Máximo</v>
      <v t="s">Mínimo</v>
      <v t="s">Máximo en 52 semanas</v>
      <v t="s">Mínimo en 52 semanas</v>
      <v t="s">Volumen</v>
      <v t="s">Volumen promedio</v>
      <v t="s">Capitalización de mercado</v>
      <v t="s">Beta</v>
      <v t="s">Acciones en circulación</v>
      <v t="s">Descripción</v>
      <v t="s">Sede central</v>
      <v t="s">Sector</v>
      <v t="s">Tipo de instrumento</v>
      <v t="s">Año de constitución</v>
      <v t="s">_Flags</v>
      <v t="s">UniqueName</v>
      <v t="s">_DisplayString</v>
      <v t="s">LearnMoreOnLink</v>
      <v t="s">ExchangeID</v>
      <v t="s">%ProviderInfo</v>
    </a>
  </spbArrays>
  <spbData count="6">
    <spb s="0">
      <v>Beta</v>
      <v>Change</v>
      <v>Currency</v>
      <v>High</v>
      <v>Low</v>
      <v>Name</v>
      <v>Price</v>
      <v>Industry</v>
      <v>Volume</v>
      <v>Open</v>
      <v>Change (%)</v>
      <v>ExchangeID</v>
      <v>UniqueName</v>
      <v>Description</v>
      <v>Exchange</v>
      <v>Headquarters</v>
      <v>%ProviderInfo</v>
      <v>Official name</v>
      <v>Previous close</v>
      <v>LearnMoreOnLink</v>
      <v>Ticker symbol</v>
      <v>Volume average</v>
      <v>Year incorporated</v>
      <v>Instrument type</v>
      <v>52 week high</v>
      <v>52 week low</v>
      <v>Shares outstanding</v>
      <v>Market cap</v>
      <v>Exchange abbreviation</v>
      <v>Last trade time</v>
    </spb>
    <spb s="1">
      <v>0</v>
      <v>Name</v>
      <v>LearnMoreOnLink</v>
    </spb>
    <spb s="2">
      <v>0</v>
      <v>0</v>
      <v>0</v>
    </spb>
    <spb s="3">
      <v>2</v>
      <v>2</v>
      <v>2</v>
      <v>2</v>
    </spb>
    <spb s="4">
      <v>1</v>
      <v>2</v>
      <v>2</v>
      <v>2</v>
      <v>3</v>
      <v>2</v>
      <v>4</v>
      <v>2</v>
      <v>5</v>
      <v>2</v>
      <v>4</v>
      <v>6</v>
      <v>7</v>
      <v>2</v>
      <v>2</v>
      <v>4</v>
      <v>8</v>
      <v>9</v>
    </spb>
    <spb s="5">
      <v xml:space="preserve">desde el cierre anterior </v>
      <v>Retrasado 20 minutos</v>
      <v xml:space="preserve">desde el cierre anterior </v>
      <v>GMT</v>
    </spb>
  </spbData>
</supportingPropertyBags>
</file>

<file path=xl/richData/rdsupportingpropertybagstructure.xml><?xml version="1.0" encoding="utf-8"?>
<spbStructures xmlns="http://schemas.microsoft.com/office/spreadsheetml/2017/richdata2" count="6">
  <s>
    <k n="Beta" t="s"/>
    <k n="Cambio" t="s"/>
    <k n="Moneda" t="s"/>
    <k n="Máximo" t="s"/>
    <k n="Mínimo" t="s"/>
    <k n="Nombre" t="s"/>
    <k n="Precio" t="s"/>
    <k n="Sector" t="s"/>
    <k n="Volumen" t="s"/>
    <k n="Apertura" t="s"/>
    <k n="Cambio (%)" t="s"/>
    <k n="ExchangeID" t="s"/>
    <k n="UniqueName" t="s"/>
    <k n="Descripción" t="s"/>
    <k n="Intercambio" t="s"/>
    <k n="Sede central" t="s"/>
    <k n="%ProviderInfo" t="s"/>
    <k n="Nombre oficial" t="s"/>
    <k n="Cierre anterior" t="s"/>
    <k n="LearnMoreOnLink" t="s"/>
    <k n="Símbolo bursátil" t="s"/>
    <k n="Volumen promedio" t="s"/>
    <k n="Año de constitución" t="s"/>
    <k n="Tipo de instrumento" t="s"/>
    <k n="Máximo en 52 semanas" t="s"/>
    <k n="Mínimo en 52 semanas" t="s"/>
    <k n="Acciones en circulación" t="s"/>
    <k n="Capitalización de mercado" t="s"/>
    <k n="Abreviatura de intercambio" t="s"/>
    <k n="Hora de la última operación" t="s"/>
  </s>
  <s>
    <k n="^Order" t="spba"/>
    <k n="TitleProperty" t="s"/>
    <k n="SubTitleProperty" t="s"/>
  </s>
  <s>
    <k n="ShowInCardView" t="b"/>
    <k n="ShowInDotNotation" t="b"/>
    <k n="ShowInAutoComplete" t="b"/>
  </s>
  <s>
    <k n="ExchangeID" t="spb"/>
    <k n="UniqueName" t="spb"/>
    <k n="`%ProviderInfo" t="spb"/>
    <k n="LearnMoreOnLink" t="spb"/>
  </s>
  <s>
    <k n="Beta" t="i"/>
    <k n="Cambio" t="i"/>
    <k n="Máximo" t="i"/>
    <k n="Mínimo" t="i"/>
    <k n="Nombre" t="i"/>
    <k n="Precio" t="i"/>
    <k n="Volumen" t="i"/>
    <k n="Apertura" t="i"/>
    <k n="Cambio (%)" t="i"/>
    <k n="Cierre anterior" t="i"/>
    <k n="Volumen promedio" t="i"/>
    <k n="`%EntityServiceId" t="i"/>
    <k n="Año de constitución" t="i"/>
    <k n="Máximo en 52 semanas" t="i"/>
    <k n="Mínimo en 52 semanas" t="i"/>
    <k n="Acciones en circulación" t="i"/>
    <k n="Capitalización de mercado" t="i"/>
    <k n="Hora de la última operación" t="i"/>
  </s>
  <s>
    <k n="Cambio" t="s"/>
    <k n="Precio" t="s"/>
    <k n="Cambio (%)" t="s"/>
    <k n="Hora de la última operación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7">
    <x:dxf>
      <x:numFmt numFmtId="2" formatCode="0.00"/>
    </x:dxf>
    <x:dxf>
      <x:numFmt numFmtId="0" formatCode="General"/>
    </x:dxf>
    <x:dxf>
      <x:numFmt numFmtId="27" formatCode="dd/mm/yyyy\ hh:mm"/>
    </x:dxf>
    <x:dxf>
      <x:numFmt numFmtId="14" formatCode="0.00%"/>
    </x:dxf>
    <x:dxf>
      <x:numFmt numFmtId="3" formatCode="#,##0"/>
    </x:dxf>
    <x:dxf>
      <x:numFmt numFmtId="4" formatCode="#,##0.00"/>
    </x:dxf>
    <x:dxf>
      <x:numFmt numFmtId="1" formatCode="0"/>
    </x:dxf>
  </dxfs>
  <richProperties>
    <rPr n="NumberFormat" t="s"/>
    <rPr n="IsTitleField" t="b"/>
  </richProperties>
  <richStyles>
    <rSty dxfid="5">
      <rpv i="0">#,##0.00</rpv>
    </rSty>
    <rSty dxfid="1">
      <rpv i="0">_-[$$-en-CA]* #,##0.00_-;-[$$-en-CA]* #,##0.00_-;_-[$$-en-CA]* "-"??_-;_-@_-</rpv>
    </rSty>
    <rSty>
      <rpv i="1">1</rpv>
    </rSty>
    <rSty dxfid="4">
      <rpv i="0">#,##0</rpv>
    </rSty>
    <rSty dxfid="3"/>
    <rSty dxfid="0">
      <rpv i="0">0.00</rpv>
    </rSty>
    <rSty dxfid="6">
      <rpv i="0">0</rpv>
    </rSty>
    <rSty dxfid="1">
      <rpv i="0">_-[$$-en-CA]* #,##0_-;-[$$-en-CA]* #,##0_-;_-[$$-en-CA]* "-"_-;_-@_-</rpv>
    </rSty>
    <rSty dxfid="2"/>
  </richStyles>
</richStyleShee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0870-12C5-45FD-A8D7-D481081CD615}">
  <dimension ref="B2:H22"/>
  <sheetViews>
    <sheetView zoomScale="146" zoomScaleNormal="115" workbookViewId="0">
      <selection activeCell="B4" sqref="B4"/>
    </sheetView>
  </sheetViews>
  <sheetFormatPr defaultColWidth="10.90625" defaultRowHeight="14.5" x14ac:dyDescent="0.35"/>
  <cols>
    <col min="1" max="16384" width="10.90625" style="2"/>
  </cols>
  <sheetData>
    <row r="2" spans="2:5" x14ac:dyDescent="0.35">
      <c r="B2" s="2" t="s">
        <v>8</v>
      </c>
    </row>
    <row r="4" spans="2:5" x14ac:dyDescent="0.35">
      <c r="B4" s="2" t="e" vm="1">
        <v>#VALUE!</v>
      </c>
    </row>
    <row r="6" spans="2:5" x14ac:dyDescent="0.35">
      <c r="B6" s="2" t="s">
        <v>9</v>
      </c>
    </row>
    <row r="8" spans="2:5" x14ac:dyDescent="0.35">
      <c r="C8" s="2" t="s">
        <v>3</v>
      </c>
      <c r="D8" s="2" t="s">
        <v>4</v>
      </c>
    </row>
    <row r="9" spans="2:5" x14ac:dyDescent="0.35">
      <c r="C9" s="17">
        <v>2</v>
      </c>
      <c r="D9" s="17">
        <v>1</v>
      </c>
      <c r="E9" s="39" t="s">
        <v>36</v>
      </c>
    </row>
    <row r="13" spans="2:5" x14ac:dyDescent="0.35">
      <c r="B13" s="2" t="s">
        <v>5</v>
      </c>
      <c r="C13" s="2">
        <v>20</v>
      </c>
      <c r="D13" s="2">
        <v>30</v>
      </c>
    </row>
    <row r="14" spans="2:5" x14ac:dyDescent="0.35">
      <c r="C14" s="17">
        <f>SUMPRODUCT(C13:D13,C9:D9)</f>
        <v>70</v>
      </c>
      <c r="D14" s="39" t="s">
        <v>35</v>
      </c>
    </row>
    <row r="16" spans="2:5" x14ac:dyDescent="0.35">
      <c r="C16" s="2" t="s">
        <v>3</v>
      </c>
      <c r="D16" s="2" t="s">
        <v>4</v>
      </c>
      <c r="E16" s="2" t="s">
        <v>10</v>
      </c>
    </row>
    <row r="17" spans="2:8" x14ac:dyDescent="0.35">
      <c r="B17" s="2" t="s">
        <v>6</v>
      </c>
      <c r="C17" s="2">
        <v>2</v>
      </c>
      <c r="D17" s="2">
        <v>2</v>
      </c>
      <c r="E17" s="1">
        <f>SUMPRODUCT(C17:D17,$C$9:$D$9)</f>
        <v>6</v>
      </c>
      <c r="F17" s="2" t="s">
        <v>7</v>
      </c>
      <c r="G17" s="1">
        <v>6</v>
      </c>
      <c r="H17" s="39" t="s">
        <v>37</v>
      </c>
    </row>
    <row r="18" spans="2:8" x14ac:dyDescent="0.35">
      <c r="C18" s="2">
        <v>1</v>
      </c>
      <c r="D18" s="2">
        <v>2</v>
      </c>
      <c r="E18" s="1">
        <f>SUMPRODUCT(C18:D18,$C$9:$D$9)</f>
        <v>4</v>
      </c>
      <c r="F18" s="2" t="s">
        <v>7</v>
      </c>
      <c r="G18" s="1">
        <v>4</v>
      </c>
    </row>
    <row r="22" spans="2:8" x14ac:dyDescent="0.35">
      <c r="E22" s="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357E-F046-4E5A-BD4C-74E0B3B7A4E2}">
  <dimension ref="A2:N28"/>
  <sheetViews>
    <sheetView zoomScale="123" zoomScaleNormal="205" workbookViewId="0">
      <selection activeCell="K8" sqref="K8"/>
    </sheetView>
  </sheetViews>
  <sheetFormatPr defaultRowHeight="14.5" x14ac:dyDescent="0.35"/>
  <cols>
    <col min="1" max="16384" width="8.7265625" style="2"/>
  </cols>
  <sheetData>
    <row r="2" spans="9:14" x14ac:dyDescent="0.35">
      <c r="I2" s="8" t="s">
        <v>15</v>
      </c>
    </row>
    <row r="3" spans="9:14" x14ac:dyDescent="0.35">
      <c r="I3" s="24" t="s">
        <v>0</v>
      </c>
      <c r="J3" s="12" t="s">
        <v>1</v>
      </c>
      <c r="K3" s="12" t="s">
        <v>2</v>
      </c>
    </row>
    <row r="4" spans="9:14" x14ac:dyDescent="0.35">
      <c r="I4" s="10">
        <v>0</v>
      </c>
      <c r="J4" s="10">
        <v>1</v>
      </c>
      <c r="K4" s="10">
        <v>0</v>
      </c>
    </row>
    <row r="6" spans="9:14" x14ac:dyDescent="0.35">
      <c r="I6" s="8" t="s">
        <v>16</v>
      </c>
    </row>
    <row r="7" spans="9:14" x14ac:dyDescent="0.35">
      <c r="I7" s="24" t="s">
        <v>0</v>
      </c>
      <c r="J7" s="12" t="s">
        <v>1</v>
      </c>
      <c r="K7" s="12" t="s">
        <v>2</v>
      </c>
      <c r="L7" s="12" t="s">
        <v>34</v>
      </c>
    </row>
    <row r="8" spans="9:14" x14ac:dyDescent="0.35">
      <c r="I8" s="5">
        <v>1</v>
      </c>
      <c r="J8" s="5">
        <v>20</v>
      </c>
      <c r="K8" s="5">
        <v>3</v>
      </c>
      <c r="L8" s="9">
        <f>SUMPRODUCT(I8:K8,I$4:K$4)</f>
        <v>20</v>
      </c>
    </row>
    <row r="10" spans="9:14" x14ac:dyDescent="0.35">
      <c r="I10" s="8" t="s">
        <v>14</v>
      </c>
    </row>
    <row r="11" spans="9:14" x14ac:dyDescent="0.35">
      <c r="I11" s="24" t="s">
        <v>0</v>
      </c>
      <c r="J11" s="12" t="s">
        <v>1</v>
      </c>
      <c r="K11" s="12" t="s">
        <v>2</v>
      </c>
      <c r="L11" s="16"/>
      <c r="M11" s="16"/>
      <c r="N11" s="16"/>
    </row>
    <row r="12" spans="9:14" x14ac:dyDescent="0.35">
      <c r="I12" s="5">
        <v>3</v>
      </c>
      <c r="J12" s="5">
        <v>-3</v>
      </c>
      <c r="K12" s="5">
        <v>5</v>
      </c>
      <c r="L12" s="9">
        <f t="shared" ref="L12:L18" si="0">SUMPRODUCT(I12:K12,I$4:K$4)</f>
        <v>-3</v>
      </c>
      <c r="M12" s="5" t="s">
        <v>7</v>
      </c>
      <c r="N12" s="5">
        <v>50</v>
      </c>
    </row>
    <row r="13" spans="9:14" x14ac:dyDescent="0.35">
      <c r="I13" s="6">
        <v>1</v>
      </c>
      <c r="J13" s="6"/>
      <c r="K13" s="6">
        <v>1</v>
      </c>
      <c r="L13" s="7">
        <f>SUMPRODUCT(I13:K13,I$4:K$4)</f>
        <v>0</v>
      </c>
      <c r="M13" s="6" t="s">
        <v>7</v>
      </c>
      <c r="N13" s="6">
        <v>10</v>
      </c>
    </row>
    <row r="14" spans="9:14" x14ac:dyDescent="0.35">
      <c r="I14" s="5">
        <v>1</v>
      </c>
      <c r="J14" s="5">
        <v>-1</v>
      </c>
      <c r="K14" s="5">
        <v>4</v>
      </c>
      <c r="L14" s="9">
        <f t="shared" si="0"/>
        <v>-1</v>
      </c>
      <c r="M14" s="5" t="s">
        <v>7</v>
      </c>
      <c r="N14" s="5">
        <v>20</v>
      </c>
    </row>
    <row r="15" spans="9:14" x14ac:dyDescent="0.35">
      <c r="I15" s="6">
        <v>2</v>
      </c>
      <c r="J15" s="6">
        <v>1</v>
      </c>
      <c r="K15" s="6">
        <v>-3</v>
      </c>
      <c r="L15" s="7">
        <f t="shared" si="0"/>
        <v>1</v>
      </c>
      <c r="M15" s="6" t="s">
        <v>12</v>
      </c>
      <c r="N15" s="6">
        <v>5</v>
      </c>
    </row>
    <row r="16" spans="9:14" x14ac:dyDescent="0.35">
      <c r="I16" s="5"/>
      <c r="J16" s="5">
        <v>2</v>
      </c>
      <c r="K16" s="5">
        <v>1</v>
      </c>
      <c r="L16" s="9">
        <f t="shared" si="0"/>
        <v>2</v>
      </c>
      <c r="M16" s="5" t="s">
        <v>12</v>
      </c>
      <c r="N16" s="5">
        <v>2</v>
      </c>
    </row>
    <row r="17" spans="1:14" x14ac:dyDescent="0.35">
      <c r="I17" s="6">
        <v>-5</v>
      </c>
      <c r="J17" s="6">
        <v>2</v>
      </c>
      <c r="K17" s="6">
        <v>1</v>
      </c>
      <c r="L17" s="7">
        <f t="shared" si="0"/>
        <v>2</v>
      </c>
      <c r="M17" s="38" t="s">
        <v>13</v>
      </c>
      <c r="N17" s="6">
        <v>6</v>
      </c>
    </row>
    <row r="18" spans="1:14" x14ac:dyDescent="0.35">
      <c r="I18" s="5"/>
      <c r="J18" s="5">
        <v>1</v>
      </c>
      <c r="K18" s="5">
        <v>1</v>
      </c>
      <c r="L18" s="9">
        <f t="shared" si="0"/>
        <v>1</v>
      </c>
      <c r="M18" s="37" t="s">
        <v>13</v>
      </c>
      <c r="N18" s="5">
        <v>4</v>
      </c>
    </row>
    <row r="19" spans="1:14" x14ac:dyDescent="0.35">
      <c r="M19" s="37" t="s">
        <v>13</v>
      </c>
    </row>
    <row r="26" spans="1:14" ht="15" thickBot="1" x14ac:dyDescent="0.4">
      <c r="B26" s="18"/>
      <c r="C26" s="18"/>
      <c r="D26" s="18"/>
    </row>
    <row r="27" spans="1:14" ht="15" thickBot="1" x14ac:dyDescent="0.4">
      <c r="A27" s="3"/>
      <c r="B27" s="40" t="s">
        <v>32</v>
      </c>
      <c r="C27" s="41"/>
      <c r="D27" s="42"/>
      <c r="E27" s="4"/>
    </row>
    <row r="28" spans="1:14" x14ac:dyDescent="0.35">
      <c r="B28" s="19"/>
      <c r="C28" s="19"/>
      <c r="D28" s="19"/>
    </row>
  </sheetData>
  <mergeCells count="1">
    <mergeCell ref="B27:D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EA64-EC56-460A-91B8-955F7D7CFCC0}">
  <dimension ref="A1:N23"/>
  <sheetViews>
    <sheetView tabSelected="1" topLeftCell="D1" zoomScale="112" zoomScaleNormal="85" workbookViewId="0">
      <selection activeCell="K8" sqref="K8"/>
    </sheetView>
  </sheetViews>
  <sheetFormatPr defaultRowHeight="14.5" x14ac:dyDescent="0.35"/>
  <cols>
    <col min="1" max="16384" width="8.7265625" style="2"/>
  </cols>
  <sheetData>
    <row r="1" spans="7:14" ht="15" thickBot="1" x14ac:dyDescent="0.4">
      <c r="H1" s="18"/>
      <c r="I1" s="18"/>
      <c r="J1" s="18"/>
      <c r="K1" s="18"/>
      <c r="L1" s="18"/>
      <c r="M1" s="18"/>
    </row>
    <row r="2" spans="7:14" x14ac:dyDescent="0.35">
      <c r="G2" s="3"/>
      <c r="H2" s="20" t="s">
        <v>15</v>
      </c>
      <c r="I2" s="21"/>
      <c r="J2" s="21"/>
      <c r="K2" s="22"/>
      <c r="L2" s="22"/>
      <c r="M2" s="23"/>
      <c r="N2" s="4"/>
    </row>
    <row r="3" spans="7:14" x14ac:dyDescent="0.35">
      <c r="G3" s="3"/>
      <c r="H3" s="24" t="s">
        <v>0</v>
      </c>
      <c r="I3" s="12" t="s">
        <v>1</v>
      </c>
      <c r="J3" s="12" t="s">
        <v>2</v>
      </c>
      <c r="M3" s="25"/>
      <c r="N3" s="4"/>
    </row>
    <row r="4" spans="7:14" x14ac:dyDescent="0.35">
      <c r="G4" s="3"/>
      <c r="H4" s="26">
        <v>10</v>
      </c>
      <c r="I4" s="10">
        <v>0</v>
      </c>
      <c r="J4" s="10">
        <v>0</v>
      </c>
      <c r="M4" s="25"/>
      <c r="N4" s="4"/>
    </row>
    <row r="5" spans="7:14" x14ac:dyDescent="0.35">
      <c r="G5" s="3"/>
      <c r="H5" s="27"/>
      <c r="M5" s="25"/>
      <c r="N5" s="4"/>
    </row>
    <row r="6" spans="7:14" x14ac:dyDescent="0.35">
      <c r="G6" s="3"/>
      <c r="H6" s="28" t="s">
        <v>16</v>
      </c>
      <c r="M6" s="25"/>
      <c r="N6" s="4"/>
    </row>
    <row r="7" spans="7:14" x14ac:dyDescent="0.35">
      <c r="G7" s="3"/>
      <c r="H7" s="24" t="s">
        <v>0</v>
      </c>
      <c r="I7" s="12" t="s">
        <v>1</v>
      </c>
      <c r="J7" s="12" t="s">
        <v>2</v>
      </c>
      <c r="K7" s="16" t="s">
        <v>34</v>
      </c>
      <c r="M7" s="25"/>
      <c r="N7" s="4"/>
    </row>
    <row r="8" spans="7:14" x14ac:dyDescent="0.35">
      <c r="G8" s="3"/>
      <c r="H8" s="30">
        <v>20</v>
      </c>
      <c r="I8" s="5">
        <v>10</v>
      </c>
      <c r="J8" s="5">
        <v>1</v>
      </c>
      <c r="K8" s="10">
        <f>SUMPRODUCT(H$4:J$4,H8:J8)</f>
        <v>200</v>
      </c>
      <c r="M8" s="25"/>
      <c r="N8" s="4"/>
    </row>
    <row r="9" spans="7:14" x14ac:dyDescent="0.35">
      <c r="G9" s="3"/>
      <c r="H9" s="27"/>
      <c r="M9" s="25"/>
      <c r="N9" s="4"/>
    </row>
    <row r="10" spans="7:14" x14ac:dyDescent="0.35">
      <c r="G10" s="3"/>
      <c r="H10" s="28" t="s">
        <v>14</v>
      </c>
      <c r="M10" s="25"/>
      <c r="N10" s="4"/>
    </row>
    <row r="11" spans="7:14" x14ac:dyDescent="0.35">
      <c r="G11" s="3"/>
      <c r="H11" s="24" t="s">
        <v>0</v>
      </c>
      <c r="I11" s="12" t="s">
        <v>1</v>
      </c>
      <c r="J11" s="12" t="s">
        <v>2</v>
      </c>
      <c r="K11" s="15"/>
      <c r="L11" s="15"/>
      <c r="M11" s="29"/>
      <c r="N11" s="4"/>
    </row>
    <row r="12" spans="7:14" x14ac:dyDescent="0.35">
      <c r="G12" s="3"/>
      <c r="H12" s="30">
        <v>3</v>
      </c>
      <c r="I12" s="5">
        <v>-3</v>
      </c>
      <c r="J12" s="5">
        <v>5</v>
      </c>
      <c r="K12" s="9">
        <f>SUMPRODUCT(H$4:J$4,H12:J12)</f>
        <v>30</v>
      </c>
      <c r="L12" s="5" t="s">
        <v>7</v>
      </c>
      <c r="M12" s="31">
        <v>50</v>
      </c>
      <c r="N12" s="4"/>
    </row>
    <row r="13" spans="7:14" x14ac:dyDescent="0.35">
      <c r="G13" s="3"/>
      <c r="H13" s="32">
        <v>1</v>
      </c>
      <c r="I13" s="6"/>
      <c r="J13" s="6">
        <v>1</v>
      </c>
      <c r="K13" s="7">
        <f>SUMPRODUCT(H$4:J$4,H13:J13)</f>
        <v>10</v>
      </c>
      <c r="L13" s="6" t="s">
        <v>7</v>
      </c>
      <c r="M13" s="33">
        <v>10</v>
      </c>
      <c r="N13" s="4"/>
    </row>
    <row r="14" spans="7:14" x14ac:dyDescent="0.35">
      <c r="G14" s="3"/>
      <c r="H14" s="30">
        <v>1</v>
      </c>
      <c r="I14" s="5">
        <v>-1</v>
      </c>
      <c r="J14" s="5">
        <v>4</v>
      </c>
      <c r="K14" s="9">
        <f>SUMPRODUCT(H$4:J$4,H14:J14)</f>
        <v>10</v>
      </c>
      <c r="L14" s="5" t="s">
        <v>7</v>
      </c>
      <c r="M14" s="31">
        <v>20</v>
      </c>
      <c r="N14" s="4"/>
    </row>
    <row r="15" spans="7:14" ht="15" thickBot="1" x14ac:dyDescent="0.4">
      <c r="G15" s="3"/>
      <c r="H15" s="34"/>
      <c r="I15" s="35"/>
      <c r="J15" s="35"/>
      <c r="K15" s="35"/>
      <c r="L15" s="35"/>
      <c r="M15" s="36"/>
      <c r="N15" s="4"/>
    </row>
    <row r="16" spans="7:14" x14ac:dyDescent="0.35">
      <c r="H16" s="19"/>
      <c r="I16" s="19"/>
      <c r="J16" s="19"/>
      <c r="K16" s="19"/>
      <c r="L16" s="19"/>
      <c r="M16" s="19"/>
    </row>
    <row r="21" spans="1:5" ht="15" thickBot="1" x14ac:dyDescent="0.4">
      <c r="B21" s="18"/>
      <c r="C21" s="18"/>
      <c r="D21" s="18"/>
    </row>
    <row r="22" spans="1:5" ht="15" thickBot="1" x14ac:dyDescent="0.4">
      <c r="A22" s="3"/>
      <c r="B22" s="40" t="s">
        <v>33</v>
      </c>
      <c r="C22" s="41"/>
      <c r="D22" s="42"/>
      <c r="E22" s="4"/>
    </row>
    <row r="23" spans="1:5" x14ac:dyDescent="0.35">
      <c r="B23" s="19"/>
      <c r="C23" s="19"/>
      <c r="D23" s="19"/>
    </row>
  </sheetData>
  <mergeCells count="1">
    <mergeCell ref="B22:D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A903-0B2C-4E5F-BA21-07D90DEDC008}">
  <dimension ref="H2:S25"/>
  <sheetViews>
    <sheetView zoomScale="106" zoomScaleNormal="145" workbookViewId="0">
      <selection activeCell="Q10" sqref="Q10"/>
    </sheetView>
  </sheetViews>
  <sheetFormatPr defaultRowHeight="14.5" x14ac:dyDescent="0.35"/>
  <cols>
    <col min="1" max="16384" width="8.7265625" style="2"/>
  </cols>
  <sheetData>
    <row r="2" spans="8:17" x14ac:dyDescent="0.35">
      <c r="H2" s="8" t="s">
        <v>28</v>
      </c>
    </row>
    <row r="3" spans="8:17" x14ac:dyDescent="0.35">
      <c r="H3" s="12" t="s">
        <v>17</v>
      </c>
      <c r="I3" s="12" t="s">
        <v>18</v>
      </c>
      <c r="J3" s="12" t="s">
        <v>19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24</v>
      </c>
      <c r="P3" s="12" t="s">
        <v>25</v>
      </c>
    </row>
    <row r="4" spans="8:17" x14ac:dyDescent="0.35">
      <c r="H4" s="11">
        <v>800.00000000000023</v>
      </c>
      <c r="I4" s="11">
        <v>1199.9999999999998</v>
      </c>
      <c r="J4" s="11">
        <v>0</v>
      </c>
      <c r="K4" s="11">
        <v>200.00000000000006</v>
      </c>
      <c r="L4" s="11">
        <v>3800</v>
      </c>
      <c r="M4" s="11">
        <v>0</v>
      </c>
      <c r="N4" s="11">
        <v>0</v>
      </c>
      <c r="O4" s="11">
        <v>1000</v>
      </c>
      <c r="P4" s="11">
        <v>0</v>
      </c>
    </row>
    <row r="8" spans="8:17" x14ac:dyDescent="0.35">
      <c r="H8" s="8" t="s">
        <v>27</v>
      </c>
    </row>
    <row r="9" spans="8:17" x14ac:dyDescent="0.35"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N9" s="12" t="s">
        <v>23</v>
      </c>
      <c r="O9" s="12" t="s">
        <v>24</v>
      </c>
      <c r="P9" s="12" t="s">
        <v>25</v>
      </c>
      <c r="Q9" s="12" t="s">
        <v>34</v>
      </c>
    </row>
    <row r="10" spans="8:17" x14ac:dyDescent="0.35">
      <c r="H10" s="5">
        <v>4</v>
      </c>
      <c r="I10" s="5">
        <v>3</v>
      </c>
      <c r="J10" s="5">
        <v>2</v>
      </c>
      <c r="K10" s="5">
        <v>4</v>
      </c>
      <c r="L10" s="5">
        <v>3</v>
      </c>
      <c r="M10" s="5">
        <v>2</v>
      </c>
      <c r="N10" s="5">
        <v>4</v>
      </c>
      <c r="O10" s="5">
        <v>3</v>
      </c>
      <c r="P10" s="13">
        <v>2</v>
      </c>
    </row>
    <row r="11" spans="8:17" x14ac:dyDescent="0.35">
      <c r="H11" s="6">
        <v>-3</v>
      </c>
      <c r="I11" s="6">
        <v>-3</v>
      </c>
      <c r="J11" s="6">
        <v>-3</v>
      </c>
      <c r="K11" s="6">
        <v>-2</v>
      </c>
      <c r="L11" s="6">
        <v>-2</v>
      </c>
      <c r="M11" s="6">
        <v>-2</v>
      </c>
      <c r="N11" s="6">
        <v>-1</v>
      </c>
      <c r="O11" s="6">
        <v>-1</v>
      </c>
      <c r="P11" s="6">
        <v>-1</v>
      </c>
    </row>
    <row r="12" spans="8:17" x14ac:dyDescent="0.35">
      <c r="H12" s="7">
        <f>SUM(H10:H11)</f>
        <v>1</v>
      </c>
      <c r="I12" s="7">
        <f t="shared" ref="I12:P12" si="0">SUM(I10:I11)</f>
        <v>0</v>
      </c>
      <c r="J12" s="7">
        <f t="shared" si="0"/>
        <v>-1</v>
      </c>
      <c r="K12" s="7">
        <f t="shared" si="0"/>
        <v>2</v>
      </c>
      <c r="L12" s="7">
        <f t="shared" si="0"/>
        <v>1</v>
      </c>
      <c r="M12" s="7">
        <f t="shared" si="0"/>
        <v>0</v>
      </c>
      <c r="N12" s="7">
        <f t="shared" si="0"/>
        <v>3</v>
      </c>
      <c r="O12" s="7">
        <f t="shared" si="0"/>
        <v>2</v>
      </c>
      <c r="P12" s="7">
        <f t="shared" si="0"/>
        <v>1</v>
      </c>
      <c r="Q12" s="14">
        <f>SUMPRODUCT(H12:P12,H$4:P$4)</f>
        <v>7000</v>
      </c>
    </row>
    <row r="16" spans="8:17" x14ac:dyDescent="0.35">
      <c r="H16" s="8" t="s">
        <v>26</v>
      </c>
    </row>
    <row r="17" spans="8:19" x14ac:dyDescent="0.35">
      <c r="H17" s="12" t="s">
        <v>17</v>
      </c>
      <c r="I17" s="12" t="s">
        <v>18</v>
      </c>
      <c r="J17" s="12" t="s">
        <v>19</v>
      </c>
      <c r="K17" s="12" t="s">
        <v>20</v>
      </c>
      <c r="L17" s="12" t="s">
        <v>21</v>
      </c>
      <c r="M17" s="12" t="s">
        <v>22</v>
      </c>
      <c r="N17" s="12" t="s">
        <v>23</v>
      </c>
      <c r="O17" s="12" t="s">
        <v>24</v>
      </c>
      <c r="P17" s="12" t="s">
        <v>25</v>
      </c>
      <c r="Q17" s="12" t="s">
        <v>29</v>
      </c>
      <c r="R17" s="12" t="s">
        <v>30</v>
      </c>
      <c r="S17" s="12" t="s">
        <v>31</v>
      </c>
    </row>
    <row r="18" spans="8:19" x14ac:dyDescent="0.35">
      <c r="H18" s="5">
        <v>1</v>
      </c>
      <c r="I18" s="5">
        <v>1</v>
      </c>
      <c r="J18" s="5">
        <v>1</v>
      </c>
      <c r="K18" s="5"/>
      <c r="L18" s="5"/>
      <c r="M18" s="5"/>
      <c r="N18" s="5"/>
      <c r="O18" s="5"/>
      <c r="P18" s="5"/>
      <c r="Q18" s="9">
        <f>SUMPRODUCT(H18:P18,H$4:P$4)</f>
        <v>2000</v>
      </c>
      <c r="R18" s="5" t="s">
        <v>7</v>
      </c>
      <c r="S18" s="9">
        <v>2000</v>
      </c>
    </row>
    <row r="19" spans="8:19" x14ac:dyDescent="0.35">
      <c r="H19" s="6"/>
      <c r="I19" s="6"/>
      <c r="J19" s="6"/>
      <c r="K19" s="6">
        <v>1</v>
      </c>
      <c r="L19" s="6">
        <v>1</v>
      </c>
      <c r="M19" s="6">
        <v>1</v>
      </c>
      <c r="N19" s="6"/>
      <c r="O19" s="6"/>
      <c r="P19" s="6"/>
      <c r="Q19" s="7">
        <f t="shared" ref="Q19:Q25" si="1">SUMPRODUCT(H19:P19,H$4:P$4)</f>
        <v>4000</v>
      </c>
      <c r="R19" s="6" t="s">
        <v>7</v>
      </c>
      <c r="S19" s="7">
        <v>4000</v>
      </c>
    </row>
    <row r="20" spans="8:19" x14ac:dyDescent="0.35">
      <c r="H20" s="5"/>
      <c r="I20" s="5"/>
      <c r="J20" s="5"/>
      <c r="K20" s="5"/>
      <c r="L20" s="5"/>
      <c r="M20" s="5"/>
      <c r="N20" s="5">
        <v>1</v>
      </c>
      <c r="O20" s="5">
        <v>1</v>
      </c>
      <c r="P20" s="5">
        <v>1</v>
      </c>
      <c r="Q20" s="9">
        <f t="shared" si="1"/>
        <v>1000</v>
      </c>
      <c r="R20" s="5" t="s">
        <v>7</v>
      </c>
      <c r="S20" s="9">
        <v>1000</v>
      </c>
    </row>
    <row r="21" spans="8:19" x14ac:dyDescent="0.35">
      <c r="H21" s="6">
        <v>-0.2</v>
      </c>
      <c r="I21" s="6"/>
      <c r="J21" s="6"/>
      <c r="K21" s="6">
        <v>0.8</v>
      </c>
      <c r="L21" s="6"/>
      <c r="M21" s="6"/>
      <c r="N21" s="6">
        <v>0.8</v>
      </c>
      <c r="O21" s="6"/>
      <c r="P21" s="6"/>
      <c r="Q21" s="7">
        <f t="shared" si="1"/>
        <v>0</v>
      </c>
      <c r="R21" s="6" t="s">
        <v>7</v>
      </c>
      <c r="S21" s="7">
        <v>0</v>
      </c>
    </row>
    <row r="22" spans="8:19" x14ac:dyDescent="0.35">
      <c r="H22" s="5">
        <v>-0.2</v>
      </c>
      <c r="I22" s="5">
        <v>-0.2</v>
      </c>
      <c r="J22" s="5">
        <v>0.8</v>
      </c>
      <c r="K22" s="5"/>
      <c r="L22" s="5"/>
      <c r="M22" s="5"/>
      <c r="N22" s="5"/>
      <c r="O22" s="5"/>
      <c r="P22" s="5"/>
      <c r="Q22" s="9">
        <f t="shared" si="1"/>
        <v>-400</v>
      </c>
      <c r="R22" s="5" t="s">
        <v>7</v>
      </c>
      <c r="S22" s="9">
        <v>0</v>
      </c>
    </row>
    <row r="23" spans="8:19" x14ac:dyDescent="0.35">
      <c r="H23" s="6"/>
      <c r="I23" s="6">
        <v>-0.8</v>
      </c>
      <c r="J23" s="6"/>
      <c r="K23" s="6"/>
      <c r="L23" s="6">
        <v>0.2</v>
      </c>
      <c r="M23" s="6"/>
      <c r="N23" s="6"/>
      <c r="O23" s="6">
        <v>0.2</v>
      </c>
      <c r="P23" s="6"/>
      <c r="Q23" s="7">
        <f t="shared" si="1"/>
        <v>1.1368683772161603E-13</v>
      </c>
      <c r="R23" s="6" t="s">
        <v>7</v>
      </c>
      <c r="S23" s="7">
        <v>0</v>
      </c>
    </row>
    <row r="24" spans="8:19" x14ac:dyDescent="0.35">
      <c r="H24" s="5"/>
      <c r="I24" s="5">
        <v>-0.8</v>
      </c>
      <c r="J24" s="5"/>
      <c r="K24" s="5"/>
      <c r="L24" s="5">
        <v>-0.8</v>
      </c>
      <c r="M24" s="5"/>
      <c r="N24" s="5"/>
      <c r="O24" s="5">
        <v>0.2</v>
      </c>
      <c r="P24" s="5"/>
      <c r="Q24" s="9">
        <f t="shared" si="1"/>
        <v>-3800</v>
      </c>
      <c r="R24" s="5" t="s">
        <v>7</v>
      </c>
      <c r="S24" s="9">
        <v>0</v>
      </c>
    </row>
    <row r="25" spans="8:19" x14ac:dyDescent="0.35">
      <c r="H25" s="6"/>
      <c r="I25" s="6"/>
      <c r="J25" s="6">
        <v>-0.7</v>
      </c>
      <c r="K25" s="6"/>
      <c r="L25" s="6"/>
      <c r="M25" s="6">
        <v>-0.7</v>
      </c>
      <c r="N25" s="6"/>
      <c r="O25" s="6"/>
      <c r="P25" s="6">
        <v>0.3</v>
      </c>
      <c r="Q25" s="7">
        <f t="shared" si="1"/>
        <v>0</v>
      </c>
      <c r="R25" s="6" t="s">
        <v>7</v>
      </c>
      <c r="S25" s="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BBB3-3993-4A0B-8C19-7E937A6F83F6}">
  <dimension ref="K2:O17"/>
  <sheetViews>
    <sheetView zoomScale="165" workbookViewId="0">
      <selection activeCell="M9" sqref="M9"/>
    </sheetView>
  </sheetViews>
  <sheetFormatPr defaultRowHeight="14.5" x14ac:dyDescent="0.35"/>
  <cols>
    <col min="1" max="16384" width="8.7265625" style="2"/>
  </cols>
  <sheetData>
    <row r="2" spans="11:15" x14ac:dyDescent="0.35">
      <c r="K2" s="8" t="s">
        <v>15</v>
      </c>
      <c r="L2" s="8"/>
    </row>
    <row r="3" spans="11:15" x14ac:dyDescent="0.35">
      <c r="K3" s="12" t="s">
        <v>0</v>
      </c>
      <c r="L3" s="12" t="s">
        <v>1</v>
      </c>
    </row>
    <row r="4" spans="11:15" x14ac:dyDescent="0.35">
      <c r="K4" s="10">
        <v>3.3333333333333335</v>
      </c>
      <c r="L4" s="10">
        <v>1.3333333333333333</v>
      </c>
    </row>
    <row r="7" spans="11:15" x14ac:dyDescent="0.35">
      <c r="K7" s="8" t="s">
        <v>16</v>
      </c>
      <c r="L7" s="8"/>
      <c r="M7" s="8"/>
    </row>
    <row r="8" spans="11:15" x14ac:dyDescent="0.35">
      <c r="K8" s="12" t="s">
        <v>0</v>
      </c>
      <c r="L8" s="12" t="s">
        <v>1</v>
      </c>
      <c r="M8" s="12" t="s">
        <v>34</v>
      </c>
    </row>
    <row r="9" spans="11:15" x14ac:dyDescent="0.35">
      <c r="K9" s="5">
        <v>3000</v>
      </c>
      <c r="L9" s="5">
        <v>2000</v>
      </c>
      <c r="M9" s="10">
        <f>SUMPRODUCT(K9:L9,K$4:L$4)</f>
        <v>12666.666666666666</v>
      </c>
    </row>
    <row r="12" spans="11:15" x14ac:dyDescent="0.35">
      <c r="K12" s="8" t="s">
        <v>14</v>
      </c>
      <c r="L12" s="8"/>
      <c r="M12" s="8"/>
    </row>
    <row r="13" spans="11:15" x14ac:dyDescent="0.35">
      <c r="K13" s="12" t="s">
        <v>0</v>
      </c>
      <c r="L13" s="12" t="s">
        <v>1</v>
      </c>
      <c r="M13" s="12" t="s">
        <v>29</v>
      </c>
      <c r="N13" s="12"/>
      <c r="O13" s="12"/>
    </row>
    <row r="14" spans="11:15" x14ac:dyDescent="0.35">
      <c r="K14" s="5">
        <v>1</v>
      </c>
      <c r="L14" s="5">
        <v>2</v>
      </c>
      <c r="M14" s="9">
        <f>SUMPRODUCT(K14:L14,K$4:L$4)</f>
        <v>6</v>
      </c>
      <c r="N14" s="5" t="s">
        <v>7</v>
      </c>
      <c r="O14" s="5">
        <v>6</v>
      </c>
    </row>
    <row r="15" spans="11:15" x14ac:dyDescent="0.35">
      <c r="K15" s="6">
        <v>2</v>
      </c>
      <c r="L15" s="6">
        <v>1</v>
      </c>
      <c r="M15" s="7">
        <f t="shared" ref="M15:M17" si="0">SUMPRODUCT(K15:L15,K$4:L$4)</f>
        <v>8</v>
      </c>
      <c r="N15" s="6" t="s">
        <v>7</v>
      </c>
      <c r="O15" s="6">
        <v>8</v>
      </c>
    </row>
    <row r="16" spans="11:15" x14ac:dyDescent="0.35">
      <c r="K16" s="5">
        <v>-1</v>
      </c>
      <c r="L16" s="5">
        <v>1</v>
      </c>
      <c r="M16" s="9">
        <f t="shared" si="0"/>
        <v>-2</v>
      </c>
      <c r="N16" s="5" t="s">
        <v>7</v>
      </c>
      <c r="O16" s="5">
        <v>1</v>
      </c>
    </row>
    <row r="17" spans="11:15" x14ac:dyDescent="0.35">
      <c r="K17" s="6"/>
      <c r="L17" s="6">
        <v>1</v>
      </c>
      <c r="M17" s="7">
        <f t="shared" si="0"/>
        <v>1.3333333333333333</v>
      </c>
      <c r="N17" s="6" t="s">
        <v>7</v>
      </c>
      <c r="O17" s="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Tutorial</vt:lpstr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maharba BB</dc:creator>
  <cp:lastModifiedBy>Heriberto Espino Montelongo</cp:lastModifiedBy>
  <dcterms:created xsi:type="dcterms:W3CDTF">2024-02-20T17:55:45Z</dcterms:created>
  <dcterms:modified xsi:type="dcterms:W3CDTF">2024-03-12T18:50:33Z</dcterms:modified>
</cp:coreProperties>
</file>