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 showInkAnnotation="0"/>
  <bookViews>
    <workbookView activeTab="1" tabRatio="500" windowHeight="18780" windowWidth="25360" xWindow="240" yWindow="24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<sst xmlns="http://schemas.openxmlformats.org/spreadsheetml/2006/main" count="37" uniqueCount="21">
  <si>
    <t>Heritage on the Marina</t>
  </si>
  <si>
    <t>Residents Council</t>
  </si>
  <si>
    <t>Treasurer's Report</t>
  </si>
  <si>
    <t>Beginning Fund Balance</t>
  </si>
  <si>
    <t>Receipts</t>
  </si>
  <si>
    <t>Disbursements</t>
  </si>
  <si>
    <t>Ending Fund Balance</t>
  </si>
  <si>
    <t>Fund Balances</t>
  </si>
  <si>
    <t>Chapel</t>
  </si>
  <si>
    <t>Garden</t>
  </si>
  <si>
    <t>Flower</t>
  </si>
  <si>
    <t>Activities</t>
  </si>
  <si>
    <t>Outreach</t>
  </si>
  <si>
    <t>Employee Appreciation</t>
  </si>
  <si>
    <t>Stuckey Library</t>
  </si>
  <si>
    <t>Designated Funds</t>
  </si>
  <si>
    <t>Total Desgnated Funds</t>
  </si>
  <si>
    <t>Undesignated Funds</t>
  </si>
  <si>
    <t>Total Fund Balances</t>
  </si>
  <si>
    <t>Enging Fund Balance</t>
  </si>
  <si>
    <t>Total Designated Funds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</si>
</sst>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2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\(&quot;$&quot;#,##0.00\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</numFmts>
  <fonts count="12">
    <font>
      <name val="Calibri"/>
      <family val="2"/>
      <color rgb="FF000000"/>
      <sz val="12"/>
      <scheme val="minor"/>
    </font>
    <font>
      <name val="Calibri"/>
      <family val="2"/>
      <color rgb="FF000000"/>
      <sz val="12"/>
      <scheme val="minor"/>
    </font>
    <font>
      <name val="Arial Black"/>
      <color rgb="FF000000"/>
      <sz val="12"/>
    </font>
    <font>
      <name val="Calibri"/>
      <family val="2"/>
      <color rgb="FF0000FF"/>
      <sz val="12"/>
      <u val="single"/>
      <scheme val="minor"/>
    </font>
    <font>
      <name val="Calibri"/>
      <family val="2"/>
      <color rgb="FF800080"/>
      <sz val="12"/>
      <u val="single"/>
      <scheme val="minor"/>
    </font>
    <font>
      <name val="Calibri"/>
      <family val="2"/>
      <color rgb="FF000000"/>
      <sz val="8"/>
      <scheme val="minor"/>
    </font>
    <font>
      <name val="Cambria"/>
      <color rgb="FF000000"/>
      <sz val="12"/>
    </font>
    <font>
      <name val="Arial"/>
      <color rgb="FF000000"/>
      <sz val="12"/>
    </font>
    <font>
      <name val="Calibri"/>
      <color rgb="FF000000"/>
      <sz val="12"/>
    </font>
    <font>
      <name val="Arial"/>
      <color rgb="FF000000"/>
      <sz val="14"/>
    </font>
    <font>
      <name val="Calibri"/>
      <color rgb="FF000000"/>
      <sz val="14"/>
    </font>
    <font>
      <name val="Calibri"/>
      <color rgb="FF000000"/>
      <sz val="18"/>
    </font>
  </fonts>
  <fills count="2">
    <fill>
      <patternFill patternType="none"/>
    </fill>
    <fill>
      <patternFill patternType="gray125"/>
    </fill>
  </fills>
  <borders count="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</borders>
  <cellStyleXfs count="8">
    <xf numFmtId="0" fontId="0" fillId="0" borderId="0" xfId="0"/>
    <xf numFmtId="43" fontId="1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</cellStyleXfs>
  <cellXfs count="56">
    <xf numFmtId="0" fontId="0" fillId="0" borderId="0" xfId="0"/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8" fontId="2" fillId="0" borderId="0" xfId="0" applyNumberFormat="1" applyFont="1"/>
    <xf numFmtId="15" fontId="2" fillId="0" borderId="0" xfId="0" applyNumberFormat="1" applyFont="1"/>
    <xf numFmtId="8" fontId="2" fillId="0" borderId="1" xfId="0" applyNumberFormat="1" applyFont="1" applyBorder="1"/>
    <xf numFmtId="43" fontId="2" fillId="0" borderId="2" xfId="0" applyNumberFormat="1" applyFont="1" applyBorder="1"/>
    <xf numFmtId="8" fontId="2" fillId="0" borderId="2" xfId="0" applyNumberFormat="1" applyFont="1" applyBorder="1"/>
    <xf numFmtId="8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43" fontId="6" fillId="0" borderId="0" xfId="0" applyNumberFormat="1" applyFont="1"/>
    <xf numFmtId="15" fontId="6" fillId="0" borderId="0" xfId="0" applyNumberFormat="1" applyFont="1" applyAlignment="1">
      <alignment horizontal="center"/>
    </xf>
    <xf numFmtId="43" fontId="6" fillId="0" borderId="2" xfId="0" applyNumberFormat="1" applyFont="1" applyBorder="1"/>
    <xf numFmtId="43" fontId="6" fillId="0" borderId="1" xfId="0" applyNumberFormat="1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43" fontId="7" fillId="0" borderId="0" xfId="0" applyNumberFormat="1" applyFont="1"/>
    <xf numFmtId="15" fontId="7" fillId="0" borderId="0" xfId="0" applyNumberFormat="1" applyFont="1" applyAlignment="1">
      <alignment horizontal="center"/>
    </xf>
    <xf numFmtId="43" fontId="7" fillId="0" borderId="2" xfId="0" applyNumberFormat="1" applyFont="1" applyBorder="1"/>
    <xf numFmtId="43" fontId="7" fillId="0" borderId="1" xfId="0" applyNumberFormat="1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43" fontId="8" fillId="0" borderId="0" xfId="0" applyNumberFormat="1" applyFont="1"/>
    <xf numFmtId="15" fontId="8" fillId="0" borderId="0" xfId="0" applyNumberFormat="1" applyFont="1" applyAlignment="1">
      <alignment horizontal="center"/>
    </xf>
    <xf numFmtId="43" fontId="8" fillId="0" borderId="2" xfId="0" applyNumberFormat="1" applyFont="1" applyBorder="1"/>
    <xf numFmtId="43" fontId="8" fillId="0" borderId="1" xfId="0" applyNumberFormat="1" applyFont="1" applyBorder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3" fontId="9" fillId="0" borderId="0" xfId="0" applyNumberFormat="1" applyFont="1"/>
    <xf numFmtId="15" fontId="9" fillId="0" borderId="0" xfId="0" applyNumberFormat="1" applyFont="1" applyAlignment="1">
      <alignment horizontal="left"/>
    </xf>
    <xf numFmtId="43" fontId="9" fillId="0" borderId="2" xfId="0" applyNumberFormat="1" applyFont="1" applyBorder="1"/>
    <xf numFmtId="43" fontId="9" fillId="0" borderId="1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43" fontId="10" fillId="0" borderId="0" xfId="0" applyNumberFormat="1" applyFont="1"/>
    <xf numFmtId="15" fontId="10" fillId="0" borderId="0" xfId="0" applyNumberFormat="1" applyFont="1" applyAlignment="1">
      <alignment horizontal="left"/>
    </xf>
    <xf numFmtId="43" fontId="10" fillId="0" borderId="2" xfId="0" applyNumberFormat="1" applyFont="1" applyBorder="1"/>
    <xf numFmtId="43" fontId="10" fillId="0" borderId="1" xfId="0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43" fontId="11" fillId="0" borderId="0" xfId="0" applyNumberFormat="1" applyFont="1"/>
    <xf numFmtId="15" fontId="11" fillId="0" borderId="0" xfId="0" applyNumberFormat="1" applyFont="1" applyAlignment="1">
      <alignment horizontal="left"/>
    </xf>
    <xf numFmtId="43" fontId="11" fillId="0" borderId="2" xfId="0" applyNumberFormat="1" applyFont="1" applyBorder="1"/>
    <xf numFmtId="43" fontId="11" fillId="0" borderId="1" xfId="0" applyNumberFormat="1" applyFont="1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Relationship Id="rId6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A13" sqref="A13:XFD13"/>
    </sheetView>
  </sheetViews>
  <sheetFormatPr baseColWidth="10" defaultColWidth="14.33203125" defaultRowHeight="18"/>
  <cols>
    <col min="1" max="16384" width="14.33203125" style="1" customWidth="1"/>
  </cols>
  <sheetData>
    <row r="1" spans="1:5">
      <c r="C1" s="2" t="s">
        <v>0</v>
      </c>
    </row>
    <row r="2" spans="1:5">
      <c r="C2" s="2" t="s">
        <v>1</v>
      </c>
    </row>
    <row r="3" spans="1:5">
      <c r="C3" s="2" t="s">
        <v>2</v>
      </c>
    </row>
    <row r="4" spans="1:5">
      <c r="C4" s="4">
        <v>44561</v>
      </c>
    </row>
    <row r="6" spans="1:5">
      <c r="A6" s="1" t="s">
        <v>3</v>
      </c>
      <c r="E6" s="3">
        <v>6080.29</v>
      </c>
    </row>
    <row r="8" spans="1:5">
      <c r="B8" s="1" t="s">
        <v>4</v>
      </c>
      <c r="E8" s="1">
        <v>500</v>
      </c>
    </row>
    <row r="10" spans="1:5">
      <c r="B10" s="1" t="s">
        <v>5</v>
      </c>
      <c r="E10" s="6">
        <v>-163.53</v>
      </c>
    </row>
    <row ht="19" r="12" spans="1:5" thickBot="1">
      <c r="A12" s="1" t="s">
        <v>6</v>
      </c>
      <c r="E12" s="5">
        <f>E6+E8+E10</f>
        <v>6416.76</v>
      </c>
    </row>
    <row ht="19" r="13" spans="1:5" thickTop="1">
      <c r="E13" s="8"/>
    </row>
    <row r="15" spans="1:5">
      <c r="A15" s="1" t="s">
        <v>7</v>
      </c>
    </row>
    <row r="16" spans="1:5">
      <c r="B16" s="1" t="s">
        <v>15</v>
      </c>
    </row>
    <row r="17" spans="2:5">
      <c r="B17" s="1" t="s">
        <v>8</v>
      </c>
      <c r="E17" s="3">
        <v>846.37</v>
      </c>
    </row>
    <row r="19" spans="2:5">
      <c r="B19" s="1" t="s">
        <v>9</v>
      </c>
      <c r="E19" s="1">
        <v>195.91</v>
      </c>
    </row>
    <row r="21" spans="2:5">
      <c r="B21" s="1" t="s">
        <v>10</v>
      </c>
      <c r="E21" s="1">
        <v>283.25</v>
      </c>
    </row>
    <row r="23" spans="2:5">
      <c r="B23" s="1" t="s">
        <v>11</v>
      </c>
      <c r="E23" s="1">
        <v>389.32</v>
      </c>
    </row>
    <row r="25" spans="2:5">
      <c r="B25" s="1" t="s">
        <v>12</v>
      </c>
      <c r="E25" s="1">
        <v>1929.72</v>
      </c>
    </row>
    <row r="27" spans="2:5">
      <c r="B27" s="1" t="s">
        <v>13</v>
      </c>
      <c r="E27" s="1">
        <v>0</v>
      </c>
    </row>
    <row r="29" spans="2:5">
      <c r="B29" s="1" t="s">
        <v>14</v>
      </c>
      <c r="E29" s="6">
        <v>761.89</v>
      </c>
    </row>
    <row r="31" spans="2:5">
      <c r="B31" s="1" t="s">
        <v>16</v>
      </c>
      <c r="E31" s="7">
        <f>E17+E19+E21+E23+E25+E27+E29</f>
        <v>4406.46</v>
      </c>
    </row>
    <row r="33" spans="1:5">
      <c r="B33" s="1" t="s">
        <v>17</v>
      </c>
      <c r="E33" s="6">
        <v>2010.3</v>
      </c>
    </row>
    <row ht="19" r="35" spans="1:5" thickBot="1">
      <c r="A35" s="1" t="s">
        <v>18</v>
      </c>
      <c r="E35" s="5">
        <f>E31+E33</f>
        <v>6416.76</v>
      </c>
    </row>
    <row ht="19" r="36" spans="1:5" thickTop="1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A1" sqref="A1"/>
    </sheetView>
  </sheetViews>
  <sheetFormatPr baseColWidth="10" defaultColWidth="14.33203125" defaultRowHeight="18"/>
  <cols>
    <col min="1" max="2" width="14.33203125" style="36" customWidth="1"/>
    <col min="3" max="3" width="14.33203125" style="37" customWidth="1"/>
    <col min="4" max="4" width="14.33203125" style="36" customWidth="1"/>
    <col min="5" max="5" width="14.33203125" style="38" customWidth="1"/>
    <col min="6" max="256" width="14.33203125" style="36" customWidth="1"/>
    <col min="257" max="16384" width="14.33203125" style="9" customWidth="1"/>
  </cols>
  <sheetData>
    <row r="1">
      <c r="A1" s="35" t="s">
        <v>0</v>
      </c>
      <c r="B1" s="36"/>
      <c r="C1" s="37"/>
      <c r="D1" s="36"/>
      <c r="E1" s="38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</row>
    <row r="2">
      <c r="A2" s="35" t="s">
        <v>1</v>
      </c>
      <c r="B2" s="36"/>
      <c r="C2" s="37"/>
      <c r="D2" s="36"/>
      <c r="E2" s="38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</row>
    <row r="3">
      <c r="A3" s="35" t="s">
        <v>2</v>
      </c>
      <c r="B3" s="36"/>
      <c r="C3" s="37"/>
      <c r="D3" s="36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</row>
    <row r="4">
      <c r="A4" s="39">
        <v>44592</v>
      </c>
      <c r="B4" s="36"/>
      <c r="C4" s="37"/>
      <c r="D4" s="36"/>
      <c r="E4" s="38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>
      <c r="A5" s="36"/>
      <c r="B5" s="36"/>
      <c r="C5" s="37"/>
      <c r="D5" s="36"/>
      <c r="E5" s="38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</row>
    <row r="6" spans="1:5">
      <c r="A6" s="36" t="s">
        <v>3</v>
      </c>
      <c r="B6" s="36"/>
      <c r="C6" s="37"/>
      <c r="D6" s="36"/>
      <c r="E6" s="38">
        <v>6416.76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</row>
    <row r="7">
      <c r="A7" s="36"/>
      <c r="B7" s="36"/>
      <c r="C7" s="37"/>
      <c r="D7" s="36"/>
      <c r="E7" s="38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</row>
    <row r="8" spans="1:5">
      <c r="A8" s="36"/>
      <c r="B8" s="36" t="s">
        <v>4</v>
      </c>
      <c r="C8" s="37"/>
      <c r="D8" s="36"/>
      <c r="E8" s="38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</row>
    <row r="9">
      <c r="A9" s="36"/>
      <c r="B9" s="36"/>
      <c r="C9" s="37"/>
      <c r="D9" s="36"/>
      <c r="E9" s="38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</row>
    <row r="10" spans="1:5">
      <c r="A10" s="36"/>
      <c r="B10" s="36" t="s">
        <v>5</v>
      </c>
      <c r="C10" s="37"/>
      <c r="D10" s="36"/>
      <c r="E10" s="40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</row>
    <row r="11">
      <c r="A11" s="36"/>
      <c r="B11" s="36"/>
      <c r="C11" s="37"/>
      <c r="D11" s="36"/>
      <c r="E11" s="38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</row>
    <row ht="19" r="12" spans="1:5" thickBot="1">
      <c r="A12" s="36" t="s">
        <v>6</v>
      </c>
      <c r="B12" s="36"/>
      <c r="C12" s="37"/>
      <c r="D12" s="36"/>
      <c r="E12" s="41">
        <f>E6+E8+E10</f>
        <v>6416.76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</row>
    <row ht="19" r="13" spans="1:5" thickTop="1">
      <c r="A13" s="36"/>
      <c r="B13" s="36"/>
      <c r="C13" s="37"/>
      <c r="D13" s="36"/>
      <c r="E13" s="38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</row>
    <row r="14">
      <c r="A14" s="36"/>
      <c r="B14" s="36"/>
      <c r="C14" s="37"/>
      <c r="D14" s="36"/>
      <c r="E14" s="38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</row>
    <row r="15" spans="1:5">
      <c r="A15" s="36" t="s">
        <v>7</v>
      </c>
      <c r="B15" s="36"/>
      <c r="C15" s="37"/>
      <c r="D15" s="36"/>
      <c r="E15" s="38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</row>
    <row r="16" spans="1:5">
      <c r="A16" s="36"/>
      <c r="B16" s="36" t="s">
        <v>15</v>
      </c>
      <c r="C16" s="37"/>
      <c r="D16" s="36"/>
      <c r="E16" s="38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</row>
    <row r="17">
      <c r="A17" s="36"/>
      <c r="B17" s="36"/>
      <c r="C17" s="37"/>
      <c r="D17" s="36"/>
      <c r="E17" s="38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</row>
    <row r="18" spans="2:5">
      <c r="A18" s="36"/>
      <c r="B18" s="36" t="s">
        <v>11</v>
      </c>
      <c r="C18" s="37"/>
      <c r="D18" s="36"/>
      <c r="E18" s="38">
        <f>283.25+389.32</f>
        <v>672.57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</row>
    <row r="19">
      <c r="A19" s="36"/>
      <c r="B19" s="36"/>
      <c r="C19" s="37"/>
      <c r="D19" s="36"/>
      <c r="E19" s="38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</row>
    <row r="20" spans="2:5">
      <c r="A20" s="36"/>
      <c r="B20" s="36" t="s">
        <v>8</v>
      </c>
      <c r="C20" s="37"/>
      <c r="D20" s="36"/>
      <c r="E20" s="38">
        <v>846.37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</row>
    <row r="21">
      <c r="A21" s="36"/>
      <c r="B21" s="36"/>
      <c r="C21" s="37"/>
      <c r="D21" s="36"/>
      <c r="E21" s="38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</row>
    <row r="22" spans="2:5">
      <c r="A22" s="36"/>
      <c r="B22" s="36" t="s">
        <v>13</v>
      </c>
      <c r="C22" s="37"/>
      <c r="D22" s="36"/>
      <c r="E22" s="38">
        <v>0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</row>
    <row r="23">
      <c r="A23" s="36"/>
      <c r="B23" s="36"/>
      <c r="C23" s="37"/>
      <c r="D23" s="36"/>
      <c r="E23" s="38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</row>
    <row r="24" spans="2:5">
      <c r="A24" s="36"/>
      <c r="B24" s="36" t="s">
        <v>9</v>
      </c>
      <c r="C24" s="37"/>
      <c r="D24" s="36"/>
      <c r="E24" s="38">
        <v>1195.91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</row>
    <row r="25">
      <c r="A25" s="36"/>
      <c r="B25" s="36"/>
      <c r="C25" s="37"/>
      <c r="D25" s="36"/>
      <c r="E25" s="38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</row>
    <row r="26" spans="2:5">
      <c r="A26" s="36"/>
      <c r="B26" s="36" t="s">
        <v>12</v>
      </c>
      <c r="C26" s="37"/>
      <c r="D26" s="36"/>
      <c r="E26" s="38">
        <v>1929.72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</row>
    <row r="27">
      <c r="A27" s="36"/>
      <c r="B27" s="36"/>
      <c r="C27" s="37"/>
      <c r="D27" s="36"/>
      <c r="E27" s="38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</row>
    <row r="28" spans="2:5">
      <c r="A28" s="36"/>
      <c r="B28" s="36" t="s">
        <v>14</v>
      </c>
      <c r="C28" s="37"/>
      <c r="D28" s="36"/>
      <c r="E28" s="40">
        <v>761.89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</row>
    <row r="29">
      <c r="A29" s="36"/>
      <c r="B29" s="36"/>
      <c r="C29" s="37"/>
      <c r="D29" s="36"/>
      <c r="E29" s="38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</row>
    <row r="30" spans="2:5">
      <c r="A30" s="36"/>
      <c r="B30" s="36" t="s">
        <v>20</v>
      </c>
      <c r="C30" s="37"/>
      <c r="D30" s="36"/>
      <c r="E30" s="38">
        <f>E18+E20+E22+E24+E26+E28</f>
        <v>5406.46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>
      <c r="A31" s="36"/>
      <c r="B31" s="36"/>
      <c r="C31" s="37"/>
      <c r="D31" s="36"/>
      <c r="E31" s="3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2:5">
      <c r="A32" s="36"/>
      <c r="B32" s="36" t="s">
        <v>17</v>
      </c>
      <c r="C32" s="37"/>
      <c r="D32" s="36"/>
      <c r="E32" s="40">
        <v>1010.3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</row>
    <row r="33">
      <c r="A33" s="36"/>
      <c r="B33" s="36"/>
      <c r="C33" s="37"/>
      <c r="D33" s="36"/>
      <c r="E33" s="38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</row>
    <row ht="19" r="34" spans="1:5" thickBot="1">
      <c r="A34" s="36" t="s">
        <v>18</v>
      </c>
      <c r="B34" s="36"/>
      <c r="C34" s="37"/>
      <c r="D34" s="36"/>
      <c r="E34" s="41">
        <f>E30+E32</f>
        <v>6416.76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</row>
    <row ht="19" r="35" spans="1:5" thickTop="1">
      <c r="A35" s="36"/>
      <c r="B35" s="36"/>
      <c r="C35" s="37"/>
      <c r="D35" s="36"/>
      <c r="E35" s="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Cornyn</dc:creator>
  <cp:lastModifiedBy>Paula Cornyn</cp:lastModifiedBy>
  <cp:lastPrinted>2022-01-17T20:42:30Z</cp:lastPrinted>
  <dcterms:created xsi:type="dcterms:W3CDTF">2022-01-17T19:27:12Z</dcterms:created>
  <dcterms:modified xsi:type="dcterms:W3CDTF">2022-01-17T20:58:20Z</dcterms:modified>
</cp:coreProperties>
</file>