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ec8561dc5bdafb/Área de Trabalho/DIO - PROJETOS/"/>
    </mc:Choice>
  </mc:AlternateContent>
  <xr:revisionPtr revIDLastSave="448" documentId="8_{EDA351A4-5EDE-4998-BE9A-D7AA717366EC}" xr6:coauthVersionLast="47" xr6:coauthVersionMax="47" xr10:uidLastSave="{77278142-8796-47B1-8FFB-840FE5BAE597}"/>
  <bookViews>
    <workbookView xWindow="-120" yWindow="-120" windowWidth="29040" windowHeight="15990" firstSheet="3" activeTab="3" xr2:uid="{EAC364D3-E1F6-4E1D-866C-C8CAF0432657}"/>
  </bookViews>
  <sheets>
    <sheet name="Dados" sheetId="1" state="hidden" r:id="rId1"/>
    <sheet name="Controller" sheetId="2" state="hidden" r:id="rId2"/>
    <sheet name="Caixinha" sheetId="5" state="hidden" r:id="rId3"/>
    <sheet name="Dashboard" sheetId="3" r:id="rId4"/>
  </sheets>
  <definedNames>
    <definedName name="SegmentaçãodeDados_MÊS">#N/A</definedName>
  </definedNames>
  <calcPr calcId="191029"/>
  <pivotCaches>
    <pivotCache cacheId="4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  <c r="B3" i="1"/>
</calcChain>
</file>

<file path=xl/sharedStrings.xml><?xml version="1.0" encoding="utf-8"?>
<sst xmlns="http://schemas.openxmlformats.org/spreadsheetml/2006/main" count="254" uniqueCount="80">
  <si>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</si>
  <si>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</si>
  <si>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</si>
  <si>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</si>
  <si>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</si>
  <si>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</si>
  <si>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</si>
  <si>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</si>
  <si>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</si>
  <si>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</si>
  <si>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</si>
  <si>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</si>
  <si>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</si>
  <si>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</si>
  <si>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</si>
  <si>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</si>
  <si>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</si>
  <si>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</si>
  <si>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</si>
  <si>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</si>
  <si>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</si>
  <si>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</si>
  <si>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</si>
  <si>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</si>
  <si>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</si>
  <si>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</si>
  <si>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</si>
  <si>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</si>
  <si>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</si>
  <si>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</si>
  <si>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</si>
  <si>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</si>
  <si>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</si>
  <si>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</si>
  <si>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</si>
  <si>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</si>
  <si>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</si>
  <si>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</si>
  <si>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</si>
  <si>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</si>
  <si>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</si>
  <si>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</si>
  <si>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</si>
  <si>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</si>
  <si>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</si>
  <si>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</si>
  <si>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</si>
  <si>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</si>
  <si>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</si>
  <si>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</si>
  <si>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</si>
  <si>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</si>
  <si>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</si>
  <si>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</si>
  <si>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</si>
  <si>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</si>
  <si>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</si>
  <si>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</si>
  <si>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</si>
  <si>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</si>
  <si>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</si>
  <si>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</si>
  <si>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</si>
  <si>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</si>
  <si>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</si>
  <si>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</si>
  <si>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</si>
  <si>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</si>
  <si>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</si>
  <si>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</si>
  <si>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</t>
  </si>
  <si>
    <t>STATUS</t>
  </si>
  <si>
    <t>Rótulos de Linha</t>
  </si>
  <si>
    <t>Total Geral</t>
  </si>
  <si>
    <t>Soma de VALOR</t>
  </si>
  <si>
    <t>MÊS</t>
  </si>
  <si>
    <t>DATA DE LANÇAMENTO</t>
  </si>
  <si>
    <t>DEPÓSITOS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</si>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</sst>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FF0099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3" fillId="0" borderId="0" xfId="0" applyFont="1"/>
    <xf numFmtId="44" fontId="0" fillId="0" borderId="0" xfId="1" applyFont="1"/>
    <xf numFmtId="0" fontId="2" fillId="3" borderId="0" xfId="0" applyFont="1" applyFill="1"/>
  </cellXfs>
  <cellStyles count="2">
    <cellStyle name="Moeda" xfId="1" builtinId="4"/>
    <cellStyle name="Normal" xfId="0" builtinId="0"/>
  </cellStyles>
  <dxfs count="13">
    <dxf>
      <font>
        <b val="0"/>
        <i val="0"/>
        <strike val="0"/>
        <color theme="0"/>
        <name val="Montserrat"/>
        <scheme val="none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fgColor auto="1"/>
          <bgColor rgb="FF4D93D9"/>
        </patternFill>
      </fill>
      <border diagonalUp="0" diagonalDown="0">
        <left/>
        <right/>
        <top/>
        <bottom/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Display"/>
        <family val="2"/>
        <scheme val="major"/>
      </font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Filtro Mês" pivot="0" table="0" count="10" xr9:uid="{D5257FF4-AC9A-440A-87E2-814B540A5927}">
      <tableStyleElement type="wholeTable" dxfId="1"/>
      <tableStyleElement type="headerRow" dxfId="0"/>
    </tableStyle>
  </tableStyles>
  <colors>
    <mruColors>
      <color rgb="FF0099CC"/>
      <color rgb="FF4D93D9"/>
      <color rgb="FF3399FF"/>
      <color rgb="FFC2EFFA"/>
    </mruColors>
  </colors>
  <extLst>
    <ext xmlns:x14="http://schemas.microsoft.com/office/spreadsheetml/2009/9/main" uri="{46F421CA-312F-682f-3DD2-61675219B42D}">
      <x14:dxfs count="24">
        <dxf>
          <font>
            <color theme="3" tint="0.24994659260841701"/>
            <name val="Montserrat ExtraLight"/>
          </font>
          <fill>
            <patternFill patternType="solid">
              <fgColor auto="1"/>
              <bgColor rgb="FF7030A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24994659260841701"/>
            <name val="Montserrat ExtraLight"/>
            <scheme val="none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3" tint="0.24994659260841701"/>
            <name val="Montserrat ExtraLight"/>
            <scheme val="none"/>
          </font>
          <fill>
            <patternFill patternType="solid">
              <fgColor auto="1"/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24994659260841701"/>
            <name val="Montserrat ExtraLight"/>
            <scheme val="none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3" tint="0.499984740745262"/>
            <name val="Montserrat ExtraLight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  <name val="Montserrat ExtraLight"/>
            <scheme val="none"/>
          </font>
          <fill>
            <patternFill patternType="solid">
              <fgColor theme="4"/>
              <bgColor theme="4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  <name val="Montserrat ExtraLight"/>
            <scheme val="none"/>
          </font>
          <fill>
            <patternFill patternType="solid">
              <fgColor rgb="FFFFFFFF"/>
              <bgColor theme="3" tint="0.8999603259376811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24994659260841701"/>
            <name val="Montserrat ExtraLight"/>
            <scheme val="none"/>
          </font>
          <fill>
            <patternFill patternType="solid">
              <fgColor rgb="FFFFFFFF"/>
              <bgColor theme="3" tint="0.8999603259376811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24994659260841701"/>
            <name val="Montserrat ExtraLight"/>
          </font>
          <fill>
            <patternFill patternType="solid">
              <fgColor auto="1"/>
              <bgColor rgb="FF7030A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24994659260841701"/>
            <name val="Montserrat ExtraLight"/>
            <scheme val="none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3" tint="0.24994659260841701"/>
            <name val="Montserrat ExtraLight"/>
            <scheme val="none"/>
          </font>
          <fill>
            <patternFill patternType="solid">
              <fgColor auto="1"/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24994659260841701"/>
            <name val="Montserrat ExtraLight"/>
            <scheme val="none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3" tint="0.499984740745262"/>
            <name val="Montserrat ExtraLight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  <name val="Montserrat ExtraLight"/>
            <scheme val="none"/>
          </font>
          <fill>
            <patternFill patternType="solid">
              <fgColor theme="4"/>
              <bgColor theme="4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  <name val="Montserrat ExtraLight"/>
            <scheme val="none"/>
          </font>
          <fill>
            <patternFill patternType="solid">
              <fgColor rgb="FFFFFFFF"/>
              <bgColor theme="3" tint="0.8999603259376811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24994659260841701"/>
            <name val="Montserrat ExtraLight"/>
            <scheme val="none"/>
          </font>
          <fill>
            <patternFill patternType="solid">
              <fgColor rgb="FFFFFFFF"/>
              <bgColor theme="3" tint="0.8999603259376811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24994659260841701"/>
            <name val="Montserrat ExtraLight"/>
          </font>
          <fill>
            <patternFill patternType="solid">
              <fgColor auto="1"/>
              <bgColor rgb="FF7030A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24994659260841701"/>
            <name val="Montserrat ExtraLight"/>
            <scheme val="none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3" tint="0.24994659260841701"/>
            <name val="Montserrat ExtraLight"/>
            <scheme val="none"/>
          </font>
          <fill>
            <patternFill patternType="solid">
              <fgColor auto="1"/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24994659260841701"/>
            <name val="Montserrat ExtraLight"/>
            <scheme val="none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3" tint="0.499984740745262"/>
            <name val="Montserrat ExtraLight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  <name val="Montserrat ExtraLight"/>
            <scheme val="none"/>
          </font>
          <fill>
            <patternFill patternType="solid">
              <fgColor theme="4"/>
              <bgColor theme="4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  <name val="Montserrat ExtraLight"/>
            <scheme val="none"/>
          </font>
          <fill>
            <patternFill patternType="solid">
              <fgColor rgb="FFFFFFFF"/>
              <bgColor theme="3" tint="0.8999603259376811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24994659260841701"/>
            <name val="Montserrat ExtraLight"/>
            <scheme val="none"/>
          </font>
          <fill>
            <patternFill patternType="solid">
              <fgColor rgb="FFFFFFFF"/>
              <bgColor theme="3" tint="0.89996032593768116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Filtro Mê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INTELIGENTE.xlsx]Controller!Tabela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31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31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2922173274596183E-2"/>
          <c:y val="6.3586696486490804E-2"/>
          <c:w val="0.97415565345080768"/>
          <c:h val="0.82075185635915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5000"/>
                    <a:lumOff val="55000"/>
                  </a:schemeClr>
                </a:gs>
                <a:gs pos="31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Controller!$C$8:$C$18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Controller!$D$8:$D$18</c:f>
              <c:numCache>
                <c:formatCode>_("R$"* #,##0.00_);_("R$"* \(#,##0.00\);_("R$"* "-"??_);_(@_)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A-4E59-9C6A-46FCD76E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519631"/>
        <c:axId val="1946521071"/>
      </c:barChart>
      <c:catAx>
        <c:axId val="19465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521071"/>
        <c:crosses val="autoZero"/>
        <c:auto val="1"/>
        <c:lblAlgn val="ctr"/>
        <c:lblOffset val="100"/>
        <c:noMultiLvlLbl val="0"/>
      </c:catAx>
      <c:valAx>
        <c:axId val="19465210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465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INTELIGENTE.xlsx]Controller!Tabela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B0F0"/>
              </a:gs>
              <a:gs pos="100000">
                <a:srgbClr val="C2EFFA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88888888888889E-2"/>
          <c:y val="7.407407407407407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B0F0"/>
                </a:gs>
                <a:gs pos="100000">
                  <a:srgbClr val="C2EFFA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Controller!$G$6:$G$8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Controller!$H$6:$H$8</c:f>
              <c:numCache>
                <c:formatCode>_("R$"* #,##0.00_);_("R$"* \(#,##0.00\);_("R$"* "-"??_);_(@_)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9-4DDB-A3FE-B9EBBC5D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582959"/>
        <c:axId val="2122583919"/>
      </c:barChart>
      <c:catAx>
        <c:axId val="21225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583919"/>
        <c:crosses val="autoZero"/>
        <c:auto val="1"/>
        <c:lblAlgn val="ctr"/>
        <c:lblOffset val="100"/>
        <c:noMultiLvlLbl val="0"/>
      </c:catAx>
      <c:valAx>
        <c:axId val="21225839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225829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INTELIGENTE.xlsx]Controller!Tabela dinâmica3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B0F0"/>
              </a:gs>
              <a:gs pos="100000">
                <a:srgbClr val="C2EFFA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00B0F0"/>
              </a:gs>
              <a:gs pos="100000">
                <a:srgbClr val="C2EFFA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rgbClr val="00B0F0"/>
              </a:gs>
              <a:gs pos="100000">
                <a:srgbClr val="C2EFFA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88888888888889E-2"/>
          <c:y val="7.407407407407407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B0F0"/>
                </a:gs>
                <a:gs pos="100000">
                  <a:srgbClr val="C2EFFA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Controller!$G$6:$G$8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Controller!$H$6:$H$8</c:f>
              <c:numCache>
                <c:formatCode>_("R$"* #,##0.00_);_("R$"* \(#,##0.00\);_("R$"* "-"??_);_(@_)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E-4639-941E-7A5646107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582959"/>
        <c:axId val="2122583919"/>
      </c:barChart>
      <c:catAx>
        <c:axId val="21225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583919"/>
        <c:crosses val="autoZero"/>
        <c:auto val="1"/>
        <c:lblAlgn val="ctr"/>
        <c:lblOffset val="100"/>
        <c:noMultiLvlLbl val="0"/>
      </c:catAx>
      <c:valAx>
        <c:axId val="21225839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225829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00B0F0"/>
                </a:gs>
                <a:gs pos="100000">
                  <a:srgbClr val="C2EFFA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9-493C-BDB9-A7A9386B712C}"/>
            </c:ext>
          </c:extLst>
        </c:ser>
        <c:ser>
          <c:idx val="1"/>
          <c:order val="1"/>
          <c:spPr>
            <a:gradFill>
              <a:gsLst>
                <a:gs pos="0">
                  <a:schemeClr val="tx2">
                    <a:lumMod val="50000"/>
                    <a:lumOff val="50000"/>
                  </a:schemeClr>
                </a:gs>
                <a:gs pos="100000">
                  <a:schemeClr val="tx2">
                    <a:lumMod val="25000"/>
                    <a:lumOff val="7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9-493C-BDB9-A7A9386B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96192"/>
        <c:axId val="146597152"/>
      </c:barChart>
      <c:catAx>
        <c:axId val="1465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597152"/>
        <c:crosses val="autoZero"/>
        <c:auto val="1"/>
        <c:lblAlgn val="ctr"/>
        <c:lblOffset val="100"/>
        <c:noMultiLvlLbl val="0"/>
      </c:catAx>
      <c:valAx>
        <c:axId val="14659715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5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hyperlink" Target="#Dados!A1"/><Relationship Id="rId6" Type="http://schemas.openxmlformats.org/officeDocument/2006/relationships/chart" Target="../charts/chart3.xml"/><Relationship Id="rId11" Type="http://schemas.openxmlformats.org/officeDocument/2006/relationships/image" Target="../media/image7.png"/><Relationship Id="rId5" Type="http://schemas.openxmlformats.org/officeDocument/2006/relationships/chart" Target="../charts/chart2.xml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1</xdr:col>
      <xdr:colOff>-1</xdr:colOff>
      <xdr:row>7</xdr:row>
      <xdr:rowOff>119062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DCDC031A-8606-80C4-4C58-735B63478E43}"/>
            </a:ext>
          </a:extLst>
        </xdr:cNvPr>
        <xdr:cNvSpPr/>
      </xdr:nvSpPr>
      <xdr:spPr>
        <a:xfrm>
          <a:off x="0" y="1095375"/>
          <a:ext cx="1881187" cy="357187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409575</xdr:colOff>
      <xdr:row>0</xdr:row>
      <xdr:rowOff>85725</xdr:rowOff>
    </xdr:from>
    <xdr:to>
      <xdr:col>20</xdr:col>
      <xdr:colOff>390525</xdr:colOff>
      <xdr:row>6</xdr:row>
      <xdr:rowOff>152400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6AD978B9-3B35-3C32-4706-0DA61363868B}"/>
            </a:ext>
          </a:extLst>
        </xdr:cNvPr>
        <xdr:cNvSpPr/>
      </xdr:nvSpPr>
      <xdr:spPr>
        <a:xfrm>
          <a:off x="2290763" y="85725"/>
          <a:ext cx="11518106" cy="1209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362128</xdr:colOff>
      <xdr:row>2</xdr:row>
      <xdr:rowOff>152400</xdr:rowOff>
    </xdr:from>
    <xdr:to>
      <xdr:col>8</xdr:col>
      <xdr:colOff>39525</xdr:colOff>
      <xdr:row>5</xdr:row>
      <xdr:rowOff>180975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F590E994-D9B0-FB74-A443-6D5667907141}"/>
            </a:ext>
          </a:extLst>
        </xdr:cNvPr>
        <xdr:cNvSpPr txBox="1"/>
      </xdr:nvSpPr>
      <xdr:spPr>
        <a:xfrm>
          <a:off x="3457753" y="533400"/>
          <a:ext cx="2713491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1">
                  <a:lumMod val="50000"/>
                </a:schemeClr>
              </a:solidFill>
              <a:latin typeface="Montserrat Medium" pitchFamily="2" charset="0"/>
            </a:rPr>
            <a:t>Olá, </a:t>
          </a:r>
          <a:r>
            <a:rPr lang="pt-BR" sz="1400" kern="1200">
              <a:solidFill>
                <a:schemeClr val="tx1">
                  <a:lumMod val="75000"/>
                  <a:lumOff val="25000"/>
                </a:schemeClr>
              </a:solidFill>
              <a:latin typeface="Montserrat Medium" pitchFamily="2" charset="0"/>
            </a:rPr>
            <a:t>Hérley</a:t>
          </a:r>
        </a:p>
        <a:p>
          <a:r>
            <a:rPr lang="pt-BR" sz="1000" kern="1200">
              <a:solidFill>
                <a:schemeClr val="bg1">
                  <a:lumMod val="50000"/>
                </a:schemeClr>
              </a:solidFill>
              <a:latin typeface="Montserrat Light" pitchFamily="2" charset="0"/>
            </a:rPr>
            <a:t>Acompanhe suas finanças</a:t>
          </a:r>
        </a:p>
      </xdr:txBody>
    </xdr:sp>
    <xdr:clientData/>
  </xdr:twoCellAnchor>
  <xdr:twoCellAnchor>
    <xdr:from>
      <xdr:col>13</xdr:col>
      <xdr:colOff>580306</xdr:colOff>
      <xdr:row>3</xdr:row>
      <xdr:rowOff>38100</xdr:rowOff>
    </xdr:from>
    <xdr:to>
      <xdr:col>20</xdr:col>
      <xdr:colOff>134355</xdr:colOff>
      <xdr:row>4</xdr:row>
      <xdr:rowOff>180975</xdr:rowOff>
    </xdr:to>
    <xdr:sp macro="" textlink="">
      <xdr:nvSpPr>
        <xdr:cNvPr id="40" name="Retângulo: Cantos Arredondados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F87F5F-9C2F-1993-C08B-E9580B14C24D}"/>
            </a:ext>
          </a:extLst>
        </xdr:cNvPr>
        <xdr:cNvSpPr/>
      </xdr:nvSpPr>
      <xdr:spPr>
        <a:xfrm>
          <a:off x="9748119" y="609600"/>
          <a:ext cx="3804580" cy="333375"/>
        </a:xfrm>
        <a:prstGeom prst="roundRect">
          <a:avLst>
            <a:gd name="adj" fmla="val 50000"/>
          </a:avLst>
        </a:prstGeom>
        <a:solidFill>
          <a:schemeClr val="bg1"/>
        </a:solidFill>
        <a:ln w="12700">
          <a:solidFill>
            <a:schemeClr val="bg1">
              <a:lumMod val="75000"/>
              <a:alpha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i="1" kern="1200">
              <a:solidFill>
                <a:schemeClr val="bg1">
                  <a:lumMod val="65000"/>
                </a:schemeClr>
              </a:solidFill>
              <a:latin typeface="Montserrat Light" pitchFamily="2" charset="0"/>
            </a:rPr>
            <a:t>pesquise</a:t>
          </a:r>
          <a:r>
            <a:rPr lang="pt-BR" sz="1000" i="1" kern="1200" baseline="0">
              <a:solidFill>
                <a:schemeClr val="bg1">
                  <a:lumMod val="65000"/>
                </a:schemeClr>
              </a:solidFill>
              <a:latin typeface="Montserrat Light" pitchFamily="2" charset="0"/>
            </a:rPr>
            <a:t> seus gastos clicando aqui...</a:t>
          </a:r>
          <a:endParaRPr lang="pt-BR" sz="1000" i="1" kern="1200">
            <a:solidFill>
              <a:schemeClr val="bg1">
                <a:lumMod val="65000"/>
              </a:schemeClr>
            </a:solidFill>
            <a:latin typeface="Montserrat Light" pitchFamily="2" charset="0"/>
          </a:endParaRPr>
        </a:p>
      </xdr:txBody>
    </xdr:sp>
    <xdr:clientData/>
  </xdr:twoCellAnchor>
  <xdr:twoCellAnchor>
    <xdr:from>
      <xdr:col>1</xdr:col>
      <xdr:colOff>409575</xdr:colOff>
      <xdr:row>28</xdr:row>
      <xdr:rowOff>95250</xdr:rowOff>
    </xdr:from>
    <xdr:to>
      <xdr:col>19</xdr:col>
      <xdr:colOff>285750</xdr:colOff>
      <xdr:row>46</xdr:row>
      <xdr:rowOff>80961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01A1634D-017A-758B-AAF4-1A4540CAFEBE}"/>
            </a:ext>
          </a:extLst>
        </xdr:cNvPr>
        <xdr:cNvGrpSpPr/>
      </xdr:nvGrpSpPr>
      <xdr:grpSpPr>
        <a:xfrm>
          <a:off x="2290763" y="5429250"/>
          <a:ext cx="10806112" cy="3414711"/>
          <a:chOff x="2314575" y="1609725"/>
          <a:chExt cx="10848975" cy="3414711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EF54E4D9-C0AD-AA99-51C4-A9A27270E131}"/>
              </a:ext>
            </a:extLst>
          </xdr:cNvPr>
          <xdr:cNvSpPr/>
        </xdr:nvSpPr>
        <xdr:spPr>
          <a:xfrm>
            <a:off x="2314575" y="1609725"/>
            <a:ext cx="10848975" cy="3371850"/>
          </a:xfrm>
          <a:prstGeom prst="roundRect">
            <a:avLst>
              <a:gd name="adj" fmla="val 889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5C29D341-7944-429D-9CB6-0166D452C52C}"/>
              </a:ext>
            </a:extLst>
          </xdr:cNvPr>
          <xdr:cNvGraphicFramePr>
            <a:graphicFrameLocks/>
          </xdr:cNvGraphicFramePr>
        </xdr:nvGraphicFramePr>
        <xdr:xfrm>
          <a:off x="2619375" y="2514599"/>
          <a:ext cx="10267950" cy="25098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C9965CCE-2D60-796A-D200-D415C9CAB66F}"/>
              </a:ext>
            </a:extLst>
          </xdr:cNvPr>
          <xdr:cNvSpPr/>
        </xdr:nvSpPr>
        <xdr:spPr>
          <a:xfrm>
            <a:off x="2324100" y="1619250"/>
            <a:ext cx="10839450" cy="47625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  <a:p>
            <a:pPr algn="l"/>
            <a:endParaRPr lang="pt-BR" sz="1100" kern="12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CA8D29EB-5D80-42A5-BC37-D3CD7CBFC0ED}"/>
              </a:ext>
            </a:extLst>
          </xdr:cNvPr>
          <xdr:cNvSpPr txBox="1"/>
        </xdr:nvSpPr>
        <xdr:spPr>
          <a:xfrm>
            <a:off x="2838450" y="1752600"/>
            <a:ext cx="194310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600" b="0" kern="1200">
                <a:solidFill>
                  <a:schemeClr val="bg1"/>
                </a:solidFill>
                <a:latin typeface="Montserrat Medium" pitchFamily="2" charset="0"/>
              </a:rPr>
              <a:t>DESPESAS</a:t>
            </a:r>
          </a:p>
        </xdr:txBody>
      </xdr:sp>
      <xdr:pic>
        <xdr:nvPicPr>
          <xdr:cNvPr id="15" name="Gráfico 14" descr="Carteira estrutura de tópicos">
            <a:extLst>
              <a:ext uri="{FF2B5EF4-FFF2-40B4-BE49-F238E27FC236}">
                <a16:creationId xmlns:a16="http://schemas.microsoft.com/office/drawing/2014/main" id="{D2612AD4-7494-C06A-733A-5B9808F637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438400" y="1666876"/>
            <a:ext cx="409574" cy="40957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409575</xdr:colOff>
      <xdr:row>7</xdr:row>
      <xdr:rowOff>133350</xdr:rowOff>
    </xdr:from>
    <xdr:to>
      <xdr:col>9</xdr:col>
      <xdr:colOff>590569</xdr:colOff>
      <xdr:row>25</xdr:row>
      <xdr:rowOff>76200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BA7A8D3D-9577-4F74-BEAA-E1D7E517C812}"/>
            </a:ext>
          </a:extLst>
        </xdr:cNvPr>
        <xdr:cNvSpPr/>
      </xdr:nvSpPr>
      <xdr:spPr>
        <a:xfrm>
          <a:off x="2290763" y="1466850"/>
          <a:ext cx="5038744" cy="33718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419064</xdr:colOff>
      <xdr:row>7</xdr:row>
      <xdr:rowOff>133350</xdr:rowOff>
    </xdr:from>
    <xdr:to>
      <xdr:col>9</xdr:col>
      <xdr:colOff>595634</xdr:colOff>
      <xdr:row>10</xdr:row>
      <xdr:rowOff>38100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FF9E819E-D04F-4383-BB7E-CC79FB587010}"/>
            </a:ext>
          </a:extLst>
        </xdr:cNvPr>
        <xdr:cNvSpPr/>
      </xdr:nvSpPr>
      <xdr:spPr>
        <a:xfrm>
          <a:off x="2300252" y="1466850"/>
          <a:ext cx="5034320" cy="476250"/>
        </a:xfrm>
        <a:prstGeom prst="round2SameRect">
          <a:avLst>
            <a:gd name="adj1" fmla="val 50000"/>
            <a:gd name="adj2" fmla="val 0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523445</xdr:colOff>
      <xdr:row>10</xdr:row>
      <xdr:rowOff>57150</xdr:rowOff>
    </xdr:from>
    <xdr:to>
      <xdr:col>9</xdr:col>
      <xdr:colOff>220492</xdr:colOff>
      <xdr:row>24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A0DE5E-3B13-420C-86CB-7B55A8B2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314772</xdr:colOff>
      <xdr:row>8</xdr:row>
      <xdr:rowOff>76200</xdr:rowOff>
    </xdr:from>
    <xdr:to>
      <xdr:col>5</xdr:col>
      <xdr:colOff>428904</xdr:colOff>
      <xdr:row>9</xdr:row>
      <xdr:rowOff>161925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DE11BC87-62C5-4D22-BE4F-E8554E497083}"/>
            </a:ext>
          </a:extLst>
        </xdr:cNvPr>
        <xdr:cNvSpPr txBox="1"/>
      </xdr:nvSpPr>
      <xdr:spPr>
        <a:xfrm>
          <a:off x="2803178" y="1600200"/>
          <a:ext cx="1935789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600" b="0" kern="1200">
              <a:solidFill>
                <a:schemeClr val="bg1"/>
              </a:solidFill>
              <a:latin typeface="Montserrat Medium" pitchFamily="2" charset="0"/>
            </a:rPr>
            <a:t>ENTRADAS</a:t>
          </a:r>
        </a:p>
      </xdr:txBody>
    </xdr:sp>
    <xdr:clientData/>
  </xdr:twoCellAnchor>
  <xdr:twoCellAnchor>
    <xdr:from>
      <xdr:col>1</xdr:col>
      <xdr:colOff>566203</xdr:colOff>
      <xdr:row>7</xdr:row>
      <xdr:rowOff>133350</xdr:rowOff>
    </xdr:from>
    <xdr:to>
      <xdr:col>10</xdr:col>
      <xdr:colOff>205109</xdr:colOff>
      <xdr:row>25</xdr:row>
      <xdr:rowOff>76200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836B98EA-948A-42F2-9A9B-D51D0DD4B69C}"/>
            </a:ext>
          </a:extLst>
        </xdr:cNvPr>
        <xdr:cNvGrpSpPr/>
      </xdr:nvGrpSpPr>
      <xdr:grpSpPr>
        <a:xfrm>
          <a:off x="2447391" y="1466850"/>
          <a:ext cx="5103874" cy="3371850"/>
          <a:chOff x="2216183" y="5514975"/>
          <a:chExt cx="5123151" cy="3371850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AFF595B5-ECCC-1330-89CD-C705D5B8751E}"/>
              </a:ext>
            </a:extLst>
          </xdr:cNvPr>
          <xdr:cNvSpPr/>
        </xdr:nvSpPr>
        <xdr:spPr>
          <a:xfrm>
            <a:off x="2276475" y="5514975"/>
            <a:ext cx="5057775" cy="33718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01147408-B2B8-E8DB-090F-D97D5692FA07}"/>
              </a:ext>
            </a:extLst>
          </xdr:cNvPr>
          <xdr:cNvSpPr/>
        </xdr:nvSpPr>
        <xdr:spPr>
          <a:xfrm>
            <a:off x="2286000" y="5514975"/>
            <a:ext cx="5053334" cy="47625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A7476116-8312-1075-1BAA-B835AAEA05F8}"/>
              </a:ext>
            </a:extLst>
          </xdr:cNvPr>
          <xdr:cNvGraphicFramePr>
            <a:graphicFrameLocks/>
          </xdr:cNvGraphicFramePr>
        </xdr:nvGraphicFramePr>
        <xdr:xfrm>
          <a:off x="2390775" y="60102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73CEEB4E-EDF2-AE2E-0707-49DB7888D8C9}"/>
              </a:ext>
            </a:extLst>
          </xdr:cNvPr>
          <xdr:cNvSpPr txBox="1"/>
        </xdr:nvSpPr>
        <xdr:spPr>
          <a:xfrm>
            <a:off x="2599610" y="5648325"/>
            <a:ext cx="194310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600" b="0" kern="1200">
                <a:solidFill>
                  <a:schemeClr val="bg1"/>
                </a:solidFill>
                <a:latin typeface="Montserrat Medium" pitchFamily="2" charset="0"/>
              </a:rPr>
              <a:t>ENTRADAS</a:t>
            </a:r>
          </a:p>
        </xdr:txBody>
      </xdr:sp>
      <xdr:pic>
        <xdr:nvPicPr>
          <xdr:cNvPr id="25" name="Gráfico 24" descr="Baú de tesouro estrutura de tópicos">
            <a:extLst>
              <a:ext uri="{FF2B5EF4-FFF2-40B4-BE49-F238E27FC236}">
                <a16:creationId xmlns:a16="http://schemas.microsoft.com/office/drawing/2014/main" id="{7E10CDA2-CCC1-42D7-52F3-9696AA9ECF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216183" y="5581649"/>
            <a:ext cx="371475" cy="371475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600075</xdr:colOff>
      <xdr:row>7</xdr:row>
      <xdr:rowOff>123825</xdr:rowOff>
    </xdr:from>
    <xdr:to>
      <xdr:col>19</xdr:col>
      <xdr:colOff>171450</xdr:colOff>
      <xdr:row>25</xdr:row>
      <xdr:rowOff>66675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A2AC9DB1-7336-4267-AB0B-23FE8871B086}"/>
            </a:ext>
          </a:extLst>
        </xdr:cNvPr>
        <xdr:cNvSpPr/>
      </xdr:nvSpPr>
      <xdr:spPr>
        <a:xfrm>
          <a:off x="7972425" y="1457325"/>
          <a:ext cx="5057775" cy="33718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0</xdr:colOff>
      <xdr:row>7</xdr:row>
      <xdr:rowOff>123825</xdr:rowOff>
    </xdr:from>
    <xdr:to>
      <xdr:col>19</xdr:col>
      <xdr:colOff>176534</xdr:colOff>
      <xdr:row>10</xdr:row>
      <xdr:rowOff>28575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1C011D1F-9F0C-1E97-21A5-7B1C8B2949F4}"/>
            </a:ext>
          </a:extLst>
        </xdr:cNvPr>
        <xdr:cNvSpPr/>
      </xdr:nvSpPr>
      <xdr:spPr>
        <a:xfrm>
          <a:off x="7981950" y="1457325"/>
          <a:ext cx="5053334" cy="476250"/>
        </a:xfrm>
        <a:prstGeom prst="round2SameRect">
          <a:avLst>
            <a:gd name="adj1" fmla="val 50000"/>
            <a:gd name="adj2" fmla="val 0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504825</xdr:colOff>
      <xdr:row>8</xdr:row>
      <xdr:rowOff>66675</xdr:rowOff>
    </xdr:from>
    <xdr:to>
      <xdr:col>15</xdr:col>
      <xdr:colOff>9525</xdr:colOff>
      <xdr:row>9</xdr:row>
      <xdr:rowOff>152400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DB0E6FCE-C5B5-CB99-8757-C2A07B8F14B2}"/>
            </a:ext>
          </a:extLst>
        </xdr:cNvPr>
        <xdr:cNvSpPr txBox="1"/>
      </xdr:nvSpPr>
      <xdr:spPr>
        <a:xfrm>
          <a:off x="8486775" y="1590675"/>
          <a:ext cx="19431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600" b="0" kern="1200">
              <a:solidFill>
                <a:schemeClr val="bg1"/>
              </a:solidFill>
              <a:latin typeface="Montserrat Medium" pitchFamily="2" charset="0"/>
            </a:rPr>
            <a:t>POUPANÇA</a:t>
          </a:r>
        </a:p>
      </xdr:txBody>
    </xdr:sp>
    <xdr:clientData/>
  </xdr:twoCellAnchor>
  <xdr:twoCellAnchor>
    <xdr:from>
      <xdr:col>11</xdr:col>
      <xdr:colOff>133350</xdr:colOff>
      <xdr:row>7</xdr:row>
      <xdr:rowOff>190499</xdr:rowOff>
    </xdr:from>
    <xdr:to>
      <xdr:col>11</xdr:col>
      <xdr:colOff>504825</xdr:colOff>
      <xdr:row>9</xdr:row>
      <xdr:rowOff>180974</xdr:rowOff>
    </xdr:to>
    <xdr:pic>
      <xdr:nvPicPr>
        <xdr:cNvPr id="31" name="Gráfico 30" descr="Seguro estrutura de tópicos">
          <a:extLst>
            <a:ext uri="{FF2B5EF4-FFF2-40B4-BE49-F238E27FC236}">
              <a16:creationId xmlns:a16="http://schemas.microsoft.com/office/drawing/2014/main" id="{F564C976-F228-F062-A1EF-E97023E78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8086725" y="15239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19</xdr:row>
      <xdr:rowOff>45244</xdr:rowOff>
    </xdr:from>
    <xdr:to>
      <xdr:col>0</xdr:col>
      <xdr:colOff>1876424</xdr:colOff>
      <xdr:row>26</xdr:row>
      <xdr:rowOff>35719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MÊS">
              <a:extLst>
                <a:ext uri="{FF2B5EF4-FFF2-40B4-BE49-F238E27FC236}">
                  <a16:creationId xmlns:a16="http://schemas.microsoft.com/office/drawing/2014/main" id="{D6BDC618-B80F-436E-9B26-3CF708A76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" y="3664744"/>
              <a:ext cx="182880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559594</xdr:colOff>
      <xdr:row>1</xdr:row>
      <xdr:rowOff>178593</xdr:rowOff>
    </xdr:from>
    <xdr:to>
      <xdr:col>3</xdr:col>
      <xdr:colOff>214313</xdr:colOff>
      <xdr:row>6</xdr:row>
      <xdr:rowOff>11906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F8E18625-3115-9BBA-93F7-5880A0450273}"/>
            </a:ext>
          </a:extLst>
        </xdr:cNvPr>
        <xdr:cNvSpPr/>
      </xdr:nvSpPr>
      <xdr:spPr>
        <a:xfrm>
          <a:off x="2440782" y="369093"/>
          <a:ext cx="869156" cy="785813"/>
        </a:xfrm>
        <a:prstGeom prst="rect">
          <a:avLst/>
        </a:prstGeom>
        <a:solidFill>
          <a:srgbClr val="4D93D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553752</xdr:colOff>
      <xdr:row>0</xdr:row>
      <xdr:rowOff>95251</xdr:rowOff>
    </xdr:from>
    <xdr:to>
      <xdr:col>3</xdr:col>
      <xdr:colOff>212186</xdr:colOff>
      <xdr:row>5</xdr:row>
      <xdr:rowOff>180976</xdr:rowOff>
    </xdr:to>
    <xdr:pic>
      <xdr:nvPicPr>
        <xdr:cNvPr id="38" name="Imagem 37" descr="3d Animal PNG Images | Vetores E Arquivos PSD | Download Grátis Em Pngtree">
          <a:extLst>
            <a:ext uri="{FF2B5EF4-FFF2-40B4-BE49-F238E27FC236}">
              <a16:creationId xmlns:a16="http://schemas.microsoft.com/office/drawing/2014/main" id="{C53A7C04-8EA6-5C82-4600-BC51D237D5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96"/>
        <a:stretch/>
      </xdr:blipFill>
      <xdr:spPr bwMode="auto">
        <a:xfrm>
          <a:off x="2434940" y="95251"/>
          <a:ext cx="872871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202406</xdr:colOff>
      <xdr:row>10</xdr:row>
      <xdr:rowOff>95250</xdr:rowOff>
    </xdr:from>
    <xdr:to>
      <xdr:col>18</xdr:col>
      <xdr:colOff>523875</xdr:colOff>
      <xdr:row>24</xdr:row>
      <xdr:rowOff>171450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56A11E77-1AA9-4AE6-8866-08BEB9414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</xdr:row>
      <xdr:rowOff>154781</xdr:rowOff>
    </xdr:from>
    <xdr:to>
      <xdr:col>0</xdr:col>
      <xdr:colOff>1833562</xdr:colOff>
      <xdr:row>8</xdr:row>
      <xdr:rowOff>71438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657B8883-7505-6FEA-5969-5776C46BDDCA}"/>
            </a:ext>
          </a:extLst>
        </xdr:cNvPr>
        <xdr:cNvSpPr txBox="1"/>
      </xdr:nvSpPr>
      <xdr:spPr>
        <a:xfrm>
          <a:off x="0" y="1107281"/>
          <a:ext cx="1833562" cy="4881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/>
              </a:solidFill>
              <a:latin typeface="Aptos" panose="020B0004020202020204" pitchFamily="34" charset="0"/>
            </a:rPr>
            <a:t>MONEY</a:t>
          </a:r>
          <a:r>
            <a:rPr lang="pt-BR" sz="1600" kern="1200">
              <a:solidFill>
                <a:schemeClr val="bg1"/>
              </a:solidFill>
              <a:latin typeface="Aptos ExtraBold" panose="020F0502020204030204" pitchFamily="34" charset="0"/>
            </a:rPr>
            <a:t>FLOW </a:t>
          </a:r>
          <a:r>
            <a:rPr lang="pt-BR" sz="1600" kern="1200">
              <a:solidFill>
                <a:schemeClr val="bg1"/>
              </a:solidFill>
              <a:latin typeface="Aptos" panose="020B0004020202020204" pitchFamily="34" charset="0"/>
            </a:rPr>
            <a:t>APP</a:t>
          </a:r>
        </a:p>
      </xdr:txBody>
    </xdr:sp>
    <xdr:clientData/>
  </xdr:twoCellAnchor>
  <xdr:twoCellAnchor editAs="oneCell">
    <xdr:from>
      <xdr:col>0</xdr:col>
      <xdr:colOff>404811</xdr:colOff>
      <xdr:row>0</xdr:row>
      <xdr:rowOff>35718</xdr:rowOff>
    </xdr:from>
    <xdr:to>
      <xdr:col>0</xdr:col>
      <xdr:colOff>1488280</xdr:colOff>
      <xdr:row>5</xdr:row>
      <xdr:rowOff>128447</xdr:rowOff>
    </xdr:to>
    <xdr:pic>
      <xdr:nvPicPr>
        <xdr:cNvPr id="47" name="Imagem 46" descr="Mais de 4.000 vetores gratuitos de Rosa Dos Ventos e Rosa - Pixabay">
          <a:extLst>
            <a:ext uri="{FF2B5EF4-FFF2-40B4-BE49-F238E27FC236}">
              <a16:creationId xmlns:a16="http://schemas.microsoft.com/office/drawing/2014/main" id="{5EEBEE60-20E3-09C5-29A9-22C2C59E4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1" y="35718"/>
          <a:ext cx="1083469" cy="1045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ley Nunes Ferraz Rocha" refreshedDate="45688.722093865741" createdVersion="8" refreshedVersion="8" minRefreshableVersion="3" recordCount="44" xr:uid="{16D34214-4E28-424D-BF42-91EA517F24F4}">
  <cacheSource type="worksheet">
    <worksheetSource name="Tabela2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983410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AA3A1-11F4-4EF3-B393-47D6188C3E89}" name="Tabela dinâmica3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G5:H8" firstHeaderRow="1" firstDataRow="1" firstDataCol="1" rowPageCount="1" colPageCount="1"/>
  <pivotFields count="8">
    <pivotField numFmtId="14" showAll="0"/>
    <pivotField showAll="0">
      <items count="7">
        <item h="1" x="0"/>
        <item x="1"/>
        <item h="1"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4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BA2B5-C921-4E74-B5D5-FF48FAA69013}" name="Tabela dinâmica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7:D18" firstHeaderRow="1" firstDataRow="1" firstDataCol="1" rowPageCount="1" colPageCount="1"/>
  <pivotFields count="8">
    <pivotField numFmtId="14" showAll="0"/>
    <pivotField showAll="0">
      <items count="7">
        <item h="1" x="0"/>
        <item x="1"/>
        <item h="1"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4C93274-BDC0-4694-93BD-735922B783B6}" sourceName="MÊS">
  <pivotTables>
    <pivotTable tabId="2" name="Tabela dinâmica1"/>
    <pivotTable tabId="2" name="Tabela dinâmica3"/>
  </pivotTables>
  <data>
    <tabular pivotCacheId="1398341090">
      <items count="6">
        <i x="0"/>
        <i x="1" s="1"/>
        <i x="2"/>
        <i x="3" nd="1"/>
        <i x="4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9812504-3628-456E-8BD7-B4CA41B88436}" cache="SegmentaçãodeDados_MÊS" caption="MÊS" style="Filtro Mês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6C2C7A-1666-4DF9-BA37-297B1F56DEEC}" name="Tabela2" displayName="Tabela2" ref="A1:H45" insertRowShift="1" totalsRowShown="0" dataDxfId="5">
  <autoFilter ref="A1:H45" xr:uid="{3E6C2C7A-1666-4DF9-BA37-297B1F56DEEC}"/>
  <tableColumns count="8">
    <tableColumn id="1" xr3:uid="{0A830AC5-55CE-49CC-8796-0927E334F644}" name="DATA" dataDxfId="12"/>
    <tableColumn id="8" xr3:uid="{43EE8A40-09A2-4AA2-ADE2-394F67E4723B}" name="MÊS" dataDxfId="4">
      <calculatedColumnFormula>MONTH(Tabela2[[#This Row],[DATA]])</calculatedColumnFormula>
    </tableColumn>
    <tableColumn id="2" xr3:uid="{D8F78432-FD8E-47F7-836B-76BE5B2AA993}" name="TIPO" dataDxfId="11"/>
    <tableColumn id="3" xr3:uid="{BFB50FBC-C4D6-46F9-BEE2-4E0AE8D0E78B}" name="CATEGORIA" dataDxfId="10"/>
    <tableColumn id="4" xr3:uid="{07F1C9A1-B767-497C-AA24-C1FC035498F7}" name="DESCRIÇÃO" dataDxfId="9"/>
    <tableColumn id="5" xr3:uid="{0FD8635C-5F63-46CF-8CAE-AFC019EE4069}" name="VALOR" dataDxfId="8" dataCellStyle="Moeda"/>
    <tableColumn id="6" xr3:uid="{D7596E97-9AA1-4E94-93A2-34E4A95EBB26}" name="OPERAÇÃO" dataDxfId="7"/>
    <tableColumn id="7" xr3:uid="{831D71C6-33F3-4961-9D48-B6E7C79A2931}" name="STATUS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1FB1FE-88DC-4DCC-AAB8-C37A2FA2670F}" name="Tabela3" displayName="Tabela3" ref="C7:D51" totalsRowShown="0" headerRowDxfId="3">
  <autoFilter ref="C7:D51" xr:uid="{DA1FB1FE-88DC-4DCC-AAB8-C37A2FA2670F}"/>
  <tableColumns count="2">
    <tableColumn id="1" xr3:uid="{D3F0D467-8376-4614-92DB-6D541804115B}" name="DATA DE LANÇAMENTO" dataDxfId="2"/>
    <tableColumn id="2" xr3:uid="{D3F1665F-8024-4192-BD8C-A94C2C49ABC0}" name="DEPÓSITOS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0100-E3E2-4301-B155-6B416F1E45CC}">
  <sheetPr>
    <tabColor rgb="FF0070C0"/>
  </sheetPr>
  <dimension ref="A1:H45"/>
  <sheetViews>
    <sheetView workbookViewId="0">
      <selection activeCell="N27" sqref="N27"/>
    </sheetView>
  </sheetViews>
  <sheetFormatPr defaultRowHeight="15" x14ac:dyDescent="0.25"/>
  <cols>
    <col min="1" max="1" width="10.42578125" bestFit="1" customWidth="1"/>
    <col min="2" max="2" width="10.42578125" style="8" bestFit="1" customWidth="1"/>
    <col min="3" max="3" width="21.140625" bestFit="1" customWidth="1"/>
    <col min="4" max="5" width="34.140625" bestFit="1" customWidth="1"/>
    <col min="6" max="7" width="17.5703125" bestFit="1" customWidth="1"/>
  </cols>
  <sheetData>
    <row r="1" spans="1:8" x14ac:dyDescent="0.25">
      <c r="A1" t="s">
        <v>65</v>
      </c>
      <c r="B1" s="8" t="s">
        <v>75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x14ac:dyDescent="0.25">
      <c r="A2" s="1">
        <v>45505</v>
      </c>
      <c r="B2" s="9">
        <f>MONTH(Tabela2[[#This Row],[DATA]])</f>
        <v>8</v>
      </c>
      <c r="C2" s="2" t="s">
        <v>0</v>
      </c>
      <c r="D2" s="2" t="s">
        <v>1</v>
      </c>
      <c r="E2" s="2" t="s">
        <v>2</v>
      </c>
      <c r="F2" s="3">
        <v>5000</v>
      </c>
      <c r="G2" s="2" t="s">
        <v>3</v>
      </c>
      <c r="H2" s="2" t="s">
        <v>4</v>
      </c>
    </row>
    <row r="3" spans="1:8" x14ac:dyDescent="0.25">
      <c r="A3" s="1">
        <v>45505</v>
      </c>
      <c r="B3" s="9">
        <f>MONTH(Tabela2[[#This Row],[DATA]])</f>
        <v>8</v>
      </c>
      <c r="C3" s="2" t="s">
        <v>5</v>
      </c>
      <c r="D3" s="2" t="s">
        <v>6</v>
      </c>
      <c r="E3" s="2" t="s">
        <v>7</v>
      </c>
      <c r="F3" s="3">
        <v>550</v>
      </c>
      <c r="G3" s="2" t="s">
        <v>8</v>
      </c>
      <c r="H3" s="2" t="s">
        <v>9</v>
      </c>
    </row>
    <row r="4" spans="1:8" x14ac:dyDescent="0.25">
      <c r="A4" s="1">
        <v>45507</v>
      </c>
      <c r="B4" s="9">
        <f>MONTH(Tabela2[[#This Row],[DATA]])</f>
        <v>8</v>
      </c>
      <c r="C4" s="2" t="s">
        <v>5</v>
      </c>
      <c r="D4" s="2" t="s">
        <v>10</v>
      </c>
      <c r="E4" s="2" t="s">
        <v>11</v>
      </c>
      <c r="F4" s="3">
        <v>300</v>
      </c>
      <c r="G4" s="2" t="s">
        <v>12</v>
      </c>
      <c r="H4" s="2" t="s">
        <v>13</v>
      </c>
    </row>
    <row r="5" spans="1:8" x14ac:dyDescent="0.25">
      <c r="A5" s="1">
        <v>45509</v>
      </c>
      <c r="B5" s="9">
        <f>MONTH(Tabela2[[#This Row],[DATA]])</f>
        <v>8</v>
      </c>
      <c r="C5" s="2" t="s">
        <v>5</v>
      </c>
      <c r="D5" s="2" t="s">
        <v>14</v>
      </c>
      <c r="E5" s="2" t="s">
        <v>15</v>
      </c>
      <c r="F5" s="3">
        <v>120</v>
      </c>
      <c r="G5" s="2" t="s">
        <v>12</v>
      </c>
      <c r="H5" s="2" t="s">
        <v>13</v>
      </c>
    </row>
    <row r="6" spans="1:8" x14ac:dyDescent="0.25">
      <c r="A6" s="1">
        <v>45511</v>
      </c>
      <c r="B6" s="9">
        <f>MONTH(Tabela2[[#This Row],[DATA]])</f>
        <v>8</v>
      </c>
      <c r="C6" s="2" t="s">
        <v>5</v>
      </c>
      <c r="D6" s="2" t="s">
        <v>16</v>
      </c>
      <c r="E6" s="2" t="s">
        <v>17</v>
      </c>
      <c r="F6" s="3">
        <v>250</v>
      </c>
      <c r="G6" s="2" t="s">
        <v>3</v>
      </c>
      <c r="H6" s="2" t="s">
        <v>13</v>
      </c>
    </row>
    <row r="7" spans="1:8" x14ac:dyDescent="0.25">
      <c r="A7" s="1">
        <v>45514</v>
      </c>
      <c r="B7" s="9">
        <f>MONTH(Tabela2[[#This Row],[DATA]])</f>
        <v>8</v>
      </c>
      <c r="C7" s="2" t="s">
        <v>5</v>
      </c>
      <c r="D7" s="2" t="s">
        <v>18</v>
      </c>
      <c r="E7" s="2" t="s">
        <v>19</v>
      </c>
      <c r="F7" s="3">
        <v>400</v>
      </c>
      <c r="G7" s="2" t="s">
        <v>8</v>
      </c>
      <c r="H7" s="2" t="s">
        <v>9</v>
      </c>
    </row>
    <row r="8" spans="1:8" x14ac:dyDescent="0.25">
      <c r="A8" s="1">
        <v>45516</v>
      </c>
      <c r="B8" s="9">
        <f>MONTH(Tabela2[[#This Row],[DATA]])</f>
        <v>8</v>
      </c>
      <c r="C8" s="2" t="s">
        <v>5</v>
      </c>
      <c r="D8" s="2" t="s">
        <v>20</v>
      </c>
      <c r="E8" s="2" t="s">
        <v>21</v>
      </c>
      <c r="F8" s="3">
        <v>600</v>
      </c>
      <c r="G8" s="2" t="s">
        <v>12</v>
      </c>
      <c r="H8" s="2" t="s">
        <v>9</v>
      </c>
    </row>
    <row r="9" spans="1:8" x14ac:dyDescent="0.25">
      <c r="A9" s="1">
        <v>45519</v>
      </c>
      <c r="B9" s="9">
        <f>MONTH(Tabela2[[#This Row],[DATA]])</f>
        <v>8</v>
      </c>
      <c r="C9" s="2" t="s">
        <v>0</v>
      </c>
      <c r="D9" s="2" t="s">
        <v>22</v>
      </c>
      <c r="E9" s="2" t="s">
        <v>23</v>
      </c>
      <c r="F9" s="3">
        <v>800</v>
      </c>
      <c r="G9" s="2" t="s">
        <v>3</v>
      </c>
      <c r="H9" s="2" t="s">
        <v>4</v>
      </c>
    </row>
    <row r="10" spans="1:8" x14ac:dyDescent="0.25">
      <c r="A10" s="1">
        <v>45519</v>
      </c>
      <c r="B10" s="9">
        <f>MONTH(Tabela2[[#This Row],[DATA]])</f>
        <v>8</v>
      </c>
      <c r="C10" s="2" t="s">
        <v>5</v>
      </c>
      <c r="D10" s="2" t="s">
        <v>24</v>
      </c>
      <c r="E10" s="2" t="s">
        <v>25</v>
      </c>
      <c r="F10" s="3">
        <v>150</v>
      </c>
      <c r="G10" s="2" t="s">
        <v>3</v>
      </c>
      <c r="H10" s="2" t="s">
        <v>13</v>
      </c>
    </row>
    <row r="11" spans="1:8" x14ac:dyDescent="0.25">
      <c r="A11" s="1">
        <v>45522</v>
      </c>
      <c r="B11" s="9">
        <f>MONTH(Tabela2[[#This Row],[DATA]])</f>
        <v>8</v>
      </c>
      <c r="C11" s="2" t="s">
        <v>5</v>
      </c>
      <c r="D11" s="2" t="s">
        <v>26</v>
      </c>
      <c r="E11" s="2" t="s">
        <v>27</v>
      </c>
      <c r="F11" s="3">
        <v>1200</v>
      </c>
      <c r="G11" s="2" t="s">
        <v>12</v>
      </c>
      <c r="H11" s="2" t="s">
        <v>9</v>
      </c>
    </row>
    <row r="12" spans="1:8" x14ac:dyDescent="0.25">
      <c r="A12" s="1">
        <v>45524</v>
      </c>
      <c r="B12" s="9">
        <f>MONTH(Tabela2[[#This Row],[DATA]])</f>
        <v>8</v>
      </c>
      <c r="C12" s="2" t="s">
        <v>5</v>
      </c>
      <c r="D12" s="2" t="s">
        <v>28</v>
      </c>
      <c r="E12" s="2" t="s">
        <v>29</v>
      </c>
      <c r="F12" s="3">
        <v>450</v>
      </c>
      <c r="G12" s="2" t="s">
        <v>8</v>
      </c>
      <c r="H12" s="2" t="s">
        <v>13</v>
      </c>
    </row>
    <row r="13" spans="1:8" x14ac:dyDescent="0.25">
      <c r="A13" s="1">
        <v>45526</v>
      </c>
      <c r="B13" s="9">
        <f>MONTH(Tabela2[[#This Row],[DATA]])</f>
        <v>8</v>
      </c>
      <c r="C13" s="2" t="s">
        <v>5</v>
      </c>
      <c r="D13" s="2" t="s">
        <v>30</v>
      </c>
      <c r="E13" s="2" t="s">
        <v>31</v>
      </c>
      <c r="F13" s="3">
        <v>180</v>
      </c>
      <c r="G13" s="2" t="s">
        <v>3</v>
      </c>
      <c r="H13" s="2" t="s">
        <v>9</v>
      </c>
    </row>
    <row r="14" spans="1:8" x14ac:dyDescent="0.25">
      <c r="A14" s="1">
        <v>45528</v>
      </c>
      <c r="B14" s="9">
        <f>MONTH(Tabela2[[#This Row],[DATA]])</f>
        <v>8</v>
      </c>
      <c r="C14" s="2" t="s">
        <v>5</v>
      </c>
      <c r="D14" s="2" t="s">
        <v>32</v>
      </c>
      <c r="E14" s="2" t="s">
        <v>33</v>
      </c>
      <c r="F14" s="3">
        <v>80</v>
      </c>
      <c r="G14" s="2" t="s">
        <v>8</v>
      </c>
      <c r="H14" s="2" t="s">
        <v>13</v>
      </c>
    </row>
    <row r="15" spans="1:8" x14ac:dyDescent="0.25">
      <c r="A15" s="1">
        <v>45532</v>
      </c>
      <c r="B15" s="9">
        <f>MONTH(Tabela2[[#This Row],[DATA]])</f>
        <v>8</v>
      </c>
      <c r="C15" s="2" t="s">
        <v>5</v>
      </c>
      <c r="D15" s="2" t="s">
        <v>34</v>
      </c>
      <c r="E15" s="2" t="s">
        <v>35</v>
      </c>
      <c r="F15" s="3">
        <v>200</v>
      </c>
      <c r="G15" s="2" t="s">
        <v>8</v>
      </c>
      <c r="H15" s="2" t="s">
        <v>13</v>
      </c>
    </row>
    <row r="16" spans="1:8" x14ac:dyDescent="0.25">
      <c r="A16" s="1">
        <v>45534</v>
      </c>
      <c r="B16" s="9">
        <f>MONTH(Tabela2[[#This Row],[DATA]])</f>
        <v>8</v>
      </c>
      <c r="C16" s="2" t="s">
        <v>5</v>
      </c>
      <c r="D16" s="2" t="s">
        <v>36</v>
      </c>
      <c r="E16" s="2" t="s">
        <v>37</v>
      </c>
      <c r="F16" s="3">
        <v>750</v>
      </c>
      <c r="G16" s="2" t="s">
        <v>3</v>
      </c>
      <c r="H16" s="2" t="s">
        <v>9</v>
      </c>
    </row>
    <row r="17" spans="1:8" x14ac:dyDescent="0.25">
      <c r="A17" s="1">
        <v>45535</v>
      </c>
      <c r="B17" s="9">
        <f>MONTH(Tabela2[[#This Row],[DATA]])</f>
        <v>8</v>
      </c>
      <c r="C17" s="2" t="s">
        <v>5</v>
      </c>
      <c r="D17" s="2" t="s">
        <v>38</v>
      </c>
      <c r="E17" s="2" t="s">
        <v>39</v>
      </c>
      <c r="F17" s="3">
        <v>350</v>
      </c>
      <c r="G17" s="2" t="s">
        <v>12</v>
      </c>
      <c r="H17" s="2" t="s">
        <v>13</v>
      </c>
    </row>
    <row r="18" spans="1:8" x14ac:dyDescent="0.25">
      <c r="A18" s="1">
        <v>45536</v>
      </c>
      <c r="B18" s="9">
        <f>MONTH(Tabela2[[#This Row],[DATA]])</f>
        <v>9</v>
      </c>
      <c r="C18" s="2" t="s">
        <v>0</v>
      </c>
      <c r="D18" s="2" t="s">
        <v>1</v>
      </c>
      <c r="E18" s="2" t="s">
        <v>2</v>
      </c>
      <c r="F18" s="3">
        <v>5000</v>
      </c>
      <c r="G18" s="2" t="s">
        <v>3</v>
      </c>
      <c r="H18" s="2" t="s">
        <v>4</v>
      </c>
    </row>
    <row r="19" spans="1:8" x14ac:dyDescent="0.25">
      <c r="A19" s="1">
        <v>45537</v>
      </c>
      <c r="B19" s="9">
        <f>MONTH(Tabela2[[#This Row],[DATA]])</f>
        <v>9</v>
      </c>
      <c r="C19" s="2" t="s">
        <v>5</v>
      </c>
      <c r="D19" s="2" t="s">
        <v>6</v>
      </c>
      <c r="E19" s="3" t="s">
        <v>7</v>
      </c>
      <c r="F19" s="3">
        <v>450</v>
      </c>
      <c r="G19" s="2" t="s">
        <v>8</v>
      </c>
      <c r="H19" s="2" t="s">
        <v>9</v>
      </c>
    </row>
    <row r="20" spans="1:8" x14ac:dyDescent="0.25">
      <c r="A20" s="1">
        <v>45540</v>
      </c>
      <c r="B20" s="9">
        <f>MONTH(Tabela2[[#This Row],[DATA]])</f>
        <v>9</v>
      </c>
      <c r="C20" s="2" t="s">
        <v>5</v>
      </c>
      <c r="D20" s="2" t="s">
        <v>10</v>
      </c>
      <c r="E20" s="3" t="s">
        <v>11</v>
      </c>
      <c r="F20" s="3">
        <v>300</v>
      </c>
      <c r="G20" s="2" t="s">
        <v>8</v>
      </c>
      <c r="H20" s="2" t="s">
        <v>13</v>
      </c>
    </row>
    <row r="21" spans="1:8" x14ac:dyDescent="0.25">
      <c r="A21" s="1">
        <v>45543</v>
      </c>
      <c r="B21" s="9">
        <f>MONTH(Tabela2[[#This Row],[DATA]])</f>
        <v>9</v>
      </c>
      <c r="C21" s="2" t="s">
        <v>5</v>
      </c>
      <c r="D21" s="2" t="s">
        <v>14</v>
      </c>
      <c r="E21" s="3" t="s">
        <v>40</v>
      </c>
      <c r="F21" s="3">
        <v>200</v>
      </c>
      <c r="G21" s="2" t="s">
        <v>3</v>
      </c>
      <c r="H21" s="2" t="s">
        <v>13</v>
      </c>
    </row>
    <row r="22" spans="1:8" x14ac:dyDescent="0.25">
      <c r="A22" s="1">
        <v>45546</v>
      </c>
      <c r="B22" s="9">
        <f>MONTH(Tabela2[[#This Row],[DATA]])</f>
        <v>9</v>
      </c>
      <c r="C22" s="2" t="s">
        <v>5</v>
      </c>
      <c r="D22" s="2" t="s">
        <v>16</v>
      </c>
      <c r="E22" s="3" t="s">
        <v>41</v>
      </c>
      <c r="F22" s="3">
        <v>600</v>
      </c>
      <c r="G22" s="2" t="s">
        <v>8</v>
      </c>
      <c r="H22" s="2" t="s">
        <v>9</v>
      </c>
    </row>
    <row r="23" spans="1:8" x14ac:dyDescent="0.25">
      <c r="A23" s="1">
        <v>45549</v>
      </c>
      <c r="B23" s="9">
        <f>MONTH(Tabela2[[#This Row],[DATA]])</f>
        <v>9</v>
      </c>
      <c r="C23" s="2" t="s">
        <v>5</v>
      </c>
      <c r="D23" s="2" t="s">
        <v>18</v>
      </c>
      <c r="E23" s="3" t="s">
        <v>19</v>
      </c>
      <c r="F23" s="3">
        <v>350</v>
      </c>
      <c r="G23" s="2" t="s">
        <v>3</v>
      </c>
      <c r="H23" s="2" t="s">
        <v>13</v>
      </c>
    </row>
    <row r="24" spans="1:8" x14ac:dyDescent="0.25">
      <c r="A24" s="1">
        <v>45552</v>
      </c>
      <c r="B24" s="9">
        <f>MONTH(Tabela2[[#This Row],[DATA]])</f>
        <v>9</v>
      </c>
      <c r="C24" s="2" t="s">
        <v>5</v>
      </c>
      <c r="D24" s="2" t="s">
        <v>20</v>
      </c>
      <c r="E24" s="3" t="s">
        <v>42</v>
      </c>
      <c r="F24" s="3">
        <v>500</v>
      </c>
      <c r="G24" s="2" t="s">
        <v>12</v>
      </c>
      <c r="H24" s="2" t="s">
        <v>9</v>
      </c>
    </row>
    <row r="25" spans="1:8" x14ac:dyDescent="0.25">
      <c r="A25" s="1">
        <v>45555</v>
      </c>
      <c r="B25" s="9">
        <f>MONTH(Tabela2[[#This Row],[DATA]])</f>
        <v>9</v>
      </c>
      <c r="C25" s="2" t="s">
        <v>0</v>
      </c>
      <c r="D25" s="2" t="s">
        <v>43</v>
      </c>
      <c r="E25" s="2" t="s">
        <v>44</v>
      </c>
      <c r="F25" s="3">
        <v>1200</v>
      </c>
      <c r="G25" s="2" t="s">
        <v>3</v>
      </c>
      <c r="H25" s="2" t="s">
        <v>4</v>
      </c>
    </row>
    <row r="26" spans="1:8" x14ac:dyDescent="0.25">
      <c r="A26" s="1">
        <v>45555</v>
      </c>
      <c r="B26" s="9">
        <f>MONTH(Tabela2[[#This Row],[DATA]])</f>
        <v>9</v>
      </c>
      <c r="C26" s="2" t="s">
        <v>5</v>
      </c>
      <c r="D26" s="2" t="s">
        <v>24</v>
      </c>
      <c r="E26" s="3" t="s">
        <v>45</v>
      </c>
      <c r="F26" s="3">
        <v>800</v>
      </c>
      <c r="G26" s="2" t="s">
        <v>3</v>
      </c>
      <c r="H26" s="2" t="s">
        <v>13</v>
      </c>
    </row>
    <row r="27" spans="1:8" x14ac:dyDescent="0.25">
      <c r="A27" s="1">
        <v>45558</v>
      </c>
      <c r="B27" s="9">
        <f>MONTH(Tabela2[[#This Row],[DATA]])</f>
        <v>9</v>
      </c>
      <c r="C27" s="2" t="s">
        <v>5</v>
      </c>
      <c r="D27" s="2" t="s">
        <v>26</v>
      </c>
      <c r="E27" s="3" t="s">
        <v>46</v>
      </c>
      <c r="F27" s="3">
        <v>1500</v>
      </c>
      <c r="G27" s="2" t="s">
        <v>12</v>
      </c>
      <c r="H27" s="2" t="s">
        <v>9</v>
      </c>
    </row>
    <row r="28" spans="1:8" x14ac:dyDescent="0.25">
      <c r="A28" s="1">
        <v>45561</v>
      </c>
      <c r="B28" s="9">
        <f>MONTH(Tabela2[[#This Row],[DATA]])</f>
        <v>9</v>
      </c>
      <c r="C28" s="2" t="s">
        <v>5</v>
      </c>
      <c r="D28" s="2" t="s">
        <v>47</v>
      </c>
      <c r="E28" s="3" t="s">
        <v>48</v>
      </c>
      <c r="F28" s="3">
        <v>250</v>
      </c>
      <c r="G28" s="2" t="s">
        <v>8</v>
      </c>
      <c r="H28" s="2" t="s">
        <v>13</v>
      </c>
    </row>
    <row r="29" spans="1:8" x14ac:dyDescent="0.25">
      <c r="A29" s="1">
        <v>45564</v>
      </c>
      <c r="B29" s="9">
        <f>MONTH(Tabela2[[#This Row],[DATA]])</f>
        <v>9</v>
      </c>
      <c r="C29" s="2" t="s">
        <v>5</v>
      </c>
      <c r="D29" s="2" t="s">
        <v>30</v>
      </c>
      <c r="E29" s="3" t="s">
        <v>49</v>
      </c>
      <c r="F29" s="3">
        <v>400</v>
      </c>
      <c r="G29" s="2" t="s">
        <v>12</v>
      </c>
      <c r="H29" s="2" t="s">
        <v>9</v>
      </c>
    </row>
    <row r="30" spans="1:8" x14ac:dyDescent="0.25">
      <c r="A30" s="1">
        <v>45566</v>
      </c>
      <c r="B30" s="9">
        <f>MONTH(Tabela2[[#This Row],[DATA]])</f>
        <v>10</v>
      </c>
      <c r="C30" s="2" t="s">
        <v>0</v>
      </c>
      <c r="D30" s="2" t="s">
        <v>1</v>
      </c>
      <c r="E30" s="2" t="s">
        <v>2</v>
      </c>
      <c r="F30" s="3">
        <v>5000</v>
      </c>
      <c r="G30" s="2" t="s">
        <v>3</v>
      </c>
      <c r="H30" s="2" t="s">
        <v>4</v>
      </c>
    </row>
    <row r="31" spans="1:8" x14ac:dyDescent="0.25">
      <c r="A31" s="1">
        <v>45566</v>
      </c>
      <c r="B31" s="9">
        <f>MONTH(Tabela2[[#This Row],[DATA]])</f>
        <v>10</v>
      </c>
      <c r="C31" s="2" t="s">
        <v>5</v>
      </c>
      <c r="D31" s="2" t="s">
        <v>6</v>
      </c>
      <c r="E31" s="2" t="s">
        <v>7</v>
      </c>
      <c r="F31" s="3">
        <v>600</v>
      </c>
      <c r="G31" s="2" t="s">
        <v>8</v>
      </c>
      <c r="H31" s="2" t="s">
        <v>9</v>
      </c>
    </row>
    <row r="32" spans="1:8" x14ac:dyDescent="0.25">
      <c r="A32" s="1">
        <v>45568</v>
      </c>
      <c r="B32" s="9">
        <f>MONTH(Tabela2[[#This Row],[DATA]])</f>
        <v>10</v>
      </c>
      <c r="C32" s="2" t="s">
        <v>5</v>
      </c>
      <c r="D32" s="2" t="s">
        <v>10</v>
      </c>
      <c r="E32" s="2" t="s">
        <v>50</v>
      </c>
      <c r="F32" s="3">
        <v>200</v>
      </c>
      <c r="G32" s="2" t="s">
        <v>12</v>
      </c>
      <c r="H32" s="2" t="s">
        <v>13</v>
      </c>
    </row>
    <row r="33" spans="1:8" x14ac:dyDescent="0.25">
      <c r="A33" s="1">
        <v>45570</v>
      </c>
      <c r="B33" s="9">
        <f>MONTH(Tabela2[[#This Row],[DATA]])</f>
        <v>10</v>
      </c>
      <c r="C33" s="2" t="s">
        <v>5</v>
      </c>
      <c r="D33" s="2" t="s">
        <v>14</v>
      </c>
      <c r="E33" s="2" t="s">
        <v>51</v>
      </c>
      <c r="F33" s="3">
        <v>180</v>
      </c>
      <c r="G33" s="2" t="s">
        <v>3</v>
      </c>
      <c r="H33" s="2" t="s">
        <v>13</v>
      </c>
    </row>
    <row r="34" spans="1:8" x14ac:dyDescent="0.25">
      <c r="A34" s="1">
        <v>45573</v>
      </c>
      <c r="B34" s="9">
        <f>MONTH(Tabela2[[#This Row],[DATA]])</f>
        <v>10</v>
      </c>
      <c r="C34" s="2" t="s">
        <v>5</v>
      </c>
      <c r="D34" s="2" t="s">
        <v>16</v>
      </c>
      <c r="E34" s="2" t="s">
        <v>52</v>
      </c>
      <c r="F34" s="3">
        <v>120</v>
      </c>
      <c r="G34" s="2" t="s">
        <v>8</v>
      </c>
      <c r="H34" s="2" t="s">
        <v>9</v>
      </c>
    </row>
    <row r="35" spans="1:8" x14ac:dyDescent="0.25">
      <c r="A35" s="1">
        <v>45575</v>
      </c>
      <c r="B35" s="9">
        <f>MONTH(Tabela2[[#This Row],[DATA]])</f>
        <v>10</v>
      </c>
      <c r="C35" s="2" t="s">
        <v>5</v>
      </c>
      <c r="D35" s="2" t="s">
        <v>18</v>
      </c>
      <c r="E35" s="2" t="s">
        <v>53</v>
      </c>
      <c r="F35" s="3">
        <v>350</v>
      </c>
      <c r="G35" s="2" t="s">
        <v>12</v>
      </c>
      <c r="H35" s="2" t="s">
        <v>9</v>
      </c>
    </row>
    <row r="36" spans="1:8" x14ac:dyDescent="0.25">
      <c r="A36" s="1">
        <v>45578</v>
      </c>
      <c r="B36" s="9">
        <f>MONTH(Tabela2[[#This Row],[DATA]])</f>
        <v>10</v>
      </c>
      <c r="C36" s="2" t="s">
        <v>5</v>
      </c>
      <c r="D36" s="2" t="s">
        <v>20</v>
      </c>
      <c r="E36" s="2" t="s">
        <v>54</v>
      </c>
      <c r="F36" s="3">
        <v>400</v>
      </c>
      <c r="G36" s="2" t="s">
        <v>3</v>
      </c>
      <c r="H36" s="2" t="s">
        <v>13</v>
      </c>
    </row>
    <row r="37" spans="1:8" x14ac:dyDescent="0.25">
      <c r="A37" s="1">
        <v>45580</v>
      </c>
      <c r="B37" s="9">
        <f>MONTH(Tabela2[[#This Row],[DATA]])</f>
        <v>10</v>
      </c>
      <c r="C37" s="2" t="s">
        <v>5</v>
      </c>
      <c r="D37" s="2" t="s">
        <v>24</v>
      </c>
      <c r="E37" s="2" t="s">
        <v>55</v>
      </c>
      <c r="F37" s="3">
        <v>450</v>
      </c>
      <c r="G37" s="2" t="s">
        <v>8</v>
      </c>
      <c r="H37" s="2" t="s">
        <v>13</v>
      </c>
    </row>
    <row r="38" spans="1:8" x14ac:dyDescent="0.25">
      <c r="A38" s="1">
        <v>45583</v>
      </c>
      <c r="B38" s="9">
        <f>MONTH(Tabela2[[#This Row],[DATA]])</f>
        <v>10</v>
      </c>
      <c r="C38" s="2" t="s">
        <v>0</v>
      </c>
      <c r="D38" s="2" t="s">
        <v>56</v>
      </c>
      <c r="E38" s="2" t="s">
        <v>57</v>
      </c>
      <c r="F38" s="3">
        <v>1500</v>
      </c>
      <c r="G38" s="2" t="s">
        <v>3</v>
      </c>
      <c r="H38" s="2" t="s">
        <v>4</v>
      </c>
    </row>
    <row r="39" spans="1:8" x14ac:dyDescent="0.25">
      <c r="A39" s="1">
        <v>45583</v>
      </c>
      <c r="B39" s="9">
        <f>MONTH(Tabela2[[#This Row],[DATA]])</f>
        <v>10</v>
      </c>
      <c r="C39" s="2" t="s">
        <v>5</v>
      </c>
      <c r="D39" s="2" t="s">
        <v>26</v>
      </c>
      <c r="E39" s="2" t="s">
        <v>58</v>
      </c>
      <c r="F39" s="3">
        <v>300</v>
      </c>
      <c r="G39" s="2" t="s">
        <v>12</v>
      </c>
      <c r="H39" s="2" t="s">
        <v>9</v>
      </c>
    </row>
    <row r="40" spans="1:8" x14ac:dyDescent="0.25">
      <c r="A40" s="1">
        <v>45585</v>
      </c>
      <c r="B40" s="9">
        <f>MONTH(Tabela2[[#This Row],[DATA]])</f>
        <v>10</v>
      </c>
      <c r="C40" s="2" t="s">
        <v>5</v>
      </c>
      <c r="D40" s="2" t="s">
        <v>28</v>
      </c>
      <c r="E40" s="2" t="s">
        <v>59</v>
      </c>
      <c r="F40" s="3">
        <v>800</v>
      </c>
      <c r="G40" s="2" t="s">
        <v>3</v>
      </c>
      <c r="H40" s="2" t="s">
        <v>13</v>
      </c>
    </row>
    <row r="41" spans="1:8" x14ac:dyDescent="0.25">
      <c r="A41" s="1">
        <v>45587</v>
      </c>
      <c r="B41" s="9">
        <f>MONTH(Tabela2[[#This Row],[DATA]])</f>
        <v>10</v>
      </c>
      <c r="C41" s="2" t="s">
        <v>5</v>
      </c>
      <c r="D41" s="2" t="s">
        <v>30</v>
      </c>
      <c r="E41" s="2" t="s">
        <v>60</v>
      </c>
      <c r="F41" s="3">
        <v>250</v>
      </c>
      <c r="G41" s="2" t="s">
        <v>12</v>
      </c>
      <c r="H41" s="2" t="s">
        <v>9</v>
      </c>
    </row>
    <row r="42" spans="1:8" x14ac:dyDescent="0.25">
      <c r="A42" s="1">
        <v>45589</v>
      </c>
      <c r="B42" s="9">
        <f>MONTH(Tabela2[[#This Row],[DATA]])</f>
        <v>10</v>
      </c>
      <c r="C42" s="2" t="s">
        <v>5</v>
      </c>
      <c r="D42" s="2" t="s">
        <v>34</v>
      </c>
      <c r="E42" s="2" t="s">
        <v>61</v>
      </c>
      <c r="F42" s="3">
        <v>150</v>
      </c>
      <c r="G42" s="2" t="s">
        <v>8</v>
      </c>
      <c r="H42" s="2" t="s">
        <v>13</v>
      </c>
    </row>
    <row r="43" spans="1:8" x14ac:dyDescent="0.25">
      <c r="A43" s="1">
        <v>45591</v>
      </c>
      <c r="B43" s="9">
        <f>MONTH(Tabela2[[#This Row],[DATA]])</f>
        <v>10</v>
      </c>
      <c r="C43" s="2" t="s">
        <v>5</v>
      </c>
      <c r="D43" s="2" t="s">
        <v>32</v>
      </c>
      <c r="E43" s="2" t="s">
        <v>62</v>
      </c>
      <c r="F43" s="3">
        <v>250</v>
      </c>
      <c r="G43" s="2" t="s">
        <v>3</v>
      </c>
      <c r="H43" s="2" t="s">
        <v>9</v>
      </c>
    </row>
    <row r="44" spans="1:8" x14ac:dyDescent="0.25">
      <c r="A44" s="1">
        <v>45595</v>
      </c>
      <c r="B44" s="9">
        <f>MONTH(Tabela2[[#This Row],[DATA]])</f>
        <v>10</v>
      </c>
      <c r="C44" s="2" t="s">
        <v>5</v>
      </c>
      <c r="D44" s="2" t="s">
        <v>38</v>
      </c>
      <c r="E44" s="2" t="s">
        <v>63</v>
      </c>
      <c r="F44" s="3">
        <v>220</v>
      </c>
      <c r="G44" s="2" t="s">
        <v>3</v>
      </c>
      <c r="H44" s="2" t="s">
        <v>9</v>
      </c>
    </row>
    <row r="45" spans="1:8" x14ac:dyDescent="0.25">
      <c r="A45" s="1">
        <v>45596</v>
      </c>
      <c r="B45" s="9">
        <f>MONTH(Tabela2[[#This Row],[DATA]])</f>
        <v>10</v>
      </c>
      <c r="C45" s="2" t="s">
        <v>5</v>
      </c>
      <c r="D45" s="2" t="s">
        <v>36</v>
      </c>
      <c r="E45" s="2" t="s">
        <v>64</v>
      </c>
      <c r="F45" s="3">
        <v>500</v>
      </c>
      <c r="G45" s="2" t="s">
        <v>12</v>
      </c>
      <c r="H45" s="2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A694-B5EE-4562-B02C-ECF9B6A5492D}">
  <sheetPr>
    <tabColor rgb="FF0070C0"/>
  </sheetPr>
  <dimension ref="C3:H18"/>
  <sheetViews>
    <sheetView workbookViewId="0">
      <selection activeCell="N27" sqref="N27"/>
    </sheetView>
  </sheetViews>
  <sheetFormatPr defaultRowHeight="15" x14ac:dyDescent="0.25"/>
  <cols>
    <col min="3" max="3" width="18.42578125" bestFit="1" customWidth="1"/>
    <col min="4" max="4" width="15.28515625" bestFit="1" customWidth="1"/>
    <col min="7" max="7" width="18.42578125" bestFit="1" customWidth="1"/>
    <col min="8" max="8" width="15.28515625" bestFit="1" customWidth="1"/>
  </cols>
  <sheetData>
    <row r="3" spans="3:8" x14ac:dyDescent="0.25">
      <c r="G3" s="4" t="s">
        <v>66</v>
      </c>
      <c r="H3" t="s">
        <v>0</v>
      </c>
    </row>
    <row r="5" spans="3:8" x14ac:dyDescent="0.25">
      <c r="C5" s="4" t="s">
        <v>66</v>
      </c>
      <c r="D5" t="s">
        <v>5</v>
      </c>
      <c r="G5" s="4" t="s">
        <v>72</v>
      </c>
      <c r="H5" t="s">
        <v>74</v>
      </c>
    </row>
    <row r="6" spans="3:8" x14ac:dyDescent="0.25">
      <c r="G6" s="5" t="s">
        <v>43</v>
      </c>
      <c r="H6" s="6">
        <v>1200</v>
      </c>
    </row>
    <row r="7" spans="3:8" x14ac:dyDescent="0.25">
      <c r="C7" s="4" t="s">
        <v>72</v>
      </c>
      <c r="D7" t="s">
        <v>74</v>
      </c>
      <c r="G7" s="5" t="s">
        <v>1</v>
      </c>
      <c r="H7" s="6">
        <v>5000</v>
      </c>
    </row>
    <row r="8" spans="3:8" x14ac:dyDescent="0.25">
      <c r="C8" s="5" t="s">
        <v>6</v>
      </c>
      <c r="D8" s="6">
        <v>450</v>
      </c>
      <c r="G8" s="5" t="s">
        <v>73</v>
      </c>
      <c r="H8" s="6">
        <v>6200</v>
      </c>
    </row>
    <row r="9" spans="3:8" x14ac:dyDescent="0.25">
      <c r="C9" s="5" t="s">
        <v>18</v>
      </c>
      <c r="D9" s="6">
        <v>350</v>
      </c>
    </row>
    <row r="10" spans="3:8" x14ac:dyDescent="0.25">
      <c r="C10" s="5" t="s">
        <v>26</v>
      </c>
      <c r="D10" s="6">
        <v>1500</v>
      </c>
    </row>
    <row r="11" spans="3:8" x14ac:dyDescent="0.25">
      <c r="C11" s="5" t="s">
        <v>14</v>
      </c>
      <c r="D11" s="6">
        <v>200</v>
      </c>
    </row>
    <row r="12" spans="3:8" x14ac:dyDescent="0.25">
      <c r="C12" s="5" t="s">
        <v>30</v>
      </c>
      <c r="D12" s="6">
        <v>400</v>
      </c>
    </row>
    <row r="13" spans="3:8" x14ac:dyDescent="0.25">
      <c r="C13" s="5" t="s">
        <v>16</v>
      </c>
      <c r="D13" s="6">
        <v>600</v>
      </c>
    </row>
    <row r="14" spans="3:8" x14ac:dyDescent="0.25">
      <c r="C14" s="5" t="s">
        <v>24</v>
      </c>
      <c r="D14" s="6">
        <v>800</v>
      </c>
    </row>
    <row r="15" spans="3:8" x14ac:dyDescent="0.25">
      <c r="C15" s="5" t="s">
        <v>10</v>
      </c>
      <c r="D15" s="6">
        <v>300</v>
      </c>
    </row>
    <row r="16" spans="3:8" x14ac:dyDescent="0.25">
      <c r="C16" s="5" t="s">
        <v>47</v>
      </c>
      <c r="D16" s="6">
        <v>250</v>
      </c>
    </row>
    <row r="17" spans="3:4" x14ac:dyDescent="0.25">
      <c r="C17" s="5" t="s">
        <v>20</v>
      </c>
      <c r="D17" s="6">
        <v>500</v>
      </c>
    </row>
    <row r="18" spans="3:4" x14ac:dyDescent="0.25">
      <c r="C18" s="5" t="s">
        <v>73</v>
      </c>
      <c r="D18" s="6">
        <v>5350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292D-3D87-4B1E-A84C-C74D2E3EF539}">
  <sheetPr>
    <tabColor rgb="FF4D93D9"/>
  </sheetPr>
  <dimension ref="C1:D51"/>
  <sheetViews>
    <sheetView workbookViewId="0">
      <selection activeCell="N27" sqref="N27"/>
    </sheetView>
  </sheetViews>
  <sheetFormatPr defaultRowHeight="15" x14ac:dyDescent="0.25"/>
  <cols>
    <col min="3" max="3" width="27" customWidth="1"/>
    <col min="4" max="4" width="17" customWidth="1"/>
  </cols>
  <sheetData>
    <row r="1" spans="3:4" s="11" customFormat="1" ht="51" customHeight="1" x14ac:dyDescent="0.25"/>
    <row r="4" spans="3:4" x14ac:dyDescent="0.25">
      <c r="C4" t="s">
        <v>78</v>
      </c>
      <c r="D4" s="13">
        <f>SUM(Tabela3[DEPÓSITOS])</f>
        <v>1781</v>
      </c>
    </row>
    <row r="5" spans="3:4" x14ac:dyDescent="0.25">
      <c r="C5" t="s">
        <v>79</v>
      </c>
      <c r="D5" s="13">
        <v>5000</v>
      </c>
    </row>
    <row r="7" spans="3:4" ht="15.75" x14ac:dyDescent="0.25">
      <c r="C7" s="12" t="s">
        <v>76</v>
      </c>
      <c r="D7" s="12" t="s">
        <v>77</v>
      </c>
    </row>
    <row r="8" spans="3:4" x14ac:dyDescent="0.25">
      <c r="C8" s="1">
        <v>45505</v>
      </c>
      <c r="D8" s="13">
        <v>46</v>
      </c>
    </row>
    <row r="9" spans="3:4" x14ac:dyDescent="0.25">
      <c r="C9" s="1">
        <v>45505</v>
      </c>
      <c r="D9" s="13">
        <v>46</v>
      </c>
    </row>
    <row r="10" spans="3:4" x14ac:dyDescent="0.25">
      <c r="C10" s="1">
        <v>45507</v>
      </c>
      <c r="D10" s="13">
        <v>37</v>
      </c>
    </row>
    <row r="11" spans="3:4" x14ac:dyDescent="0.25">
      <c r="C11" s="1">
        <v>45509</v>
      </c>
      <c r="D11" s="13">
        <v>46</v>
      </c>
    </row>
    <row r="12" spans="3:4" x14ac:dyDescent="0.25">
      <c r="C12" s="1">
        <v>45511</v>
      </c>
      <c r="D12" s="13">
        <v>50</v>
      </c>
    </row>
    <row r="13" spans="3:4" x14ac:dyDescent="0.25">
      <c r="C13" s="1">
        <v>45514</v>
      </c>
      <c r="D13" s="13">
        <v>46</v>
      </c>
    </row>
    <row r="14" spans="3:4" x14ac:dyDescent="0.25">
      <c r="C14" s="1">
        <v>45516</v>
      </c>
      <c r="D14" s="13">
        <v>42</v>
      </c>
    </row>
    <row r="15" spans="3:4" x14ac:dyDescent="0.25">
      <c r="C15" s="1">
        <v>45519</v>
      </c>
      <c r="D15" s="13">
        <v>40</v>
      </c>
    </row>
    <row r="16" spans="3:4" x14ac:dyDescent="0.25">
      <c r="C16" s="1">
        <v>45519</v>
      </c>
      <c r="D16" s="13">
        <v>37</v>
      </c>
    </row>
    <row r="17" spans="3:4" x14ac:dyDescent="0.25">
      <c r="C17" s="1">
        <v>45522</v>
      </c>
      <c r="D17" s="13">
        <v>36</v>
      </c>
    </row>
    <row r="18" spans="3:4" x14ac:dyDescent="0.25">
      <c r="C18" s="1">
        <v>45524</v>
      </c>
      <c r="D18" s="13">
        <v>33</v>
      </c>
    </row>
    <row r="19" spans="3:4" x14ac:dyDescent="0.25">
      <c r="C19" s="1">
        <v>45526</v>
      </c>
      <c r="D19" s="13">
        <v>44</v>
      </c>
    </row>
    <row r="20" spans="3:4" x14ac:dyDescent="0.25">
      <c r="C20" s="1">
        <v>45528</v>
      </c>
      <c r="D20" s="13">
        <v>46</v>
      </c>
    </row>
    <row r="21" spans="3:4" x14ac:dyDescent="0.25">
      <c r="C21" s="1">
        <v>45532</v>
      </c>
      <c r="D21" s="13">
        <v>30</v>
      </c>
    </row>
    <row r="22" spans="3:4" x14ac:dyDescent="0.25">
      <c r="C22" s="1">
        <v>45534</v>
      </c>
      <c r="D22" s="13">
        <v>35</v>
      </c>
    </row>
    <row r="23" spans="3:4" x14ac:dyDescent="0.25">
      <c r="C23" s="1">
        <v>45535</v>
      </c>
      <c r="D23" s="13">
        <v>48</v>
      </c>
    </row>
    <row r="24" spans="3:4" x14ac:dyDescent="0.25">
      <c r="C24" s="1">
        <v>45536</v>
      </c>
      <c r="D24" s="13">
        <v>32</v>
      </c>
    </row>
    <row r="25" spans="3:4" x14ac:dyDescent="0.25">
      <c r="C25" s="1">
        <v>45537</v>
      </c>
      <c r="D25" s="13">
        <v>50</v>
      </c>
    </row>
    <row r="26" spans="3:4" x14ac:dyDescent="0.25">
      <c r="C26" s="1">
        <v>45540</v>
      </c>
      <c r="D26" s="13">
        <v>47</v>
      </c>
    </row>
    <row r="27" spans="3:4" x14ac:dyDescent="0.25">
      <c r="C27" s="1">
        <v>45543</v>
      </c>
      <c r="D27" s="13">
        <v>46</v>
      </c>
    </row>
    <row r="28" spans="3:4" x14ac:dyDescent="0.25">
      <c r="C28" s="1">
        <v>45546</v>
      </c>
      <c r="D28" s="13">
        <v>41</v>
      </c>
    </row>
    <row r="29" spans="3:4" x14ac:dyDescent="0.25">
      <c r="C29" s="1">
        <v>45549</v>
      </c>
      <c r="D29" s="13">
        <v>31</v>
      </c>
    </row>
    <row r="30" spans="3:4" x14ac:dyDescent="0.25">
      <c r="C30" s="1">
        <v>45552</v>
      </c>
      <c r="D30" s="13">
        <v>48</v>
      </c>
    </row>
    <row r="31" spans="3:4" x14ac:dyDescent="0.25">
      <c r="C31" s="1">
        <v>45555</v>
      </c>
      <c r="D31" s="13">
        <v>31</v>
      </c>
    </row>
    <row r="32" spans="3:4" x14ac:dyDescent="0.25">
      <c r="C32" s="1">
        <v>45555</v>
      </c>
      <c r="D32" s="13">
        <v>38</v>
      </c>
    </row>
    <row r="33" spans="3:4" x14ac:dyDescent="0.25">
      <c r="C33" s="1">
        <v>45558</v>
      </c>
      <c r="D33" s="13">
        <v>43</v>
      </c>
    </row>
    <row r="34" spans="3:4" x14ac:dyDescent="0.25">
      <c r="C34" s="1">
        <v>45561</v>
      </c>
      <c r="D34" s="13">
        <v>30</v>
      </c>
    </row>
    <row r="35" spans="3:4" x14ac:dyDescent="0.25">
      <c r="C35" s="1">
        <v>45564</v>
      </c>
      <c r="D35" s="13">
        <v>48</v>
      </c>
    </row>
    <row r="36" spans="3:4" x14ac:dyDescent="0.25">
      <c r="C36" s="1">
        <v>45566</v>
      </c>
      <c r="D36" s="13">
        <v>32</v>
      </c>
    </row>
    <row r="37" spans="3:4" x14ac:dyDescent="0.25">
      <c r="C37" s="1">
        <v>45566</v>
      </c>
      <c r="D37" s="13">
        <v>47</v>
      </c>
    </row>
    <row r="38" spans="3:4" x14ac:dyDescent="0.25">
      <c r="C38" s="1">
        <v>45568</v>
      </c>
      <c r="D38" s="13">
        <v>47</v>
      </c>
    </row>
    <row r="39" spans="3:4" x14ac:dyDescent="0.25">
      <c r="C39" s="1">
        <v>45570</v>
      </c>
      <c r="D39" s="13">
        <v>40</v>
      </c>
    </row>
    <row r="40" spans="3:4" x14ac:dyDescent="0.25">
      <c r="C40" s="1">
        <v>45573</v>
      </c>
      <c r="D40" s="13">
        <v>37</v>
      </c>
    </row>
    <row r="41" spans="3:4" x14ac:dyDescent="0.25">
      <c r="C41" s="1">
        <v>45575</v>
      </c>
      <c r="D41" s="13">
        <v>39</v>
      </c>
    </row>
    <row r="42" spans="3:4" x14ac:dyDescent="0.25">
      <c r="C42" s="1">
        <v>45578</v>
      </c>
      <c r="D42" s="13">
        <v>42</v>
      </c>
    </row>
    <row r="43" spans="3:4" x14ac:dyDescent="0.25">
      <c r="C43" s="1">
        <v>45580</v>
      </c>
      <c r="D43" s="13">
        <v>45</v>
      </c>
    </row>
    <row r="44" spans="3:4" x14ac:dyDescent="0.25">
      <c r="C44" s="1">
        <v>45583</v>
      </c>
      <c r="D44" s="13">
        <v>50</v>
      </c>
    </row>
    <row r="45" spans="3:4" x14ac:dyDescent="0.25">
      <c r="C45" s="1">
        <v>45583</v>
      </c>
      <c r="D45" s="13">
        <v>36</v>
      </c>
    </row>
    <row r="46" spans="3:4" x14ac:dyDescent="0.25">
      <c r="C46" s="1">
        <v>45585</v>
      </c>
      <c r="D46" s="13">
        <v>43</v>
      </c>
    </row>
    <row r="47" spans="3:4" x14ac:dyDescent="0.25">
      <c r="C47" s="1">
        <v>45587</v>
      </c>
      <c r="D47" s="13">
        <v>30</v>
      </c>
    </row>
    <row r="48" spans="3:4" x14ac:dyDescent="0.25">
      <c r="C48" s="1">
        <v>45589</v>
      </c>
      <c r="D48" s="13">
        <v>38</v>
      </c>
    </row>
    <row r="49" spans="3:4" x14ac:dyDescent="0.25">
      <c r="C49" s="1">
        <v>45591</v>
      </c>
      <c r="D49" s="13">
        <v>38</v>
      </c>
    </row>
    <row r="50" spans="3:4" x14ac:dyDescent="0.25">
      <c r="C50" s="1">
        <v>45595</v>
      </c>
      <c r="D50" s="13">
        <v>30</v>
      </c>
    </row>
    <row r="51" spans="3:4" x14ac:dyDescent="0.25">
      <c r="C51" s="1">
        <v>45596</v>
      </c>
      <c r="D51" s="13">
        <v>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EE93-F787-44DB-AC35-369BB26C6E8C}">
  <dimension ref="A13:U13"/>
  <sheetViews>
    <sheetView showGridLines="0" showRowColHeaders="0" tabSelected="1" zoomScale="80" zoomScaleNormal="80" workbookViewId="0">
      <selection activeCell="W37" sqref="W37"/>
    </sheetView>
  </sheetViews>
  <sheetFormatPr defaultRowHeight="15" x14ac:dyDescent="0.25"/>
  <cols>
    <col min="1" max="1" width="28.28515625" style="10" customWidth="1"/>
    <col min="2" max="21" width="9.140625" style="7"/>
  </cols>
  <sheetData>
    <row r="13" spans="1:1" x14ac:dyDescent="0.25">
      <c r="A13" s="1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Herley Nunes Ferraz Rocha</dc:creator>
  <cp:lastModifiedBy>Herley Nunes Ferraz Rocha</cp:lastModifiedBy>
  <dcterms:created xsi:type="dcterms:W3CDTF">2025-01-30T22:44:24Z</dcterms:created>
  <dcterms:modified xsi:type="dcterms:W3CDTF">2025-01-31T21:30:25Z</dcterms:modified>
</cp:coreProperties>
</file>