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dium\Downloads\"/>
    </mc:Choice>
  </mc:AlternateContent>
  <bookViews>
    <workbookView xWindow="0" yWindow="0" windowWidth="20490" windowHeight="7755" activeTab="1"/>
  </bookViews>
  <sheets>
    <sheet name="Statistics from Raw Data" sheetId="4" r:id="rId1"/>
    <sheet name="Distributions" sheetId="1" r:id="rId2"/>
  </sheets>
  <calcPr calcId="152511"/>
</workbook>
</file>

<file path=xl/calcChain.xml><?xml version="1.0" encoding="utf-8"?>
<calcChain xmlns="http://schemas.openxmlformats.org/spreadsheetml/2006/main">
  <c r="D41" i="1" l="1"/>
  <c r="D40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4" i="1"/>
  <c r="D19" i="1"/>
  <c r="E14" i="1"/>
  <c r="E15" i="1"/>
  <c r="E16" i="1"/>
  <c r="E17" i="1"/>
  <c r="E18" i="1"/>
  <c r="E3" i="1"/>
  <c r="E4" i="1"/>
  <c r="E5" i="1"/>
  <c r="E6" i="1"/>
  <c r="E7" i="1"/>
  <c r="E8" i="1"/>
  <c r="E9" i="1"/>
  <c r="E10" i="1"/>
  <c r="E11" i="1"/>
  <c r="E12" i="1"/>
  <c r="E13" i="1"/>
  <c r="E19" i="1" l="1"/>
  <c r="F15" i="1" l="1"/>
  <c r="G15" i="1" s="1"/>
  <c r="F16" i="1"/>
  <c r="G16" i="1" s="1"/>
  <c r="F17" i="1"/>
  <c r="G17" i="1" s="1"/>
  <c r="F14" i="1"/>
  <c r="G14" i="1" s="1"/>
  <c r="F18" i="1"/>
  <c r="G18" i="1" s="1"/>
  <c r="F4" i="1"/>
  <c r="G4" i="1" s="1"/>
  <c r="F8" i="1"/>
  <c r="G8" i="1" s="1"/>
  <c r="F12" i="1"/>
  <c r="G12" i="1" s="1"/>
  <c r="F5" i="1"/>
  <c r="G5" i="1" s="1"/>
  <c r="F13" i="1"/>
  <c r="G13" i="1" s="1"/>
  <c r="F6" i="1"/>
  <c r="G6" i="1" s="1"/>
  <c r="F3" i="1"/>
  <c r="G3" i="1" s="1"/>
  <c r="F7" i="1"/>
  <c r="G7" i="1" s="1"/>
  <c r="F11" i="1"/>
  <c r="G11" i="1" s="1"/>
  <c r="F9" i="1"/>
  <c r="G9" i="1" s="1"/>
  <c r="F10" i="1"/>
  <c r="G10" i="1" s="1"/>
  <c r="G19" i="1" l="1"/>
  <c r="H19" i="1" s="1"/>
</calcChain>
</file>

<file path=xl/sharedStrings.xml><?xml version="1.0" encoding="utf-8"?>
<sst xmlns="http://schemas.openxmlformats.org/spreadsheetml/2006/main" count="29" uniqueCount="28">
  <si>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</si>
  <si>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</si>
  <si>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</si>
  <si>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</si>
  <si>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</si>
  <si>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</si>
  <si>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</si>
  <si>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</si>
  <si>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</si>
  <si>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</si>
  <si>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</si>
  <si>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</si>
  <si>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</si>
  <si>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</si>
  <si>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x</t>
  </si>
  <si>
    <t>f</t>
  </si>
  <si>
    <t>x*f</t>
  </si>
  <si>
    <t>Raw Data (x)</t>
  </si>
  <si>
    <t>mean</t>
  </si>
  <si>
    <t>n</t>
  </si>
  <si>
    <r>
      <t>(x-mean)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</si>
  <si>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(x-mean)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*f/n</t>
    </r>
  </si>
  <si>
    <t>variance</t>
  </si>
  <si>
    <t>std. dev</t>
  </si>
  <si>
    <t>Experimental Data From Observations</t>
  </si>
  <si>
    <t>P(x)</t>
  </si>
  <si>
    <t>Probability Distribution (Experimental)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</si>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</sst>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2" fontId="0" fillId="4" borderId="0" xfId="0" applyNumberFormat="1" applyFill="1"/>
    <xf numFmtId="0" fontId="0" fillId="0" borderId="0" xfId="0" applyAlignment="1">
      <alignment horizontal="center"/>
    </xf>
    <xf numFmtId="2" fontId="0" fillId="5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Distributions!$C$24:$C$39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Distributions!$D$24:$D$39</c:f>
              <c:numCache>
                <c:formatCode>0.00</c:formatCode>
                <c:ptCount val="16"/>
                <c:pt idx="0">
                  <c:v>4.5454545454545456E-2</c:v>
                </c:pt>
                <c:pt idx="1">
                  <c:v>1.5151515151515152E-2</c:v>
                </c:pt>
                <c:pt idx="2">
                  <c:v>4.5454545454545456E-2</c:v>
                </c:pt>
                <c:pt idx="3">
                  <c:v>6.0606060606060608E-2</c:v>
                </c:pt>
                <c:pt idx="4">
                  <c:v>0.10606060606060606</c:v>
                </c:pt>
                <c:pt idx="5">
                  <c:v>0.12121212121212122</c:v>
                </c:pt>
                <c:pt idx="6">
                  <c:v>0.16666666666666666</c:v>
                </c:pt>
                <c:pt idx="7">
                  <c:v>0.10606060606060606</c:v>
                </c:pt>
                <c:pt idx="8">
                  <c:v>0.15151515151515152</c:v>
                </c:pt>
                <c:pt idx="9">
                  <c:v>7.575757575757576E-2</c:v>
                </c:pt>
                <c:pt idx="10">
                  <c:v>1.5151515151515152E-2</c:v>
                </c:pt>
                <c:pt idx="11">
                  <c:v>3.0303030303030304E-2</c:v>
                </c:pt>
                <c:pt idx="12">
                  <c:v>1.5151515151515152E-2</c:v>
                </c:pt>
                <c:pt idx="13">
                  <c:v>0</c:v>
                </c:pt>
                <c:pt idx="14">
                  <c:v>1.5151515151515152E-2</c:v>
                </c:pt>
                <c:pt idx="15">
                  <c:v>3.0303030303030304E-2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4319896"/>
        <c:axId val="184320288"/>
      </c:barChart>
      <c:catAx>
        <c:axId val="18431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Chocolate</a:t>
                </a:r>
                <a:r>
                  <a:rPr lang="en-US" baseline="0"/>
                  <a:t> Chips in Regular Chips Ahoy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0288"/>
        <c:crosses val="autoZero"/>
        <c:auto val="1"/>
        <c:lblAlgn val="ctr"/>
        <c:lblOffset val="100"/>
        <c:noMultiLvlLbl val="0"/>
      </c:catAx>
      <c:valAx>
        <c:axId val="1843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Distributions!$C$3:$C$18</c:f>
              <c:numCache>
                <c:formatCode>General</c:formatCode>
                <c:ptCount val="1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</c:numCache>
            </c:numRef>
          </c:cat>
          <c:val>
            <c:numRef>
              <c:f>Distributions!$D$3:$D$18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4321072"/>
        <c:axId val="186693848"/>
      </c:barChart>
      <c:catAx>
        <c:axId val="18432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Chips in Regular Chips Ahoy Cookies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3848"/>
        <c:crosses val="autoZero"/>
        <c:auto val="1"/>
        <c:lblAlgn val="ctr"/>
        <c:lblOffset val="100"/>
        <c:noMultiLvlLbl val="0"/>
      </c:catAx>
      <c:valAx>
        <c:axId val="1866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185737</xdr:rowOff>
    </xdr:from>
    <xdr:to>
      <xdr:col>19</xdr:col>
      <xdr:colOff>295275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</xdr:row>
      <xdr:rowOff>52386</xdr:rowOff>
    </xdr:from>
    <xdr:to>
      <xdr:col>13</xdr:col>
      <xdr:colOff>228600</xdr:colOff>
      <xdr:row>13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cols>
    <col min="1" max="1" width="14" customWidth="1"/>
    <col min="2" max="2" width="11.5703125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1.07</v>
      </c>
    </row>
    <row r="4" spans="1:2" x14ac:dyDescent="0.25">
      <c r="A4" s="1" t="s">
        <v>2</v>
      </c>
      <c r="B4" s="1">
        <v>7.4202834218516256E-2</v>
      </c>
    </row>
    <row r="5" spans="1:2" x14ac:dyDescent="0.25">
      <c r="A5" s="1" t="s">
        <v>3</v>
      </c>
      <c r="B5" s="1">
        <v>1</v>
      </c>
    </row>
    <row r="6" spans="1:2" x14ac:dyDescent="0.25">
      <c r="A6" s="1" t="s">
        <v>4</v>
      </c>
      <c r="B6" s="1">
        <v>1</v>
      </c>
    </row>
    <row r="7" spans="1:2" x14ac:dyDescent="0.25">
      <c r="A7" s="1" t="s">
        <v>5</v>
      </c>
      <c r="B7" s="1">
        <v>0.74202834218516256</v>
      </c>
    </row>
    <row r="8" spans="1:2" x14ac:dyDescent="0.25">
      <c r="A8" s="1" t="s">
        <v>6</v>
      </c>
      <c r="B8" s="1">
        <v>0.55060606060606065</v>
      </c>
    </row>
    <row r="9" spans="1:2" x14ac:dyDescent="0.25">
      <c r="A9" s="1" t="s">
        <v>7</v>
      </c>
      <c r="B9" s="1">
        <v>-0.42782105831296491</v>
      </c>
    </row>
    <row r="10" spans="1:2" x14ac:dyDescent="0.25">
      <c r="A10" s="1" t="s">
        <v>8</v>
      </c>
      <c r="B10" s="1">
        <v>0.18967680646300064</v>
      </c>
    </row>
    <row r="11" spans="1:2" x14ac:dyDescent="0.25">
      <c r="A11" s="1" t="s">
        <v>9</v>
      </c>
      <c r="B11" s="1">
        <v>3</v>
      </c>
    </row>
    <row r="12" spans="1:2" x14ac:dyDescent="0.25">
      <c r="A12" s="1" t="s">
        <v>10</v>
      </c>
      <c r="B12" s="1">
        <v>0</v>
      </c>
    </row>
    <row r="13" spans="1:2" x14ac:dyDescent="0.25">
      <c r="A13" s="1" t="s">
        <v>11</v>
      </c>
      <c r="B13" s="1">
        <v>3</v>
      </c>
    </row>
    <row r="14" spans="1:2" x14ac:dyDescent="0.25">
      <c r="A14" s="1" t="s">
        <v>12</v>
      </c>
      <c r="B14" s="1">
        <v>107</v>
      </c>
    </row>
    <row r="15" spans="1:2" ht="15.75" thickBot="1" x14ac:dyDescent="0.3">
      <c r="A15" s="2" t="s">
        <v>13</v>
      </c>
      <c r="B15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A20" workbookViewId="0">
      <selection activeCell="G41" sqref="G41"/>
    </sheetView>
  </sheetViews>
  <sheetFormatPr defaultRowHeight="15" x14ac:dyDescent="0.25"/>
  <cols>
    <col min="1" max="1" width="15.140625" customWidth="1"/>
    <col min="6" max="6" width="11.7109375" customWidth="1"/>
    <col min="7" max="7" width="15.28515625" customWidth="1"/>
    <col min="8" max="8" width="11.140625" customWidth="1"/>
  </cols>
  <sheetData>
    <row r="1" spans="1:7" x14ac:dyDescent="0.25">
      <c r="C1" s="10" t="s">
        <v>24</v>
      </c>
      <c r="D1" s="10"/>
      <c r="E1" s="10"/>
      <c r="F1" s="10"/>
      <c r="G1" s="10"/>
    </row>
    <row r="2" spans="1:7" ht="17.25" x14ac:dyDescent="0.25">
      <c r="A2" t="s">
        <v>17</v>
      </c>
      <c r="C2" t="s">
        <v>14</v>
      </c>
      <c r="D2" t="s">
        <v>15</v>
      </c>
      <c r="E2" t="s">
        <v>16</v>
      </c>
      <c r="F2" t="s">
        <v>20</v>
      </c>
      <c r="G2" t="s">
        <v>21</v>
      </c>
    </row>
    <row r="3" spans="1:7" x14ac:dyDescent="0.25">
      <c r="A3" s="7"/>
      <c r="C3" s="4">
        <v>12</v>
      </c>
      <c r="D3" s="4">
        <v>3</v>
      </c>
      <c r="E3">
        <f t="shared" ref="E3:E18" si="0">C3*D3</f>
        <v>36</v>
      </c>
      <c r="F3">
        <f t="shared" ref="F3:F13" si="1">(C3-$E$19)^2</f>
        <v>16.121441689623513</v>
      </c>
      <c r="G3">
        <f t="shared" ref="G3:G13" si="2">F3*D3/$D$19</f>
        <v>0.7327928040737961</v>
      </c>
    </row>
    <row r="4" spans="1:7" x14ac:dyDescent="0.25">
      <c r="A4" s="7"/>
      <c r="C4" s="4">
        <v>13</v>
      </c>
      <c r="D4" s="4">
        <v>1</v>
      </c>
      <c r="E4">
        <f t="shared" si="0"/>
        <v>13</v>
      </c>
      <c r="F4">
        <f t="shared" si="1"/>
        <v>9.0911386593204799</v>
      </c>
      <c r="G4">
        <f t="shared" si="2"/>
        <v>0.1377445251412194</v>
      </c>
    </row>
    <row r="5" spans="1:7" x14ac:dyDescent="0.25">
      <c r="A5" s="7"/>
      <c r="C5" s="4">
        <v>14</v>
      </c>
      <c r="D5" s="4">
        <v>3</v>
      </c>
      <c r="E5">
        <f t="shared" si="0"/>
        <v>42</v>
      </c>
      <c r="F5">
        <f t="shared" si="1"/>
        <v>4.0608356290174488</v>
      </c>
      <c r="G5">
        <f t="shared" si="2"/>
        <v>0.18458343768261132</v>
      </c>
    </row>
    <row r="6" spans="1:7" x14ac:dyDescent="0.25">
      <c r="A6" s="7"/>
      <c r="C6" s="4">
        <v>15</v>
      </c>
      <c r="D6" s="4">
        <v>4</v>
      </c>
      <c r="E6">
        <f t="shared" si="0"/>
        <v>60</v>
      </c>
      <c r="F6">
        <f t="shared" si="1"/>
        <v>1.0305325987144178</v>
      </c>
      <c r="G6">
        <f t="shared" si="2"/>
        <v>6.2456521134207139E-2</v>
      </c>
    </row>
    <row r="7" spans="1:7" x14ac:dyDescent="0.25">
      <c r="A7" s="7"/>
      <c r="C7" s="4">
        <v>16</v>
      </c>
      <c r="D7" s="4">
        <v>7</v>
      </c>
      <c r="E7">
        <f t="shared" si="0"/>
        <v>112</v>
      </c>
      <c r="F7">
        <f t="shared" si="1"/>
        <v>2.2956841138660627E-4</v>
      </c>
      <c r="G7">
        <f t="shared" si="2"/>
        <v>2.4348164844033997E-5</v>
      </c>
    </row>
    <row r="8" spans="1:7" x14ac:dyDescent="0.25">
      <c r="A8" s="7"/>
      <c r="C8" s="4">
        <v>17</v>
      </c>
      <c r="D8" s="4">
        <v>8</v>
      </c>
      <c r="E8">
        <f t="shared" si="0"/>
        <v>136</v>
      </c>
      <c r="F8">
        <f t="shared" si="1"/>
        <v>0.9699265381083555</v>
      </c>
      <c r="G8">
        <f t="shared" si="2"/>
        <v>0.11756685310404309</v>
      </c>
    </row>
    <row r="9" spans="1:7" x14ac:dyDescent="0.25">
      <c r="A9" s="7"/>
      <c r="C9" s="4">
        <v>18</v>
      </c>
      <c r="D9" s="4">
        <v>11</v>
      </c>
      <c r="E9">
        <f t="shared" si="0"/>
        <v>198</v>
      </c>
      <c r="F9">
        <f t="shared" si="1"/>
        <v>3.9396235078053241</v>
      </c>
      <c r="G9">
        <f t="shared" si="2"/>
        <v>0.65660391796755402</v>
      </c>
    </row>
    <row r="10" spans="1:7" x14ac:dyDescent="0.25">
      <c r="A10" s="7"/>
      <c r="C10" s="4">
        <v>19</v>
      </c>
      <c r="D10" s="4">
        <v>7</v>
      </c>
      <c r="E10">
        <f t="shared" si="0"/>
        <v>133</v>
      </c>
      <c r="F10">
        <f t="shared" si="1"/>
        <v>8.9093204775022929</v>
      </c>
      <c r="G10">
        <f t="shared" si="2"/>
        <v>0.94492792943206139</v>
      </c>
    </row>
    <row r="11" spans="1:7" x14ac:dyDescent="0.25">
      <c r="A11" s="7"/>
      <c r="C11" s="4">
        <v>20</v>
      </c>
      <c r="D11" s="4">
        <v>10</v>
      </c>
      <c r="E11">
        <f t="shared" si="0"/>
        <v>200</v>
      </c>
      <c r="F11">
        <f t="shared" si="1"/>
        <v>15.879017447199262</v>
      </c>
      <c r="G11">
        <f t="shared" si="2"/>
        <v>2.4059117344241305</v>
      </c>
    </row>
    <row r="12" spans="1:7" x14ac:dyDescent="0.25">
      <c r="A12" s="7"/>
      <c r="C12" s="4">
        <v>21</v>
      </c>
      <c r="D12" s="4">
        <v>5</v>
      </c>
      <c r="E12">
        <f t="shared" si="0"/>
        <v>105</v>
      </c>
      <c r="F12">
        <f t="shared" si="1"/>
        <v>24.848714416896232</v>
      </c>
      <c r="G12">
        <f t="shared" si="2"/>
        <v>1.8824783649163812</v>
      </c>
    </row>
    <row r="13" spans="1:7" x14ac:dyDescent="0.25">
      <c r="A13" s="7"/>
      <c r="C13" s="4">
        <v>22</v>
      </c>
      <c r="D13" s="4">
        <v>1</v>
      </c>
      <c r="E13">
        <f t="shared" si="0"/>
        <v>22</v>
      </c>
      <c r="F13">
        <f t="shared" si="1"/>
        <v>35.818411386593198</v>
      </c>
      <c r="G13">
        <f t="shared" si="2"/>
        <v>0.54270320282716966</v>
      </c>
    </row>
    <row r="14" spans="1:7" x14ac:dyDescent="0.25">
      <c r="A14" s="7"/>
      <c r="C14" s="4">
        <v>23</v>
      </c>
      <c r="D14" s="4">
        <v>2</v>
      </c>
      <c r="E14">
        <f t="shared" si="0"/>
        <v>46</v>
      </c>
      <c r="F14">
        <f t="shared" ref="F14:F18" si="3">(C14-$E$19)^2</f>
        <v>48.788108356290167</v>
      </c>
      <c r="G14">
        <f t="shared" ref="G14:G18" si="4">F14*D14/$D$19</f>
        <v>1.4784275259481869</v>
      </c>
    </row>
    <row r="15" spans="1:7" x14ac:dyDescent="0.25">
      <c r="A15" s="7"/>
      <c r="C15" s="4">
        <v>24</v>
      </c>
      <c r="D15" s="4">
        <v>1</v>
      </c>
      <c r="E15">
        <f t="shared" si="0"/>
        <v>24</v>
      </c>
      <c r="F15">
        <f t="shared" si="3"/>
        <v>63.757805325987135</v>
      </c>
      <c r="G15">
        <f t="shared" si="4"/>
        <v>0.96602735342404755</v>
      </c>
    </row>
    <row r="16" spans="1:7" x14ac:dyDescent="0.25">
      <c r="A16" s="7"/>
      <c r="C16" s="4">
        <v>25</v>
      </c>
      <c r="D16" s="4">
        <v>0</v>
      </c>
      <c r="E16">
        <f t="shared" si="0"/>
        <v>0</v>
      </c>
      <c r="F16">
        <f t="shared" si="3"/>
        <v>80.727502295684104</v>
      </c>
      <c r="G16">
        <f t="shared" si="4"/>
        <v>0</v>
      </c>
    </row>
    <row r="17" spans="1:8" x14ac:dyDescent="0.25">
      <c r="A17" s="7"/>
      <c r="C17" s="4">
        <v>26</v>
      </c>
      <c r="D17" s="4">
        <v>1</v>
      </c>
      <c r="E17">
        <f t="shared" si="0"/>
        <v>26</v>
      </c>
      <c r="F17">
        <f t="shared" si="3"/>
        <v>99.697199265381073</v>
      </c>
      <c r="G17">
        <f t="shared" si="4"/>
        <v>1.5105636252330465</v>
      </c>
    </row>
    <row r="18" spans="1:8" x14ac:dyDescent="0.25">
      <c r="A18" s="7"/>
      <c r="C18" s="4">
        <v>27</v>
      </c>
      <c r="D18" s="4">
        <v>2</v>
      </c>
      <c r="E18">
        <f t="shared" si="0"/>
        <v>54</v>
      </c>
      <c r="F18">
        <f t="shared" si="3"/>
        <v>120.66689623507804</v>
      </c>
      <c r="G18">
        <f t="shared" si="4"/>
        <v>3.6565726131841831</v>
      </c>
    </row>
    <row r="19" spans="1:8" x14ac:dyDescent="0.25">
      <c r="A19" s="7"/>
      <c r="D19">
        <f>SUM(D3:D18)</f>
        <v>66</v>
      </c>
      <c r="E19" s="5">
        <f>SUM(E3:E13)/D19</f>
        <v>16.015151515151516</v>
      </c>
      <c r="G19" s="6">
        <f>SUM(G3:G13)</f>
        <v>7.6677936388680186</v>
      </c>
      <c r="H19" s="6">
        <f>SQRT(G19)</f>
        <v>2.7690781207593291</v>
      </c>
    </row>
    <row r="20" spans="1:8" x14ac:dyDescent="0.25">
      <c r="A20" s="7"/>
      <c r="D20" t="s">
        <v>19</v>
      </c>
      <c r="E20" t="s">
        <v>18</v>
      </c>
      <c r="G20" t="s">
        <v>22</v>
      </c>
      <c r="H20" t="s">
        <v>23</v>
      </c>
    </row>
    <row r="21" spans="1:8" x14ac:dyDescent="0.25">
      <c r="A21" s="7"/>
    </row>
    <row r="22" spans="1:8" x14ac:dyDescent="0.25">
      <c r="A22" s="7"/>
      <c r="C22" s="10" t="s">
        <v>26</v>
      </c>
      <c r="D22" s="10"/>
      <c r="E22" s="10"/>
      <c r="F22" s="10"/>
      <c r="G22" s="10"/>
    </row>
    <row r="23" spans="1:8" x14ac:dyDescent="0.25">
      <c r="A23" s="7"/>
      <c r="C23" t="s">
        <v>14</v>
      </c>
      <c r="D23" t="s">
        <v>25</v>
      </c>
    </row>
    <row r="24" spans="1:8" x14ac:dyDescent="0.25">
      <c r="A24" s="7"/>
      <c r="C24" s="4">
        <v>12</v>
      </c>
      <c r="D24" s="8">
        <f>D3/$D$19</f>
        <v>4.5454545454545456E-2</v>
      </c>
    </row>
    <row r="25" spans="1:8" x14ac:dyDescent="0.25">
      <c r="A25" s="7"/>
      <c r="C25" s="4">
        <v>13</v>
      </c>
      <c r="D25" s="8">
        <f t="shared" ref="D25:D39" si="5">D4/$D$19</f>
        <v>1.5151515151515152E-2</v>
      </c>
    </row>
    <row r="26" spans="1:8" x14ac:dyDescent="0.25">
      <c r="A26" s="7"/>
      <c r="C26" s="4">
        <v>14</v>
      </c>
      <c r="D26" s="8">
        <f t="shared" si="5"/>
        <v>4.5454545454545456E-2</v>
      </c>
    </row>
    <row r="27" spans="1:8" x14ac:dyDescent="0.25">
      <c r="A27" s="7"/>
      <c r="C27" s="4">
        <v>15</v>
      </c>
      <c r="D27" s="8">
        <f t="shared" si="5"/>
        <v>6.0606060606060608E-2</v>
      </c>
    </row>
    <row r="28" spans="1:8" x14ac:dyDescent="0.25">
      <c r="A28" s="7"/>
      <c r="C28" s="4">
        <v>16</v>
      </c>
      <c r="D28" s="8">
        <f t="shared" si="5"/>
        <v>0.10606060606060606</v>
      </c>
    </row>
    <row r="29" spans="1:8" x14ac:dyDescent="0.25">
      <c r="A29" s="7"/>
      <c r="C29" s="4">
        <v>17</v>
      </c>
      <c r="D29" s="8">
        <f t="shared" si="5"/>
        <v>0.12121212121212122</v>
      </c>
    </row>
    <row r="30" spans="1:8" x14ac:dyDescent="0.25">
      <c r="A30" s="7"/>
      <c r="C30" s="4">
        <v>18</v>
      </c>
      <c r="D30" s="8">
        <f t="shared" si="5"/>
        <v>0.16666666666666666</v>
      </c>
    </row>
    <row r="31" spans="1:8" x14ac:dyDescent="0.25">
      <c r="A31" s="7"/>
      <c r="C31" s="4">
        <v>19</v>
      </c>
      <c r="D31" s="8">
        <f t="shared" si="5"/>
        <v>0.10606060606060606</v>
      </c>
    </row>
    <row r="32" spans="1:8" x14ac:dyDescent="0.25">
      <c r="A32" s="7"/>
      <c r="C32" s="4">
        <v>20</v>
      </c>
      <c r="D32" s="8">
        <f t="shared" si="5"/>
        <v>0.15151515151515152</v>
      </c>
    </row>
    <row r="33" spans="1:6" x14ac:dyDescent="0.25">
      <c r="A33" s="7"/>
      <c r="C33" s="4">
        <v>21</v>
      </c>
      <c r="D33" s="8">
        <f t="shared" si="5"/>
        <v>7.575757575757576E-2</v>
      </c>
    </row>
    <row r="34" spans="1:6" x14ac:dyDescent="0.25">
      <c r="A34" s="7"/>
      <c r="C34" s="4">
        <v>22</v>
      </c>
      <c r="D34" s="8">
        <f t="shared" si="5"/>
        <v>1.5151515151515152E-2</v>
      </c>
    </row>
    <row r="35" spans="1:6" x14ac:dyDescent="0.25">
      <c r="A35" s="7"/>
      <c r="C35" s="4">
        <v>23</v>
      </c>
      <c r="D35" s="8">
        <f t="shared" si="5"/>
        <v>3.0303030303030304E-2</v>
      </c>
    </row>
    <row r="36" spans="1:6" x14ac:dyDescent="0.25">
      <c r="A36" s="7"/>
      <c r="C36" s="4">
        <v>24</v>
      </c>
      <c r="D36" s="8">
        <f t="shared" si="5"/>
        <v>1.5151515151515152E-2</v>
      </c>
    </row>
    <row r="37" spans="1:6" x14ac:dyDescent="0.25">
      <c r="A37" s="7"/>
      <c r="C37" s="4">
        <v>25</v>
      </c>
      <c r="D37" s="8">
        <f t="shared" si="5"/>
        <v>0</v>
      </c>
    </row>
    <row r="38" spans="1:6" x14ac:dyDescent="0.25">
      <c r="A38" s="7"/>
      <c r="C38" s="4">
        <v>26</v>
      </c>
      <c r="D38" s="8">
        <f t="shared" si="5"/>
        <v>1.5151515151515152E-2</v>
      </c>
    </row>
    <row r="39" spans="1:6" x14ac:dyDescent="0.25">
      <c r="A39" s="7"/>
      <c r="C39" s="4">
        <v>27</v>
      </c>
      <c r="D39" s="8">
        <f t="shared" si="5"/>
        <v>3.0303030303030304E-2</v>
      </c>
    </row>
    <row r="40" spans="1:6" x14ac:dyDescent="0.25">
      <c r="A40" s="7"/>
      <c r="D40" s="9">
        <f>SUM(D24:D39)</f>
        <v>1</v>
      </c>
    </row>
    <row r="41" spans="1:6" x14ac:dyDescent="0.25">
      <c r="A41" s="7"/>
      <c r="D41" s="11">
        <f>SUMPRODUCT(C24:C39,D24:D39)</f>
        <v>18.287878787878789</v>
      </c>
      <c r="E41" s="12" t="s">
        <v>27</v>
      </c>
      <c r="F41" s="12"/>
    </row>
    <row r="42" spans="1:6" x14ac:dyDescent="0.25">
      <c r="A42" s="7"/>
    </row>
    <row r="43" spans="1:6" x14ac:dyDescent="0.25">
      <c r="A43" s="7"/>
    </row>
    <row r="44" spans="1:6" x14ac:dyDescent="0.25">
      <c r="A44" s="7"/>
    </row>
    <row r="45" spans="1:6" x14ac:dyDescent="0.25">
      <c r="A45" s="7"/>
    </row>
    <row r="46" spans="1:6" x14ac:dyDescent="0.25">
      <c r="A46" s="7"/>
    </row>
    <row r="47" spans="1:6" x14ac:dyDescent="0.25">
      <c r="A47" s="7"/>
    </row>
    <row r="48" spans="1:6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</sheetData>
  <mergeCells count="3">
    <mergeCell ref="C1:G1"/>
    <mergeCell ref="C22:G22"/>
    <mergeCell ref="E41:F41"/>
  </mergeCells>
  <pageMargins left="0.7" right="0.7" top="0.75" bottom="0.75" header="0.3" footer="0.3"/>
  <ignoredErrors>
    <ignoredError sqref="E1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from Raw Data</vt:lpstr>
      <vt:lpstr>Distributions</vt:lpstr>
    </vt:vector>
  </TitlesOfParts>
  <Company>Great Bay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Rudis</dc:creator>
  <cp:lastModifiedBy>podium</cp:lastModifiedBy>
  <dcterms:created xsi:type="dcterms:W3CDTF">2014-10-02T13:25:29Z</dcterms:created>
  <dcterms:modified xsi:type="dcterms:W3CDTF">2016-02-18T16:03:52Z</dcterms:modified>
</cp:coreProperties>
</file>