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rudis\Documents\Math 225\Chapter 3\"/>
    </mc:Choice>
  </mc:AlternateContent>
  <bookViews>
    <workbookView xWindow="120" yWindow="195" windowWidth="20115" windowHeight="8445"/>
  </bookViews>
  <sheets>
    <sheet name="Freq Distribution Stats" sheetId="1" r:id="rId1"/>
    <sheet name="Sheet2" sheetId="2" r:id="rId2"/>
    <sheet name="Sheet3" sheetId="3" r:id="rId3"/>
  </sheets>
  <calcPr calcId="152511"/>
</workbook>
</file>

<file path=xl/calcChain.xml><?xml version="1.0" encoding="utf-8"?>
<calcChain xmlns="http://schemas.openxmlformats.org/spreadsheetml/2006/main">
  <c r="B3" i="1" l="1"/>
  <c r="E5" i="1" s="1"/>
  <c r="F4" i="1" a="1"/>
  <c r="F4" i="1" s="1"/>
  <c r="E4" i="1" l="1"/>
  <c r="G4" i="1" s="1"/>
  <c r="E11" i="1"/>
  <c r="E7" i="1"/>
  <c r="E10" i="1"/>
  <c r="E6" i="1"/>
  <c r="E9" i="1"/>
  <c r="H9" i="1" s="1"/>
  <c r="E12" i="1"/>
  <c r="E8" i="1"/>
  <c r="F6" i="1"/>
  <c r="H6" i="1" s="1"/>
  <c r="F13" i="1"/>
  <c r="F9" i="1"/>
  <c r="F5" i="1"/>
  <c r="F11" i="1"/>
  <c r="H11" i="1" s="1"/>
  <c r="F7" i="1"/>
  <c r="G7" i="1" s="1"/>
  <c r="F10" i="1"/>
  <c r="H10" i="1" s="1"/>
  <c r="F12" i="1"/>
  <c r="G12" i="1" s="1"/>
  <c r="F8" i="1"/>
  <c r="H8" i="1" s="1"/>
  <c r="H7" i="1"/>
  <c r="H12" i="1"/>
  <c r="H4" i="1"/>
  <c r="G11" i="1"/>
  <c r="E14" i="1" l="1"/>
  <c r="G9" i="1"/>
  <c r="F14" i="1"/>
  <c r="G5" i="1"/>
  <c r="H5" i="1"/>
  <c r="G10" i="1"/>
  <c r="G6" i="1"/>
  <c r="G8" i="1"/>
  <c r="H14" i="1"/>
  <c r="G14" i="1" l="1"/>
  <c r="C16" i="1" s="1"/>
  <c r="C17" i="1" s="1"/>
  <c r="E16" i="1"/>
  <c r="F16" i="1" s="1"/>
</calcChain>
</file>

<file path=xl/sharedStrings.xml><?xml version="1.0" encoding="utf-8"?>
<sst xmlns="http://schemas.openxmlformats.org/spreadsheetml/2006/main" count="29" uniqueCount="29">
  <si>
    <t>Class width</t>
  </si>
  <si>
    <t>x</t>
  </si>
  <si>
    <t>Midpoint</t>
  </si>
  <si>
    <t>Frequency</t>
  </si>
  <si>
    <t>f</t>
  </si>
  <si>
    <t>Product</t>
  </si>
  <si>
    <t>f⦁x</t>
  </si>
  <si>
    <t>Sums</t>
  </si>
  <si>
    <t>Mean</t>
  </si>
  <si>
    <t>Squares</t>
  </si>
  <si>
    <r>
      <t>f⦁x</t>
    </r>
    <r>
      <rPr>
        <vertAlign val="superscript"/>
        <sz val="11"/>
        <color theme="1"/>
        <rFont val="Cambria"/>
        <family val="1"/>
        <scheme val="major"/>
      </rPr>
      <t>2</t>
    </r>
  </si>
  <si>
    <t>Std Dev (s)</t>
  </si>
  <si>
    <r>
      <t>Variance(s</t>
    </r>
    <r>
      <rPr>
        <vertAlign val="superscript"/>
        <sz val="11"/>
        <color theme="1"/>
        <rFont val="Calibri"/>
        <family val="2"/>
        <scheme val="minor"/>
      </rPr>
      <t>2</t>
    </r>
    <r>
      <rPr>
        <sz val="11"/>
        <color theme="1"/>
        <rFont val="Calibri"/>
        <family val="2"/>
        <scheme val="minor"/>
      </rPr>
      <t>)</t>
    </r>
  </si>
  <si>
    <t>Calculate Mean and Std Deviation from Freq Distribution</t>
  </si>
  <si>
    <t>Class</t>
  </si>
  <si>
    <t>Data</t>
  </si>
  <si>
    <t>Upper Limit (Bins)</t>
  </si>
  <si>
    <t>50-59</t>
  </si>
  <si>
    <t>60-69</t>
  </si>
  <si>
    <t>70-79</t>
  </si>
  <si>
    <t>80-89</t>
  </si>
  <si>
    <t>90-99</t>
  </si>
  <si>
    <t>100-109</t>
  </si>
  <si>
    <t>110-119</t>
  </si>
  <si>
    <t>120-129</t>
  </si>
  <si>
    <t>Comments</t>
  </si>
  <si>
    <t>40-49</t>
  </si>
  <si>
    <t>&gt; 129</t>
  </si>
  <si>
    <t>The example shown here is from the IQLead.xls file. The data is the "IQF" column which is column H in Excel. To use this as a template for calculating the mean, std deviation and charting a Histogram from a Frequency Distribution, copy and paste your data into column A. Decide how your classes will be set up and type them into the cells highlighted in yellow. Adjust the formula in F4 to the correct range of cells in column A. EVERYTHING ELSE calculates itself.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</si>
</sst>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11"/>
      <color theme="1"/>
      <name val="Cambria"/>
      <family val="1"/>
      <scheme val="major"/>
    </font>
    <font>
      <vertAlign val="superscript"/>
      <sz val="11"/>
      <color theme="1"/>
      <name val="Cambria"/>
      <family val="1"/>
      <scheme val="major"/>
    </font>
    <font>
      <vertAlign val="superscript"/>
      <sz val="11"/>
      <color theme="1"/>
      <name val="Calibri"/>
      <family val="2"/>
      <scheme val="minor"/>
    </font>
    <font>
      <sz val="10"/>
      <name val="Arial"/>
      <family val="2"/>
    </font>
  </fonts>
  <fills count="8">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3" tint="0.59999389629810485"/>
        <bgColor indexed="64"/>
      </patternFill>
    </fill>
  </fills>
  <borders count="1">
    <border>
      <left/>
      <right/>
      <top/>
      <bottom/>
      <diagonal/>
    </border>
  </borders>
  <cellStyleXfs count="2">
    <xf numFmtId="0" fontId="0" fillId="0" borderId="0"/>
    <xf numFmtId="0" fontId="4"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right"/>
    </xf>
    <xf numFmtId="0" fontId="0" fillId="2" borderId="0" xfId="0" applyFill="1" applyAlignment="1">
      <alignment horizontal="right"/>
    </xf>
    <xf numFmtId="164" fontId="0" fillId="3" borderId="0" xfId="0" applyNumberFormat="1" applyFill="1"/>
    <xf numFmtId="0" fontId="0" fillId="0" borderId="0" xfId="0" applyFill="1"/>
    <xf numFmtId="0" fontId="0" fillId="4" borderId="0" xfId="0" applyFill="1" applyAlignment="1">
      <alignment horizontal="right"/>
    </xf>
    <xf numFmtId="0" fontId="0" fillId="4" borderId="0" xfId="0" applyFill="1"/>
    <xf numFmtId="1" fontId="0" fillId="4" borderId="0" xfId="0" applyNumberFormat="1" applyFill="1" applyAlignment="1">
      <alignment horizontal="right"/>
    </xf>
    <xf numFmtId="49" fontId="0" fillId="0" borderId="0" xfId="0" applyNumberFormat="1" applyAlignment="1">
      <alignment horizontal="center" vertical="center" wrapText="1"/>
    </xf>
    <xf numFmtId="49" fontId="0" fillId="0" borderId="0" xfId="0" applyNumberFormat="1"/>
    <xf numFmtId="49" fontId="0" fillId="0" borderId="0" xfId="0" applyNumberFormat="1" applyAlignment="1">
      <alignment horizontal="right"/>
    </xf>
    <xf numFmtId="49" fontId="0" fillId="2" borderId="0" xfId="0" applyNumberFormat="1" applyFill="1" applyAlignment="1">
      <alignment horizontal="right"/>
    </xf>
    <xf numFmtId="164" fontId="0" fillId="0" borderId="0" xfId="0" applyNumberFormat="1" applyFill="1"/>
    <xf numFmtId="0" fontId="0" fillId="5" borderId="0" xfId="0" applyFill="1" applyAlignment="1">
      <alignment horizontal="right"/>
    </xf>
    <xf numFmtId="1" fontId="0" fillId="5" borderId="0" xfId="0" applyNumberFormat="1" applyFill="1" applyAlignment="1">
      <alignment horizontal="right"/>
    </xf>
    <xf numFmtId="0" fontId="0" fillId="5" borderId="0" xfId="0" applyFill="1"/>
    <xf numFmtId="0" fontId="4" fillId="0" borderId="0" xfId="1"/>
    <xf numFmtId="0" fontId="0" fillId="6" borderId="0" xfId="0" applyFill="1" applyAlignment="1">
      <alignment horizontal="right"/>
    </xf>
    <xf numFmtId="0" fontId="0" fillId="7" borderId="0" xfId="0" applyFill="1" applyAlignment="1">
      <alignment horizontal="center"/>
    </xf>
    <xf numFmtId="0" fontId="0" fillId="0" borderId="0" xfId="0" applyAlignment="1">
      <alignment horizontal="center"/>
    </xf>
    <xf numFmtId="0" fontId="0" fillId="0" borderId="0" xfId="0"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4"/>
  <sheetViews>
    <sheetView tabSelected="1" workbookViewId="0">
      <selection activeCell="N3" sqref="N3:T12"/>
    </sheetView>
  </sheetViews>
  <sheetFormatPr defaultRowHeight="15" x14ac:dyDescent="0.25"/>
  <cols>
    <col min="2" max="2" width="11.140625" customWidth="1"/>
    <col min="3" max="3" width="11.28515625" customWidth="1"/>
    <col min="4" max="4" width="9.85546875" customWidth="1"/>
    <col min="5" max="5" width="11.85546875" customWidth="1"/>
    <col min="6" max="6" width="12.5703125" customWidth="1"/>
    <col min="7" max="7" width="10.5703125" customWidth="1"/>
    <col min="8" max="8" width="10" customWidth="1"/>
  </cols>
  <sheetData>
    <row r="1" spans="1:20" x14ac:dyDescent="0.25">
      <c r="B1" s="21" t="s">
        <v>13</v>
      </c>
      <c r="C1" s="21"/>
      <c r="D1" s="21"/>
      <c r="E1" s="21"/>
      <c r="F1" s="21"/>
      <c r="G1" s="21"/>
      <c r="H1" s="21"/>
      <c r="N1" s="22" t="s">
        <v>25</v>
      </c>
      <c r="O1" s="22"/>
      <c r="P1" s="22"/>
      <c r="Q1" s="22"/>
      <c r="R1" s="22"/>
      <c r="S1" s="22"/>
      <c r="T1" s="22"/>
    </row>
    <row r="2" spans="1:20" ht="30" x14ac:dyDescent="0.25">
      <c r="B2" t="s">
        <v>0</v>
      </c>
      <c r="C2" s="2" t="s">
        <v>16</v>
      </c>
      <c r="D2" s="1" t="s">
        <v>14</v>
      </c>
      <c r="E2" s="1" t="s">
        <v>2</v>
      </c>
      <c r="F2" s="1" t="s">
        <v>3</v>
      </c>
      <c r="G2" s="1" t="s">
        <v>5</v>
      </c>
      <c r="H2" s="1" t="s">
        <v>9</v>
      </c>
    </row>
    <row r="3" spans="1:20" ht="16.5" x14ac:dyDescent="0.25">
      <c r="A3" t="s">
        <v>15</v>
      </c>
      <c r="B3" s="9">
        <f>C5-C4</f>
        <v>10</v>
      </c>
      <c r="C3" s="2"/>
      <c r="D3" s="11"/>
      <c r="E3" s="1" t="s">
        <v>1</v>
      </c>
      <c r="F3" s="1" t="s">
        <v>4</v>
      </c>
      <c r="G3" s="3" t="s">
        <v>6</v>
      </c>
      <c r="H3" s="3" t="s">
        <v>10</v>
      </c>
      <c r="N3" s="23" t="s">
        <v>28</v>
      </c>
      <c r="O3" s="23"/>
      <c r="P3" s="23"/>
      <c r="Q3" s="23"/>
      <c r="R3" s="23"/>
      <c r="S3" s="23"/>
      <c r="T3" s="23"/>
    </row>
    <row r="4" spans="1:20" x14ac:dyDescent="0.25">
      <c r="A4" s="19">
        <v>70</v>
      </c>
      <c r="C4" s="5">
        <v>49</v>
      </c>
      <c r="D4" s="14" t="s">
        <v>26</v>
      </c>
      <c r="E4" s="8">
        <f>((C4 - ($B$3-1))+C4)/2</f>
        <v>44.5</v>
      </c>
      <c r="F4" s="20">
        <f t="array" ref="F4:F13">FREQUENCY(A4:A124,C4:C12)</f>
        <v>1</v>
      </c>
      <c r="G4" s="10">
        <f>F4*E4</f>
        <v>44.5</v>
      </c>
      <c r="H4" s="9">
        <f>F4*(E4^2)</f>
        <v>1980.25</v>
      </c>
      <c r="N4" s="23"/>
      <c r="O4" s="23"/>
      <c r="P4" s="23"/>
      <c r="Q4" s="23"/>
      <c r="R4" s="23"/>
      <c r="S4" s="23"/>
      <c r="T4" s="23"/>
    </row>
    <row r="5" spans="1:20" x14ac:dyDescent="0.25">
      <c r="A5" s="19">
        <v>85</v>
      </c>
      <c r="C5" s="5">
        <v>59</v>
      </c>
      <c r="D5" s="14" t="s">
        <v>17</v>
      </c>
      <c r="E5" s="8">
        <f>((C5 - ($B$3-1))+C5)/2</f>
        <v>54.5</v>
      </c>
      <c r="F5" s="20">
        <v>2</v>
      </c>
      <c r="G5" s="10">
        <f>F5*E5</f>
        <v>109</v>
      </c>
      <c r="H5" s="9">
        <f>F5*(E5^2)</f>
        <v>5940.5</v>
      </c>
      <c r="N5" s="23"/>
      <c r="O5" s="23"/>
      <c r="P5" s="23"/>
      <c r="Q5" s="23"/>
      <c r="R5" s="23"/>
      <c r="S5" s="23"/>
      <c r="T5" s="23"/>
    </row>
    <row r="6" spans="1:20" x14ac:dyDescent="0.25">
      <c r="A6" s="19">
        <v>86</v>
      </c>
      <c r="C6" s="5">
        <v>69</v>
      </c>
      <c r="D6" s="14" t="s">
        <v>18</v>
      </c>
      <c r="E6" s="8">
        <f t="shared" ref="E6:E12" si="0">((C6 - ($B$3-1))+C6)/2</f>
        <v>64.5</v>
      </c>
      <c r="F6" s="20">
        <v>0</v>
      </c>
      <c r="G6" s="10">
        <f t="shared" ref="G6:G12" si="1">F6*E6</f>
        <v>0</v>
      </c>
      <c r="H6" s="9">
        <f t="shared" ref="H6:H12" si="2">F6*(E6^2)</f>
        <v>0</v>
      </c>
      <c r="N6" s="23"/>
      <c r="O6" s="23"/>
      <c r="P6" s="23"/>
      <c r="Q6" s="23"/>
      <c r="R6" s="23"/>
      <c r="S6" s="23"/>
      <c r="T6" s="23"/>
    </row>
    <row r="7" spans="1:20" x14ac:dyDescent="0.25">
      <c r="A7" s="19">
        <v>76</v>
      </c>
      <c r="C7" s="5">
        <v>79</v>
      </c>
      <c r="D7" s="14" t="s">
        <v>19</v>
      </c>
      <c r="E7" s="8">
        <f t="shared" si="0"/>
        <v>74.5</v>
      </c>
      <c r="F7" s="20">
        <v>22</v>
      </c>
      <c r="G7" s="10">
        <f t="shared" si="1"/>
        <v>1639</v>
      </c>
      <c r="H7" s="9">
        <f t="shared" si="2"/>
        <v>122105.5</v>
      </c>
      <c r="N7" s="23"/>
      <c r="O7" s="23"/>
      <c r="P7" s="23"/>
      <c r="Q7" s="23"/>
      <c r="R7" s="23"/>
      <c r="S7" s="23"/>
      <c r="T7" s="23"/>
    </row>
    <row r="8" spans="1:20" x14ac:dyDescent="0.25">
      <c r="A8" s="19">
        <v>84</v>
      </c>
      <c r="C8" s="5">
        <v>89</v>
      </c>
      <c r="D8" s="14" t="s">
        <v>20</v>
      </c>
      <c r="E8" s="8">
        <f t="shared" si="0"/>
        <v>84.5</v>
      </c>
      <c r="F8" s="20">
        <v>35</v>
      </c>
      <c r="G8" s="10">
        <f t="shared" si="1"/>
        <v>2957.5</v>
      </c>
      <c r="H8" s="9">
        <f t="shared" si="2"/>
        <v>249908.75</v>
      </c>
      <c r="N8" s="23"/>
      <c r="O8" s="23"/>
      <c r="P8" s="23"/>
      <c r="Q8" s="23"/>
      <c r="R8" s="23"/>
      <c r="S8" s="23"/>
      <c r="T8" s="23"/>
    </row>
    <row r="9" spans="1:20" x14ac:dyDescent="0.25">
      <c r="A9" s="19">
        <v>96</v>
      </c>
      <c r="C9" s="5">
        <v>99</v>
      </c>
      <c r="D9" s="14" t="s">
        <v>21</v>
      </c>
      <c r="E9" s="8">
        <f t="shared" si="0"/>
        <v>94.5</v>
      </c>
      <c r="F9" s="20">
        <v>33</v>
      </c>
      <c r="G9" s="10">
        <f t="shared" si="1"/>
        <v>3118.5</v>
      </c>
      <c r="H9" s="9">
        <f t="shared" si="2"/>
        <v>294698.25</v>
      </c>
      <c r="N9" s="23"/>
      <c r="O9" s="23"/>
      <c r="P9" s="23"/>
      <c r="Q9" s="23"/>
      <c r="R9" s="23"/>
      <c r="S9" s="23"/>
      <c r="T9" s="23"/>
    </row>
    <row r="10" spans="1:20" x14ac:dyDescent="0.25">
      <c r="A10" s="19">
        <v>94</v>
      </c>
      <c r="C10" s="5">
        <v>109</v>
      </c>
      <c r="D10" s="14" t="s">
        <v>22</v>
      </c>
      <c r="E10" s="8">
        <f t="shared" si="0"/>
        <v>104.5</v>
      </c>
      <c r="F10" s="20">
        <v>18</v>
      </c>
      <c r="G10" s="10">
        <f t="shared" si="1"/>
        <v>1881</v>
      </c>
      <c r="H10" s="9">
        <f t="shared" si="2"/>
        <v>196564.5</v>
      </c>
      <c r="N10" s="23"/>
      <c r="O10" s="23"/>
      <c r="P10" s="23"/>
      <c r="Q10" s="23"/>
      <c r="R10" s="23"/>
      <c r="S10" s="23"/>
      <c r="T10" s="23"/>
    </row>
    <row r="11" spans="1:20" x14ac:dyDescent="0.25">
      <c r="A11" s="19">
        <v>56</v>
      </c>
      <c r="C11" s="5">
        <v>119</v>
      </c>
      <c r="D11" s="14" t="s">
        <v>23</v>
      </c>
      <c r="E11" s="8">
        <f t="shared" si="0"/>
        <v>114.5</v>
      </c>
      <c r="F11" s="20">
        <v>6</v>
      </c>
      <c r="G11" s="10">
        <f t="shared" si="1"/>
        <v>687</v>
      </c>
      <c r="H11" s="9">
        <f t="shared" si="2"/>
        <v>78661.5</v>
      </c>
      <c r="N11" s="23"/>
      <c r="O11" s="23"/>
      <c r="P11" s="23"/>
      <c r="Q11" s="23"/>
      <c r="R11" s="23"/>
      <c r="S11" s="23"/>
      <c r="T11" s="23"/>
    </row>
    <row r="12" spans="1:20" x14ac:dyDescent="0.25">
      <c r="A12" s="19">
        <v>115</v>
      </c>
      <c r="C12" s="5">
        <v>129</v>
      </c>
      <c r="D12" s="14" t="s">
        <v>24</v>
      </c>
      <c r="E12" s="8">
        <f t="shared" si="0"/>
        <v>124.5</v>
      </c>
      <c r="F12" s="20">
        <v>3</v>
      </c>
      <c r="G12" s="10">
        <f t="shared" si="1"/>
        <v>373.5</v>
      </c>
      <c r="H12" s="9">
        <f t="shared" si="2"/>
        <v>46500.75</v>
      </c>
      <c r="N12" s="23"/>
      <c r="O12" s="23"/>
      <c r="P12" s="23"/>
      <c r="Q12" s="23"/>
      <c r="R12" s="23"/>
      <c r="S12" s="23"/>
      <c r="T12" s="23"/>
    </row>
    <row r="13" spans="1:20" x14ac:dyDescent="0.25">
      <c r="A13" s="19">
        <v>97</v>
      </c>
      <c r="C13" s="16"/>
      <c r="D13" s="14" t="s">
        <v>27</v>
      </c>
      <c r="E13" s="16"/>
      <c r="F13" s="20">
        <v>1</v>
      </c>
      <c r="G13" s="17"/>
      <c r="H13" s="18"/>
    </row>
    <row r="14" spans="1:20" x14ac:dyDescent="0.25">
      <c r="A14" s="19">
        <v>77</v>
      </c>
      <c r="B14" t="s">
        <v>7</v>
      </c>
      <c r="D14" s="12"/>
      <c r="E14" s="9">
        <f>SUM(E4:E12)</f>
        <v>760.5</v>
      </c>
      <c r="F14">
        <f>SUM(F4:F13)</f>
        <v>121</v>
      </c>
      <c r="G14" s="9">
        <f>SUM(G4:G12)</f>
        <v>10810</v>
      </c>
      <c r="H14" s="9">
        <f>SUM(H4:H12)</f>
        <v>996360</v>
      </c>
    </row>
    <row r="15" spans="1:20" ht="17.25" x14ac:dyDescent="0.25">
      <c r="A15" s="19">
        <v>128</v>
      </c>
      <c r="C15" s="4" t="s">
        <v>8</v>
      </c>
      <c r="D15" s="13"/>
      <c r="E15" s="4" t="s">
        <v>12</v>
      </c>
      <c r="F15" t="s">
        <v>11</v>
      </c>
    </row>
    <row r="16" spans="1:20" x14ac:dyDescent="0.25">
      <c r="A16" s="19">
        <v>99</v>
      </c>
      <c r="C16" s="7">
        <f>G14/F14</f>
        <v>89.338842975206617</v>
      </c>
      <c r="D16" s="7"/>
      <c r="E16">
        <f>(F14*H14-(G14)^2)/(F14*(F14-1))</f>
        <v>255.05922865013775</v>
      </c>
      <c r="F16" s="6">
        <f>SQRT(E16)</f>
        <v>15.970573835969006</v>
      </c>
    </row>
    <row r="17" spans="1:4" x14ac:dyDescent="0.25">
      <c r="A17" s="19">
        <v>80</v>
      </c>
      <c r="C17" s="6">
        <f>C16</f>
        <v>89.338842975206617</v>
      </c>
      <c r="D17" s="15"/>
    </row>
    <row r="18" spans="1:4" x14ac:dyDescent="0.25">
      <c r="A18" s="19">
        <v>118</v>
      </c>
    </row>
    <row r="19" spans="1:4" x14ac:dyDescent="0.25">
      <c r="A19" s="19">
        <v>86</v>
      </c>
    </row>
    <row r="20" spans="1:4" x14ac:dyDescent="0.25">
      <c r="A20" s="19">
        <v>141</v>
      </c>
    </row>
    <row r="21" spans="1:4" x14ac:dyDescent="0.25">
      <c r="A21" s="19">
        <v>88</v>
      </c>
    </row>
    <row r="22" spans="1:4" x14ac:dyDescent="0.25">
      <c r="A22" s="19">
        <v>96</v>
      </c>
    </row>
    <row r="23" spans="1:4" x14ac:dyDescent="0.25">
      <c r="A23" s="19">
        <v>96</v>
      </c>
    </row>
    <row r="24" spans="1:4" x14ac:dyDescent="0.25">
      <c r="A24" s="19">
        <v>107</v>
      </c>
    </row>
    <row r="25" spans="1:4" x14ac:dyDescent="0.25">
      <c r="A25" s="19">
        <v>86</v>
      </c>
    </row>
    <row r="26" spans="1:4" x14ac:dyDescent="0.25">
      <c r="A26" s="19">
        <v>80</v>
      </c>
    </row>
    <row r="27" spans="1:4" x14ac:dyDescent="0.25">
      <c r="A27" s="19">
        <v>107</v>
      </c>
    </row>
    <row r="28" spans="1:4" x14ac:dyDescent="0.25">
      <c r="A28" s="19">
        <v>101</v>
      </c>
    </row>
    <row r="29" spans="1:4" x14ac:dyDescent="0.25">
      <c r="A29" s="19">
        <v>91</v>
      </c>
    </row>
    <row r="30" spans="1:4" x14ac:dyDescent="0.25">
      <c r="A30" s="19">
        <v>125</v>
      </c>
    </row>
    <row r="31" spans="1:4" x14ac:dyDescent="0.25">
      <c r="A31" s="19">
        <v>96</v>
      </c>
    </row>
    <row r="32" spans="1:4" x14ac:dyDescent="0.25">
      <c r="A32" s="19">
        <v>99</v>
      </c>
    </row>
    <row r="33" spans="1:1" x14ac:dyDescent="0.25">
      <c r="A33" s="19">
        <v>99</v>
      </c>
    </row>
    <row r="34" spans="1:1" x14ac:dyDescent="0.25">
      <c r="A34" s="19">
        <v>115</v>
      </c>
    </row>
    <row r="35" spans="1:1" x14ac:dyDescent="0.25">
      <c r="A35" s="19">
        <v>106</v>
      </c>
    </row>
    <row r="36" spans="1:1" x14ac:dyDescent="0.25">
      <c r="A36" s="19">
        <v>105</v>
      </c>
    </row>
    <row r="37" spans="1:1" x14ac:dyDescent="0.25">
      <c r="A37" s="19">
        <v>96</v>
      </c>
    </row>
    <row r="38" spans="1:1" x14ac:dyDescent="0.25">
      <c r="A38" s="19">
        <v>50</v>
      </c>
    </row>
    <row r="39" spans="1:1" x14ac:dyDescent="0.25">
      <c r="A39" s="19">
        <v>99</v>
      </c>
    </row>
    <row r="40" spans="1:1" x14ac:dyDescent="0.25">
      <c r="A40" s="19">
        <v>85</v>
      </c>
    </row>
    <row r="41" spans="1:1" x14ac:dyDescent="0.25">
      <c r="A41" s="19">
        <v>88</v>
      </c>
    </row>
    <row r="42" spans="1:1" x14ac:dyDescent="0.25">
      <c r="A42" s="19">
        <v>120</v>
      </c>
    </row>
    <row r="43" spans="1:1" x14ac:dyDescent="0.25">
      <c r="A43" s="19">
        <v>93</v>
      </c>
    </row>
    <row r="44" spans="1:1" x14ac:dyDescent="0.25">
      <c r="A44" s="19">
        <v>87</v>
      </c>
    </row>
    <row r="45" spans="1:1" x14ac:dyDescent="0.25">
      <c r="A45" s="19">
        <v>98</v>
      </c>
    </row>
    <row r="46" spans="1:1" x14ac:dyDescent="0.25">
      <c r="A46" s="19">
        <v>78</v>
      </c>
    </row>
    <row r="47" spans="1:1" x14ac:dyDescent="0.25">
      <c r="A47" s="19">
        <v>100</v>
      </c>
    </row>
    <row r="48" spans="1:1" x14ac:dyDescent="0.25">
      <c r="A48" s="19">
        <v>105</v>
      </c>
    </row>
    <row r="49" spans="1:1" x14ac:dyDescent="0.25">
      <c r="A49" s="19">
        <v>87</v>
      </c>
    </row>
    <row r="50" spans="1:1" x14ac:dyDescent="0.25">
      <c r="A50" s="19">
        <v>94</v>
      </c>
    </row>
    <row r="51" spans="1:1" x14ac:dyDescent="0.25">
      <c r="A51" s="19">
        <v>89</v>
      </c>
    </row>
    <row r="52" spans="1:1" x14ac:dyDescent="0.25">
      <c r="A52" s="19">
        <v>80</v>
      </c>
    </row>
    <row r="53" spans="1:1" x14ac:dyDescent="0.25">
      <c r="A53" s="19">
        <v>111</v>
      </c>
    </row>
    <row r="54" spans="1:1" x14ac:dyDescent="0.25">
      <c r="A54" s="19">
        <v>104</v>
      </c>
    </row>
    <row r="55" spans="1:1" x14ac:dyDescent="0.25">
      <c r="A55" s="19">
        <v>85</v>
      </c>
    </row>
    <row r="56" spans="1:1" x14ac:dyDescent="0.25">
      <c r="A56" s="19">
        <v>94</v>
      </c>
    </row>
    <row r="57" spans="1:1" x14ac:dyDescent="0.25">
      <c r="A57" s="19">
        <v>75</v>
      </c>
    </row>
    <row r="58" spans="1:1" x14ac:dyDescent="0.25">
      <c r="A58" s="19">
        <v>73</v>
      </c>
    </row>
    <row r="59" spans="1:1" x14ac:dyDescent="0.25">
      <c r="A59" s="19">
        <v>76</v>
      </c>
    </row>
    <row r="60" spans="1:1" x14ac:dyDescent="0.25">
      <c r="A60" s="19">
        <v>107</v>
      </c>
    </row>
    <row r="61" spans="1:1" x14ac:dyDescent="0.25">
      <c r="A61" s="19">
        <v>88</v>
      </c>
    </row>
    <row r="62" spans="1:1" x14ac:dyDescent="0.25">
      <c r="A62" s="19">
        <v>89</v>
      </c>
    </row>
    <row r="63" spans="1:1" x14ac:dyDescent="0.25">
      <c r="A63" s="19">
        <v>96</v>
      </c>
    </row>
    <row r="64" spans="1:1" x14ac:dyDescent="0.25">
      <c r="A64" s="19">
        <v>72</v>
      </c>
    </row>
    <row r="65" spans="1:1" x14ac:dyDescent="0.25">
      <c r="A65" s="19">
        <v>97</v>
      </c>
    </row>
    <row r="66" spans="1:1" x14ac:dyDescent="0.25">
      <c r="A66" s="19">
        <v>76</v>
      </c>
    </row>
    <row r="67" spans="1:1" x14ac:dyDescent="0.25">
      <c r="A67" s="19">
        <v>107</v>
      </c>
    </row>
    <row r="68" spans="1:1" x14ac:dyDescent="0.25">
      <c r="A68" s="19">
        <v>104</v>
      </c>
    </row>
    <row r="69" spans="1:1" x14ac:dyDescent="0.25">
      <c r="A69" s="19">
        <v>85</v>
      </c>
    </row>
    <row r="70" spans="1:1" x14ac:dyDescent="0.25">
      <c r="A70" s="19">
        <v>76</v>
      </c>
    </row>
    <row r="71" spans="1:1" x14ac:dyDescent="0.25">
      <c r="A71" s="19">
        <v>95</v>
      </c>
    </row>
    <row r="72" spans="1:1" x14ac:dyDescent="0.25">
      <c r="A72" s="19">
        <v>86</v>
      </c>
    </row>
    <row r="73" spans="1:1" x14ac:dyDescent="0.25">
      <c r="A73" s="19">
        <v>89</v>
      </c>
    </row>
    <row r="74" spans="1:1" x14ac:dyDescent="0.25">
      <c r="A74" s="19">
        <v>76</v>
      </c>
    </row>
    <row r="75" spans="1:1" x14ac:dyDescent="0.25">
      <c r="A75" s="19">
        <v>96</v>
      </c>
    </row>
    <row r="76" spans="1:1" x14ac:dyDescent="0.25">
      <c r="A76" s="19">
        <v>101</v>
      </c>
    </row>
    <row r="77" spans="1:1" x14ac:dyDescent="0.25">
      <c r="A77" s="19">
        <v>108</v>
      </c>
    </row>
    <row r="78" spans="1:1" x14ac:dyDescent="0.25">
      <c r="A78" s="19">
        <v>102</v>
      </c>
    </row>
    <row r="79" spans="1:1" x14ac:dyDescent="0.25">
      <c r="A79" s="19">
        <v>77</v>
      </c>
    </row>
    <row r="80" spans="1:1" x14ac:dyDescent="0.25">
      <c r="A80" s="19">
        <v>74</v>
      </c>
    </row>
    <row r="81" spans="1:1" x14ac:dyDescent="0.25">
      <c r="A81" s="19">
        <v>92</v>
      </c>
    </row>
    <row r="82" spans="1:1" x14ac:dyDescent="0.25">
      <c r="A82" s="19">
        <v>72</v>
      </c>
    </row>
    <row r="83" spans="1:1" x14ac:dyDescent="0.25">
      <c r="A83" s="19">
        <v>90</v>
      </c>
    </row>
    <row r="84" spans="1:1" x14ac:dyDescent="0.25">
      <c r="A84" s="19">
        <v>92</v>
      </c>
    </row>
    <row r="85" spans="1:1" x14ac:dyDescent="0.25">
      <c r="A85" s="19">
        <v>71</v>
      </c>
    </row>
    <row r="86" spans="1:1" x14ac:dyDescent="0.25">
      <c r="A86" s="19">
        <v>86</v>
      </c>
    </row>
    <row r="87" spans="1:1" x14ac:dyDescent="0.25">
      <c r="A87" s="19">
        <v>79</v>
      </c>
    </row>
    <row r="88" spans="1:1" x14ac:dyDescent="0.25">
      <c r="A88" s="19">
        <v>83</v>
      </c>
    </row>
    <row r="89" spans="1:1" x14ac:dyDescent="0.25">
      <c r="A89" s="19">
        <v>114</v>
      </c>
    </row>
    <row r="90" spans="1:1" x14ac:dyDescent="0.25">
      <c r="A90" s="19">
        <v>100</v>
      </c>
    </row>
    <row r="91" spans="1:1" x14ac:dyDescent="0.25">
      <c r="A91" s="19">
        <v>93</v>
      </c>
    </row>
    <row r="92" spans="1:1" x14ac:dyDescent="0.25">
      <c r="A92" s="19">
        <v>91</v>
      </c>
    </row>
    <row r="93" spans="1:1" x14ac:dyDescent="0.25">
      <c r="A93" s="19">
        <v>98</v>
      </c>
    </row>
    <row r="94" spans="1:1" x14ac:dyDescent="0.25">
      <c r="A94" s="19">
        <v>91</v>
      </c>
    </row>
    <row r="95" spans="1:1" x14ac:dyDescent="0.25">
      <c r="A95" s="19">
        <v>46</v>
      </c>
    </row>
    <row r="96" spans="1:1" x14ac:dyDescent="0.25">
      <c r="A96" s="19">
        <v>85</v>
      </c>
    </row>
    <row r="97" spans="1:1" x14ac:dyDescent="0.25">
      <c r="A97" s="19">
        <v>82</v>
      </c>
    </row>
    <row r="98" spans="1:1" x14ac:dyDescent="0.25">
      <c r="A98" s="19">
        <v>97</v>
      </c>
    </row>
    <row r="99" spans="1:1" x14ac:dyDescent="0.25">
      <c r="A99" s="19">
        <v>91</v>
      </c>
    </row>
    <row r="100" spans="1:1" x14ac:dyDescent="0.25">
      <c r="A100" s="19">
        <v>92</v>
      </c>
    </row>
    <row r="101" spans="1:1" x14ac:dyDescent="0.25">
      <c r="A101" s="19">
        <v>77</v>
      </c>
    </row>
    <row r="102" spans="1:1" x14ac:dyDescent="0.25">
      <c r="A102" s="19">
        <v>111</v>
      </c>
    </row>
    <row r="103" spans="1:1" x14ac:dyDescent="0.25">
      <c r="A103" s="19">
        <v>78</v>
      </c>
    </row>
    <row r="104" spans="1:1" x14ac:dyDescent="0.25">
      <c r="A104" s="19">
        <v>82</v>
      </c>
    </row>
    <row r="105" spans="1:1" x14ac:dyDescent="0.25">
      <c r="A105" s="19">
        <v>93</v>
      </c>
    </row>
    <row r="106" spans="1:1" x14ac:dyDescent="0.25">
      <c r="A106" s="19">
        <v>85</v>
      </c>
    </row>
    <row r="107" spans="1:1" x14ac:dyDescent="0.25">
      <c r="A107" s="19">
        <v>75</v>
      </c>
    </row>
    <row r="108" spans="1:1" x14ac:dyDescent="0.25">
      <c r="A108" s="19">
        <v>85</v>
      </c>
    </row>
    <row r="109" spans="1:1" x14ac:dyDescent="0.25">
      <c r="A109" s="19">
        <v>80</v>
      </c>
    </row>
    <row r="110" spans="1:1" x14ac:dyDescent="0.25">
      <c r="A110" s="19">
        <v>101</v>
      </c>
    </row>
    <row r="111" spans="1:1" x14ac:dyDescent="0.25">
      <c r="A111" s="19">
        <v>89</v>
      </c>
    </row>
    <row r="112" spans="1:1" x14ac:dyDescent="0.25">
      <c r="A112" s="19">
        <v>80</v>
      </c>
    </row>
    <row r="113" spans="1:1" x14ac:dyDescent="0.25">
      <c r="A113" s="19">
        <v>94</v>
      </c>
    </row>
    <row r="114" spans="1:1" x14ac:dyDescent="0.25">
      <c r="A114" s="19">
        <v>88</v>
      </c>
    </row>
    <row r="115" spans="1:1" x14ac:dyDescent="0.25">
      <c r="A115" s="19">
        <v>104</v>
      </c>
    </row>
    <row r="116" spans="1:1" x14ac:dyDescent="0.25">
      <c r="A116" s="19">
        <v>88</v>
      </c>
    </row>
    <row r="117" spans="1:1" x14ac:dyDescent="0.25">
      <c r="A117" s="19">
        <v>88</v>
      </c>
    </row>
    <row r="118" spans="1:1" x14ac:dyDescent="0.25">
      <c r="A118" s="19">
        <v>83</v>
      </c>
    </row>
    <row r="119" spans="1:1" x14ac:dyDescent="0.25">
      <c r="A119" s="19">
        <v>104</v>
      </c>
    </row>
    <row r="120" spans="1:1" x14ac:dyDescent="0.25">
      <c r="A120" s="19">
        <v>96</v>
      </c>
    </row>
    <row r="121" spans="1:1" x14ac:dyDescent="0.25">
      <c r="A121" s="19">
        <v>76</v>
      </c>
    </row>
    <row r="122" spans="1:1" x14ac:dyDescent="0.25">
      <c r="A122" s="19">
        <v>80</v>
      </c>
    </row>
    <row r="123" spans="1:1" x14ac:dyDescent="0.25">
      <c r="A123" s="19">
        <v>79</v>
      </c>
    </row>
    <row r="124" spans="1:1" x14ac:dyDescent="0.25">
      <c r="A124" s="19">
        <v>75</v>
      </c>
    </row>
  </sheetData>
  <mergeCells count="3">
    <mergeCell ref="B1:H1"/>
    <mergeCell ref="N1:T1"/>
    <mergeCell ref="N3:T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Freq Distribution Stats</vt:lpstr>
      <vt:lpstr>Sheet2</vt:lpstr>
      <vt:lpstr>Sheet3</vt:lpstr>
    </vt:vector>
  </TitlesOfParts>
  <Company>Great Bay Community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Rudis</dc:creator>
  <cp:lastModifiedBy>Mary Rudis</cp:lastModifiedBy>
  <dcterms:created xsi:type="dcterms:W3CDTF">2014-10-08T19:05:58Z</dcterms:created>
  <dcterms:modified xsi:type="dcterms:W3CDTF">2016-01-28T14:13:03Z</dcterms:modified>
</cp:coreProperties>
</file>