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R/Desktop/2.2/"/>
    </mc:Choice>
  </mc:AlternateContent>
  <xr:revisionPtr revIDLastSave="0" documentId="13_ncr:1_{7C914719-4D95-E440-9E5E-246368CDD3A3}" xr6:coauthVersionLast="47" xr6:coauthVersionMax="47" xr10:uidLastSave="{00000000-0000-0000-0000-000000000000}"/>
  <bookViews>
    <workbookView xWindow="4360" yWindow="2060" windowWidth="16720" windowHeight="10560" xr2:uid="{2CBB41F6-F852-4F06-BC75-7722B1666A2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0" i="1" l="1"/>
  <c r="J41" i="1" s="1"/>
  <c r="J42" i="1" s="1"/>
  <c r="J43" i="1" s="1"/>
  <c r="J39" i="1"/>
  <c r="J30" i="1"/>
  <c r="J31" i="1" s="1"/>
  <c r="J32" i="1" s="1"/>
  <c r="J33" i="1" s="1"/>
  <c r="J34" i="1" s="1"/>
  <c r="F40" i="1"/>
  <c r="F41" i="1" s="1"/>
  <c r="F42" i="1" s="1"/>
  <c r="F43" i="1" s="1"/>
  <c r="F39" i="1"/>
  <c r="F30" i="1"/>
  <c r="F31" i="1" s="1"/>
  <c r="F32" i="1" s="1"/>
  <c r="F33" i="1" s="1"/>
  <c r="F34" i="1" s="1"/>
  <c r="B39" i="1"/>
  <c r="B40" i="1" s="1"/>
  <c r="B41" i="1" s="1"/>
  <c r="B42" i="1" s="1"/>
  <c r="B43" i="1" s="1"/>
  <c r="G30" i="1"/>
  <c r="B30" i="1"/>
  <c r="B31" i="1" s="1"/>
  <c r="B32" i="1" s="1"/>
  <c r="B33" i="1" s="1"/>
  <c r="B34" i="1" s="1"/>
  <c r="L26" i="1"/>
  <c r="K26" i="1"/>
  <c r="K29" i="1" s="1"/>
  <c r="J26" i="1"/>
  <c r="I26" i="1"/>
  <c r="L29" i="1" s="1"/>
  <c r="H26" i="1"/>
  <c r="G26" i="1"/>
  <c r="G29" i="1" s="1"/>
  <c r="F26" i="1"/>
  <c r="E26" i="1"/>
  <c r="D26" i="1"/>
  <c r="C26" i="1"/>
  <c r="D29" i="1" s="1"/>
  <c r="L25" i="1"/>
  <c r="K25" i="1"/>
  <c r="J25" i="1"/>
  <c r="K30" i="1" s="1"/>
  <c r="I25" i="1"/>
  <c r="L30" i="1" s="1"/>
  <c r="H25" i="1"/>
  <c r="G25" i="1"/>
  <c r="F25" i="1"/>
  <c r="H30" i="1" s="1"/>
  <c r="E25" i="1"/>
  <c r="C30" i="1" s="1"/>
  <c r="D25" i="1"/>
  <c r="C25" i="1"/>
  <c r="D30" i="1" s="1"/>
  <c r="L24" i="1"/>
  <c r="K24" i="1"/>
  <c r="L31" i="1" s="1"/>
  <c r="J24" i="1"/>
  <c r="I24" i="1"/>
  <c r="H24" i="1"/>
  <c r="G24" i="1"/>
  <c r="H31" i="1" s="1"/>
  <c r="F24" i="1"/>
  <c r="E24" i="1"/>
  <c r="D24" i="1"/>
  <c r="C24" i="1"/>
  <c r="D31" i="1" s="1"/>
  <c r="L23" i="1"/>
  <c r="K23" i="1"/>
  <c r="J23" i="1"/>
  <c r="K32" i="1" s="1"/>
  <c r="I23" i="1"/>
  <c r="L32" i="1" s="1"/>
  <c r="H23" i="1"/>
  <c r="G23" i="1"/>
  <c r="F23" i="1"/>
  <c r="H32" i="1" s="1"/>
  <c r="E23" i="1"/>
  <c r="D32" i="1" s="1"/>
  <c r="D23" i="1"/>
  <c r="C23" i="1"/>
  <c r="C32" i="1" s="1"/>
  <c r="L22" i="1"/>
  <c r="D35" i="1" s="1"/>
  <c r="K22" i="1"/>
  <c r="K33" i="1" s="1"/>
  <c r="J22" i="1"/>
  <c r="I22" i="1"/>
  <c r="L33" i="1" s="1"/>
  <c r="H22" i="1"/>
  <c r="G22" i="1"/>
  <c r="H33" i="1" s="1"/>
  <c r="H42" i="1" s="1"/>
  <c r="F22" i="1"/>
  <c r="G33" i="1" s="1"/>
  <c r="E22" i="1"/>
  <c r="D22" i="1"/>
  <c r="C22" i="1"/>
  <c r="D33" i="1" s="1"/>
  <c r="L21" i="1"/>
  <c r="G35" i="1" s="1"/>
  <c r="G44" i="1" s="1"/>
  <c r="K21" i="1"/>
  <c r="J21" i="1"/>
  <c r="K34" i="1" s="1"/>
  <c r="I21" i="1"/>
  <c r="L34" i="1" s="1"/>
  <c r="H21" i="1"/>
  <c r="G21" i="1"/>
  <c r="F21" i="1"/>
  <c r="H34" i="1" s="1"/>
  <c r="E21" i="1"/>
  <c r="C34" i="1" s="1"/>
  <c r="D21" i="1"/>
  <c r="C21" i="1"/>
  <c r="D34" i="1" s="1"/>
  <c r="G42" i="1" l="1"/>
  <c r="C43" i="1"/>
  <c r="L43" i="1"/>
  <c r="L41" i="1"/>
  <c r="D40" i="1"/>
  <c r="H40" i="1"/>
  <c r="C39" i="1"/>
  <c r="L39" i="1"/>
  <c r="G38" i="1"/>
  <c r="K38" i="1"/>
  <c r="G39" i="1"/>
  <c r="H43" i="1"/>
  <c r="D44" i="1"/>
  <c r="H41" i="1"/>
  <c r="H39" i="1"/>
  <c r="K39" i="1"/>
  <c r="D43" i="1"/>
  <c r="D39" i="1"/>
  <c r="L38" i="1"/>
  <c r="C33" i="1"/>
  <c r="G34" i="1"/>
  <c r="G43" i="1" s="1"/>
  <c r="H35" i="1"/>
  <c r="H44" i="1" s="1"/>
  <c r="H29" i="1"/>
  <c r="H38" i="1" s="1"/>
  <c r="G31" i="1"/>
  <c r="G40" i="1" s="1"/>
  <c r="C35" i="1"/>
  <c r="C44" i="1" s="1"/>
  <c r="K31" i="1"/>
  <c r="K40" i="1" s="1"/>
  <c r="C31" i="1"/>
  <c r="C40" i="1" s="1"/>
  <c r="L35" i="1"/>
  <c r="K35" i="1"/>
  <c r="K44" i="1" s="1"/>
  <c r="C29" i="1"/>
  <c r="C38" i="1" s="1"/>
  <c r="G32" i="1"/>
  <c r="G41" i="1" s="1"/>
  <c r="C41" i="1" l="1"/>
  <c r="K43" i="1"/>
  <c r="L40" i="1"/>
  <c r="K42" i="1"/>
  <c r="L44" i="1"/>
  <c r="C42" i="1"/>
  <c r="L42" i="1"/>
  <c r="K41" i="1"/>
  <c r="D38" i="1"/>
  <c r="D42" i="1"/>
  <c r="D41" i="1"/>
</calcChain>
</file>

<file path=xl/sharedStrings.xml><?xml version="1.0" encoding="utf-8"?>
<sst xmlns="http://schemas.openxmlformats.org/spreadsheetml/2006/main" count="40" uniqueCount="15">
  <si>
    <t>A</t>
  </si>
  <si>
    <t>MTT:560</t>
  </si>
  <si>
    <t>B</t>
  </si>
  <si>
    <t>C</t>
  </si>
  <si>
    <t>D</t>
  </si>
  <si>
    <t>E</t>
  </si>
  <si>
    <t>F</t>
  </si>
  <si>
    <t>G</t>
  </si>
  <si>
    <t>H</t>
  </si>
  <si>
    <t>MTT:750</t>
  </si>
  <si>
    <t>uM</t>
  </si>
  <si>
    <t>%</t>
  </si>
  <si>
    <t>nsp5_15734065</t>
  </si>
  <si>
    <t>ace2_84865828</t>
  </si>
  <si>
    <t>S_deeS5631224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</si>
</sst>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0"/>
      <color rgb="FF27413E"/>
      <name val="Arial"/>
      <family val="2"/>
    </font>
    <font>
      <sz val="10"/>
      <color rgb="FF000000"/>
      <name val="Arial"/>
      <family val="2"/>
    </font>
    <font>
      <sz val="7"/>
      <color rgb="FF000000"/>
      <name val="Arial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</fonts>
  <fills count="17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rgb="FFE8F3FF"/>
        <bgColor indexed="64"/>
      </patternFill>
    </fill>
    <fill>
      <patternFill patternType="solid">
        <fgColor rgb="FFD8E9F9"/>
        <bgColor indexed="64"/>
      </patternFill>
    </fill>
    <fill>
      <patternFill patternType="solid">
        <fgColor rgb="FF5197CC"/>
        <bgColor indexed="64"/>
      </patternFill>
    </fill>
    <fill>
      <patternFill patternType="solid">
        <fgColor rgb="FF428EC7"/>
        <bgColor indexed="64"/>
      </patternFill>
    </fill>
    <fill>
      <patternFill patternType="solid">
        <fgColor rgb="FF60A0D1"/>
        <bgColor indexed="64"/>
      </patternFill>
    </fill>
    <fill>
      <patternFill patternType="solid">
        <fgColor rgb="FF6FA9D6"/>
        <bgColor indexed="64"/>
      </patternFill>
    </fill>
    <fill>
      <patternFill patternType="solid">
        <fgColor rgb="FFBAD7EF"/>
        <bgColor indexed="64"/>
      </patternFill>
    </fill>
    <fill>
      <patternFill patternType="solid">
        <fgColor rgb="FF8DBCE0"/>
        <bgColor indexed="64"/>
      </patternFill>
    </fill>
    <fill>
      <patternFill patternType="solid">
        <fgColor rgb="FFABCEEA"/>
        <bgColor indexed="64"/>
      </patternFill>
    </fill>
    <fill>
      <patternFill patternType="solid">
        <fgColor rgb="FF7EB2DB"/>
        <bgColor indexed="64"/>
      </patternFill>
    </fill>
    <fill>
      <patternFill patternType="solid">
        <fgColor rgb="FF9CC5E5"/>
        <bgColor indexed="64"/>
      </patternFill>
    </fill>
    <fill>
      <patternFill patternType="solid">
        <fgColor rgb="FF3385C2"/>
        <bgColor indexed="64"/>
      </patternFill>
    </fill>
    <fill>
      <patternFill patternType="solid">
        <fgColor rgb="FF247CBD"/>
        <bgColor indexed="64"/>
      </patternFill>
    </fill>
    <fill>
      <patternFill patternType="solid">
        <fgColor rgb="FFC9E0F4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2" borderId="1" xfId="0" applyFill="1" applyBorder="1" applyAlignment="1">
      <alignment horizontal="left" vertical="center" wrapText="1" indent="1"/>
    </xf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 vertical="center" wrapText="1" indent="1"/>
    </xf>
    <xf numFmtId="0" fontId="2" fillId="5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2" fillId="13" borderId="1" xfId="0" applyFont="1" applyFill="1" applyBorder="1" applyAlignment="1">
      <alignment horizontal="center" vertical="center" wrapText="1"/>
    </xf>
    <xf numFmtId="0" fontId="2" fillId="14" borderId="1" xfId="0" applyFont="1" applyFill="1" applyBorder="1" applyAlignment="1">
      <alignment horizontal="center" vertical="center" wrapText="1"/>
    </xf>
    <xf numFmtId="0" fontId="2" fillId="15" borderId="1" xfId="0" applyFont="1" applyFill="1" applyBorder="1" applyAlignment="1">
      <alignment horizontal="center" vertical="center" wrapText="1"/>
    </xf>
    <xf numFmtId="0" fontId="2" fillId="16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8" fillId="0" borderId="0" xfId="0" applyFont="1"/>
    <xf numFmtId="0" fontId="9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2DA26-8ABB-4D55-829A-9D405EB37309}">
  <dimension ref="A1:N46"/>
  <sheetViews>
    <sheetView tabSelected="1" topLeftCell="A21" workbookViewId="0">
      <selection activeCell="K28" sqref="K28"/>
    </sheetView>
  </sheetViews>
  <sheetFormatPr baseColWidth="10" defaultColWidth="8.83203125" defaultRowHeight="15" x14ac:dyDescent="0.2"/>
  <sheetData>
    <row r="1" spans="1:14" x14ac:dyDescent="0.2">
      <c r="A1" s="1"/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</row>
    <row r="2" spans="1:14" x14ac:dyDescent="0.2">
      <c r="A2" s="2" t="s">
        <v>0</v>
      </c>
      <c r="B2" s="3">
        <v>0.47699999999999998</v>
      </c>
      <c r="C2" s="4">
        <v>0.502</v>
      </c>
      <c r="D2" s="4">
        <v>0.51500000000000001</v>
      </c>
      <c r="E2" s="4">
        <v>0.51600000000000001</v>
      </c>
      <c r="F2" s="4">
        <v>0.50700000000000001</v>
      </c>
      <c r="G2" s="4">
        <v>0.52300000000000002</v>
      </c>
      <c r="H2" s="4">
        <v>0.51600000000000001</v>
      </c>
      <c r="I2" s="4">
        <v>0.50700000000000001</v>
      </c>
      <c r="J2" s="4">
        <v>0.51700000000000002</v>
      </c>
      <c r="K2" s="4">
        <v>0.52600000000000002</v>
      </c>
      <c r="L2" s="3">
        <v>0.47099999999999997</v>
      </c>
      <c r="M2" s="3">
        <v>0.498</v>
      </c>
      <c r="N2" s="5" t="s">
        <v>1</v>
      </c>
    </row>
    <row r="3" spans="1:14" x14ac:dyDescent="0.2">
      <c r="A3" s="2" t="s">
        <v>2</v>
      </c>
      <c r="B3" s="3">
        <v>0.48099999999999998</v>
      </c>
      <c r="C3" s="6">
        <v>1.0529999999999999</v>
      </c>
      <c r="D3" s="6">
        <v>1.048</v>
      </c>
      <c r="E3" s="7">
        <v>1.099</v>
      </c>
      <c r="F3" s="6">
        <v>1.0820000000000001</v>
      </c>
      <c r="G3" s="8">
        <v>0.98</v>
      </c>
      <c r="H3" s="9">
        <v>0.91600000000000004</v>
      </c>
      <c r="I3" s="10">
        <v>0.65300000000000002</v>
      </c>
      <c r="J3" s="11">
        <v>0.81200000000000006</v>
      </c>
      <c r="K3" s="10">
        <v>0.67200000000000004</v>
      </c>
      <c r="L3" s="12">
        <v>0.69599999999999995</v>
      </c>
      <c r="M3" s="3">
        <v>0.47899999999999998</v>
      </c>
      <c r="N3" s="5" t="s">
        <v>1</v>
      </c>
    </row>
    <row r="4" spans="1:14" x14ac:dyDescent="0.2">
      <c r="A4" s="2" t="s">
        <v>3</v>
      </c>
      <c r="B4" s="3">
        <v>0.47599999999999998</v>
      </c>
      <c r="C4" s="8">
        <v>1.026</v>
      </c>
      <c r="D4" s="6">
        <v>1.06</v>
      </c>
      <c r="E4" s="8">
        <v>0.996</v>
      </c>
      <c r="F4" s="9">
        <v>0.97</v>
      </c>
      <c r="G4" s="6">
        <v>1.0389999999999999</v>
      </c>
      <c r="H4" s="8">
        <v>0.99</v>
      </c>
      <c r="I4" s="10">
        <v>0.67100000000000004</v>
      </c>
      <c r="J4" s="13">
        <v>0.91</v>
      </c>
      <c r="K4" s="13">
        <v>0.876</v>
      </c>
      <c r="L4" s="12">
        <v>0.69499999999999995</v>
      </c>
      <c r="M4" s="3">
        <v>0.443</v>
      </c>
      <c r="N4" s="5" t="s">
        <v>1</v>
      </c>
    </row>
    <row r="5" spans="1:14" x14ac:dyDescent="0.2">
      <c r="A5" s="2" t="s">
        <v>4</v>
      </c>
      <c r="B5" s="4">
        <v>0.503</v>
      </c>
      <c r="C5" s="7">
        <v>1.123</v>
      </c>
      <c r="D5" s="7">
        <v>1.111</v>
      </c>
      <c r="E5" s="6">
        <v>1.0760000000000001</v>
      </c>
      <c r="F5" s="6">
        <v>1.046</v>
      </c>
      <c r="G5" s="9">
        <v>0.96199999999999997</v>
      </c>
      <c r="H5" s="9">
        <v>0.96499999999999997</v>
      </c>
      <c r="I5" s="12">
        <v>0.70499999999999996</v>
      </c>
      <c r="J5" s="14">
        <v>0.79</v>
      </c>
      <c r="K5" s="14">
        <v>0.76800000000000002</v>
      </c>
      <c r="L5" s="12">
        <v>0.71699999999999997</v>
      </c>
      <c r="M5" s="4">
        <v>0.51400000000000001</v>
      </c>
      <c r="N5" s="5" t="s">
        <v>1</v>
      </c>
    </row>
    <row r="6" spans="1:14" x14ac:dyDescent="0.2">
      <c r="A6" s="2" t="s">
        <v>5</v>
      </c>
      <c r="B6" s="3">
        <v>0.442</v>
      </c>
      <c r="C6" s="7">
        <v>1.1240000000000001</v>
      </c>
      <c r="D6" s="6">
        <v>1.0409999999999999</v>
      </c>
      <c r="E6" s="8">
        <v>1.0289999999999999</v>
      </c>
      <c r="F6" s="9">
        <v>0.96299999999999997</v>
      </c>
      <c r="G6" s="8">
        <v>1.0069999999999999</v>
      </c>
      <c r="H6" s="9">
        <v>0.95699999999999996</v>
      </c>
      <c r="I6" s="10">
        <v>0.65800000000000003</v>
      </c>
      <c r="J6" s="11">
        <v>0.83399999999999996</v>
      </c>
      <c r="K6" s="12">
        <v>0.7</v>
      </c>
      <c r="L6" s="10">
        <v>0.627</v>
      </c>
      <c r="M6" s="3">
        <v>0.45400000000000001</v>
      </c>
      <c r="N6" s="5" t="s">
        <v>1</v>
      </c>
    </row>
    <row r="7" spans="1:14" x14ac:dyDescent="0.2">
      <c r="A7" s="2" t="s">
        <v>6</v>
      </c>
      <c r="B7" s="4">
        <v>0.52500000000000002</v>
      </c>
      <c r="C7" s="7">
        <v>1.1419999999999999</v>
      </c>
      <c r="D7" s="15">
        <v>1.2010000000000001</v>
      </c>
      <c r="E7" s="15">
        <v>1.1519999999999999</v>
      </c>
      <c r="F7" s="7">
        <v>1.091</v>
      </c>
      <c r="G7" s="6">
        <v>1.0629999999999999</v>
      </c>
      <c r="H7" s="9">
        <v>0.94099999999999995</v>
      </c>
      <c r="I7" s="12">
        <v>0.72099999999999997</v>
      </c>
      <c r="J7" s="14">
        <v>0.78900000000000003</v>
      </c>
      <c r="K7" s="14">
        <v>0.76400000000000001</v>
      </c>
      <c r="L7" s="10">
        <v>0.628</v>
      </c>
      <c r="M7" s="3">
        <v>0.46700000000000003</v>
      </c>
      <c r="N7" s="5" t="s">
        <v>1</v>
      </c>
    </row>
    <row r="8" spans="1:14" x14ac:dyDescent="0.2">
      <c r="A8" s="2" t="s">
        <v>7</v>
      </c>
      <c r="B8" s="3">
        <v>0.47599999999999998</v>
      </c>
      <c r="C8" s="16">
        <v>1.266</v>
      </c>
      <c r="D8" s="16">
        <v>1.2450000000000001</v>
      </c>
      <c r="E8" s="16">
        <v>1.246</v>
      </c>
      <c r="F8" s="9">
        <v>0.96099999999999997</v>
      </c>
      <c r="G8" s="9">
        <v>0.95099999999999996</v>
      </c>
      <c r="H8" s="13">
        <v>0.90500000000000003</v>
      </c>
      <c r="I8" s="9">
        <v>0.95799999999999996</v>
      </c>
      <c r="J8" s="11">
        <v>0.83899999999999997</v>
      </c>
      <c r="K8" s="11">
        <v>0.80100000000000005</v>
      </c>
      <c r="L8" s="12">
        <v>0.71299999999999997</v>
      </c>
      <c r="M8" s="3">
        <v>0.47</v>
      </c>
      <c r="N8" s="5" t="s">
        <v>1</v>
      </c>
    </row>
    <row r="9" spans="1:14" x14ac:dyDescent="0.2">
      <c r="A9" s="2" t="s">
        <v>8</v>
      </c>
      <c r="B9" s="3">
        <v>0.439</v>
      </c>
      <c r="C9" s="4">
        <v>0.502</v>
      </c>
      <c r="D9" s="4">
        <v>0.50900000000000001</v>
      </c>
      <c r="E9" s="4">
        <v>0.50600000000000001</v>
      </c>
      <c r="F9" s="4">
        <v>0.51900000000000002</v>
      </c>
      <c r="G9" s="4">
        <v>0.51200000000000001</v>
      </c>
      <c r="H9" s="4">
        <v>0.51500000000000001</v>
      </c>
      <c r="I9" s="4">
        <v>0.50900000000000001</v>
      </c>
      <c r="J9" s="3">
        <v>0.47599999999999998</v>
      </c>
      <c r="K9" s="4">
        <v>0.51500000000000001</v>
      </c>
      <c r="L9" s="4">
        <v>0.51200000000000001</v>
      </c>
      <c r="M9" s="3">
        <v>0.48899999999999999</v>
      </c>
      <c r="N9" s="5" t="s">
        <v>1</v>
      </c>
    </row>
    <row r="11" spans="1:14" x14ac:dyDescent="0.2">
      <c r="A11" s="1"/>
      <c r="B11" s="2">
        <v>1</v>
      </c>
      <c r="C11" s="2">
        <v>2</v>
      </c>
      <c r="D11" s="2">
        <v>3</v>
      </c>
      <c r="E11" s="2">
        <v>4</v>
      </c>
      <c r="F11" s="2">
        <v>5</v>
      </c>
      <c r="G11" s="2">
        <v>6</v>
      </c>
      <c r="H11" s="2">
        <v>7</v>
      </c>
      <c r="I11" s="2">
        <v>8</v>
      </c>
      <c r="J11" s="2">
        <v>9</v>
      </c>
      <c r="K11" s="2">
        <v>10</v>
      </c>
      <c r="L11" s="2">
        <v>11</v>
      </c>
      <c r="M11" s="2">
        <v>12</v>
      </c>
    </row>
    <row r="12" spans="1:14" x14ac:dyDescent="0.2">
      <c r="A12" s="2" t="s">
        <v>0</v>
      </c>
      <c r="B12" s="17">
        <v>4.5999999999999999E-2</v>
      </c>
      <c r="C12" s="17">
        <v>4.5999999999999999E-2</v>
      </c>
      <c r="D12" s="10">
        <v>4.5999999999999999E-2</v>
      </c>
      <c r="E12" s="10">
        <v>4.5999999999999999E-2</v>
      </c>
      <c r="F12" s="10">
        <v>4.5999999999999999E-2</v>
      </c>
      <c r="G12" s="17">
        <v>4.5999999999999999E-2</v>
      </c>
      <c r="H12" s="4">
        <v>4.3999999999999997E-2</v>
      </c>
      <c r="I12" s="17">
        <v>4.5999999999999999E-2</v>
      </c>
      <c r="J12" s="4">
        <v>4.3999999999999997E-2</v>
      </c>
      <c r="K12" s="17">
        <v>4.4999999999999998E-2</v>
      </c>
      <c r="L12" s="17">
        <v>4.4999999999999998E-2</v>
      </c>
      <c r="M12" s="17">
        <v>4.5999999999999999E-2</v>
      </c>
      <c r="N12" s="5" t="s">
        <v>9</v>
      </c>
    </row>
    <row r="13" spans="1:14" x14ac:dyDescent="0.2">
      <c r="A13" s="2" t="s">
        <v>2</v>
      </c>
      <c r="B13" s="10">
        <v>4.5999999999999999E-2</v>
      </c>
      <c r="C13" s="4">
        <v>4.4999999999999998E-2</v>
      </c>
      <c r="D13" s="4">
        <v>4.4999999999999998E-2</v>
      </c>
      <c r="E13" s="10">
        <v>4.5999999999999999E-2</v>
      </c>
      <c r="F13" s="4">
        <v>4.4999999999999998E-2</v>
      </c>
      <c r="G13" s="4">
        <v>4.4999999999999998E-2</v>
      </c>
      <c r="H13" s="4">
        <v>4.4999999999999998E-2</v>
      </c>
      <c r="I13" s="3">
        <v>4.3999999999999997E-2</v>
      </c>
      <c r="J13" s="3">
        <v>4.3999999999999997E-2</v>
      </c>
      <c r="K13" s="3">
        <v>4.3999999999999997E-2</v>
      </c>
      <c r="L13" s="4">
        <v>4.4999999999999998E-2</v>
      </c>
      <c r="M13" s="17">
        <v>4.5999999999999999E-2</v>
      </c>
      <c r="N13" s="5" t="s">
        <v>9</v>
      </c>
    </row>
    <row r="14" spans="1:14" x14ac:dyDescent="0.2">
      <c r="A14" s="2" t="s">
        <v>3</v>
      </c>
      <c r="B14" s="10">
        <v>4.5999999999999999E-2</v>
      </c>
      <c r="C14" s="4">
        <v>4.4999999999999998E-2</v>
      </c>
      <c r="D14" s="17">
        <v>4.4999999999999998E-2</v>
      </c>
      <c r="E14" s="4">
        <v>4.4999999999999998E-2</v>
      </c>
      <c r="F14" s="4">
        <v>4.4999999999999998E-2</v>
      </c>
      <c r="G14" s="17">
        <v>4.4999999999999998E-2</v>
      </c>
      <c r="H14" s="17">
        <v>4.4999999999999998E-2</v>
      </c>
      <c r="I14" s="3">
        <v>4.3999999999999997E-2</v>
      </c>
      <c r="J14" s="3">
        <v>4.3999999999999997E-2</v>
      </c>
      <c r="K14" s="3">
        <v>4.3999999999999997E-2</v>
      </c>
      <c r="L14" s="3">
        <v>4.3999999999999997E-2</v>
      </c>
      <c r="M14" s="17">
        <v>4.5999999999999999E-2</v>
      </c>
      <c r="N14" s="5" t="s">
        <v>9</v>
      </c>
    </row>
    <row r="15" spans="1:14" x14ac:dyDescent="0.2">
      <c r="A15" s="2" t="s">
        <v>4</v>
      </c>
      <c r="B15" s="10">
        <v>4.7E-2</v>
      </c>
      <c r="C15" s="17">
        <v>4.5999999999999999E-2</v>
      </c>
      <c r="D15" s="10">
        <v>4.5999999999999999E-2</v>
      </c>
      <c r="E15" s="10">
        <v>4.7E-2</v>
      </c>
      <c r="F15" s="10">
        <v>4.5999999999999999E-2</v>
      </c>
      <c r="G15" s="17">
        <v>4.4999999999999998E-2</v>
      </c>
      <c r="H15" s="4">
        <v>4.4999999999999998E-2</v>
      </c>
      <c r="I15" s="3">
        <v>4.3999999999999997E-2</v>
      </c>
      <c r="J15" s="4">
        <v>4.3999999999999997E-2</v>
      </c>
      <c r="K15" s="4">
        <v>4.3999999999999997E-2</v>
      </c>
      <c r="L15" s="3">
        <v>4.3999999999999997E-2</v>
      </c>
      <c r="M15" s="17">
        <v>4.4999999999999998E-2</v>
      </c>
      <c r="N15" s="5" t="s">
        <v>9</v>
      </c>
    </row>
    <row r="16" spans="1:14" x14ac:dyDescent="0.2">
      <c r="A16" s="2" t="s">
        <v>5</v>
      </c>
      <c r="B16" s="17">
        <v>4.5999999999999999E-2</v>
      </c>
      <c r="C16" s="12">
        <v>4.7E-2</v>
      </c>
      <c r="D16" s="4">
        <v>4.4999999999999998E-2</v>
      </c>
      <c r="E16" s="4">
        <v>4.3999999999999997E-2</v>
      </c>
      <c r="F16" s="4">
        <v>4.4999999999999998E-2</v>
      </c>
      <c r="G16" s="10">
        <v>4.5999999999999999E-2</v>
      </c>
      <c r="H16" s="17">
        <v>4.4999999999999998E-2</v>
      </c>
      <c r="I16" s="17">
        <v>4.4999999999999998E-2</v>
      </c>
      <c r="J16" s="3">
        <v>4.3999999999999997E-2</v>
      </c>
      <c r="K16" s="3">
        <v>4.3999999999999997E-2</v>
      </c>
      <c r="L16" s="3">
        <v>4.3999999999999997E-2</v>
      </c>
      <c r="M16" s="10">
        <v>4.5999999999999999E-2</v>
      </c>
      <c r="N16" s="5" t="s">
        <v>9</v>
      </c>
    </row>
    <row r="17" spans="1:14" x14ac:dyDescent="0.2">
      <c r="A17" s="2" t="s">
        <v>6</v>
      </c>
      <c r="B17" s="10">
        <v>4.5999999999999999E-2</v>
      </c>
      <c r="C17" s="12">
        <v>4.8000000000000001E-2</v>
      </c>
      <c r="D17" s="11">
        <v>0.05</v>
      </c>
      <c r="E17" s="11">
        <v>4.9000000000000002E-2</v>
      </c>
      <c r="F17" s="14">
        <v>4.8000000000000001E-2</v>
      </c>
      <c r="G17" s="10">
        <v>4.5999999999999999E-2</v>
      </c>
      <c r="H17" s="4">
        <v>4.4999999999999998E-2</v>
      </c>
      <c r="I17" s="4">
        <v>4.3999999999999997E-2</v>
      </c>
      <c r="J17" s="3">
        <v>4.3999999999999997E-2</v>
      </c>
      <c r="K17" s="3">
        <v>4.2999999999999997E-2</v>
      </c>
      <c r="L17" s="3">
        <v>4.2999999999999997E-2</v>
      </c>
      <c r="M17" s="17">
        <v>4.5999999999999999E-2</v>
      </c>
      <c r="N17" s="5" t="s">
        <v>9</v>
      </c>
    </row>
    <row r="18" spans="1:14" x14ac:dyDescent="0.2">
      <c r="A18" s="2" t="s">
        <v>7</v>
      </c>
      <c r="B18" s="4">
        <v>4.4999999999999998E-2</v>
      </c>
      <c r="C18" s="15">
        <v>5.6000000000000001E-2</v>
      </c>
      <c r="D18" s="6">
        <v>5.2999999999999999E-2</v>
      </c>
      <c r="E18" s="16">
        <v>5.7000000000000002E-2</v>
      </c>
      <c r="F18" s="4">
        <v>4.4999999999999998E-2</v>
      </c>
      <c r="G18" s="4">
        <v>4.4999999999999998E-2</v>
      </c>
      <c r="H18" s="4">
        <v>4.3999999999999997E-2</v>
      </c>
      <c r="I18" s="3">
        <v>4.2999999999999997E-2</v>
      </c>
      <c r="J18" s="3">
        <v>4.3999999999999997E-2</v>
      </c>
      <c r="K18" s="3">
        <v>4.2999999999999997E-2</v>
      </c>
      <c r="L18" s="12">
        <v>4.7E-2</v>
      </c>
      <c r="M18" s="10">
        <v>4.5999999999999999E-2</v>
      </c>
      <c r="N18" s="5" t="s">
        <v>9</v>
      </c>
    </row>
    <row r="19" spans="1:14" x14ac:dyDescent="0.2">
      <c r="A19" s="2" t="s">
        <v>8</v>
      </c>
      <c r="B19" s="17">
        <v>4.4999999999999998E-2</v>
      </c>
      <c r="C19" s="17">
        <v>4.5999999999999999E-2</v>
      </c>
      <c r="D19" s="13">
        <v>5.0999999999999997E-2</v>
      </c>
      <c r="E19" s="10">
        <v>4.7E-2</v>
      </c>
      <c r="F19" s="17">
        <v>4.5999999999999999E-2</v>
      </c>
      <c r="G19" s="10">
        <v>4.7E-2</v>
      </c>
      <c r="H19" s="10">
        <v>4.7E-2</v>
      </c>
      <c r="I19" s="10">
        <v>4.5999999999999999E-2</v>
      </c>
      <c r="J19" s="10">
        <v>4.5999999999999999E-2</v>
      </c>
      <c r="K19" s="14">
        <v>4.9000000000000002E-2</v>
      </c>
      <c r="L19" s="10">
        <v>4.5999999999999999E-2</v>
      </c>
      <c r="M19" s="10">
        <v>4.5999999999999999E-2</v>
      </c>
      <c r="N19" s="5" t="s">
        <v>9</v>
      </c>
    </row>
    <row r="21" spans="1:14" x14ac:dyDescent="0.2">
      <c r="C21">
        <f>C3/C13</f>
        <v>23.4</v>
      </c>
      <c r="D21">
        <f t="shared" ref="C21:L26" si="0">D3/D13</f>
        <v>23.288888888888891</v>
      </c>
      <c r="E21">
        <f t="shared" si="0"/>
        <v>23.891304347826086</v>
      </c>
      <c r="F21">
        <f t="shared" si="0"/>
        <v>24.044444444444448</v>
      </c>
      <c r="G21">
        <f t="shared" si="0"/>
        <v>21.777777777777779</v>
      </c>
      <c r="H21">
        <f t="shared" si="0"/>
        <v>20.355555555555558</v>
      </c>
      <c r="I21">
        <f>I3/I13</f>
        <v>14.840909090909092</v>
      </c>
      <c r="J21">
        <f>J3/J13</f>
        <v>18.454545454545457</v>
      </c>
      <c r="K21">
        <f t="shared" si="0"/>
        <v>15.272727272727275</v>
      </c>
      <c r="L21">
        <f>L3/L13</f>
        <v>15.466666666666667</v>
      </c>
    </row>
    <row r="22" spans="1:14" x14ac:dyDescent="0.2">
      <c r="C22">
        <f t="shared" si="0"/>
        <v>22.8</v>
      </c>
      <c r="D22">
        <f t="shared" si="0"/>
        <v>23.555555555555557</v>
      </c>
      <c r="E22">
        <f t="shared" si="0"/>
        <v>22.133333333333333</v>
      </c>
      <c r="F22">
        <f t="shared" si="0"/>
        <v>21.555555555555557</v>
      </c>
      <c r="G22">
        <f t="shared" si="0"/>
        <v>23.088888888888889</v>
      </c>
      <c r="H22">
        <f t="shared" si="0"/>
        <v>22</v>
      </c>
      <c r="I22">
        <f t="shared" si="0"/>
        <v>15.250000000000002</v>
      </c>
      <c r="J22">
        <f t="shared" si="0"/>
        <v>20.681818181818183</v>
      </c>
      <c r="K22">
        <f t="shared" si="0"/>
        <v>19.90909090909091</v>
      </c>
      <c r="L22">
        <f t="shared" si="0"/>
        <v>15.795454545454545</v>
      </c>
    </row>
    <row r="23" spans="1:14" x14ac:dyDescent="0.2">
      <c r="C23">
        <f t="shared" si="0"/>
        <v>24.413043478260871</v>
      </c>
      <c r="D23">
        <f t="shared" si="0"/>
        <v>24.152173913043477</v>
      </c>
      <c r="E23">
        <f t="shared" si="0"/>
        <v>22.893617021276597</v>
      </c>
      <c r="F23">
        <f t="shared" si="0"/>
        <v>22.739130434782609</v>
      </c>
      <c r="G23">
        <f t="shared" si="0"/>
        <v>21.377777777777776</v>
      </c>
      <c r="H23">
        <f t="shared" si="0"/>
        <v>21.444444444444443</v>
      </c>
      <c r="I23">
        <f t="shared" si="0"/>
        <v>16.022727272727273</v>
      </c>
      <c r="J23">
        <f t="shared" si="0"/>
        <v>17.954545454545457</v>
      </c>
      <c r="K23">
        <f t="shared" si="0"/>
        <v>17.454545454545457</v>
      </c>
      <c r="L23">
        <f t="shared" si="0"/>
        <v>16.295454545454547</v>
      </c>
    </row>
    <row r="24" spans="1:14" x14ac:dyDescent="0.2">
      <c r="C24">
        <f t="shared" si="0"/>
        <v>23.914893617021278</v>
      </c>
      <c r="D24">
        <f t="shared" si="0"/>
        <v>23.133333333333333</v>
      </c>
      <c r="E24">
        <f t="shared" si="0"/>
        <v>23.386363636363637</v>
      </c>
      <c r="F24">
        <f t="shared" si="0"/>
        <v>21.4</v>
      </c>
      <c r="G24">
        <f t="shared" si="0"/>
        <v>21.891304347826086</v>
      </c>
      <c r="H24">
        <f t="shared" si="0"/>
        <v>21.266666666666666</v>
      </c>
      <c r="I24">
        <f t="shared" si="0"/>
        <v>14.622222222222224</v>
      </c>
      <c r="J24">
        <f t="shared" si="0"/>
        <v>18.954545454545453</v>
      </c>
      <c r="K24">
        <f t="shared" si="0"/>
        <v>15.909090909090908</v>
      </c>
      <c r="L24">
        <f t="shared" si="0"/>
        <v>14.25</v>
      </c>
    </row>
    <row r="25" spans="1:14" x14ac:dyDescent="0.2">
      <c r="C25">
        <f>C7/C17</f>
        <v>23.791666666666664</v>
      </c>
      <c r="D25">
        <f t="shared" si="0"/>
        <v>24.02</v>
      </c>
      <c r="E25">
        <f t="shared" si="0"/>
        <v>23.510204081632651</v>
      </c>
      <c r="F25">
        <f t="shared" si="0"/>
        <v>22.729166666666664</v>
      </c>
      <c r="G25">
        <f t="shared" si="0"/>
        <v>23.108695652173914</v>
      </c>
      <c r="H25">
        <f t="shared" si="0"/>
        <v>20.911111111111111</v>
      </c>
      <c r="I25">
        <f t="shared" si="0"/>
        <v>16.386363636363637</v>
      </c>
      <c r="J25">
        <f t="shared" si="0"/>
        <v>17.931818181818183</v>
      </c>
      <c r="K25">
        <f t="shared" si="0"/>
        <v>17.767441860465119</v>
      </c>
      <c r="L25">
        <f>L7/L17</f>
        <v>14.604651162790699</v>
      </c>
    </row>
    <row r="26" spans="1:14" x14ac:dyDescent="0.2">
      <c r="C26">
        <f>C8/C18</f>
        <v>22.607142857142858</v>
      </c>
      <c r="D26">
        <f>D8/D18</f>
        <v>23.490566037735853</v>
      </c>
      <c r="E26">
        <f>E8/E18</f>
        <v>21.859649122807017</v>
      </c>
      <c r="F26">
        <f t="shared" si="0"/>
        <v>21.355555555555554</v>
      </c>
      <c r="G26">
        <f t="shared" si="0"/>
        <v>21.133333333333333</v>
      </c>
      <c r="H26">
        <f t="shared" si="0"/>
        <v>20.56818181818182</v>
      </c>
      <c r="I26">
        <f t="shared" si="0"/>
        <v>22.279069767441861</v>
      </c>
      <c r="J26">
        <f t="shared" si="0"/>
        <v>19.06818181818182</v>
      </c>
      <c r="K26">
        <f t="shared" si="0"/>
        <v>18.627906976744189</v>
      </c>
      <c r="L26">
        <f t="shared" si="0"/>
        <v>15.170212765957446</v>
      </c>
    </row>
    <row r="28" spans="1:14" x14ac:dyDescent="0.2">
      <c r="A28" s="18"/>
      <c r="B28" s="18"/>
      <c r="C28" s="24" t="s">
        <v>12</v>
      </c>
      <c r="D28" s="18"/>
      <c r="E28" s="18"/>
      <c r="F28" s="18"/>
      <c r="G28" s="24" t="s">
        <v>13</v>
      </c>
      <c r="H28" s="18"/>
      <c r="I28" s="18"/>
      <c r="J28" s="18"/>
      <c r="K28" s="24" t="s">
        <v>14</v>
      </c>
      <c r="L28" s="18"/>
    </row>
    <row r="29" spans="1:14" x14ac:dyDescent="0.2">
      <c r="A29" s="18"/>
      <c r="B29" s="19">
        <v>20</v>
      </c>
      <c r="C29" s="20">
        <f>AVERAGE(C26:E26)</f>
        <v>22.652452672561907</v>
      </c>
      <c r="D29" s="21">
        <f>STDEV(C26:E26)</f>
        <v>0.81640200292517007</v>
      </c>
      <c r="E29" s="18"/>
      <c r="F29" s="19">
        <v>20</v>
      </c>
      <c r="G29" s="20">
        <f>AVERAGE(F26:H26)</f>
        <v>21.01902356902357</v>
      </c>
      <c r="H29" s="21">
        <f>STDEV(F26:H26)</f>
        <v>0.405942597221437</v>
      </c>
      <c r="I29" s="18"/>
      <c r="J29" s="19">
        <v>20</v>
      </c>
      <c r="K29" s="20">
        <f>AVERAGE(J26:K26)</f>
        <v>18.848044397463006</v>
      </c>
      <c r="L29" s="21">
        <f>STDEV(I26:K26)</f>
        <v>1.9930978017013905</v>
      </c>
    </row>
    <row r="30" spans="1:14" x14ac:dyDescent="0.2">
      <c r="A30" s="18"/>
      <c r="B30" s="19">
        <f t="shared" ref="B30:B34" si="1">B29/3</f>
        <v>6.666666666666667</v>
      </c>
      <c r="C30" s="20">
        <f>AVERAGE(C25:E25)</f>
        <v>23.773956916099774</v>
      </c>
      <c r="D30" s="21">
        <f>STDEV(C25:E25)</f>
        <v>0.25535895528619773</v>
      </c>
      <c r="E30" s="18"/>
      <c r="F30" s="19">
        <f t="shared" ref="F30:F34" si="2">F29/3</f>
        <v>6.666666666666667</v>
      </c>
      <c r="G30" s="20">
        <f>AVERAGE(F25:H25)</f>
        <v>22.249657809983898</v>
      </c>
      <c r="H30" s="21">
        <f>STDEV(F25:H25)</f>
        <v>1.1746450576695342</v>
      </c>
      <c r="I30" s="18"/>
      <c r="J30" s="19">
        <f t="shared" ref="J30:J34" si="3">J29/3</f>
        <v>6.666666666666667</v>
      </c>
      <c r="K30" s="20">
        <f>AVERAGE(J25:K25)</f>
        <v>17.84963002114165</v>
      </c>
      <c r="L30" s="21">
        <f>STDEV(I25:K25)</f>
        <v>0.84880566957097536</v>
      </c>
    </row>
    <row r="31" spans="1:14" x14ac:dyDescent="0.2">
      <c r="A31" s="18"/>
      <c r="B31" s="19">
        <f t="shared" si="1"/>
        <v>2.2222222222222223</v>
      </c>
      <c r="C31" s="20">
        <f>AVERAGE(C24:E24)</f>
        <v>23.478196862239415</v>
      </c>
      <c r="D31" s="21">
        <f>STDEV(C24:E24)</f>
        <v>0.39879082899517532</v>
      </c>
      <c r="E31" s="18"/>
      <c r="F31" s="19">
        <f t="shared" si="2"/>
        <v>2.2222222222222223</v>
      </c>
      <c r="G31" s="20">
        <f>AVERAGE(F24:H24)</f>
        <v>21.519323671497585</v>
      </c>
      <c r="H31" s="21">
        <f>STDEV(F24:H24)</f>
        <v>0.3289706098054993</v>
      </c>
      <c r="I31" s="18"/>
      <c r="J31" s="19">
        <f t="shared" si="3"/>
        <v>2.2222222222222223</v>
      </c>
      <c r="K31" s="20">
        <f>AVERAGE(J24:K24)</f>
        <v>17.43181818181818</v>
      </c>
      <c r="L31" s="21">
        <f>STDEV(I24:K24)</f>
        <v>2.224853890146536</v>
      </c>
    </row>
    <row r="32" spans="1:14" x14ac:dyDescent="0.2">
      <c r="A32" s="19" t="s">
        <v>10</v>
      </c>
      <c r="B32" s="19">
        <f t="shared" si="1"/>
        <v>0.74074074074074081</v>
      </c>
      <c r="C32" s="20">
        <f>AVERAGE(C23:E23)</f>
        <v>23.819611470860313</v>
      </c>
      <c r="D32" s="21">
        <f>STDEV(C23:E23)</f>
        <v>0.81247309063689443</v>
      </c>
      <c r="E32" s="19"/>
      <c r="F32" s="19">
        <f t="shared" si="2"/>
        <v>0.74074074074074081</v>
      </c>
      <c r="G32" s="20">
        <f>AVERAGE(F23:H23)</f>
        <v>21.853784219001611</v>
      </c>
      <c r="H32" s="21">
        <f>STDEV(F23:H23)</f>
        <v>0.76745654760345461</v>
      </c>
      <c r="I32" s="18"/>
      <c r="J32" s="19">
        <f t="shared" si="3"/>
        <v>0.74074074074074081</v>
      </c>
      <c r="K32" s="20">
        <f>AVERAGE(J23:K23)</f>
        <v>17.704545454545457</v>
      </c>
      <c r="L32" s="21">
        <f>STDEV(I23:K23)</f>
        <v>1.0026651811869904</v>
      </c>
    </row>
    <row r="33" spans="1:13" x14ac:dyDescent="0.2">
      <c r="A33" s="18"/>
      <c r="B33" s="19">
        <f t="shared" si="1"/>
        <v>0.24691358024691359</v>
      </c>
      <c r="C33" s="20">
        <f>AVERAGE(C22:E22)</f>
        <v>22.829629629629625</v>
      </c>
      <c r="D33" s="21">
        <f>STDEV(C22:E22)</f>
        <v>0.7115739234680204</v>
      </c>
      <c r="E33" s="18"/>
      <c r="F33" s="19">
        <f t="shared" si="2"/>
        <v>0.24691358024691359</v>
      </c>
      <c r="G33" s="20">
        <f>AVERAGE(F22:H22)</f>
        <v>22.214814814814815</v>
      </c>
      <c r="H33" s="21">
        <f>STDEV(F22:H22)</f>
        <v>0.78891497087817952</v>
      </c>
      <c r="I33" s="18"/>
      <c r="J33" s="19">
        <f t="shared" si="3"/>
        <v>0.24691358024691359</v>
      </c>
      <c r="K33" s="20">
        <f>AVERAGE(J22:K22)</f>
        <v>20.295454545454547</v>
      </c>
      <c r="L33" s="21">
        <f>STDEV(I22:K22)</f>
        <v>2.9385054108486308</v>
      </c>
    </row>
    <row r="34" spans="1:13" x14ac:dyDescent="0.2">
      <c r="A34" s="18"/>
      <c r="B34" s="19">
        <f t="shared" si="1"/>
        <v>8.2304526748971193E-2</v>
      </c>
      <c r="C34" s="20">
        <f>AVERAGE(C21:E21)</f>
        <v>23.526731078904991</v>
      </c>
      <c r="D34" s="21">
        <f>STDEV(C21:E21)</f>
        <v>0.32058021002854414</v>
      </c>
      <c r="E34" s="18"/>
      <c r="F34" s="19">
        <f t="shared" si="2"/>
        <v>8.2304526748971193E-2</v>
      </c>
      <c r="G34" s="20">
        <f>AVERAGE(F21:H21)</f>
        <v>22.05925925925926</v>
      </c>
      <c r="H34" s="21">
        <f>STDEV(F21:H21)</f>
        <v>1.8604835868544325</v>
      </c>
      <c r="I34" s="18"/>
      <c r="J34" s="19">
        <f t="shared" si="3"/>
        <v>8.2304526748971193E-2</v>
      </c>
      <c r="K34" s="20">
        <f>AVERAGE(J21:K21)</f>
        <v>16.863636363636367</v>
      </c>
      <c r="L34" s="21">
        <f>STDEV(I21:K21)</f>
        <v>1.9735248352838368</v>
      </c>
    </row>
    <row r="35" spans="1:13" x14ac:dyDescent="0.2">
      <c r="A35" s="18"/>
      <c r="B35" s="19">
        <v>0</v>
      </c>
      <c r="C35" s="20">
        <f>AVERAGE(L21:L26)</f>
        <v>15.263739947720651</v>
      </c>
      <c r="D35" s="21">
        <f>STDEV(L21:L26)</f>
        <v>0.75619425012841812</v>
      </c>
      <c r="E35" s="18"/>
      <c r="F35" s="19">
        <v>0</v>
      </c>
      <c r="G35" s="20">
        <f>AVERAGE(L21:L26)</f>
        <v>15.263739947720651</v>
      </c>
      <c r="H35" s="21">
        <f>STDEV(L21:L26)</f>
        <v>0.75619425012841812</v>
      </c>
      <c r="I35" s="18"/>
      <c r="J35" s="19">
        <v>0</v>
      </c>
      <c r="K35" s="20">
        <f>AVERAGE(L21:L26)</f>
        <v>15.263739947720651</v>
      </c>
      <c r="L35" s="21">
        <f>STDEV(L21:L26)</f>
        <v>0.75619425012841812</v>
      </c>
    </row>
    <row r="36" spans="1:13" x14ac:dyDescent="0.2">
      <c r="A36" s="18"/>
      <c r="B36" s="18"/>
      <c r="C36" s="18"/>
      <c r="D36" s="21"/>
      <c r="E36" s="18"/>
      <c r="F36" s="18"/>
      <c r="G36" s="18"/>
      <c r="H36" s="21"/>
      <c r="I36" s="18"/>
      <c r="J36" s="18"/>
      <c r="K36" s="18"/>
      <c r="L36" s="21"/>
    </row>
    <row r="37" spans="1:13" x14ac:dyDescent="0.2">
      <c r="A37" s="18"/>
      <c r="B37" s="18"/>
      <c r="C37" s="22" t="s">
        <v>11</v>
      </c>
      <c r="D37" s="21"/>
      <c r="E37" s="18"/>
      <c r="F37" s="18"/>
      <c r="G37" s="22" t="s">
        <v>11</v>
      </c>
      <c r="H37" s="21"/>
      <c r="I37" s="18"/>
      <c r="J37" s="18"/>
      <c r="K37" s="22" t="s">
        <v>11</v>
      </c>
      <c r="L37" s="21"/>
    </row>
    <row r="38" spans="1:13" x14ac:dyDescent="0.2">
      <c r="A38" s="18"/>
      <c r="B38" s="19">
        <v>20</v>
      </c>
      <c r="C38" s="20">
        <f>C29/$C$35*100</f>
        <v>148.40696153202359</v>
      </c>
      <c r="D38" s="21">
        <f t="shared" ref="C38:D44" si="4">D29/$C$35*100</f>
        <v>5.3486367412010596</v>
      </c>
      <c r="E38" s="18"/>
      <c r="F38" s="19">
        <v>20</v>
      </c>
      <c r="G38" s="20">
        <f t="shared" ref="G38:H44" si="5">G29/$G$35*100</f>
        <v>137.70559273818316</v>
      </c>
      <c r="H38" s="21">
        <f t="shared" si="5"/>
        <v>2.6595224932540651</v>
      </c>
      <c r="I38" s="18"/>
      <c r="J38" s="19">
        <v>20</v>
      </c>
      <c r="K38" s="20">
        <f t="shared" ref="K38:L44" si="6">K29/$K$35*100</f>
        <v>123.48247848835766</v>
      </c>
      <c r="L38" s="21">
        <f t="shared" si="6"/>
        <v>13.057729026620516</v>
      </c>
    </row>
    <row r="39" spans="1:13" x14ac:dyDescent="0.2">
      <c r="A39" s="18"/>
      <c r="B39" s="19">
        <f t="shared" ref="B39:B43" si="7">B38/3</f>
        <v>6.666666666666667</v>
      </c>
      <c r="C39" s="20">
        <f t="shared" si="4"/>
        <v>155.75446776168354</v>
      </c>
      <c r="D39" s="21">
        <f t="shared" si="4"/>
        <v>1.6729776330101243</v>
      </c>
      <c r="E39" s="18"/>
      <c r="F39" s="19">
        <f t="shared" ref="F39:F43" si="8">F38/3</f>
        <v>6.666666666666667</v>
      </c>
      <c r="G39" s="20">
        <f t="shared" si="5"/>
        <v>145.76806134139139</v>
      </c>
      <c r="H39" s="21">
        <f t="shared" si="5"/>
        <v>7.6956569077616193</v>
      </c>
      <c r="I39" s="18"/>
      <c r="J39" s="19">
        <f t="shared" ref="J39:J43" si="9">J38/3</f>
        <v>6.666666666666667</v>
      </c>
      <c r="K39" s="20">
        <f t="shared" si="6"/>
        <v>116.94139236044276</v>
      </c>
      <c r="L39" s="21">
        <f t="shared" si="6"/>
        <v>5.5609285304793756</v>
      </c>
    </row>
    <row r="40" spans="1:13" x14ac:dyDescent="0.2">
      <c r="A40" s="18"/>
      <c r="B40" s="19">
        <f t="shared" si="7"/>
        <v>2.2222222222222223</v>
      </c>
      <c r="C40" s="20">
        <f t="shared" si="4"/>
        <v>153.81680336964493</v>
      </c>
      <c r="D40" s="21">
        <f>D31/$C$35*100</f>
        <v>2.6126678675151767</v>
      </c>
      <c r="E40" s="18"/>
      <c r="F40" s="19">
        <f t="shared" si="8"/>
        <v>2.2222222222222223</v>
      </c>
      <c r="G40" s="20">
        <f t="shared" si="5"/>
        <v>140.98329600217727</v>
      </c>
      <c r="H40" s="21">
        <f>H31/$G$35*100</f>
        <v>2.1552424958250471</v>
      </c>
      <c r="I40" s="18"/>
      <c r="J40" s="19">
        <f t="shared" si="9"/>
        <v>2.2222222222222223</v>
      </c>
      <c r="K40" s="20">
        <f t="shared" si="6"/>
        <v>114.20410883258849</v>
      </c>
      <c r="L40" s="21">
        <f t="shared" si="6"/>
        <v>14.576073084098734</v>
      </c>
    </row>
    <row r="41" spans="1:13" x14ac:dyDescent="0.2">
      <c r="A41" s="19" t="s">
        <v>10</v>
      </c>
      <c r="B41" s="19">
        <f t="shared" si="7"/>
        <v>0.74074074074074081</v>
      </c>
      <c r="C41" s="20">
        <f t="shared" si="4"/>
        <v>156.05357240390694</v>
      </c>
      <c r="D41" s="21">
        <f t="shared" si="4"/>
        <v>5.3228965733147326</v>
      </c>
      <c r="E41" s="19"/>
      <c r="F41" s="19">
        <f t="shared" si="8"/>
        <v>0.74074074074074081</v>
      </c>
      <c r="G41" s="20">
        <f t="shared" si="5"/>
        <v>143.17450568374664</v>
      </c>
      <c r="H41" s="21">
        <f t="shared" si="5"/>
        <v>5.027971848524972</v>
      </c>
      <c r="I41" s="18"/>
      <c r="J41" s="19">
        <f t="shared" si="9"/>
        <v>0.74074074074074081</v>
      </c>
      <c r="K41" s="20">
        <f t="shared" si="6"/>
        <v>115.99087455096017</v>
      </c>
      <c r="L41" s="21">
        <f t="shared" si="6"/>
        <v>6.5689351667493483</v>
      </c>
    </row>
    <row r="42" spans="1:13" x14ac:dyDescent="0.2">
      <c r="A42" s="18"/>
      <c r="B42" s="19">
        <f t="shared" si="7"/>
        <v>0.24691358024691359</v>
      </c>
      <c r="C42" s="20">
        <f t="shared" si="4"/>
        <v>149.56773181292829</v>
      </c>
      <c r="D42" s="21">
        <f t="shared" si="4"/>
        <v>4.6618582726462163</v>
      </c>
      <c r="E42" s="18"/>
      <c r="F42" s="19">
        <f t="shared" si="8"/>
        <v>0.24691358024691359</v>
      </c>
      <c r="G42" s="20">
        <f t="shared" si="5"/>
        <v>145.53978835398183</v>
      </c>
      <c r="H42" s="21">
        <f t="shared" si="5"/>
        <v>5.1685561571427909</v>
      </c>
      <c r="I42" s="18"/>
      <c r="J42" s="19">
        <f t="shared" si="9"/>
        <v>0.24691358024691359</v>
      </c>
      <c r="K42" s="20">
        <f t="shared" si="6"/>
        <v>132.96514887549094</v>
      </c>
      <c r="L42" s="21">
        <f t="shared" si="6"/>
        <v>19.251542681631186</v>
      </c>
    </row>
    <row r="43" spans="1:13" x14ac:dyDescent="0.2">
      <c r="A43" s="18"/>
      <c r="B43" s="19">
        <f t="shared" si="7"/>
        <v>8.2304526748971193E-2</v>
      </c>
      <c r="C43" s="20">
        <f>C34/$C$35*100</f>
        <v>154.13477404283384</v>
      </c>
      <c r="D43" s="21">
        <f t="shared" si="4"/>
        <v>2.100273007313759</v>
      </c>
      <c r="E43" s="18"/>
      <c r="F43" s="19">
        <f t="shared" si="8"/>
        <v>8.2304526748971193E-2</v>
      </c>
      <c r="G43" s="20">
        <f t="shared" si="5"/>
        <v>144.52067012942913</v>
      </c>
      <c r="H43" s="21">
        <f t="shared" si="5"/>
        <v>12.18891040614368</v>
      </c>
      <c r="I43" s="18"/>
      <c r="J43" s="19">
        <f t="shared" si="9"/>
        <v>8.2304526748971193E-2</v>
      </c>
      <c r="K43" s="20">
        <f t="shared" si="6"/>
        <v>110.48168025264758</v>
      </c>
      <c r="L43" s="21">
        <f t="shared" si="6"/>
        <v>12.929497240147525</v>
      </c>
    </row>
    <row r="44" spans="1:13" x14ac:dyDescent="0.2">
      <c r="A44" s="18"/>
      <c r="B44" s="19">
        <v>0</v>
      </c>
      <c r="C44" s="20">
        <f>C35/$C$35*100</f>
        <v>100</v>
      </c>
      <c r="D44" s="21">
        <f t="shared" si="4"/>
        <v>4.9541871960504764</v>
      </c>
      <c r="E44" s="18"/>
      <c r="F44" s="19">
        <v>0</v>
      </c>
      <c r="G44" s="20">
        <f t="shared" si="5"/>
        <v>100</v>
      </c>
      <c r="H44" s="21">
        <f t="shared" si="5"/>
        <v>4.9541871960504764</v>
      </c>
      <c r="I44" s="18"/>
      <c r="J44" s="19">
        <v>0</v>
      </c>
      <c r="K44" s="20">
        <f t="shared" si="6"/>
        <v>100</v>
      </c>
      <c r="L44" s="21">
        <f t="shared" si="6"/>
        <v>4.9541871960504764</v>
      </c>
    </row>
    <row r="45" spans="1:13" x14ac:dyDescent="0.2">
      <c r="A45" s="23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</row>
    <row r="46" spans="1:13" x14ac:dyDescent="0.2">
      <c r="A46" s="23"/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AGSLab</dc:creator>
  <cp:lastModifiedBy>Microsoft Office User</cp:lastModifiedBy>
  <dcterms:created xsi:type="dcterms:W3CDTF">2022-02-03T17:03:00Z</dcterms:created>
  <dcterms:modified xsi:type="dcterms:W3CDTF">2022-02-04T00:59:03Z</dcterms:modified>
</cp:coreProperties>
</file>