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/Desktop/2.2/"/>
    </mc:Choice>
  </mc:AlternateContent>
  <xr:revisionPtr revIDLastSave="0" documentId="8_{558C7C04-3579-5245-A989-437B9A3479CE}" xr6:coauthVersionLast="47" xr6:coauthVersionMax="47" xr10:uidLastSave="{00000000-0000-0000-0000-000000000000}"/>
  <bookViews>
    <workbookView xWindow="10080" yWindow="1280" windowWidth="16720" windowHeight="10560" xr2:uid="{350E9BCA-94C7-4156-9696-6BC747CBA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K33" i="1"/>
  <c r="K32" i="1"/>
  <c r="K31" i="1"/>
  <c r="K30" i="1"/>
  <c r="K29" i="1"/>
  <c r="G29" i="1"/>
  <c r="I21" i="1"/>
  <c r="J40" i="1"/>
  <c r="J41" i="1" s="1"/>
  <c r="J42" i="1" s="1"/>
  <c r="J43" i="1" s="1"/>
  <c r="J39" i="1"/>
  <c r="F39" i="1"/>
  <c r="F40" i="1" s="1"/>
  <c r="F41" i="1" s="1"/>
  <c r="F42" i="1" s="1"/>
  <c r="F43" i="1" s="1"/>
  <c r="B39" i="1"/>
  <c r="B40" i="1" s="1"/>
  <c r="B41" i="1" s="1"/>
  <c r="B42" i="1" s="1"/>
  <c r="B43" i="1" s="1"/>
  <c r="H35" i="1"/>
  <c r="G34" i="1"/>
  <c r="F31" i="1"/>
  <c r="F32" i="1" s="1"/>
  <c r="F33" i="1" s="1"/>
  <c r="F34" i="1" s="1"/>
  <c r="J30" i="1"/>
  <c r="J31" i="1" s="1"/>
  <c r="J32" i="1" s="1"/>
  <c r="J33" i="1" s="1"/>
  <c r="J34" i="1" s="1"/>
  <c r="G30" i="1"/>
  <c r="F30" i="1"/>
  <c r="B30" i="1"/>
  <c r="B31" i="1" s="1"/>
  <c r="B32" i="1" s="1"/>
  <c r="B33" i="1" s="1"/>
  <c r="B34" i="1" s="1"/>
  <c r="L26" i="1"/>
  <c r="K26" i="1"/>
  <c r="J26" i="1"/>
  <c r="I26" i="1"/>
  <c r="L29" i="1" s="1"/>
  <c r="H26" i="1"/>
  <c r="G26" i="1"/>
  <c r="F26" i="1"/>
  <c r="E26" i="1"/>
  <c r="D26" i="1"/>
  <c r="C26" i="1"/>
  <c r="D29" i="1" s="1"/>
  <c r="L25" i="1"/>
  <c r="K25" i="1"/>
  <c r="J25" i="1"/>
  <c r="I25" i="1"/>
  <c r="H25" i="1"/>
  <c r="G25" i="1"/>
  <c r="F25" i="1"/>
  <c r="H30" i="1" s="1"/>
  <c r="H39" i="1" s="1"/>
  <c r="E25" i="1"/>
  <c r="D25" i="1"/>
  <c r="C25" i="1"/>
  <c r="D30" i="1" s="1"/>
  <c r="L24" i="1"/>
  <c r="K24" i="1"/>
  <c r="J24" i="1"/>
  <c r="I24" i="1"/>
  <c r="L31" i="1" s="1"/>
  <c r="H24" i="1"/>
  <c r="G24" i="1"/>
  <c r="F24" i="1"/>
  <c r="H31" i="1" s="1"/>
  <c r="E24" i="1"/>
  <c r="D24" i="1"/>
  <c r="C24" i="1"/>
  <c r="D31" i="1" s="1"/>
  <c r="L23" i="1"/>
  <c r="K23" i="1"/>
  <c r="J23" i="1"/>
  <c r="I23" i="1"/>
  <c r="L32" i="1" s="1"/>
  <c r="H23" i="1"/>
  <c r="G23" i="1"/>
  <c r="F23" i="1"/>
  <c r="H32" i="1" s="1"/>
  <c r="H41" i="1" s="1"/>
  <c r="E23" i="1"/>
  <c r="D32" i="1" s="1"/>
  <c r="D23" i="1"/>
  <c r="C23" i="1"/>
  <c r="C32" i="1" s="1"/>
  <c r="L22" i="1"/>
  <c r="K22" i="1"/>
  <c r="J22" i="1"/>
  <c r="I22" i="1"/>
  <c r="L33" i="1" s="1"/>
  <c r="H22" i="1"/>
  <c r="G22" i="1"/>
  <c r="H33" i="1" s="1"/>
  <c r="F22" i="1"/>
  <c r="G33" i="1" s="1"/>
  <c r="E22" i="1"/>
  <c r="D22" i="1"/>
  <c r="C22" i="1"/>
  <c r="C33" i="1" s="1"/>
  <c r="L21" i="1"/>
  <c r="G35" i="1" s="1"/>
  <c r="G44" i="1" s="1"/>
  <c r="K21" i="1"/>
  <c r="J21" i="1"/>
  <c r="H21" i="1"/>
  <c r="G21" i="1"/>
  <c r="F21" i="1"/>
  <c r="H34" i="1" s="1"/>
  <c r="H43" i="1" s="1"/>
  <c r="E21" i="1"/>
  <c r="D21" i="1"/>
  <c r="C21" i="1"/>
  <c r="D34" i="1" s="1"/>
  <c r="L42" i="1" l="1"/>
  <c r="L40" i="1"/>
  <c r="L38" i="1"/>
  <c r="G42" i="1"/>
  <c r="H40" i="1"/>
  <c r="G43" i="1"/>
  <c r="K43" i="1"/>
  <c r="H42" i="1"/>
  <c r="L41" i="1"/>
  <c r="K40" i="1"/>
  <c r="G38" i="1"/>
  <c r="G39" i="1"/>
  <c r="H44" i="1"/>
  <c r="H29" i="1"/>
  <c r="H38" i="1" s="1"/>
  <c r="C30" i="1"/>
  <c r="G31" i="1"/>
  <c r="G40" i="1" s="1"/>
  <c r="D33" i="1"/>
  <c r="C34" i="1"/>
  <c r="C35" i="1"/>
  <c r="C44" i="1" s="1"/>
  <c r="K35" i="1"/>
  <c r="K44" i="1" s="1"/>
  <c r="C29" i="1"/>
  <c r="K38" i="1"/>
  <c r="C31" i="1"/>
  <c r="C40" i="1" s="1"/>
  <c r="G32" i="1"/>
  <c r="G41" i="1" s="1"/>
  <c r="K42" i="1"/>
  <c r="D35" i="1"/>
  <c r="D44" i="1" s="1"/>
  <c r="L35" i="1"/>
  <c r="L44" i="1" s="1"/>
  <c r="L30" i="1"/>
  <c r="L39" i="1" s="1"/>
  <c r="L34" i="1"/>
  <c r="L43" i="1" s="1"/>
  <c r="C43" i="1" l="1"/>
  <c r="D40" i="1"/>
  <c r="C41" i="1"/>
  <c r="C39" i="1"/>
  <c r="C42" i="1"/>
  <c r="C38" i="1"/>
  <c r="D42" i="1"/>
  <c r="D38" i="1"/>
  <c r="K41" i="1"/>
  <c r="K39" i="1"/>
  <c r="D41" i="1"/>
  <c r="D39" i="1"/>
  <c r="D43" i="1"/>
</calcChain>
</file>

<file path=xl/sharedStrings.xml><?xml version="1.0" encoding="utf-8"?>
<sst xmlns="http://schemas.openxmlformats.org/spreadsheetml/2006/main" count="40" uniqueCount="15">
  <si>
    <t>A</t>
  </si>
  <si>
    <t>MTT:560</t>
  </si>
  <si>
    <t>B</t>
  </si>
  <si>
    <t>C</t>
  </si>
  <si>
    <t>D</t>
  </si>
  <si>
    <t>E</t>
  </si>
  <si>
    <t>F</t>
  </si>
  <si>
    <t>G</t>
  </si>
  <si>
    <t>H</t>
  </si>
  <si>
    <t>MTT:750</t>
  </si>
  <si>
    <t>rem</t>
  </si>
  <si>
    <t>fluv</t>
  </si>
  <si>
    <t>amiod</t>
  </si>
  <si>
    <t>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</si>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</sst>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" fontId="4" fillId="0" borderId="0" xfId="0" quotePrefix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B9DF-FF41-435E-A082-9EA82C8D3F3B}">
  <dimension ref="A1:N46"/>
  <sheetViews>
    <sheetView tabSelected="1" topLeftCell="A28" workbookViewId="0">
      <selection activeCell="K38" sqref="K38:L44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3">
        <v>0.44500000000000001</v>
      </c>
      <c r="C2" s="4">
        <v>0.497</v>
      </c>
      <c r="D2" s="4">
        <v>0.46600000000000003</v>
      </c>
      <c r="E2" s="4">
        <v>0.49399999999999999</v>
      </c>
      <c r="F2" s="3">
        <v>0.44700000000000001</v>
      </c>
      <c r="G2" s="5">
        <v>0.504</v>
      </c>
      <c r="H2" s="4">
        <v>0.46300000000000002</v>
      </c>
      <c r="I2" s="5">
        <v>0.51800000000000002</v>
      </c>
      <c r="J2" s="4">
        <v>0.45200000000000001</v>
      </c>
      <c r="K2" s="4">
        <v>0.497</v>
      </c>
      <c r="L2" s="3">
        <v>0.437</v>
      </c>
      <c r="M2" s="3">
        <v>0.42799999999999999</v>
      </c>
      <c r="N2" s="6" t="s">
        <v>1</v>
      </c>
    </row>
    <row r="3" spans="1:14" x14ac:dyDescent="0.2">
      <c r="A3" s="2" t="s">
        <v>2</v>
      </c>
      <c r="B3" s="3">
        <v>0.44700000000000001</v>
      </c>
      <c r="C3" s="7">
        <v>0.98899999999999999</v>
      </c>
      <c r="D3" s="8">
        <v>1.0580000000000001</v>
      </c>
      <c r="E3" s="7">
        <v>0.99</v>
      </c>
      <c r="F3" s="9">
        <v>0.82</v>
      </c>
      <c r="G3" s="9">
        <v>0.80600000000000005</v>
      </c>
      <c r="H3" s="7">
        <v>0.98799999999999999</v>
      </c>
      <c r="I3" s="10">
        <v>0.379</v>
      </c>
      <c r="J3" s="9">
        <v>0.79800000000000004</v>
      </c>
      <c r="K3" s="11">
        <v>0.66100000000000003</v>
      </c>
      <c r="L3" s="12">
        <v>0.872</v>
      </c>
      <c r="M3" s="4">
        <v>0.46899999999999997</v>
      </c>
      <c r="N3" s="6" t="s">
        <v>1</v>
      </c>
    </row>
    <row r="4" spans="1:14" x14ac:dyDescent="0.2">
      <c r="A4" s="2" t="s">
        <v>3</v>
      </c>
      <c r="B4" s="4">
        <v>0.48799999999999999</v>
      </c>
      <c r="C4" s="13">
        <v>1.0449999999999999</v>
      </c>
      <c r="D4" s="13">
        <v>1.044</v>
      </c>
      <c r="E4" s="13">
        <v>1.01</v>
      </c>
      <c r="F4" s="14">
        <v>0.748</v>
      </c>
      <c r="G4" s="14">
        <v>0.73499999999999999</v>
      </c>
      <c r="H4" s="15">
        <v>0.92200000000000004</v>
      </c>
      <c r="I4" s="10">
        <v>0.33800000000000002</v>
      </c>
      <c r="J4" s="16">
        <v>0.68200000000000005</v>
      </c>
      <c r="K4" s="11">
        <v>0.61799999999999999</v>
      </c>
      <c r="L4" s="9">
        <v>0.82</v>
      </c>
      <c r="M4" s="4">
        <v>0.48099999999999998</v>
      </c>
      <c r="N4" s="6" t="s">
        <v>1</v>
      </c>
    </row>
    <row r="5" spans="1:14" x14ac:dyDescent="0.2">
      <c r="A5" s="2" t="s">
        <v>4</v>
      </c>
      <c r="B5" s="4">
        <v>0.46100000000000002</v>
      </c>
      <c r="C5" s="7">
        <v>0.97699999999999998</v>
      </c>
      <c r="D5" s="7">
        <v>0.98099999999999998</v>
      </c>
      <c r="E5" s="15">
        <v>0.93100000000000005</v>
      </c>
      <c r="F5" s="16">
        <v>0.68</v>
      </c>
      <c r="G5" s="16">
        <v>0.67700000000000005</v>
      </c>
      <c r="H5" s="9">
        <v>0.78200000000000003</v>
      </c>
      <c r="I5" s="10">
        <v>0.34599999999999997</v>
      </c>
      <c r="J5" s="14">
        <v>0.76100000000000001</v>
      </c>
      <c r="K5" s="16">
        <v>0.68100000000000005</v>
      </c>
      <c r="L5" s="14">
        <v>0.77400000000000002</v>
      </c>
      <c r="M5" s="4">
        <v>0.47</v>
      </c>
      <c r="N5" s="6" t="s">
        <v>1</v>
      </c>
    </row>
    <row r="6" spans="1:14" x14ac:dyDescent="0.2">
      <c r="A6" s="2" t="s">
        <v>5</v>
      </c>
      <c r="B6" s="3">
        <v>0.438</v>
      </c>
      <c r="C6" s="13">
        <v>0.999</v>
      </c>
      <c r="D6" s="7">
        <v>0.96199999999999997</v>
      </c>
      <c r="E6" s="15">
        <v>0.92900000000000005</v>
      </c>
      <c r="F6" s="11">
        <v>0.64900000000000002</v>
      </c>
      <c r="G6" s="16">
        <v>0.71199999999999997</v>
      </c>
      <c r="H6" s="14">
        <v>0.75900000000000001</v>
      </c>
      <c r="I6" s="4">
        <v>0.48399999999999999</v>
      </c>
      <c r="J6" s="16">
        <v>0.68300000000000005</v>
      </c>
      <c r="K6" s="17">
        <v>0.58099999999999996</v>
      </c>
      <c r="L6" s="9">
        <v>0.79500000000000004</v>
      </c>
      <c r="M6" s="4">
        <v>0.45300000000000001</v>
      </c>
      <c r="N6" s="6" t="s">
        <v>1</v>
      </c>
    </row>
    <row r="7" spans="1:14" x14ac:dyDescent="0.2">
      <c r="A7" s="2" t="s">
        <v>6</v>
      </c>
      <c r="B7" s="4">
        <v>0.48199999999999998</v>
      </c>
      <c r="C7" s="7">
        <v>0.96699999999999997</v>
      </c>
      <c r="D7" s="7">
        <v>0.95799999999999996</v>
      </c>
      <c r="E7" s="15">
        <v>0.91500000000000004</v>
      </c>
      <c r="F7" s="11">
        <v>0.65300000000000002</v>
      </c>
      <c r="G7" s="17">
        <v>0.60399999999999998</v>
      </c>
      <c r="H7" s="11">
        <v>0.66100000000000003</v>
      </c>
      <c r="I7" s="10">
        <v>0.36099999999999999</v>
      </c>
      <c r="J7" s="10">
        <v>0.377</v>
      </c>
      <c r="K7" s="10">
        <v>0.376</v>
      </c>
      <c r="L7" s="14">
        <v>0.75700000000000001</v>
      </c>
      <c r="M7" s="4">
        <v>0.45600000000000002</v>
      </c>
      <c r="N7" s="6" t="s">
        <v>1</v>
      </c>
    </row>
    <row r="8" spans="1:14" x14ac:dyDescent="0.2">
      <c r="A8" s="2" t="s">
        <v>7</v>
      </c>
      <c r="B8" s="3">
        <v>0.44400000000000001</v>
      </c>
      <c r="C8" s="13">
        <v>1.0129999999999999</v>
      </c>
      <c r="D8" s="13">
        <v>1.022</v>
      </c>
      <c r="E8" s="8">
        <v>1.1080000000000001</v>
      </c>
      <c r="F8" s="10">
        <v>0.36</v>
      </c>
      <c r="G8" s="10">
        <v>0.36899999999999999</v>
      </c>
      <c r="H8" s="10">
        <v>0.39200000000000002</v>
      </c>
      <c r="I8" s="10">
        <v>0.377</v>
      </c>
      <c r="J8" s="3">
        <v>0.39500000000000002</v>
      </c>
      <c r="K8" s="10">
        <v>0.38900000000000001</v>
      </c>
      <c r="L8" s="12">
        <v>0.83599999999999997</v>
      </c>
      <c r="M8" s="4">
        <v>0.49</v>
      </c>
      <c r="N8" s="6" t="s">
        <v>1</v>
      </c>
    </row>
    <row r="9" spans="1:14" x14ac:dyDescent="0.2">
      <c r="A9" s="2" t="s">
        <v>8</v>
      </c>
      <c r="B9" s="3">
        <v>0.437</v>
      </c>
      <c r="C9" s="3">
        <v>0.44500000000000001</v>
      </c>
      <c r="D9" s="4">
        <v>0.496</v>
      </c>
      <c r="E9" s="4">
        <v>0.48599999999999999</v>
      </c>
      <c r="F9" s="4">
        <v>0.47199999999999998</v>
      </c>
      <c r="G9" s="5">
        <v>0.51400000000000001</v>
      </c>
      <c r="H9" s="4">
        <v>0.45300000000000001</v>
      </c>
      <c r="I9" s="4">
        <v>0.48499999999999999</v>
      </c>
      <c r="J9" s="4">
        <v>0.48</v>
      </c>
      <c r="K9" s="5">
        <v>0.52100000000000002</v>
      </c>
      <c r="L9" s="3">
        <v>0.44500000000000001</v>
      </c>
      <c r="M9" s="3">
        <v>0.437</v>
      </c>
      <c r="N9" s="6" t="s">
        <v>1</v>
      </c>
    </row>
    <row r="11" spans="1:14" x14ac:dyDescent="0.2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x14ac:dyDescent="0.2">
      <c r="A12" s="2" t="s">
        <v>0</v>
      </c>
      <c r="B12" s="3">
        <v>4.3999999999999997E-2</v>
      </c>
      <c r="C12" s="17">
        <v>4.5999999999999999E-2</v>
      </c>
      <c r="D12" s="4">
        <v>4.4999999999999998E-2</v>
      </c>
      <c r="E12" s="11">
        <v>4.5999999999999999E-2</v>
      </c>
      <c r="F12" s="5">
        <v>4.4999999999999998E-2</v>
      </c>
      <c r="G12" s="11">
        <v>4.5999999999999999E-2</v>
      </c>
      <c r="H12" s="17">
        <v>4.5999999999999999E-2</v>
      </c>
      <c r="I12" s="9">
        <v>4.8000000000000001E-2</v>
      </c>
      <c r="J12" s="3">
        <v>4.3999999999999997E-2</v>
      </c>
      <c r="K12" s="17">
        <v>4.5999999999999999E-2</v>
      </c>
      <c r="L12" s="4">
        <v>4.4999999999999998E-2</v>
      </c>
      <c r="M12" s="3">
        <v>4.3999999999999997E-2</v>
      </c>
      <c r="N12" s="6" t="s">
        <v>9</v>
      </c>
    </row>
    <row r="13" spans="1:14" x14ac:dyDescent="0.2">
      <c r="A13" s="2" t="s">
        <v>2</v>
      </c>
      <c r="B13" s="17">
        <v>4.5999999999999999E-2</v>
      </c>
      <c r="C13" s="3">
        <v>4.3999999999999997E-2</v>
      </c>
      <c r="D13" s="17">
        <v>4.5999999999999999E-2</v>
      </c>
      <c r="E13" s="3">
        <v>4.3999999999999997E-2</v>
      </c>
      <c r="F13" s="11">
        <v>4.5999999999999999E-2</v>
      </c>
      <c r="G13" s="4">
        <v>4.4999999999999998E-2</v>
      </c>
      <c r="H13" s="4">
        <v>4.4999999999999998E-2</v>
      </c>
      <c r="I13" s="10">
        <v>4.2999999999999997E-2</v>
      </c>
      <c r="J13" s="10">
        <v>4.3999999999999997E-2</v>
      </c>
      <c r="K13" s="10">
        <v>4.3999999999999997E-2</v>
      </c>
      <c r="L13" s="3">
        <v>4.3999999999999997E-2</v>
      </c>
      <c r="M13" s="5">
        <v>4.4999999999999998E-2</v>
      </c>
      <c r="N13" s="6" t="s">
        <v>9</v>
      </c>
    </row>
    <row r="14" spans="1:14" x14ac:dyDescent="0.2">
      <c r="A14" s="2" t="s">
        <v>3</v>
      </c>
      <c r="B14" s="11">
        <v>4.5999999999999999E-2</v>
      </c>
      <c r="C14" s="5">
        <v>4.4999999999999998E-2</v>
      </c>
      <c r="D14" s="17">
        <v>4.5999999999999999E-2</v>
      </c>
      <c r="E14" s="9">
        <v>4.8000000000000001E-2</v>
      </c>
      <c r="F14" s="3">
        <v>4.3999999999999997E-2</v>
      </c>
      <c r="G14" s="10">
        <v>4.3999999999999997E-2</v>
      </c>
      <c r="H14" s="3">
        <v>4.3999999999999997E-2</v>
      </c>
      <c r="I14" s="10">
        <v>4.3999999999999997E-2</v>
      </c>
      <c r="J14" s="3">
        <v>4.3999999999999997E-2</v>
      </c>
      <c r="K14" s="10">
        <v>4.3999999999999997E-2</v>
      </c>
      <c r="L14" s="3">
        <v>4.3999999999999997E-2</v>
      </c>
      <c r="M14" s="12">
        <v>4.8000000000000001E-2</v>
      </c>
      <c r="N14" s="6" t="s">
        <v>9</v>
      </c>
    </row>
    <row r="15" spans="1:14" x14ac:dyDescent="0.2">
      <c r="A15" s="2" t="s">
        <v>4</v>
      </c>
      <c r="B15" s="5">
        <v>4.4999999999999998E-2</v>
      </c>
      <c r="C15" s="4">
        <v>4.4999999999999998E-2</v>
      </c>
      <c r="D15" s="17">
        <v>4.5999999999999999E-2</v>
      </c>
      <c r="E15" s="5">
        <v>4.4999999999999998E-2</v>
      </c>
      <c r="F15" s="3">
        <v>4.3999999999999997E-2</v>
      </c>
      <c r="G15" s="3">
        <v>4.3999999999999997E-2</v>
      </c>
      <c r="H15" s="3">
        <v>4.3999999999999997E-2</v>
      </c>
      <c r="I15" s="10">
        <v>4.2999999999999997E-2</v>
      </c>
      <c r="J15" s="3">
        <v>4.3999999999999997E-2</v>
      </c>
      <c r="K15" s="3">
        <v>4.3999999999999997E-2</v>
      </c>
      <c r="L15" s="10">
        <v>4.3999999999999997E-2</v>
      </c>
      <c r="M15" s="5">
        <v>4.4999999999999998E-2</v>
      </c>
      <c r="N15" s="6" t="s">
        <v>9</v>
      </c>
    </row>
    <row r="16" spans="1:14" x14ac:dyDescent="0.2">
      <c r="A16" s="2" t="s">
        <v>5</v>
      </c>
      <c r="B16" s="11">
        <v>4.5999999999999999E-2</v>
      </c>
      <c r="C16" s="3">
        <v>4.3999999999999997E-2</v>
      </c>
      <c r="D16" s="5">
        <v>4.4999999999999998E-2</v>
      </c>
      <c r="E16" s="5">
        <v>4.4999999999999998E-2</v>
      </c>
      <c r="F16" s="10">
        <v>4.3999999999999997E-2</v>
      </c>
      <c r="G16" s="3">
        <v>4.3999999999999997E-2</v>
      </c>
      <c r="H16" s="4">
        <v>4.4999999999999998E-2</v>
      </c>
      <c r="I16" s="3">
        <v>4.3999999999999997E-2</v>
      </c>
      <c r="J16" s="3">
        <v>4.3999999999999997E-2</v>
      </c>
      <c r="K16" s="10">
        <v>4.3999999999999997E-2</v>
      </c>
      <c r="L16" s="10">
        <v>4.3999999999999997E-2</v>
      </c>
      <c r="M16" s="17">
        <v>4.5999999999999999E-2</v>
      </c>
      <c r="N16" s="6" t="s">
        <v>9</v>
      </c>
    </row>
    <row r="17" spans="1:14" x14ac:dyDescent="0.2">
      <c r="A17" s="2" t="s">
        <v>6</v>
      </c>
      <c r="B17" s="17">
        <v>4.5999999999999999E-2</v>
      </c>
      <c r="C17" s="5">
        <v>4.4999999999999998E-2</v>
      </c>
      <c r="D17" s="17">
        <v>4.5999999999999999E-2</v>
      </c>
      <c r="E17" s="4">
        <v>4.4999999999999998E-2</v>
      </c>
      <c r="F17" s="3">
        <v>4.3999999999999997E-2</v>
      </c>
      <c r="G17" s="3">
        <v>4.3999999999999997E-2</v>
      </c>
      <c r="H17" s="3">
        <v>4.3999999999999997E-2</v>
      </c>
      <c r="I17" s="3">
        <v>4.3999999999999997E-2</v>
      </c>
      <c r="J17" s="3">
        <v>4.3999999999999997E-2</v>
      </c>
      <c r="K17" s="3">
        <v>4.3999999999999997E-2</v>
      </c>
      <c r="L17" s="10">
        <v>4.3999999999999997E-2</v>
      </c>
      <c r="M17" s="5">
        <v>4.4999999999999998E-2</v>
      </c>
      <c r="N17" s="6" t="s">
        <v>9</v>
      </c>
    </row>
    <row r="18" spans="1:14" x14ac:dyDescent="0.2">
      <c r="A18" s="2" t="s">
        <v>7</v>
      </c>
      <c r="B18" s="17">
        <v>4.5999999999999999E-2</v>
      </c>
      <c r="C18" s="5">
        <v>4.4999999999999998E-2</v>
      </c>
      <c r="D18" s="4">
        <v>4.4999999999999998E-2</v>
      </c>
      <c r="E18" s="8">
        <v>5.0999999999999997E-2</v>
      </c>
      <c r="F18" s="10">
        <v>4.2999999999999997E-2</v>
      </c>
      <c r="G18" s="10">
        <v>4.3999999999999997E-2</v>
      </c>
      <c r="H18" s="4">
        <v>4.4999999999999998E-2</v>
      </c>
      <c r="I18" s="3">
        <v>4.3999999999999997E-2</v>
      </c>
      <c r="J18" s="3">
        <v>4.3999999999999997E-2</v>
      </c>
      <c r="K18" s="3">
        <v>4.3999999999999997E-2</v>
      </c>
      <c r="L18" s="3">
        <v>4.3999999999999997E-2</v>
      </c>
      <c r="M18" s="17">
        <v>4.5999999999999999E-2</v>
      </c>
      <c r="N18" s="6" t="s">
        <v>9</v>
      </c>
    </row>
    <row r="19" spans="1:14" x14ac:dyDescent="0.2">
      <c r="A19" s="2" t="s">
        <v>8</v>
      </c>
      <c r="B19" s="16">
        <v>4.7E-2</v>
      </c>
      <c r="C19" s="11">
        <v>4.5999999999999999E-2</v>
      </c>
      <c r="D19" s="17">
        <v>4.5999999999999999E-2</v>
      </c>
      <c r="E19" s="17">
        <v>4.5999999999999999E-2</v>
      </c>
      <c r="F19" s="17">
        <v>4.5999999999999999E-2</v>
      </c>
      <c r="G19" s="9">
        <v>4.8000000000000001E-2</v>
      </c>
      <c r="H19" s="16">
        <v>4.7E-2</v>
      </c>
      <c r="I19" s="17">
        <v>4.5999999999999999E-2</v>
      </c>
      <c r="J19" s="17">
        <v>4.5999999999999999E-2</v>
      </c>
      <c r="K19" s="8">
        <v>5.0999999999999997E-2</v>
      </c>
      <c r="L19" s="17">
        <v>4.5999999999999999E-2</v>
      </c>
      <c r="M19" s="3">
        <v>4.3999999999999997E-2</v>
      </c>
      <c r="N19" s="6" t="s">
        <v>9</v>
      </c>
    </row>
    <row r="21" spans="1:14" x14ac:dyDescent="0.2">
      <c r="C21">
        <f>C3/C13</f>
        <v>22.477272727272727</v>
      </c>
      <c r="D21">
        <f t="shared" ref="C21:M26" si="0">D3/D13</f>
        <v>23</v>
      </c>
      <c r="E21">
        <f t="shared" si="0"/>
        <v>22.5</v>
      </c>
      <c r="F21">
        <f t="shared" si="0"/>
        <v>17.826086956521738</v>
      </c>
      <c r="G21">
        <f t="shared" si="0"/>
        <v>17.911111111111111</v>
      </c>
      <c r="H21">
        <f t="shared" si="0"/>
        <v>21.955555555555556</v>
      </c>
      <c r="I21">
        <f>I3/I13</f>
        <v>8.8139534883720945</v>
      </c>
      <c r="J21">
        <f>J3/J13</f>
        <v>18.136363636363637</v>
      </c>
      <c r="K21">
        <f t="shared" si="0"/>
        <v>15.022727272727275</v>
      </c>
      <c r="L21">
        <f>L3/L13</f>
        <v>19.81818181818182</v>
      </c>
    </row>
    <row r="22" spans="1:14" x14ac:dyDescent="0.2">
      <c r="C22">
        <f t="shared" si="0"/>
        <v>23.222222222222221</v>
      </c>
      <c r="D22">
        <f t="shared" si="0"/>
        <v>22.695652173913043</v>
      </c>
      <c r="E22">
        <f t="shared" si="0"/>
        <v>21.041666666666668</v>
      </c>
      <c r="F22">
        <f t="shared" si="0"/>
        <v>17</v>
      </c>
      <c r="G22">
        <f t="shared" si="0"/>
        <v>16.704545454545457</v>
      </c>
      <c r="H22">
        <f t="shared" si="0"/>
        <v>20.954545454545457</v>
      </c>
      <c r="I22">
        <f t="shared" si="0"/>
        <v>7.6818181818181825</v>
      </c>
      <c r="J22">
        <f t="shared" si="0"/>
        <v>15.500000000000002</v>
      </c>
      <c r="K22">
        <f t="shared" si="0"/>
        <v>14.045454545454547</v>
      </c>
      <c r="L22">
        <f t="shared" si="0"/>
        <v>18.636363636363637</v>
      </c>
    </row>
    <row r="23" spans="1:14" x14ac:dyDescent="0.2">
      <c r="C23">
        <f t="shared" si="0"/>
        <v>21.711111111111112</v>
      </c>
      <c r="D23">
        <f t="shared" si="0"/>
        <v>21.326086956521738</v>
      </c>
      <c r="E23">
        <f t="shared" si="0"/>
        <v>20.68888888888889</v>
      </c>
      <c r="F23">
        <f t="shared" si="0"/>
        <v>15.454545454545457</v>
      </c>
      <c r="G23">
        <f t="shared" si="0"/>
        <v>15.386363636363638</v>
      </c>
      <c r="H23">
        <f t="shared" si="0"/>
        <v>17.772727272727273</v>
      </c>
      <c r="I23">
        <f t="shared" si="0"/>
        <v>8.0465116279069768</v>
      </c>
      <c r="J23">
        <f t="shared" si="0"/>
        <v>17.295454545454547</v>
      </c>
      <c r="K23">
        <f t="shared" si="0"/>
        <v>15.47727272727273</v>
      </c>
      <c r="L23">
        <f t="shared" si="0"/>
        <v>17.590909090909093</v>
      </c>
    </row>
    <row r="24" spans="1:14" x14ac:dyDescent="0.2">
      <c r="C24">
        <f t="shared" si="0"/>
        <v>22.704545454545457</v>
      </c>
      <c r="D24">
        <f t="shared" si="0"/>
        <v>21.377777777777776</v>
      </c>
      <c r="E24">
        <f t="shared" si="0"/>
        <v>20.644444444444446</v>
      </c>
      <c r="F24">
        <f t="shared" si="0"/>
        <v>14.750000000000002</v>
      </c>
      <c r="G24">
        <f t="shared" si="0"/>
        <v>16.181818181818183</v>
      </c>
      <c r="H24">
        <f t="shared" si="0"/>
        <v>16.866666666666667</v>
      </c>
      <c r="I24">
        <f t="shared" si="0"/>
        <v>11</v>
      </c>
      <c r="J24">
        <f t="shared" si="0"/>
        <v>15.522727272727275</v>
      </c>
      <c r="K24">
        <f t="shared" si="0"/>
        <v>13.204545454545455</v>
      </c>
      <c r="L24">
        <f t="shared" si="0"/>
        <v>18.06818181818182</v>
      </c>
    </row>
    <row r="25" spans="1:14" x14ac:dyDescent="0.2">
      <c r="C25">
        <f>C7/C17</f>
        <v>21.488888888888891</v>
      </c>
      <c r="D25">
        <f t="shared" si="0"/>
        <v>20.826086956521738</v>
      </c>
      <c r="E25">
        <f t="shared" si="0"/>
        <v>20.333333333333336</v>
      </c>
      <c r="F25">
        <f t="shared" si="0"/>
        <v>14.840909090909092</v>
      </c>
      <c r="G25">
        <f t="shared" si="0"/>
        <v>13.727272727272728</v>
      </c>
      <c r="H25">
        <f t="shared" si="0"/>
        <v>15.022727272727275</v>
      </c>
      <c r="I25">
        <f t="shared" si="0"/>
        <v>8.204545454545455</v>
      </c>
      <c r="J25">
        <f t="shared" si="0"/>
        <v>8.5681818181818183</v>
      </c>
      <c r="K25">
        <f t="shared" si="0"/>
        <v>8.5454545454545467</v>
      </c>
      <c r="L25">
        <f>L7/L17</f>
        <v>17.204545454545457</v>
      </c>
    </row>
    <row r="26" spans="1:14" x14ac:dyDescent="0.2">
      <c r="C26">
        <f>C8/C18</f>
        <v>22.511111111111109</v>
      </c>
      <c r="D26">
        <f>D8/D18</f>
        <v>22.711111111111112</v>
      </c>
      <c r="E26">
        <f>E8/E18</f>
        <v>21.725490196078436</v>
      </c>
      <c r="F26">
        <f t="shared" si="0"/>
        <v>8.3720930232558146</v>
      </c>
      <c r="G26">
        <f t="shared" si="0"/>
        <v>8.3863636363636367</v>
      </c>
      <c r="H26">
        <f t="shared" si="0"/>
        <v>8.7111111111111121</v>
      </c>
      <c r="I26">
        <f t="shared" si="0"/>
        <v>8.5681818181818183</v>
      </c>
      <c r="J26">
        <f t="shared" si="0"/>
        <v>8.9772727272727284</v>
      </c>
      <c r="K26">
        <f t="shared" si="0"/>
        <v>8.8409090909090917</v>
      </c>
      <c r="L26">
        <f t="shared" si="0"/>
        <v>19</v>
      </c>
    </row>
    <row r="28" spans="1:14" x14ac:dyDescent="0.2">
      <c r="A28" s="18"/>
      <c r="B28" s="18"/>
      <c r="C28" s="19" t="s">
        <v>10</v>
      </c>
      <c r="D28" s="18"/>
      <c r="E28" s="18"/>
      <c r="F28" s="18"/>
      <c r="G28" s="20" t="s">
        <v>11</v>
      </c>
      <c r="H28" s="18"/>
      <c r="I28" s="18"/>
      <c r="J28" s="18"/>
      <c r="K28" s="20" t="s">
        <v>12</v>
      </c>
      <c r="L28" s="18"/>
    </row>
    <row r="29" spans="1:14" x14ac:dyDescent="0.2">
      <c r="A29" s="18"/>
      <c r="B29" s="19">
        <v>20</v>
      </c>
      <c r="C29" s="21">
        <f>AVERAGE(C26:E26)</f>
        <v>22.315904139433552</v>
      </c>
      <c r="D29" s="22">
        <f>STDEV(C26:E26)</f>
        <v>0.52100044950182567</v>
      </c>
      <c r="E29" s="18"/>
      <c r="F29" s="19">
        <v>50</v>
      </c>
      <c r="G29" s="21">
        <f>AVERAGE(F26:H26)</f>
        <v>8.4898559235768545</v>
      </c>
      <c r="H29" s="22">
        <f>STDEV(F26:H26)</f>
        <v>0.19174542004369474</v>
      </c>
      <c r="I29" s="18"/>
      <c r="J29" s="19">
        <v>50</v>
      </c>
      <c r="K29" s="21">
        <f>AVERAGE(J26:K26)</f>
        <v>8.9090909090909101</v>
      </c>
      <c r="L29" s="22">
        <f>STDEV(I26:K26)</f>
        <v>0.20829889522526593</v>
      </c>
    </row>
    <row r="30" spans="1:14" x14ac:dyDescent="0.2">
      <c r="A30" s="18"/>
      <c r="B30" s="19">
        <f t="shared" ref="B30:B34" si="1">B29/3</f>
        <v>6.666666666666667</v>
      </c>
      <c r="C30" s="21">
        <f>AVERAGE(C25:E25)</f>
        <v>20.882769726247989</v>
      </c>
      <c r="D30" s="22">
        <f>STDEV(C25:E25)</f>
        <v>0.57985934741254808</v>
      </c>
      <c r="E30" s="18"/>
      <c r="F30" s="19">
        <f t="shared" ref="F30:F34" si="2">F29/3</f>
        <v>16.666666666666668</v>
      </c>
      <c r="G30" s="21">
        <f>AVERAGE(F25:H25)</f>
        <v>14.530303030303031</v>
      </c>
      <c r="H30" s="22">
        <f>STDEV(F25:H25)</f>
        <v>0.7013613287732815</v>
      </c>
      <c r="I30" s="18"/>
      <c r="J30" s="19">
        <f t="shared" ref="J30:J34" si="3">J29/3</f>
        <v>16.666666666666668</v>
      </c>
      <c r="K30" s="21">
        <f>AVERAGE(J25:K25)</f>
        <v>8.5568181818181834</v>
      </c>
      <c r="L30" s="22">
        <f>STDEV(I25:K25)</f>
        <v>0.20370196454164788</v>
      </c>
    </row>
    <row r="31" spans="1:14" x14ac:dyDescent="0.2">
      <c r="A31" s="18"/>
      <c r="B31" s="19">
        <f t="shared" si="1"/>
        <v>2.2222222222222223</v>
      </c>
      <c r="C31" s="21">
        <f>AVERAGE(C24:E24)</f>
        <v>21.575589225589226</v>
      </c>
      <c r="D31" s="22">
        <f>STDEV(C24:E24)</f>
        <v>1.0441987692095542</v>
      </c>
      <c r="E31" s="18"/>
      <c r="F31" s="19">
        <f t="shared" si="2"/>
        <v>5.5555555555555562</v>
      </c>
      <c r="G31" s="21">
        <f>AVERAGE(F24:H24)</f>
        <v>15.932828282828284</v>
      </c>
      <c r="H31" s="22">
        <f>STDEV(F24:H24)</f>
        <v>1.0800770443786376</v>
      </c>
      <c r="I31" s="18"/>
      <c r="J31" s="19">
        <f t="shared" si="3"/>
        <v>5.5555555555555562</v>
      </c>
      <c r="K31" s="21">
        <f>AVERAGE(J24:K24)</f>
        <v>14.363636363636365</v>
      </c>
      <c r="L31" s="22">
        <f>STDEV(I24:K24)</f>
        <v>2.2616015559324798</v>
      </c>
    </row>
    <row r="32" spans="1:14" x14ac:dyDescent="0.2">
      <c r="A32" s="19" t="s">
        <v>13</v>
      </c>
      <c r="B32" s="19">
        <f t="shared" si="1"/>
        <v>0.74074074074074081</v>
      </c>
      <c r="C32" s="21">
        <f>AVERAGE(C23:E23)</f>
        <v>21.242028985507247</v>
      </c>
      <c r="D32" s="22">
        <f>STDEV(C23:E23)</f>
        <v>0.51626918828217838</v>
      </c>
      <c r="E32" s="19"/>
      <c r="F32" s="19">
        <f t="shared" si="2"/>
        <v>1.8518518518518521</v>
      </c>
      <c r="G32" s="21">
        <f>AVERAGE(F23:H23)</f>
        <v>16.204545454545457</v>
      </c>
      <c r="H32" s="22">
        <f>STDEV(F23:H23)</f>
        <v>1.3585131030798587</v>
      </c>
      <c r="I32" s="18"/>
      <c r="J32" s="19">
        <f t="shared" si="3"/>
        <v>1.8518518518518521</v>
      </c>
      <c r="K32" s="21">
        <f>AVERAGE(J23:K23)</f>
        <v>16.38636363636364</v>
      </c>
      <c r="L32" s="22">
        <f>STDEV(I23:K23)</f>
        <v>4.9000840253317346</v>
      </c>
    </row>
    <row r="33" spans="1:13" x14ac:dyDescent="0.2">
      <c r="A33" s="18"/>
      <c r="B33" s="19">
        <f t="shared" si="1"/>
        <v>0.24691358024691359</v>
      </c>
      <c r="C33" s="21">
        <f>AVERAGE(C22:E22)</f>
        <v>22.319847020933977</v>
      </c>
      <c r="D33" s="22">
        <f>STDEV(C22:E22)</f>
        <v>1.1378171063357509</v>
      </c>
      <c r="E33" s="18"/>
      <c r="F33" s="19">
        <f t="shared" si="2"/>
        <v>0.61728395061728403</v>
      </c>
      <c r="G33" s="21">
        <f>AVERAGE(F22:H22)</f>
        <v>18.219696969696969</v>
      </c>
      <c r="H33" s="22">
        <f>STDEV(F22:H22)</f>
        <v>2.3730508893439435</v>
      </c>
      <c r="I33" s="18"/>
      <c r="J33" s="19">
        <f t="shared" si="3"/>
        <v>0.61728395061728403</v>
      </c>
      <c r="K33" s="21">
        <f>AVERAGE(J22:K22)</f>
        <v>14.772727272727273</v>
      </c>
      <c r="L33" s="22">
        <f>STDEV(I22:K22)</f>
        <v>4.1580351367379151</v>
      </c>
    </row>
    <row r="34" spans="1:13" x14ac:dyDescent="0.2">
      <c r="A34" s="18"/>
      <c r="B34" s="19">
        <f t="shared" si="1"/>
        <v>8.2304526748971193E-2</v>
      </c>
      <c r="C34" s="21">
        <f>AVERAGE(C21:E21)</f>
        <v>22.659090909090907</v>
      </c>
      <c r="D34" s="22">
        <f>STDEV(C21:E21)</f>
        <v>0.29545454545454564</v>
      </c>
      <c r="E34" s="18"/>
      <c r="F34" s="19">
        <f t="shared" si="2"/>
        <v>0.20576131687242802</v>
      </c>
      <c r="G34" s="21">
        <f>AVERAGE(F21:H21)</f>
        <v>19.230917874396134</v>
      </c>
      <c r="H34" s="22">
        <f>STDEV(F21:H21)</f>
        <v>2.3599883785542772</v>
      </c>
      <c r="I34" s="18"/>
      <c r="J34" s="19">
        <f t="shared" si="3"/>
        <v>0.20576131687242802</v>
      </c>
      <c r="K34" s="21">
        <f>AVERAGE(J21:K21)</f>
        <v>16.579545454545457</v>
      </c>
      <c r="L34" s="22">
        <f>STDEV(I21:K21)</f>
        <v>4.7460673944791854</v>
      </c>
    </row>
    <row r="35" spans="1:13" x14ac:dyDescent="0.2">
      <c r="A35" s="18"/>
      <c r="B35" s="19">
        <v>0</v>
      </c>
      <c r="C35" s="21">
        <f>AVERAGE(L21:L26)</f>
        <v>18.386363636363637</v>
      </c>
      <c r="D35" s="22">
        <f>STDEV(L21:L26)</f>
        <v>0.96123199184627606</v>
      </c>
      <c r="E35" s="18"/>
      <c r="F35" s="19">
        <v>0</v>
      </c>
      <c r="G35" s="21">
        <f>AVERAGE(L21:L26)</f>
        <v>18.386363636363637</v>
      </c>
      <c r="H35" s="22">
        <f>STDEV(L21:L26)</f>
        <v>0.96123199184627606</v>
      </c>
      <c r="I35" s="18"/>
      <c r="J35" s="19">
        <v>0</v>
      </c>
      <c r="K35" s="21">
        <f>AVERAGE(L21:L26)</f>
        <v>18.386363636363637</v>
      </c>
      <c r="L35" s="22">
        <f>STDEV(L21:L26)</f>
        <v>0.96123199184627606</v>
      </c>
    </row>
    <row r="36" spans="1:13" x14ac:dyDescent="0.2">
      <c r="A36" s="18"/>
      <c r="B36" s="18"/>
      <c r="C36" s="18"/>
      <c r="D36" s="22"/>
      <c r="E36" s="18"/>
      <c r="F36" s="18"/>
      <c r="G36" s="18"/>
      <c r="H36" s="22"/>
      <c r="I36" s="18"/>
      <c r="J36" s="18"/>
      <c r="K36" s="18"/>
      <c r="L36" s="22"/>
    </row>
    <row r="37" spans="1:13" x14ac:dyDescent="0.2">
      <c r="A37" s="18"/>
      <c r="B37" s="18"/>
      <c r="C37" s="23" t="s">
        <v>14</v>
      </c>
      <c r="D37" s="22"/>
      <c r="E37" s="18"/>
      <c r="F37" s="18"/>
      <c r="G37" s="23" t="s">
        <v>14</v>
      </c>
      <c r="H37" s="22"/>
      <c r="I37" s="18"/>
      <c r="J37" s="18"/>
      <c r="K37" s="23" t="s">
        <v>14</v>
      </c>
      <c r="L37" s="22"/>
    </row>
    <row r="38" spans="1:13" x14ac:dyDescent="0.2">
      <c r="A38" s="18"/>
      <c r="B38" s="19">
        <v>20</v>
      </c>
      <c r="C38" s="21">
        <f>C29/$C$35*100</f>
        <v>121.37203734673379</v>
      </c>
      <c r="D38" s="22">
        <f t="shared" ref="C38:E44" si="4">D29/$C$35*100</f>
        <v>2.8336242000099294</v>
      </c>
      <c r="E38" s="18"/>
      <c r="F38" s="19">
        <v>50</v>
      </c>
      <c r="G38" s="21">
        <f t="shared" ref="G38:H44" si="5">G29/$G$35*100</f>
        <v>46.174741735152239</v>
      </c>
      <c r="H38" s="22">
        <f t="shared" si="5"/>
        <v>1.0428675502994522</v>
      </c>
      <c r="I38" s="18"/>
      <c r="J38" s="19">
        <v>50</v>
      </c>
      <c r="K38" s="21">
        <f t="shared" ref="K38:L44" si="6">K29/$K$35*100</f>
        <v>48.454882571075409</v>
      </c>
      <c r="L38" s="22">
        <f t="shared" si="6"/>
        <v>1.1328988121028061</v>
      </c>
    </row>
    <row r="39" spans="1:13" x14ac:dyDescent="0.2">
      <c r="A39" s="18"/>
      <c r="B39" s="19">
        <f t="shared" ref="B39:B43" si="7">B38/3</f>
        <v>6.666666666666667</v>
      </c>
      <c r="C39" s="21">
        <f t="shared" si="4"/>
        <v>113.57748676822146</v>
      </c>
      <c r="D39" s="22">
        <f t="shared" si="4"/>
        <v>3.1537467597221402</v>
      </c>
      <c r="E39" s="18"/>
      <c r="F39" s="19">
        <f t="shared" ref="F39:F43" si="8">F38/3</f>
        <v>16.666666666666668</v>
      </c>
      <c r="G39" s="21">
        <f t="shared" si="5"/>
        <v>79.027606098063458</v>
      </c>
      <c r="H39" s="22">
        <f t="shared" si="5"/>
        <v>3.8145733579758199</v>
      </c>
      <c r="I39" s="18"/>
      <c r="J39" s="19">
        <f t="shared" ref="J39:J43" si="9">J38/3</f>
        <v>16.666666666666668</v>
      </c>
      <c r="K39" s="21">
        <f t="shared" si="6"/>
        <v>46.538936959208911</v>
      </c>
      <c r="L39" s="22">
        <f t="shared" si="6"/>
        <v>1.107896964132572</v>
      </c>
    </row>
    <row r="40" spans="1:13" x14ac:dyDescent="0.2">
      <c r="A40" s="18"/>
      <c r="B40" s="19">
        <f t="shared" si="7"/>
        <v>2.2222222222222223</v>
      </c>
      <c r="C40" s="21">
        <f t="shared" si="4"/>
        <v>117.34560271025043</v>
      </c>
      <c r="D40" s="22">
        <f>D31/$C$35*100</f>
        <v>5.6792022058368836</v>
      </c>
      <c r="E40" s="18"/>
      <c r="F40" s="19">
        <f t="shared" si="8"/>
        <v>5.5555555555555562</v>
      </c>
      <c r="G40" s="21">
        <f t="shared" si="5"/>
        <v>86.655679164949873</v>
      </c>
      <c r="H40" s="22">
        <f>H31/$G$35*100</f>
        <v>5.8743374477948151</v>
      </c>
      <c r="I40" s="18"/>
      <c r="J40" s="19">
        <f t="shared" si="9"/>
        <v>5.5555555555555562</v>
      </c>
      <c r="K40" s="21">
        <f t="shared" si="6"/>
        <v>78.12113720642769</v>
      </c>
      <c r="L40" s="22">
        <f t="shared" si="6"/>
        <v>12.30042873436701</v>
      </c>
    </row>
    <row r="41" spans="1:13" x14ac:dyDescent="0.2">
      <c r="A41" s="19" t="s">
        <v>13</v>
      </c>
      <c r="B41" s="19">
        <f t="shared" si="7"/>
        <v>0.74074074074074081</v>
      </c>
      <c r="C41" s="21">
        <f t="shared" si="4"/>
        <v>115.5314308235252</v>
      </c>
      <c r="D41" s="22">
        <f t="shared" si="4"/>
        <v>2.8078917533270515</v>
      </c>
      <c r="E41" s="19"/>
      <c r="F41" s="19">
        <f t="shared" si="8"/>
        <v>1.8518518518518521</v>
      </c>
      <c r="G41" s="21">
        <f t="shared" si="5"/>
        <v>88.133498145859107</v>
      </c>
      <c r="H41" s="22">
        <f t="shared" si="5"/>
        <v>7.388699200928774</v>
      </c>
      <c r="I41" s="18"/>
      <c r="J41" s="19">
        <f t="shared" si="9"/>
        <v>1.8518518518518521</v>
      </c>
      <c r="K41" s="21">
        <f t="shared" si="6"/>
        <v>89.122373300370853</v>
      </c>
      <c r="L41" s="22">
        <f t="shared" si="6"/>
        <v>26.65064241218743</v>
      </c>
    </row>
    <row r="42" spans="1:13" x14ac:dyDescent="0.2">
      <c r="A42" s="18"/>
      <c r="B42" s="19">
        <f t="shared" si="7"/>
        <v>0.24691358024691359</v>
      </c>
      <c r="C42" s="21">
        <f t="shared" si="4"/>
        <v>121.39348194327503</v>
      </c>
      <c r="D42" s="22">
        <f t="shared" si="4"/>
        <v>6.1883748675862851</v>
      </c>
      <c r="E42" s="18"/>
      <c r="F42" s="19">
        <f t="shared" si="8"/>
        <v>0.61728395061728403</v>
      </c>
      <c r="G42" s="21">
        <f t="shared" si="5"/>
        <v>99.093531108364232</v>
      </c>
      <c r="H42" s="22">
        <f t="shared" si="5"/>
        <v>12.906580856753216</v>
      </c>
      <c r="I42" s="18"/>
      <c r="J42" s="19">
        <f t="shared" si="9"/>
        <v>0.61728395061728403</v>
      </c>
      <c r="K42" s="21">
        <f t="shared" si="6"/>
        <v>80.346106304079115</v>
      </c>
      <c r="L42" s="22">
        <f t="shared" si="6"/>
        <v>22.614777010688289</v>
      </c>
    </row>
    <row r="43" spans="1:13" x14ac:dyDescent="0.2">
      <c r="A43" s="18"/>
      <c r="B43" s="19">
        <f t="shared" si="7"/>
        <v>8.2304526748971193E-2</v>
      </c>
      <c r="C43" s="21">
        <f>C34/$C$35*100</f>
        <v>123.23856613102595</v>
      </c>
      <c r="D43" s="22">
        <f t="shared" si="4"/>
        <v>1.6069221260815831</v>
      </c>
      <c r="E43" s="18"/>
      <c r="F43" s="19">
        <f t="shared" si="8"/>
        <v>0.20576131687242802</v>
      </c>
      <c r="G43" s="21">
        <f t="shared" si="5"/>
        <v>104.59337286445363</v>
      </c>
      <c r="H43" s="22">
        <f t="shared" si="5"/>
        <v>12.835536298688282</v>
      </c>
      <c r="I43" s="18"/>
      <c r="J43" s="19">
        <f t="shared" si="9"/>
        <v>0.20576131687242802</v>
      </c>
      <c r="K43" s="21">
        <f t="shared" si="6"/>
        <v>90.173053152039557</v>
      </c>
      <c r="L43" s="22">
        <f t="shared" si="6"/>
        <v>25.812974704213122</v>
      </c>
    </row>
    <row r="44" spans="1:13" x14ac:dyDescent="0.2">
      <c r="A44" s="18"/>
      <c r="B44" s="19">
        <v>0</v>
      </c>
      <c r="C44" s="21">
        <f>C35/$C$35*100</f>
        <v>100</v>
      </c>
      <c r="D44" s="22">
        <f t="shared" si="4"/>
        <v>5.2279613895223909</v>
      </c>
      <c r="E44" s="18"/>
      <c r="F44" s="19">
        <v>0</v>
      </c>
      <c r="G44" s="21">
        <f t="shared" si="5"/>
        <v>100</v>
      </c>
      <c r="H44" s="22">
        <f t="shared" si="5"/>
        <v>5.2279613895223909</v>
      </c>
      <c r="I44" s="18"/>
      <c r="J44" s="19">
        <v>0</v>
      </c>
      <c r="K44" s="21">
        <f t="shared" si="6"/>
        <v>100</v>
      </c>
      <c r="L44" s="22">
        <f t="shared" si="6"/>
        <v>5.2279613895223909</v>
      </c>
    </row>
    <row r="45" spans="1:13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AGSLab</dc:creator>
  <cp:lastModifiedBy>Microsoft Office User</cp:lastModifiedBy>
  <dcterms:created xsi:type="dcterms:W3CDTF">2022-02-03T16:54:34Z</dcterms:created>
  <dcterms:modified xsi:type="dcterms:W3CDTF">2022-02-03T23:42:48Z</dcterms:modified>
</cp:coreProperties>
</file>