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ECNO MARINAS\03_PROYECTOS_EJECUCION\CHL-SENTINEL\"/>
    </mc:Choice>
  </mc:AlternateContent>
  <xr:revisionPtr revIDLastSave="0" documentId="8_{56FEA64D-DD64-4E88-8572-047205A26053}" xr6:coauthVersionLast="47" xr6:coauthVersionMax="47" xr10:uidLastSave="{00000000-0000-0000-0000-000000000000}"/>
  <bookViews>
    <workbookView xWindow="-120" yWindow="-120" windowWidth="29040" windowHeight="15840" tabRatio="878" activeTab="4" xr2:uid="{00000000-000D-0000-FFFF-FFFF00000000}"/>
  </bookViews>
  <sheets>
    <sheet name="Coord grados min.dec" sheetId="1" r:id="rId1"/>
    <sheet name="Coord grad, min, seg." sheetId="2" r:id="rId2"/>
    <sheet name="Orixinal" sheetId="3" r:id="rId3"/>
    <sheet name="Data Inicio Estacións" sheetId="5" r:id="rId4"/>
    <sheet name="Folla de traball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" i="4" l="1"/>
  <c r="V50" i="4" s="1"/>
  <c r="O50" i="4"/>
  <c r="U50" i="4" s="1"/>
  <c r="V49" i="4"/>
  <c r="S49" i="4"/>
  <c r="O49" i="4"/>
  <c r="U49" i="4" s="1"/>
  <c r="V48" i="4"/>
  <c r="S48" i="4"/>
  <c r="O48" i="4"/>
  <c r="U48" i="4" s="1"/>
  <c r="V47" i="4"/>
  <c r="S47" i="4"/>
  <c r="O47" i="4"/>
  <c r="U47" i="4" s="1"/>
  <c r="S46" i="4"/>
  <c r="O46" i="4"/>
  <c r="S45" i="4"/>
  <c r="O45" i="4"/>
  <c r="V44" i="4"/>
  <c r="S44" i="4"/>
  <c r="O44" i="4"/>
  <c r="U44" i="4" s="1"/>
  <c r="V43" i="4"/>
  <c r="S43" i="4"/>
  <c r="O43" i="4"/>
  <c r="U43" i="4" s="1"/>
  <c r="V42" i="4"/>
  <c r="S42" i="4"/>
  <c r="O42" i="4"/>
  <c r="U42" i="4" s="1"/>
  <c r="V41" i="4"/>
  <c r="S41" i="4"/>
  <c r="O41" i="4"/>
  <c r="U41" i="4" s="1"/>
  <c r="V40" i="4"/>
  <c r="S40" i="4"/>
  <c r="O40" i="4"/>
  <c r="U40" i="4" s="1"/>
  <c r="V39" i="4"/>
  <c r="S39" i="4"/>
  <c r="O39" i="4"/>
  <c r="U39" i="4" s="1"/>
  <c r="V38" i="4"/>
  <c r="S38" i="4"/>
  <c r="O38" i="4"/>
  <c r="U38" i="4" s="1"/>
  <c r="V37" i="4"/>
  <c r="S37" i="4"/>
  <c r="O37" i="4"/>
  <c r="U37" i="4" s="1"/>
  <c r="S36" i="4"/>
  <c r="O36" i="4"/>
  <c r="S35" i="4"/>
  <c r="V35" i="4" s="1"/>
  <c r="O35" i="4"/>
  <c r="U35" i="4" s="1"/>
  <c r="S34" i="4"/>
  <c r="V34" i="4" s="1"/>
  <c r="O34" i="4"/>
  <c r="U34" i="4" s="1"/>
  <c r="S33" i="4"/>
  <c r="V33" i="4" s="1"/>
  <c r="O33" i="4"/>
  <c r="U33" i="4" s="1"/>
  <c r="S32" i="4"/>
  <c r="V32" i="4" s="1"/>
  <c r="O32" i="4"/>
  <c r="U32" i="4" s="1"/>
  <c r="S31" i="4"/>
  <c r="V31" i="4" s="1"/>
  <c r="O31" i="4"/>
  <c r="U31" i="4" s="1"/>
  <c r="S30" i="4"/>
  <c r="V30" i="4" s="1"/>
  <c r="O30" i="4"/>
  <c r="U30" i="4" s="1"/>
  <c r="S29" i="4"/>
  <c r="V29" i="4" s="1"/>
  <c r="O29" i="4"/>
  <c r="U29" i="4" s="1"/>
  <c r="S28" i="4"/>
  <c r="V28" i="4" s="1"/>
  <c r="O28" i="4"/>
  <c r="U28" i="4" s="1"/>
  <c r="S27" i="4"/>
  <c r="V27" i="4" s="1"/>
  <c r="O27" i="4"/>
  <c r="U27" i="4" s="1"/>
  <c r="S26" i="4"/>
  <c r="V26" i="4" s="1"/>
  <c r="O26" i="4"/>
  <c r="U26" i="4" s="1"/>
  <c r="S25" i="4"/>
  <c r="V25" i="4" s="1"/>
  <c r="O25" i="4"/>
  <c r="U25" i="4" s="1"/>
  <c r="S24" i="4"/>
  <c r="O24" i="4"/>
  <c r="S23" i="4"/>
  <c r="V23" i="4" s="1"/>
  <c r="O23" i="4"/>
  <c r="U23" i="4" s="1"/>
  <c r="S22" i="4"/>
  <c r="V22" i="4" s="1"/>
  <c r="O22" i="4"/>
  <c r="U22" i="4" s="1"/>
  <c r="S21" i="4"/>
  <c r="V21" i="4" s="1"/>
  <c r="O21" i="4"/>
  <c r="U21" i="4" s="1"/>
  <c r="S20" i="4"/>
  <c r="V20" i="4" s="1"/>
  <c r="O20" i="4"/>
  <c r="U20" i="4" s="1"/>
  <c r="S19" i="4"/>
  <c r="V19" i="4" s="1"/>
  <c r="O19" i="4"/>
  <c r="U19" i="4" s="1"/>
  <c r="S18" i="4"/>
  <c r="V18" i="4" s="1"/>
  <c r="O18" i="4"/>
  <c r="U18" i="4" s="1"/>
  <c r="S17" i="4"/>
  <c r="V17" i="4" s="1"/>
  <c r="O17" i="4"/>
  <c r="U17" i="4" s="1"/>
  <c r="S16" i="4"/>
  <c r="V16" i="4" s="1"/>
  <c r="O16" i="4"/>
  <c r="U16" i="4" s="1"/>
  <c r="S15" i="4"/>
  <c r="V15" i="4" s="1"/>
  <c r="O15" i="4"/>
  <c r="U15" i="4" s="1"/>
  <c r="S14" i="4"/>
  <c r="V14" i="4" s="1"/>
  <c r="O14" i="4"/>
  <c r="U14" i="4" s="1"/>
  <c r="S13" i="4"/>
  <c r="V13" i="4" s="1"/>
  <c r="O13" i="4"/>
  <c r="U13" i="4" s="1"/>
  <c r="S12" i="4"/>
  <c r="O12" i="4"/>
  <c r="S11" i="4"/>
  <c r="V11" i="4" s="1"/>
  <c r="O11" i="4"/>
  <c r="U11" i="4" s="1"/>
  <c r="S10" i="4"/>
  <c r="V10" i="4" s="1"/>
  <c r="O10" i="4"/>
  <c r="U10" i="4" s="1"/>
  <c r="S9" i="4"/>
  <c r="V9" i="4" s="1"/>
  <c r="O9" i="4"/>
  <c r="U9" i="4" s="1"/>
  <c r="S8" i="4"/>
  <c r="V8" i="4" s="1"/>
  <c r="O8" i="4"/>
  <c r="U8" i="4" s="1"/>
  <c r="S7" i="4"/>
  <c r="V7" i="4" s="1"/>
  <c r="O7" i="4"/>
  <c r="U7" i="4" s="1"/>
  <c r="S6" i="4"/>
  <c r="V6" i="4" s="1"/>
  <c r="O6" i="4"/>
  <c r="U6" i="4" s="1"/>
  <c r="S5" i="4"/>
  <c r="V5" i="4" s="1"/>
  <c r="O5" i="4"/>
  <c r="U5" i="4" s="1"/>
  <c r="S4" i="4"/>
  <c r="V4" i="4" s="1"/>
  <c r="O4" i="4"/>
  <c r="U4" i="4" s="1"/>
  <c r="S3" i="4"/>
  <c r="V3" i="4" s="1"/>
  <c r="O3" i="4"/>
  <c r="U3" i="4" s="1"/>
</calcChain>
</file>

<file path=xl/sharedStrings.xml><?xml version="1.0" encoding="utf-8"?>
<sst xmlns="http://schemas.openxmlformats.org/spreadsheetml/2006/main" count="1253" uniqueCount="593">
  <si>
    <t>Ría</t>
  </si>
  <si>
    <t>Código da estación</t>
  </si>
  <si>
    <t>Nome común</t>
  </si>
  <si>
    <t>Latitude (N)</t>
  </si>
  <si>
    <t>Lonxitude (W)</t>
  </si>
  <si>
    <t>Prof(m)</t>
  </si>
  <si>
    <t>tramos-mang</t>
  </si>
  <si>
    <t>NAVAZ</t>
  </si>
  <si>
    <t>Vigo</t>
  </si>
  <si>
    <t>V3</t>
  </si>
  <si>
    <t>Rande</t>
  </si>
  <si>
    <t>42º 17.500''</t>
  </si>
  <si>
    <t>-8º 38.800''</t>
  </si>
  <si>
    <t>42º 17' 30''</t>
  </si>
  <si>
    <t>-08º 38' 48''</t>
  </si>
  <si>
    <t>V4</t>
  </si>
  <si>
    <t>Chapela</t>
  </si>
  <si>
    <t>42º 16.500''</t>
  </si>
  <si>
    <t>-8º 41.117''</t>
  </si>
  <si>
    <t>42º 16' 30''</t>
  </si>
  <si>
    <t>-08º 41' 07''</t>
  </si>
  <si>
    <t>V2</t>
  </si>
  <si>
    <t>Moaña</t>
  </si>
  <si>
    <t>42º 16.000''</t>
  </si>
  <si>
    <t>-8º 43.167''</t>
  </si>
  <si>
    <t>42º 16' 00''</t>
  </si>
  <si>
    <t>-08º 43' 10''</t>
  </si>
  <si>
    <t>(2017)*</t>
  </si>
  <si>
    <t>EF</t>
  </si>
  <si>
    <t>Estación Fixa Vigo</t>
  </si>
  <si>
    <t>42º 14.100''</t>
  </si>
  <si>
    <t>-8º 46.800''</t>
  </si>
  <si>
    <t>42º 14' 06''</t>
  </si>
  <si>
    <t>-08º 46' 48''</t>
  </si>
  <si>
    <t>V7</t>
  </si>
  <si>
    <t>Samil</t>
  </si>
  <si>
    <t>42º 12.917''</t>
  </si>
  <si>
    <t>-8º 47.867''</t>
  </si>
  <si>
    <t>42º 12' 55''</t>
  </si>
  <si>
    <t>-08º 47' 52''</t>
  </si>
  <si>
    <t>V1</t>
  </si>
  <si>
    <t>Liméns</t>
  </si>
  <si>
    <t>42º 14.367''</t>
  </si>
  <si>
    <t>-8º 49.500''</t>
  </si>
  <si>
    <t>42º 14' 22''</t>
  </si>
  <si>
    <t>-08º 49' 30''</t>
  </si>
  <si>
    <t>B1</t>
  </si>
  <si>
    <t>Baiona</t>
  </si>
  <si>
    <t>42º 8.217''</t>
  </si>
  <si>
    <t>-8º 51.367''</t>
  </si>
  <si>
    <t>42º 08' 13''</t>
  </si>
  <si>
    <t>-08º 51' 22''</t>
  </si>
  <si>
    <t>V5</t>
  </si>
  <si>
    <t>Boca Sur Vigo</t>
  </si>
  <si>
    <t>42º 10.900''</t>
  </si>
  <si>
    <t>-8º 52.100''</t>
  </si>
  <si>
    <t>42º 10' 54''</t>
  </si>
  <si>
    <t>-08º 52' 06''</t>
  </si>
  <si>
    <t>V6</t>
  </si>
  <si>
    <t>Boca Norte Vigo</t>
  </si>
  <si>
    <t>42º 13.700''</t>
  </si>
  <si>
    <t>-8º 52.200''</t>
  </si>
  <si>
    <t>42º 13' 42''</t>
  </si>
  <si>
    <t>-08º 52' 12''</t>
  </si>
  <si>
    <t>Pontevedra</t>
  </si>
  <si>
    <t>P1</t>
  </si>
  <si>
    <t>Aldán</t>
  </si>
  <si>
    <t>42º 18.433''</t>
  </si>
  <si>
    <t>-8º 50.500''</t>
  </si>
  <si>
    <t>42º 18' 26''</t>
  </si>
  <si>
    <t>-08º 50' 30''</t>
  </si>
  <si>
    <t>P7</t>
  </si>
  <si>
    <t>Aldán Interior</t>
  </si>
  <si>
    <t>42º 16.917''</t>
  </si>
  <si>
    <t>-8º 49.567''</t>
  </si>
  <si>
    <t>42º 16' 55''</t>
  </si>
  <si>
    <t>-08º 49' 34''</t>
  </si>
  <si>
    <t>P4</t>
  </si>
  <si>
    <t>Boca Sur Pontevedra</t>
  </si>
  <si>
    <t>42º 20.500''</t>
  </si>
  <si>
    <t>42º 20' 30''</t>
  </si>
  <si>
    <t>P8</t>
  </si>
  <si>
    <t>Cabalo de Bueu</t>
  </si>
  <si>
    <t>42º 20.400''</t>
  </si>
  <si>
    <t>-8º 47.500''</t>
  </si>
  <si>
    <t>42º 20' 24''</t>
  </si>
  <si>
    <t>-08º 47' 30''</t>
  </si>
  <si>
    <t>P2</t>
  </si>
  <si>
    <t>Bueu</t>
  </si>
  <si>
    <t>42º 21.400''</t>
  </si>
  <si>
    <t>-8º 46.417''</t>
  </si>
  <si>
    <t>42º 21' 24''</t>
  </si>
  <si>
    <t>-08º 46' 25''</t>
  </si>
  <si>
    <t>P9</t>
  </si>
  <si>
    <t>Festiñanzo</t>
  </si>
  <si>
    <t>42º 23.300''</t>
  </si>
  <si>
    <t>-8º 45.700''</t>
  </si>
  <si>
    <t>42º 23' 18''</t>
  </si>
  <si>
    <t>-08º 45' 42''</t>
  </si>
  <si>
    <t>P3</t>
  </si>
  <si>
    <t>Raxó</t>
  </si>
  <si>
    <t>42º 24.000''</t>
  </si>
  <si>
    <t>-8º 43.900''</t>
  </si>
  <si>
    <t>42º 24' 00''</t>
  </si>
  <si>
    <t>-08º 43' 54''</t>
  </si>
  <si>
    <t>P6</t>
  </si>
  <si>
    <t>Tambo</t>
  </si>
  <si>
    <t>42º 24.300''</t>
  </si>
  <si>
    <t>-8º 43.100''</t>
  </si>
  <si>
    <t>42º 24' 18''</t>
  </si>
  <si>
    <t>-08º 43' 06''</t>
  </si>
  <si>
    <t>P0</t>
  </si>
  <si>
    <t>Combarro</t>
  </si>
  <si>
    <t>42º 25.300''</t>
  </si>
  <si>
    <t>-8º 42.300''</t>
  </si>
  <si>
    <t>42º 25' 18''</t>
  </si>
  <si>
    <t>-08º 42' 18''</t>
  </si>
  <si>
    <t>P5</t>
  </si>
  <si>
    <t>Boca Norte Pontevedra</t>
  </si>
  <si>
    <t>42º 23.200''</t>
  </si>
  <si>
    <t>-8º 52.600''</t>
  </si>
  <si>
    <t>42º 23' 12''</t>
  </si>
  <si>
    <t>-08º 52' 36''</t>
  </si>
  <si>
    <t>PA</t>
  </si>
  <si>
    <t>Ons</t>
  </si>
  <si>
    <t>42º 23.133''</t>
  </si>
  <si>
    <t>-8º 55.367''</t>
  </si>
  <si>
    <t>42º 23' 08''</t>
  </si>
  <si>
    <t>-08º 55' 22''</t>
  </si>
  <si>
    <t>Arousa</t>
  </si>
  <si>
    <t>A0</t>
  </si>
  <si>
    <t>Boca de Arousa</t>
  </si>
  <si>
    <t>42º 28.900''</t>
  </si>
  <si>
    <t>-8º 57.800''</t>
  </si>
  <si>
    <t>42º 28' 54''</t>
  </si>
  <si>
    <t>-08º 57' 48''</t>
  </si>
  <si>
    <t>A8</t>
  </si>
  <si>
    <t>Meloxo</t>
  </si>
  <si>
    <t>42º 29.800''</t>
  </si>
  <si>
    <t>-8º 55.600''</t>
  </si>
  <si>
    <t>42º 29' 48''</t>
  </si>
  <si>
    <t>-08º 55' 36''</t>
  </si>
  <si>
    <t>A7</t>
  </si>
  <si>
    <t>O Grove</t>
  </si>
  <si>
    <t>42º 30.500''</t>
  </si>
  <si>
    <t>-8º 51.900''</t>
  </si>
  <si>
    <t>42º 30' 30''</t>
  </si>
  <si>
    <t>-08º 51' 54''</t>
  </si>
  <si>
    <t>A5</t>
  </si>
  <si>
    <t>Vilanova</t>
  </si>
  <si>
    <t>42º 34.200''</t>
  </si>
  <si>
    <t>-8º 50.700''</t>
  </si>
  <si>
    <t>42º 34' 12''</t>
  </si>
  <si>
    <t>-08º 50' 42''</t>
  </si>
  <si>
    <t>A3</t>
  </si>
  <si>
    <t>Rianxo</t>
  </si>
  <si>
    <t>42º 36.600''</t>
  </si>
  <si>
    <t>-8º 49.900''</t>
  </si>
  <si>
    <t>42º 36' 36''</t>
  </si>
  <si>
    <t>-08º 49' 54''</t>
  </si>
  <si>
    <t>A6</t>
  </si>
  <si>
    <t>Vilagarcía</t>
  </si>
  <si>
    <t>42º 35.500''</t>
  </si>
  <si>
    <t>-8º 49.200''</t>
  </si>
  <si>
    <t>42º 35' 30''</t>
  </si>
  <si>
    <t>-08º 49' 12''</t>
  </si>
  <si>
    <t>A2</t>
  </si>
  <si>
    <t>Cabo de Cruz</t>
  </si>
  <si>
    <t>42º 36.700''</t>
  </si>
  <si>
    <t>-8º 54.100''</t>
  </si>
  <si>
    <t>42º 36' 42''</t>
  </si>
  <si>
    <t>-08º 54' 06''</t>
  </si>
  <si>
    <t>A1</t>
  </si>
  <si>
    <t>Cabío</t>
  </si>
  <si>
    <t>42º 34.583''</t>
  </si>
  <si>
    <t>-8º 55.317''</t>
  </si>
  <si>
    <t>42º 34' 35''</t>
  </si>
  <si>
    <t>-08º 55' 19''</t>
  </si>
  <si>
    <t>(solo CTD)*</t>
  </si>
  <si>
    <t>AC</t>
  </si>
  <si>
    <t>Arousa Canal</t>
  </si>
  <si>
    <t>42º 34.300''</t>
  </si>
  <si>
    <t>-8º 54.400''</t>
  </si>
  <si>
    <t>42º 34' 18''</t>
  </si>
  <si>
    <t>-08º 54' 24''</t>
  </si>
  <si>
    <t>A4</t>
  </si>
  <si>
    <t>Xidoiros</t>
  </si>
  <si>
    <t>42º 33.500''</t>
  </si>
  <si>
    <t>-8º 54.600''</t>
  </si>
  <si>
    <t>42º 33' 30''</t>
  </si>
  <si>
    <t>-08º 54' 36''</t>
  </si>
  <si>
    <t>A9</t>
  </si>
  <si>
    <t>Aguiño</t>
  </si>
  <si>
    <t>42º 31.100''</t>
  </si>
  <si>
    <t>-8º 58.800''</t>
  </si>
  <si>
    <t>42º 31' 06''</t>
  </si>
  <si>
    <t>-08º 58' 48''</t>
  </si>
  <si>
    <t>Muros-Noia</t>
  </si>
  <si>
    <t>M8</t>
  </si>
  <si>
    <t>As Basoñas</t>
  </si>
  <si>
    <t>42º 39.217''</t>
  </si>
  <si>
    <t>-9º 4.333''</t>
  </si>
  <si>
    <t>42º 39' 13''</t>
  </si>
  <si>
    <t>-09º 04' 20''</t>
  </si>
  <si>
    <t>M5</t>
  </si>
  <si>
    <t>Boca de Muros</t>
  </si>
  <si>
    <t>42º 43.400''</t>
  </si>
  <si>
    <t>-9º 3.000''</t>
  </si>
  <si>
    <t>42º 43' 24''</t>
  </si>
  <si>
    <t>-09º 03' 00''</t>
  </si>
  <si>
    <t>M4</t>
  </si>
  <si>
    <t>Centro de Muros</t>
  </si>
  <si>
    <t>42º 45.500''</t>
  </si>
  <si>
    <t>-9º 1.000''</t>
  </si>
  <si>
    <t>42º 45' 30''</t>
  </si>
  <si>
    <t>-09º 01' 00''</t>
  </si>
  <si>
    <t>M1</t>
  </si>
  <si>
    <t>Muros</t>
  </si>
  <si>
    <t>42º 46.650''</t>
  </si>
  <si>
    <t>-9º 2.150''</t>
  </si>
  <si>
    <t>42º 46' 39''</t>
  </si>
  <si>
    <t>-09º 02' 09''</t>
  </si>
  <si>
    <t>M6</t>
  </si>
  <si>
    <t>Esteiro Interior</t>
  </si>
  <si>
    <t>42º 46.900''</t>
  </si>
  <si>
    <t>-8º 58.600''</t>
  </si>
  <si>
    <t>42º 46' 54''</t>
  </si>
  <si>
    <t>-08º 58' 36''</t>
  </si>
  <si>
    <t>M2</t>
  </si>
  <si>
    <t>Esteiro</t>
  </si>
  <si>
    <t>42º 46.517''</t>
  </si>
  <si>
    <t>-8º 58.367''</t>
  </si>
  <si>
    <t>42º 46' 31''</t>
  </si>
  <si>
    <t>-08º 58' 22''</t>
  </si>
  <si>
    <t>M3</t>
  </si>
  <si>
    <t>A Creba</t>
  </si>
  <si>
    <t>42º 46.700''</t>
  </si>
  <si>
    <t>-8º 57.100''</t>
  </si>
  <si>
    <t>42º 46' 42''</t>
  </si>
  <si>
    <t>-08º 57' 06''</t>
  </si>
  <si>
    <t>M7</t>
  </si>
  <si>
    <t>Freixo</t>
  </si>
  <si>
    <t>42º 47.767''</t>
  </si>
  <si>
    <t>-8º 56.533''</t>
  </si>
  <si>
    <t>42º 47' 46''</t>
  </si>
  <si>
    <t>-08º 56' 32''</t>
  </si>
  <si>
    <t>LURA:</t>
  </si>
  <si>
    <t>Ares-Betanzos</t>
  </si>
  <si>
    <t>L1</t>
  </si>
  <si>
    <t>Lorbé</t>
  </si>
  <si>
    <t>43º 23.950''</t>
  </si>
  <si>
    <t>-8º 17.183''</t>
  </si>
  <si>
    <t>43º 23' 57''</t>
  </si>
  <si>
    <t>-08º 17' 11''</t>
  </si>
  <si>
    <t>L4</t>
  </si>
  <si>
    <t>Ares</t>
  </si>
  <si>
    <t>43º 24.933''</t>
  </si>
  <si>
    <t>-8º 13.767''</t>
  </si>
  <si>
    <t>43º 24' 56''</t>
  </si>
  <si>
    <t>-08º 13' 46''</t>
  </si>
  <si>
    <t>L2</t>
  </si>
  <si>
    <t>Arnela</t>
  </si>
  <si>
    <t>43º 22.550''</t>
  </si>
  <si>
    <t>-8º 14.967''</t>
  </si>
  <si>
    <t>43º 22' 33''</t>
  </si>
  <si>
    <t>-08º 14' 58''</t>
  </si>
  <si>
    <t>L3</t>
  </si>
  <si>
    <t>Sada</t>
  </si>
  <si>
    <t>43º 21.733''</t>
  </si>
  <si>
    <t>-8º 14.333''</t>
  </si>
  <si>
    <t>43º 21' 44''</t>
  </si>
  <si>
    <t>-08º 14' 20''</t>
  </si>
  <si>
    <t>Latitude (N), Lonx (W)</t>
  </si>
  <si>
    <t>Prof(metros)</t>
  </si>
  <si>
    <t>tramos-mangera</t>
  </si>
  <si>
    <t>42º 17' 30''N, 8º 38' 48''W</t>
  </si>
  <si>
    <t>42º 16' 30''N, 8º 41' 07''W</t>
  </si>
  <si>
    <t>42º 16' 00''N, 8º 43' 10''W</t>
  </si>
  <si>
    <t>42º 14' 06''N, 8º 46' 48''W</t>
  </si>
  <si>
    <t>42º 12' 55''N, 8º 47' 52''W</t>
  </si>
  <si>
    <t>42º 14' 22''N, 8º 49' 30''W</t>
  </si>
  <si>
    <t>42º 08' 13''N, 8º 51' 22''W</t>
  </si>
  <si>
    <t>42º 10' 54''N, 8º 52' 06''W</t>
  </si>
  <si>
    <t>42º 13' 42''N, 8º 52' 12''W</t>
  </si>
  <si>
    <t>42º 18' 26''N, 8º 50' 30''W</t>
  </si>
  <si>
    <t>42º 16' 55''N, 8º 49' 34''W</t>
  </si>
  <si>
    <t>42º 20' 30''N, 8º 52' 12''W</t>
  </si>
  <si>
    <t>42º 20' 24''N, 8º 47' 30''W</t>
  </si>
  <si>
    <t>42º 21' 24''N, 8º 46' 25''W</t>
  </si>
  <si>
    <t>42º 23' 18''N, 8º 45' 42''W</t>
  </si>
  <si>
    <t>42º 24' 00''N, 8º 43' 54''W</t>
  </si>
  <si>
    <t>42º 24' 18''N, 8º 43' 06''W</t>
  </si>
  <si>
    <t>42º 25' 18''N, 8º 42' 18''W</t>
  </si>
  <si>
    <t>42º 23' 12''N, 8º 52' 36''W</t>
  </si>
  <si>
    <t>42º 23' 08''N, 8º 55' 22''W</t>
  </si>
  <si>
    <t>42º 28' 54'', 8º 57' 48''W</t>
  </si>
  <si>
    <t>42º 29' 48''N, 8º 55' 36''W</t>
  </si>
  <si>
    <t>42º 30' 30''N, 8º 51' 54''W</t>
  </si>
  <si>
    <t>42º 34' 12''N, 8º 50' 42''W</t>
  </si>
  <si>
    <t>42º 36' 36''N, 8º 49' 54''W</t>
  </si>
  <si>
    <t>42º 35' 30''N, 8º 49' 12''W</t>
  </si>
  <si>
    <t>42º 36' 42''N, 8º 54' 06''W</t>
  </si>
  <si>
    <t>42º 34' 35''N, 8º 55' 19''W</t>
  </si>
  <si>
    <t>42º 34' 18''N, 8º 54' 24''W</t>
  </si>
  <si>
    <t>42º 33' 30''N, 8º 54' 36''W</t>
  </si>
  <si>
    <t>42º 31' 06''N, 8º 58' 48''W</t>
  </si>
  <si>
    <t>42º 39' 13''N, 9º 04' 20''W</t>
  </si>
  <si>
    <t>42º 43' 24''N, 9º 03' 00''W</t>
  </si>
  <si>
    <t>42º 45' 30''N, 9º 01' 00''W</t>
  </si>
  <si>
    <t>42º 46' 39''N, 9º 02' 09''W</t>
  </si>
  <si>
    <t>42º 46' 54''N, 8º 58' 36''W</t>
  </si>
  <si>
    <t>42º 46' 31''N, 8º 58' 22''W</t>
  </si>
  <si>
    <t>42º 46' 42''N, 08º 57' 06''W</t>
  </si>
  <si>
    <t>42º 47' 46''N, 8º 56' 32''W</t>
  </si>
  <si>
    <t>43º 23' 57''N, 8º 17' 11W,</t>
  </si>
  <si>
    <t>43º 24' 56''N, 8º 13' 46''W</t>
  </si>
  <si>
    <t>43º 22' 33''N, 8º 14' 58''W,</t>
  </si>
  <si>
    <t>43º 21' 44''N, 8º 14' 20''W</t>
  </si>
  <si>
    <t>LONG_</t>
  </si>
  <si>
    <t>LAT_</t>
  </si>
  <si>
    <t>Nombre</t>
  </si>
  <si>
    <t>Zona</t>
  </si>
  <si>
    <t>Prof</t>
  </si>
  <si>
    <t>Ria</t>
  </si>
  <si>
    <t>LongDD</t>
  </si>
  <si>
    <t>LatDD</t>
  </si>
  <si>
    <t>UTM_X</t>
  </si>
  <si>
    <t>UTM_Y</t>
  </si>
  <si>
    <t>-09 02,15</t>
  </si>
  <si>
    <t>42 46,65</t>
  </si>
  <si>
    <t>-08 58,37</t>
  </si>
  <si>
    <t>42 46,51</t>
  </si>
  <si>
    <t>-08 57,10</t>
  </si>
  <si>
    <t>42 46,70</t>
  </si>
  <si>
    <t>-09 01,00</t>
  </si>
  <si>
    <t>42 45,50</t>
  </si>
  <si>
    <t>Centro Ría</t>
  </si>
  <si>
    <t>-09 03,00</t>
  </si>
  <si>
    <t>42 43,40</t>
  </si>
  <si>
    <t>Boca Ría</t>
  </si>
  <si>
    <t>-08 58,10</t>
  </si>
  <si>
    <t>42 46,90</t>
  </si>
  <si>
    <t>Esteiro 2</t>
  </si>
  <si>
    <t>-08 56,54</t>
  </si>
  <si>
    <t>42 47,76</t>
  </si>
  <si>
    <t>Freixo 2</t>
  </si>
  <si>
    <t>-08 57,80</t>
  </si>
  <si>
    <t>42 28,90</t>
  </si>
  <si>
    <t>-08 55,32</t>
  </si>
  <si>
    <t>42 34,59</t>
  </si>
  <si>
    <t>-08 54,10</t>
  </si>
  <si>
    <t>42 36,70</t>
  </si>
  <si>
    <t>-08 49,90</t>
  </si>
  <si>
    <t>42 36,60</t>
  </si>
  <si>
    <t>-08 54,60</t>
  </si>
  <si>
    <t>42 33,50</t>
  </si>
  <si>
    <t>-08 50,70</t>
  </si>
  <si>
    <t>42 34,20</t>
  </si>
  <si>
    <t>-08 49,20</t>
  </si>
  <si>
    <t>42 35,50</t>
  </si>
  <si>
    <t>-08 51,90</t>
  </si>
  <si>
    <t>42 30,50</t>
  </si>
  <si>
    <t>-08 55,60</t>
  </si>
  <si>
    <t>42 29,80</t>
  </si>
  <si>
    <t>-08 58,80</t>
  </si>
  <si>
    <t>42 31,00</t>
  </si>
  <si>
    <t>-08 42,30</t>
  </si>
  <si>
    <t>42 25,30</t>
  </si>
  <si>
    <t>-08 50,50</t>
  </si>
  <si>
    <t>42 18,44</t>
  </si>
  <si>
    <t>-08 46,42</t>
  </si>
  <si>
    <t>42 21,40</t>
  </si>
  <si>
    <t>-08 43,93</t>
  </si>
  <si>
    <t>42 24,02</t>
  </si>
  <si>
    <t>Rax¾</t>
  </si>
  <si>
    <t>-08 52,20</t>
  </si>
  <si>
    <t>42 20,50</t>
  </si>
  <si>
    <t>Boca Sur</t>
  </si>
  <si>
    <t>-08 52,60</t>
  </si>
  <si>
    <t>42 23,20</t>
  </si>
  <si>
    <t>Boca Norte</t>
  </si>
  <si>
    <t>-08 43,10</t>
  </si>
  <si>
    <t>42 24,30</t>
  </si>
  <si>
    <t>-08 49,57</t>
  </si>
  <si>
    <t>42 16,92</t>
  </si>
  <si>
    <t>Aldan 2</t>
  </si>
  <si>
    <t>-08 47,50</t>
  </si>
  <si>
    <t>42 20,40</t>
  </si>
  <si>
    <t>Bueu (B)</t>
  </si>
  <si>
    <t>-08 45,70</t>
  </si>
  <si>
    <t>42 23,30</t>
  </si>
  <si>
    <t>Raxó (C)</t>
  </si>
  <si>
    <t>-08 55,36</t>
  </si>
  <si>
    <t>42 23,14</t>
  </si>
  <si>
    <t>-08 49,50</t>
  </si>
  <si>
    <t>42 14,36</t>
  </si>
  <si>
    <t>-08 43,16</t>
  </si>
  <si>
    <t>42 16,00</t>
  </si>
  <si>
    <t>-08 38,80</t>
  </si>
  <si>
    <t>42 17,50</t>
  </si>
  <si>
    <t>-08 41,11</t>
  </si>
  <si>
    <t>42 16,50</t>
  </si>
  <si>
    <t>-08 52,10</t>
  </si>
  <si>
    <t>42 10,90</t>
  </si>
  <si>
    <t>42 13,70</t>
  </si>
  <si>
    <t>-08 14 20,2</t>
  </si>
  <si>
    <t>43 21 44,4</t>
  </si>
  <si>
    <t>Ares-Ferrol</t>
  </si>
  <si>
    <t>-08 13 44,5</t>
  </si>
  <si>
    <t>43 24 55,5</t>
  </si>
  <si>
    <t>-08 51 36</t>
  </si>
  <si>
    <t>42 08 22</t>
  </si>
  <si>
    <t>-08 17 11</t>
  </si>
  <si>
    <t>43 23 57,2</t>
  </si>
  <si>
    <t>-08 14 57,6</t>
  </si>
  <si>
    <t>43 22 33,2</t>
  </si>
  <si>
    <t>-08║ 47,860'</t>
  </si>
  <si>
    <t>42║ 12,910'</t>
  </si>
  <si>
    <t>-09║ 04,331'</t>
  </si>
  <si>
    <t>42║ 39,210'</t>
  </si>
  <si>
    <t>1992-03-17 00:00:00.000</t>
  </si>
  <si>
    <t xml:space="preserve">A6      </t>
  </si>
  <si>
    <t xml:space="preserve">A7      </t>
  </si>
  <si>
    <t xml:space="preserve">A8      </t>
  </si>
  <si>
    <t xml:space="preserve">A9      </t>
  </si>
  <si>
    <t>1996-03-12 00:00:00.000</t>
  </si>
  <si>
    <t xml:space="preserve">AC      </t>
  </si>
  <si>
    <t>1998-05-06 00:00:00.000</t>
  </si>
  <si>
    <t xml:space="preserve">AC_1    </t>
  </si>
  <si>
    <t>2003-03-10 00:00:00.000</t>
  </si>
  <si>
    <t xml:space="preserve">AJ      </t>
  </si>
  <si>
    <t>2000-04-10 00:00:00.000</t>
  </si>
  <si>
    <t xml:space="preserve">B1      </t>
  </si>
  <si>
    <t>2003-06-23 00:00:00.000</t>
  </si>
  <si>
    <t xml:space="preserve">B1B     </t>
  </si>
  <si>
    <t>1998-03-16 00:00:00.000</t>
  </si>
  <si>
    <t xml:space="preserve">B3      </t>
  </si>
  <si>
    <t>2002-05-20 00:00:00.000</t>
  </si>
  <si>
    <t xml:space="preserve">C1      </t>
  </si>
  <si>
    <t xml:space="preserve">C2      </t>
  </si>
  <si>
    <t>2002-06-19 00:00:00.000</t>
  </si>
  <si>
    <t xml:space="preserve">C3      </t>
  </si>
  <si>
    <t xml:space="preserve">C4      </t>
  </si>
  <si>
    <t xml:space="preserve">C5      </t>
  </si>
  <si>
    <t xml:space="preserve">C6      </t>
  </si>
  <si>
    <t xml:space="preserve">C7      </t>
  </si>
  <si>
    <t>1998-03-02 00:00:00.000</t>
  </si>
  <si>
    <t xml:space="preserve">EF      </t>
  </si>
  <si>
    <t>1999-07-08 00:00:00.000</t>
  </si>
  <si>
    <t xml:space="preserve">H1      </t>
  </si>
  <si>
    <t xml:space="preserve">H2      </t>
  </si>
  <si>
    <t xml:space="preserve">H3      </t>
  </si>
  <si>
    <t>1992-03-16 00:00:00.000</t>
  </si>
  <si>
    <t xml:space="preserve">L1      </t>
  </si>
  <si>
    <t>2009-07-20 00:00:00.000</t>
  </si>
  <si>
    <t xml:space="preserve">L1B     </t>
  </si>
  <si>
    <t>1997-02-10 00:00:00.000</t>
  </si>
  <si>
    <t xml:space="preserve">L2      </t>
  </si>
  <si>
    <t xml:space="preserve">L2B     </t>
  </si>
  <si>
    <t xml:space="preserve">L3      </t>
  </si>
  <si>
    <t xml:space="preserve">L3B     </t>
  </si>
  <si>
    <t>1997-02-17 00:00:00.000</t>
  </si>
  <si>
    <t xml:space="preserve">L4      </t>
  </si>
  <si>
    <t xml:space="preserve">L4B     </t>
  </si>
  <si>
    <t>2003-01-23 00:00:00.000</t>
  </si>
  <si>
    <t xml:space="preserve">LU1     </t>
  </si>
  <si>
    <t>2003-11-24 00:00:00.000</t>
  </si>
  <si>
    <t xml:space="preserve">LU10    </t>
  </si>
  <si>
    <t>2003-01-29 00:00:00.000</t>
  </si>
  <si>
    <t xml:space="preserve">LU2     </t>
  </si>
  <si>
    <t>2004-03-09 00:00:00.000</t>
  </si>
  <si>
    <t xml:space="preserve">LU2b    </t>
  </si>
  <si>
    <t>2003-02-06 00:00:00.000</t>
  </si>
  <si>
    <t xml:space="preserve">LU3     </t>
  </si>
  <si>
    <t xml:space="preserve">LU4     </t>
  </si>
  <si>
    <t xml:space="preserve">LU5     </t>
  </si>
  <si>
    <t xml:space="preserve">LU6     </t>
  </si>
  <si>
    <t>2003-12-02 00:00:00.000</t>
  </si>
  <si>
    <t xml:space="preserve">LU6-7   </t>
  </si>
  <si>
    <t xml:space="preserve">LU7     </t>
  </si>
  <si>
    <t>2003-06-18 00:00:00.000</t>
  </si>
  <si>
    <t xml:space="preserve">LU8     </t>
  </si>
  <si>
    <t xml:space="preserve">M1      </t>
  </si>
  <si>
    <t xml:space="preserve">M2      </t>
  </si>
  <si>
    <t xml:space="preserve">M3      </t>
  </si>
  <si>
    <t xml:space="preserve">M4      </t>
  </si>
  <si>
    <t xml:space="preserve">M5      </t>
  </si>
  <si>
    <t>1992-09-01 00:00:00.000</t>
  </si>
  <si>
    <t xml:space="preserve">M6      </t>
  </si>
  <si>
    <t>1995-12-05 00:00:00.000</t>
  </si>
  <si>
    <t xml:space="preserve">M7      </t>
  </si>
  <si>
    <t>2007-06-26 00:00:00.000</t>
  </si>
  <si>
    <t xml:space="preserve">M8      </t>
  </si>
  <si>
    <t>1994-05-30 00:00:00.000</t>
  </si>
  <si>
    <t xml:space="preserve">P0      </t>
  </si>
  <si>
    <t xml:space="preserve">P1      </t>
  </si>
  <si>
    <t>1992-03-23 00:00:00.000</t>
  </si>
  <si>
    <t xml:space="preserve">P2      </t>
  </si>
  <si>
    <t>1994-06-13 00:00:00.000</t>
  </si>
  <si>
    <t xml:space="preserve">P2C     </t>
  </si>
  <si>
    <t xml:space="preserve">P2CB    </t>
  </si>
  <si>
    <t xml:space="preserve">P3      </t>
  </si>
  <si>
    <t>1993-09-13 00:00:00.000</t>
  </si>
  <si>
    <t xml:space="preserve">P3D     </t>
  </si>
  <si>
    <t xml:space="preserve">P4      </t>
  </si>
  <si>
    <t xml:space="preserve">P5      </t>
  </si>
  <si>
    <t>1992-11-16 00:00:00.000</t>
  </si>
  <si>
    <t xml:space="preserve">P6      </t>
  </si>
  <si>
    <t xml:space="preserve">P7      </t>
  </si>
  <si>
    <t xml:space="preserve">P8      </t>
  </si>
  <si>
    <t xml:space="preserve">P9      </t>
  </si>
  <si>
    <t>1995-05-15 00:00:00.000</t>
  </si>
  <si>
    <t xml:space="preserve">PA      </t>
  </si>
  <si>
    <t>2004-02-09 00:00:00.000</t>
  </si>
  <si>
    <t xml:space="preserve">PB      </t>
  </si>
  <si>
    <t>2002-09-26 00:00:00.000</t>
  </si>
  <si>
    <t xml:space="preserve">U1      </t>
  </si>
  <si>
    <t xml:space="preserve">U10     </t>
  </si>
  <si>
    <t xml:space="preserve">U11     </t>
  </si>
  <si>
    <t xml:space="preserve">U12     </t>
  </si>
  <si>
    <t xml:space="preserve">U13     </t>
  </si>
  <si>
    <t xml:space="preserve">U14     </t>
  </si>
  <si>
    <t xml:space="preserve">U15     </t>
  </si>
  <si>
    <t xml:space="preserve">U16     </t>
  </si>
  <si>
    <t xml:space="preserve">U17     </t>
  </si>
  <si>
    <t xml:space="preserve">U18     </t>
  </si>
  <si>
    <t xml:space="preserve">U19     </t>
  </si>
  <si>
    <t xml:space="preserve">U2      </t>
  </si>
  <si>
    <t xml:space="preserve">U20     </t>
  </si>
  <si>
    <t xml:space="preserve">U21     </t>
  </si>
  <si>
    <t xml:space="preserve">U22     </t>
  </si>
  <si>
    <t xml:space="preserve">U23     </t>
  </si>
  <si>
    <t xml:space="preserve">U24     </t>
  </si>
  <si>
    <t xml:space="preserve">U25     </t>
  </si>
  <si>
    <t xml:space="preserve">U26     </t>
  </si>
  <si>
    <t xml:space="preserve">U27     </t>
  </si>
  <si>
    <t xml:space="preserve">U28     </t>
  </si>
  <si>
    <t xml:space="preserve">U29     </t>
  </si>
  <si>
    <t xml:space="preserve">U3      </t>
  </si>
  <si>
    <t xml:space="preserve">U30     </t>
  </si>
  <si>
    <t xml:space="preserve">U31     </t>
  </si>
  <si>
    <t xml:space="preserve">U32     </t>
  </si>
  <si>
    <t xml:space="preserve">U33     </t>
  </si>
  <si>
    <t>2002-09-27 00:00:00.000</t>
  </si>
  <si>
    <t xml:space="preserve">U34     </t>
  </si>
  <si>
    <t xml:space="preserve">U35     </t>
  </si>
  <si>
    <t xml:space="preserve">U36     </t>
  </si>
  <si>
    <t xml:space="preserve">U37     </t>
  </si>
  <si>
    <t xml:space="preserve">U38     </t>
  </si>
  <si>
    <t xml:space="preserve">U39     </t>
  </si>
  <si>
    <t xml:space="preserve">U4      </t>
  </si>
  <si>
    <t xml:space="preserve">U40     </t>
  </si>
  <si>
    <t xml:space="preserve">U41     </t>
  </si>
  <si>
    <t xml:space="preserve">U42     </t>
  </si>
  <si>
    <t xml:space="preserve">U43     </t>
  </si>
  <si>
    <t xml:space="preserve">U44     </t>
  </si>
  <si>
    <t xml:space="preserve">U45     </t>
  </si>
  <si>
    <t xml:space="preserve">U46     </t>
  </si>
  <si>
    <t xml:space="preserve">U47     </t>
  </si>
  <si>
    <t xml:space="preserve">U5      </t>
  </si>
  <si>
    <t xml:space="preserve">U6      </t>
  </si>
  <si>
    <t xml:space="preserve">U7      </t>
  </si>
  <si>
    <t xml:space="preserve">U8      </t>
  </si>
  <si>
    <t xml:space="preserve">U9      </t>
  </si>
  <si>
    <t xml:space="preserve">V1      </t>
  </si>
  <si>
    <t xml:space="preserve">V2      </t>
  </si>
  <si>
    <t xml:space="preserve">V3      </t>
  </si>
  <si>
    <t xml:space="preserve">V4      </t>
  </si>
  <si>
    <t xml:space="preserve">V5      </t>
  </si>
  <si>
    <t xml:space="preserve">V6      </t>
  </si>
  <si>
    <t>2007-06-11 00:00:00.000</t>
  </si>
  <si>
    <t xml:space="preserve">V7      </t>
  </si>
  <si>
    <t>2004-07-07 00:00:00.000</t>
  </si>
  <si>
    <t xml:space="preserve">VI1     </t>
  </si>
  <si>
    <t xml:space="preserve">VI2     </t>
  </si>
  <si>
    <t xml:space="preserve">VI3     </t>
  </si>
  <si>
    <t>Data de Inicio</t>
  </si>
  <si>
    <t xml:space="preserve">A0      </t>
  </si>
  <si>
    <t xml:space="preserve">A1      </t>
  </si>
  <si>
    <t xml:space="preserve">A2      </t>
  </si>
  <si>
    <t xml:space="preserve">A3      </t>
  </si>
  <si>
    <t xml:space="preserve">A4      </t>
  </si>
  <si>
    <t xml:space="preserve">A5      </t>
  </si>
  <si>
    <t>Estación</t>
  </si>
  <si>
    <t>42º 17.500'</t>
  </si>
  <si>
    <t>42º 16.500'</t>
  </si>
  <si>
    <t>42º 16.000'</t>
  </si>
  <si>
    <t>42º 14.100'</t>
  </si>
  <si>
    <t>42º 12.917'</t>
  </si>
  <si>
    <t>42º 14.367'</t>
  </si>
  <si>
    <t>42º 8.217'</t>
  </si>
  <si>
    <t>42º 10.900'</t>
  </si>
  <si>
    <t>42º 13.700'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</si>
</sst>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/>
    </xf>
    <xf numFmtId="0" fontId="0" fillId="0" borderId="0" xfId="0" applyAlignment="1">
      <alignment vertical="top"/>
    </xf>
    <xf numFmtId="0" fontId="7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" fontId="3" fillId="0" borderId="2" xfId="0" applyNumberFormat="1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7" fillId="0" borderId="3" xfId="0" applyFont="1" applyBorder="1" applyAlignment="1">
      <alignment horizontal="center" vertical="top"/>
    </xf>
    <xf numFmtId="1" fontId="6" fillId="0" borderId="3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1" fontId="8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0" fillId="0" borderId="0" xfId="0" applyBorder="1" applyAlignment="1">
      <alignment vertical="top"/>
    </xf>
    <xf numFmtId="0" fontId="6" fillId="0" borderId="4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7" fillId="0" borderId="4" xfId="0" applyFont="1" applyBorder="1" applyAlignment="1">
      <alignment horizontal="center" vertical="top"/>
    </xf>
    <xf numFmtId="1" fontId="6" fillId="0" borderId="4" xfId="0" applyNumberFormat="1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6" xfId="0" applyFont="1" applyBorder="1" applyAlignment="1">
      <alignment vertical="top"/>
    </xf>
    <xf numFmtId="1" fontId="12" fillId="0" borderId="0" xfId="1" applyNumberFormat="1" applyFont="1"/>
    <xf numFmtId="164" fontId="12" fillId="0" borderId="0" xfId="1" applyNumberFormat="1" applyFont="1"/>
    <xf numFmtId="1" fontId="1" fillId="0" borderId="0" xfId="1" applyNumberFormat="1" applyFont="1"/>
    <xf numFmtId="0" fontId="1" fillId="0" borderId="0" xfId="1"/>
    <xf numFmtId="164" fontId="1" fillId="0" borderId="0" xfId="1" applyNumberFormat="1"/>
    <xf numFmtId="0" fontId="1" fillId="0" borderId="0" xfId="1"/>
    <xf numFmtId="0" fontId="13" fillId="0" borderId="0" xfId="0" applyFont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J50"/>
  <sheetViews>
    <sheetView topLeftCell="A31" zoomScaleNormal="100" workbookViewId="0">
      <selection activeCell="L4" sqref="L4"/>
    </sheetView>
  </sheetViews>
  <sheetFormatPr baseColWidth="10" defaultColWidth="9.140625" defaultRowHeight="15" x14ac:dyDescent="0.25"/>
  <cols>
    <col min="1" max="1" width="9"/>
    <col min="2" max="2" width="7.42578125"/>
    <col min="3" max="3" width="21.28515625"/>
    <col min="4" max="4" width="10.7109375"/>
    <col min="5" max="5" width="13.140625"/>
    <col min="6" max="6" width="8.28515625"/>
    <col min="7" max="7" width="12.85546875"/>
    <col min="8" max="1025" width="10.7109375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/>
      <c r="I1" s="1" t="s">
        <v>3</v>
      </c>
      <c r="J1" s="1" t="s">
        <v>4</v>
      </c>
    </row>
    <row r="2" spans="1:10" x14ac:dyDescent="0.25">
      <c r="A2" s="6" t="s">
        <v>7</v>
      </c>
      <c r="B2" s="7"/>
      <c r="C2" s="8"/>
      <c r="D2" s="8"/>
      <c r="E2" s="8"/>
      <c r="F2" s="9"/>
      <c r="G2" s="10"/>
      <c r="H2" s="5"/>
      <c r="I2" s="8"/>
      <c r="J2" s="8"/>
    </row>
    <row r="3" spans="1:10" x14ac:dyDescent="0.25">
      <c r="A3" s="11" t="s">
        <v>8</v>
      </c>
      <c r="B3" s="12" t="s">
        <v>9</v>
      </c>
      <c r="C3" s="13" t="s">
        <v>10</v>
      </c>
      <c r="D3" s="13" t="s">
        <v>584</v>
      </c>
      <c r="E3" s="13" t="s">
        <v>12</v>
      </c>
      <c r="F3" s="14">
        <v>14</v>
      </c>
      <c r="G3" s="15">
        <v>3</v>
      </c>
      <c r="H3" s="16"/>
      <c r="I3" s="13" t="s">
        <v>13</v>
      </c>
      <c r="J3" s="13" t="s">
        <v>14</v>
      </c>
    </row>
    <row r="4" spans="1:10" x14ac:dyDescent="0.25">
      <c r="A4" s="13"/>
      <c r="B4" s="12" t="s">
        <v>15</v>
      </c>
      <c r="C4" s="13" t="s">
        <v>16</v>
      </c>
      <c r="D4" s="13" t="s">
        <v>585</v>
      </c>
      <c r="E4" s="13" t="s">
        <v>18</v>
      </c>
      <c r="F4" s="14">
        <v>17</v>
      </c>
      <c r="G4" s="15">
        <v>2.8</v>
      </c>
      <c r="H4" s="16"/>
      <c r="I4" s="13" t="s">
        <v>19</v>
      </c>
      <c r="J4" s="13" t="s">
        <v>20</v>
      </c>
    </row>
    <row r="5" spans="1:10" x14ac:dyDescent="0.25">
      <c r="A5" s="13"/>
      <c r="B5" s="12" t="s">
        <v>21</v>
      </c>
      <c r="C5" s="13" t="s">
        <v>22</v>
      </c>
      <c r="D5" s="13" t="s">
        <v>586</v>
      </c>
      <c r="E5" s="13" t="s">
        <v>24</v>
      </c>
      <c r="F5" s="14">
        <v>20</v>
      </c>
      <c r="G5" s="15">
        <v>3.2</v>
      </c>
      <c r="H5" s="16"/>
      <c r="I5" s="13" t="s">
        <v>25</v>
      </c>
      <c r="J5" s="13" t="s">
        <v>26</v>
      </c>
    </row>
    <row r="6" spans="1:10" x14ac:dyDescent="0.25">
      <c r="A6" s="17" t="s">
        <v>27</v>
      </c>
      <c r="B6" s="18" t="s">
        <v>28</v>
      </c>
      <c r="C6" s="17" t="s">
        <v>29</v>
      </c>
      <c r="D6" s="17" t="s">
        <v>587</v>
      </c>
      <c r="E6" s="17" t="s">
        <v>31</v>
      </c>
      <c r="F6" s="14">
        <v>40</v>
      </c>
      <c r="G6" s="19">
        <v>3</v>
      </c>
      <c r="H6" s="16"/>
      <c r="I6" s="17" t="s">
        <v>32</v>
      </c>
      <c r="J6" s="17" t="s">
        <v>33</v>
      </c>
    </row>
    <row r="7" spans="1:10" x14ac:dyDescent="0.25">
      <c r="A7" s="13"/>
      <c r="B7" s="11" t="s">
        <v>34</v>
      </c>
      <c r="C7" s="13" t="s">
        <v>35</v>
      </c>
      <c r="D7" s="13" t="s">
        <v>588</v>
      </c>
      <c r="E7" s="13" t="s">
        <v>37</v>
      </c>
      <c r="F7" s="14">
        <v>17</v>
      </c>
      <c r="G7" s="15">
        <v>3.4</v>
      </c>
      <c r="H7" s="16"/>
      <c r="I7" s="13" t="s">
        <v>38</v>
      </c>
      <c r="J7" s="13" t="s">
        <v>39</v>
      </c>
    </row>
    <row r="8" spans="1:10" x14ac:dyDescent="0.25">
      <c r="A8" s="13"/>
      <c r="B8" s="12" t="s">
        <v>40</v>
      </c>
      <c r="C8" s="13" t="s">
        <v>41</v>
      </c>
      <c r="D8" s="13" t="s">
        <v>589</v>
      </c>
      <c r="E8" s="13" t="s">
        <v>43</v>
      </c>
      <c r="F8" s="14">
        <v>20</v>
      </c>
      <c r="G8" s="15">
        <v>3.2</v>
      </c>
      <c r="H8" s="16"/>
      <c r="I8" s="13" t="s">
        <v>44</v>
      </c>
      <c r="J8" s="13" t="s">
        <v>45</v>
      </c>
    </row>
    <row r="9" spans="1:10" x14ac:dyDescent="0.25">
      <c r="A9" s="13"/>
      <c r="B9" s="12" t="s">
        <v>46</v>
      </c>
      <c r="C9" s="13" t="s">
        <v>47</v>
      </c>
      <c r="D9" s="13" t="s">
        <v>590</v>
      </c>
      <c r="E9" s="13" t="s">
        <v>49</v>
      </c>
      <c r="F9" s="14">
        <v>20</v>
      </c>
      <c r="G9" s="15">
        <v>3</v>
      </c>
      <c r="H9" s="16"/>
      <c r="I9" s="13" t="s">
        <v>50</v>
      </c>
      <c r="J9" s="13" t="s">
        <v>51</v>
      </c>
    </row>
    <row r="10" spans="1:10" x14ac:dyDescent="0.25">
      <c r="A10" s="13"/>
      <c r="B10" s="12" t="s">
        <v>52</v>
      </c>
      <c r="C10" s="13" t="s">
        <v>53</v>
      </c>
      <c r="D10" s="13" t="s">
        <v>591</v>
      </c>
      <c r="E10" s="13" t="s">
        <v>55</v>
      </c>
      <c r="F10" s="14">
        <v>45</v>
      </c>
      <c r="G10" s="15">
        <v>3</v>
      </c>
      <c r="H10" s="16"/>
      <c r="I10" s="13" t="s">
        <v>56</v>
      </c>
      <c r="J10" s="13" t="s">
        <v>57</v>
      </c>
    </row>
    <row r="11" spans="1:10" x14ac:dyDescent="0.25">
      <c r="A11" s="13"/>
      <c r="B11" s="20" t="s">
        <v>58</v>
      </c>
      <c r="C11" s="21" t="s">
        <v>59</v>
      </c>
      <c r="D11" s="21" t="s">
        <v>592</v>
      </c>
      <c r="E11" s="21" t="s">
        <v>61</v>
      </c>
      <c r="F11" s="22">
        <v>32</v>
      </c>
      <c r="G11" s="23">
        <v>3</v>
      </c>
      <c r="H11" s="16"/>
      <c r="I11" s="13" t="s">
        <v>62</v>
      </c>
      <c r="J11" s="13" t="s">
        <v>63</v>
      </c>
    </row>
    <row r="12" spans="1:10" ht="15.75" x14ac:dyDescent="0.25">
      <c r="A12" s="13"/>
      <c r="B12" s="24"/>
      <c r="C12" s="25"/>
      <c r="D12" s="25"/>
      <c r="E12" s="25"/>
      <c r="F12" s="26"/>
      <c r="G12" s="27"/>
      <c r="H12" s="16"/>
      <c r="I12" s="25"/>
      <c r="J12" s="25"/>
    </row>
    <row r="13" spans="1:10" x14ac:dyDescent="0.25">
      <c r="A13" s="11" t="s">
        <v>64</v>
      </c>
      <c r="B13" s="12" t="s">
        <v>65</v>
      </c>
      <c r="C13" s="13" t="s">
        <v>66</v>
      </c>
      <c r="D13" s="13" t="s">
        <v>67</v>
      </c>
      <c r="E13" s="13" t="s">
        <v>68</v>
      </c>
      <c r="F13" s="14">
        <v>21</v>
      </c>
      <c r="G13" s="15">
        <v>3.2</v>
      </c>
      <c r="H13" s="16"/>
      <c r="I13" s="13" t="s">
        <v>69</v>
      </c>
      <c r="J13" s="13" t="s">
        <v>70</v>
      </c>
    </row>
    <row r="14" spans="1:10" x14ac:dyDescent="0.25">
      <c r="A14" s="13"/>
      <c r="B14" s="12" t="s">
        <v>71</v>
      </c>
      <c r="C14" s="13" t="s">
        <v>72</v>
      </c>
      <c r="D14" s="13" t="s">
        <v>73</v>
      </c>
      <c r="E14" s="13" t="s">
        <v>74</v>
      </c>
      <c r="F14" s="14">
        <v>12</v>
      </c>
      <c r="G14" s="15">
        <v>2.2000000000000002</v>
      </c>
      <c r="H14" s="16"/>
      <c r="I14" s="13" t="s">
        <v>75</v>
      </c>
      <c r="J14" s="13" t="s">
        <v>76</v>
      </c>
    </row>
    <row r="15" spans="1:10" x14ac:dyDescent="0.25">
      <c r="A15" s="13"/>
      <c r="B15" s="12" t="s">
        <v>77</v>
      </c>
      <c r="C15" s="13" t="s">
        <v>78</v>
      </c>
      <c r="D15" s="13" t="s">
        <v>79</v>
      </c>
      <c r="E15" s="13" t="s">
        <v>61</v>
      </c>
      <c r="F15" s="14">
        <v>46</v>
      </c>
      <c r="G15" s="15">
        <v>3</v>
      </c>
      <c r="H15" s="16"/>
      <c r="I15" s="13" t="s">
        <v>80</v>
      </c>
      <c r="J15" s="13" t="s">
        <v>63</v>
      </c>
    </row>
    <row r="16" spans="1:10" x14ac:dyDescent="0.25">
      <c r="A16" s="13"/>
      <c r="B16" s="12" t="s">
        <v>81</v>
      </c>
      <c r="C16" s="13" t="s">
        <v>82</v>
      </c>
      <c r="D16" s="13" t="s">
        <v>83</v>
      </c>
      <c r="E16" s="13" t="s">
        <v>84</v>
      </c>
      <c r="F16" s="14">
        <v>26</v>
      </c>
      <c r="G16" s="15">
        <v>3</v>
      </c>
      <c r="H16" s="16"/>
      <c r="I16" s="13" t="s">
        <v>85</v>
      </c>
      <c r="J16" s="13" t="s">
        <v>86</v>
      </c>
    </row>
    <row r="17" spans="1:10" x14ac:dyDescent="0.25">
      <c r="A17" s="25"/>
      <c r="B17" s="12" t="s">
        <v>87</v>
      </c>
      <c r="C17" s="13" t="s">
        <v>88</v>
      </c>
      <c r="D17" s="13" t="s">
        <v>89</v>
      </c>
      <c r="E17" s="13" t="s">
        <v>90</v>
      </c>
      <c r="F17" s="14">
        <v>27</v>
      </c>
      <c r="G17" s="15">
        <v>3</v>
      </c>
      <c r="H17" s="16"/>
      <c r="I17" s="13" t="s">
        <v>91</v>
      </c>
      <c r="J17" s="13" t="s">
        <v>92</v>
      </c>
    </row>
    <row r="18" spans="1:10" x14ac:dyDescent="0.25">
      <c r="A18" s="13"/>
      <c r="B18" s="12" t="s">
        <v>93</v>
      </c>
      <c r="C18" s="13" t="s">
        <v>94</v>
      </c>
      <c r="D18" s="13" t="s">
        <v>95</v>
      </c>
      <c r="E18" s="13" t="s">
        <v>96</v>
      </c>
      <c r="F18" s="14">
        <v>29</v>
      </c>
      <c r="G18" s="15">
        <v>3</v>
      </c>
      <c r="H18" s="16"/>
      <c r="I18" s="13" t="s">
        <v>97</v>
      </c>
      <c r="J18" s="13" t="s">
        <v>98</v>
      </c>
    </row>
    <row r="19" spans="1:10" x14ac:dyDescent="0.25">
      <c r="A19" s="13"/>
      <c r="B19" s="12" t="s">
        <v>99</v>
      </c>
      <c r="C19" s="13" t="s">
        <v>100</v>
      </c>
      <c r="D19" s="13" t="s">
        <v>101</v>
      </c>
      <c r="E19" s="13" t="s">
        <v>102</v>
      </c>
      <c r="F19" s="14">
        <v>23</v>
      </c>
      <c r="G19" s="15">
        <v>3.2</v>
      </c>
      <c r="H19" s="16"/>
      <c r="I19" s="13" t="s">
        <v>103</v>
      </c>
      <c r="J19" s="13" t="s">
        <v>104</v>
      </c>
    </row>
    <row r="20" spans="1:10" x14ac:dyDescent="0.25">
      <c r="A20" s="13"/>
      <c r="B20" s="12" t="s">
        <v>105</v>
      </c>
      <c r="C20" s="13" t="s">
        <v>106</v>
      </c>
      <c r="D20" s="13" t="s">
        <v>107</v>
      </c>
      <c r="E20" s="13" t="s">
        <v>108</v>
      </c>
      <c r="F20" s="14">
        <v>19</v>
      </c>
      <c r="G20" s="15">
        <v>3.2</v>
      </c>
      <c r="H20" s="16"/>
      <c r="I20" s="13" t="s">
        <v>109</v>
      </c>
      <c r="J20" s="13" t="s">
        <v>110</v>
      </c>
    </row>
    <row r="21" spans="1:10" x14ac:dyDescent="0.25">
      <c r="A21" s="13"/>
      <c r="B21" s="12" t="s">
        <v>111</v>
      </c>
      <c r="C21" s="13" t="s">
        <v>112</v>
      </c>
      <c r="D21" s="13" t="s">
        <v>113</v>
      </c>
      <c r="E21" s="13" t="s">
        <v>114</v>
      </c>
      <c r="F21" s="14">
        <v>7</v>
      </c>
      <c r="G21" s="15">
        <v>1</v>
      </c>
      <c r="H21" s="16"/>
      <c r="I21" s="13" t="s">
        <v>115</v>
      </c>
      <c r="J21" s="13" t="s">
        <v>116</v>
      </c>
    </row>
    <row r="22" spans="1:10" x14ac:dyDescent="0.25">
      <c r="A22" s="13"/>
      <c r="B22" s="12" t="s">
        <v>117</v>
      </c>
      <c r="C22" s="13" t="s">
        <v>118</v>
      </c>
      <c r="D22" s="13" t="s">
        <v>119</v>
      </c>
      <c r="E22" s="13" t="s">
        <v>120</v>
      </c>
      <c r="F22" s="14">
        <v>30</v>
      </c>
      <c r="G22" s="15">
        <v>3</v>
      </c>
      <c r="H22" s="16"/>
      <c r="I22" s="13" t="s">
        <v>121</v>
      </c>
      <c r="J22" s="13" t="s">
        <v>122</v>
      </c>
    </row>
    <row r="23" spans="1:10" x14ac:dyDescent="0.25">
      <c r="A23" s="13"/>
      <c r="B23" s="12" t="s">
        <v>123</v>
      </c>
      <c r="C23" s="21" t="s">
        <v>124</v>
      </c>
      <c r="D23" s="21" t="s">
        <v>125</v>
      </c>
      <c r="E23" s="21" t="s">
        <v>126</v>
      </c>
      <c r="F23" s="14">
        <v>19</v>
      </c>
      <c r="G23" s="15">
        <v>3</v>
      </c>
      <c r="H23" s="16"/>
      <c r="I23" s="13" t="s">
        <v>127</v>
      </c>
      <c r="J23" s="13" t="s">
        <v>128</v>
      </c>
    </row>
    <row r="24" spans="1:10" ht="15.75" x14ac:dyDescent="0.25">
      <c r="A24" s="13"/>
      <c r="B24" s="24"/>
      <c r="C24" s="25"/>
      <c r="D24" s="25"/>
      <c r="E24" s="25"/>
      <c r="F24" s="28"/>
      <c r="G24" s="28"/>
      <c r="H24" s="16"/>
      <c r="I24" s="25"/>
      <c r="J24" s="25"/>
    </row>
    <row r="25" spans="1:10" x14ac:dyDescent="0.25">
      <c r="A25" s="11" t="s">
        <v>129</v>
      </c>
      <c r="B25" s="12" t="s">
        <v>130</v>
      </c>
      <c r="C25" s="13" t="s">
        <v>131</v>
      </c>
      <c r="D25" s="13" t="s">
        <v>132</v>
      </c>
      <c r="E25" s="13" t="s">
        <v>133</v>
      </c>
      <c r="F25" s="14">
        <v>61</v>
      </c>
      <c r="G25" s="15">
        <v>3</v>
      </c>
      <c r="H25" s="16"/>
      <c r="I25" s="13" t="s">
        <v>134</v>
      </c>
      <c r="J25" s="13" t="s">
        <v>135</v>
      </c>
    </row>
    <row r="26" spans="1:10" x14ac:dyDescent="0.25">
      <c r="A26" s="13"/>
      <c r="B26" s="12" t="s">
        <v>136</v>
      </c>
      <c r="C26" s="13" t="s">
        <v>137</v>
      </c>
      <c r="D26" s="13" t="s">
        <v>138</v>
      </c>
      <c r="E26" s="13" t="s">
        <v>139</v>
      </c>
      <c r="F26" s="14">
        <v>43</v>
      </c>
      <c r="G26" s="15">
        <v>3</v>
      </c>
      <c r="H26" s="16"/>
      <c r="I26" s="13" t="s">
        <v>140</v>
      </c>
      <c r="J26" s="13" t="s">
        <v>141</v>
      </c>
    </row>
    <row r="27" spans="1:10" x14ac:dyDescent="0.25">
      <c r="A27" s="13"/>
      <c r="B27" s="12" t="s">
        <v>142</v>
      </c>
      <c r="C27" s="13" t="s">
        <v>143</v>
      </c>
      <c r="D27" s="13" t="s">
        <v>144</v>
      </c>
      <c r="E27" s="13" t="s">
        <v>145</v>
      </c>
      <c r="F27" s="14">
        <v>23</v>
      </c>
      <c r="G27" s="15">
        <v>3</v>
      </c>
      <c r="H27" s="16"/>
      <c r="I27" s="13" t="s">
        <v>146</v>
      </c>
      <c r="J27" s="13" t="s">
        <v>147</v>
      </c>
    </row>
    <row r="28" spans="1:10" x14ac:dyDescent="0.25">
      <c r="A28" s="29"/>
      <c r="B28" s="12" t="s">
        <v>148</v>
      </c>
      <c r="C28" s="13" t="s">
        <v>149</v>
      </c>
      <c r="D28" s="13" t="s">
        <v>150</v>
      </c>
      <c r="E28" s="13" t="s">
        <v>151</v>
      </c>
      <c r="F28" s="14">
        <v>19</v>
      </c>
      <c r="G28" s="15">
        <v>2.8</v>
      </c>
      <c r="H28" s="16"/>
      <c r="I28" s="13" t="s">
        <v>152</v>
      </c>
      <c r="J28" s="13" t="s">
        <v>153</v>
      </c>
    </row>
    <row r="29" spans="1:10" x14ac:dyDescent="0.25">
      <c r="A29" s="25"/>
      <c r="B29" s="12" t="s">
        <v>154</v>
      </c>
      <c r="C29" s="13" t="s">
        <v>155</v>
      </c>
      <c r="D29" s="13" t="s">
        <v>156</v>
      </c>
      <c r="E29" s="13" t="s">
        <v>157</v>
      </c>
      <c r="F29" s="14">
        <v>12</v>
      </c>
      <c r="G29" s="15">
        <v>1.6</v>
      </c>
      <c r="H29" s="16"/>
      <c r="I29" s="13" t="s">
        <v>158</v>
      </c>
      <c r="J29" s="13" t="s">
        <v>159</v>
      </c>
    </row>
    <row r="30" spans="1:10" x14ac:dyDescent="0.25">
      <c r="A30" s="13"/>
      <c r="B30" s="12" t="s">
        <v>160</v>
      </c>
      <c r="C30" s="13" t="s">
        <v>161</v>
      </c>
      <c r="D30" s="13" t="s">
        <v>162</v>
      </c>
      <c r="E30" s="13" t="s">
        <v>163</v>
      </c>
      <c r="F30" s="14">
        <v>16</v>
      </c>
      <c r="G30" s="15">
        <v>3</v>
      </c>
      <c r="H30" s="16"/>
      <c r="I30" s="13" t="s">
        <v>164</v>
      </c>
      <c r="J30" s="13" t="s">
        <v>165</v>
      </c>
    </row>
    <row r="31" spans="1:10" x14ac:dyDescent="0.25">
      <c r="A31" s="13"/>
      <c r="B31" s="12" t="s">
        <v>166</v>
      </c>
      <c r="C31" s="13" t="s">
        <v>167</v>
      </c>
      <c r="D31" s="13" t="s">
        <v>168</v>
      </c>
      <c r="E31" s="13" t="s">
        <v>169</v>
      </c>
      <c r="F31" s="14">
        <v>20</v>
      </c>
      <c r="G31" s="15">
        <v>2.8</v>
      </c>
      <c r="H31" s="16"/>
      <c r="I31" s="13" t="s">
        <v>170</v>
      </c>
      <c r="J31" s="13" t="s">
        <v>171</v>
      </c>
    </row>
    <row r="32" spans="1:10" x14ac:dyDescent="0.25">
      <c r="A32" s="13"/>
      <c r="B32" s="12" t="s">
        <v>172</v>
      </c>
      <c r="C32" s="13" t="s">
        <v>173</v>
      </c>
      <c r="D32" s="13" t="s">
        <v>174</v>
      </c>
      <c r="E32" s="13" t="s">
        <v>175</v>
      </c>
      <c r="F32" s="14">
        <v>31</v>
      </c>
      <c r="G32" s="15">
        <v>3</v>
      </c>
      <c r="H32" s="16"/>
      <c r="I32" s="13" t="s">
        <v>176</v>
      </c>
      <c r="J32" s="13" t="s">
        <v>177</v>
      </c>
    </row>
    <row r="33" spans="1:10" x14ac:dyDescent="0.25">
      <c r="A33" s="17" t="s">
        <v>178</v>
      </c>
      <c r="B33" s="18" t="s">
        <v>179</v>
      </c>
      <c r="C33" s="17" t="s">
        <v>180</v>
      </c>
      <c r="D33" s="17" t="s">
        <v>181</v>
      </c>
      <c r="E33" s="17" t="s">
        <v>182</v>
      </c>
      <c r="F33" s="14">
        <v>50</v>
      </c>
      <c r="G33" s="19"/>
      <c r="H33" s="16"/>
      <c r="I33" s="17" t="s">
        <v>183</v>
      </c>
      <c r="J33" s="17" t="s">
        <v>184</v>
      </c>
    </row>
    <row r="34" spans="1:10" x14ac:dyDescent="0.25">
      <c r="A34" s="13"/>
      <c r="B34" s="12" t="s">
        <v>185</v>
      </c>
      <c r="C34" s="13" t="s">
        <v>186</v>
      </c>
      <c r="D34" s="13" t="s">
        <v>187</v>
      </c>
      <c r="E34" s="13" t="s">
        <v>188</v>
      </c>
      <c r="F34" s="14">
        <v>40</v>
      </c>
      <c r="G34" s="15">
        <v>3</v>
      </c>
      <c r="H34" s="16"/>
      <c r="I34" s="13" t="s">
        <v>189</v>
      </c>
      <c r="J34" s="13" t="s">
        <v>190</v>
      </c>
    </row>
    <row r="35" spans="1:10" x14ac:dyDescent="0.25">
      <c r="A35" s="13"/>
      <c r="B35" s="12" t="s">
        <v>191</v>
      </c>
      <c r="C35" s="13" t="s">
        <v>192</v>
      </c>
      <c r="D35" s="13" t="s">
        <v>193</v>
      </c>
      <c r="E35" s="13" t="s">
        <v>194</v>
      </c>
      <c r="F35" s="14">
        <v>43</v>
      </c>
      <c r="G35" s="15">
        <v>3</v>
      </c>
      <c r="H35" s="16"/>
      <c r="I35" s="13" t="s">
        <v>195</v>
      </c>
      <c r="J35" s="13" t="s">
        <v>196</v>
      </c>
    </row>
    <row r="36" spans="1:10" ht="15.75" x14ac:dyDescent="0.25">
      <c r="A36" s="13"/>
      <c r="B36" s="24"/>
      <c r="C36" s="25"/>
      <c r="D36" s="25"/>
      <c r="E36" s="25"/>
      <c r="F36" s="26"/>
      <c r="G36" s="27"/>
      <c r="H36" s="16"/>
      <c r="I36" s="25"/>
      <c r="J36" s="25"/>
    </row>
    <row r="37" spans="1:10" x14ac:dyDescent="0.25">
      <c r="A37" s="11" t="s">
        <v>197</v>
      </c>
      <c r="B37" s="30" t="s">
        <v>198</v>
      </c>
      <c r="C37" s="31" t="s">
        <v>199</v>
      </c>
      <c r="D37" s="31" t="s">
        <v>200</v>
      </c>
      <c r="E37" s="31" t="s">
        <v>201</v>
      </c>
      <c r="F37" s="32">
        <v>40</v>
      </c>
      <c r="G37" s="33">
        <v>3</v>
      </c>
      <c r="H37" s="16"/>
      <c r="I37" s="31" t="s">
        <v>202</v>
      </c>
      <c r="J37" s="34" t="s">
        <v>203</v>
      </c>
    </row>
    <row r="38" spans="1:10" x14ac:dyDescent="0.25">
      <c r="A38" s="13"/>
      <c r="B38" s="12" t="s">
        <v>204</v>
      </c>
      <c r="C38" s="13" t="s">
        <v>205</v>
      </c>
      <c r="D38" s="13" t="s">
        <v>206</v>
      </c>
      <c r="E38" s="13" t="s">
        <v>207</v>
      </c>
      <c r="F38" s="14">
        <v>40</v>
      </c>
      <c r="G38" s="15">
        <v>3</v>
      </c>
      <c r="H38" s="16"/>
      <c r="I38" s="13" t="s">
        <v>208</v>
      </c>
      <c r="J38" s="13" t="s">
        <v>209</v>
      </c>
    </row>
    <row r="39" spans="1:10" x14ac:dyDescent="0.25">
      <c r="A39" s="29"/>
      <c r="B39" s="12" t="s">
        <v>210</v>
      </c>
      <c r="C39" s="13" t="s">
        <v>211</v>
      </c>
      <c r="D39" s="13" t="s">
        <v>212</v>
      </c>
      <c r="E39" s="13" t="s">
        <v>213</v>
      </c>
      <c r="F39" s="14">
        <v>33</v>
      </c>
      <c r="G39" s="15">
        <v>3</v>
      </c>
      <c r="H39" s="16"/>
      <c r="I39" s="13" t="s">
        <v>214</v>
      </c>
      <c r="J39" s="13" t="s">
        <v>215</v>
      </c>
    </row>
    <row r="40" spans="1:10" x14ac:dyDescent="0.25">
      <c r="A40" s="5"/>
      <c r="B40" s="12" t="s">
        <v>216</v>
      </c>
      <c r="C40" s="13" t="s">
        <v>217</v>
      </c>
      <c r="D40" s="13" t="s">
        <v>218</v>
      </c>
      <c r="E40" s="13" t="s">
        <v>219</v>
      </c>
      <c r="F40" s="14">
        <v>27</v>
      </c>
      <c r="G40" s="15">
        <v>3</v>
      </c>
      <c r="H40" s="5"/>
      <c r="I40" s="13" t="s">
        <v>220</v>
      </c>
      <c r="J40" s="13" t="s">
        <v>221</v>
      </c>
    </row>
    <row r="41" spans="1:10" x14ac:dyDescent="0.25">
      <c r="A41" s="13"/>
      <c r="B41" s="12" t="s">
        <v>222</v>
      </c>
      <c r="C41" s="13" t="s">
        <v>223</v>
      </c>
      <c r="D41" s="13" t="s">
        <v>224</v>
      </c>
      <c r="E41" s="13" t="s">
        <v>225</v>
      </c>
      <c r="F41" s="14">
        <v>11</v>
      </c>
      <c r="G41" s="15">
        <v>1.8</v>
      </c>
      <c r="H41" s="5"/>
      <c r="I41" s="13" t="s">
        <v>226</v>
      </c>
      <c r="J41" s="13" t="s">
        <v>227</v>
      </c>
    </row>
    <row r="42" spans="1:10" x14ac:dyDescent="0.25">
      <c r="A42" s="13"/>
      <c r="B42" s="12" t="s">
        <v>228</v>
      </c>
      <c r="C42" s="13" t="s">
        <v>229</v>
      </c>
      <c r="D42" s="13" t="s">
        <v>230</v>
      </c>
      <c r="E42" s="13" t="s">
        <v>231</v>
      </c>
      <c r="F42" s="14">
        <v>17</v>
      </c>
      <c r="G42" s="15">
        <v>3</v>
      </c>
      <c r="H42" s="5"/>
      <c r="I42" s="13" t="s">
        <v>232</v>
      </c>
      <c r="J42" s="13" t="s">
        <v>233</v>
      </c>
    </row>
    <row r="43" spans="1:10" x14ac:dyDescent="0.25">
      <c r="A43" s="13"/>
      <c r="B43" s="12" t="s">
        <v>234</v>
      </c>
      <c r="C43" s="13" t="s">
        <v>235</v>
      </c>
      <c r="D43" s="13" t="s">
        <v>236</v>
      </c>
      <c r="E43" s="13" t="s">
        <v>237</v>
      </c>
      <c r="F43" s="14">
        <v>11</v>
      </c>
      <c r="G43" s="15">
        <v>1.6</v>
      </c>
      <c r="H43" s="5"/>
      <c r="I43" s="13" t="s">
        <v>238</v>
      </c>
      <c r="J43" s="13" t="s">
        <v>239</v>
      </c>
    </row>
    <row r="44" spans="1:10" x14ac:dyDescent="0.25">
      <c r="A44" s="13"/>
      <c r="B44" s="12" t="s">
        <v>240</v>
      </c>
      <c r="C44" s="13" t="s">
        <v>241</v>
      </c>
      <c r="D44" s="13" t="s">
        <v>242</v>
      </c>
      <c r="E44" s="13" t="s">
        <v>243</v>
      </c>
      <c r="F44" s="14">
        <v>5</v>
      </c>
      <c r="G44" s="15">
        <v>1</v>
      </c>
      <c r="H44" s="5"/>
      <c r="I44" s="13" t="s">
        <v>244</v>
      </c>
      <c r="J44" s="13" t="s">
        <v>245</v>
      </c>
    </row>
    <row r="45" spans="1:10" x14ac:dyDescent="0.25">
      <c r="A45" s="35"/>
      <c r="B45" s="11"/>
      <c r="C45" s="13"/>
      <c r="D45" s="13"/>
      <c r="E45" s="13"/>
      <c r="F45" s="14"/>
      <c r="G45" s="15"/>
      <c r="H45" s="5"/>
      <c r="I45" s="5"/>
      <c r="J45" s="5"/>
    </row>
    <row r="46" spans="1:10" x14ac:dyDescent="0.25">
      <c r="A46" s="36" t="s">
        <v>246</v>
      </c>
      <c r="B46" s="8"/>
      <c r="C46" s="8"/>
      <c r="D46" s="8"/>
      <c r="E46" s="8"/>
      <c r="F46" s="9"/>
      <c r="G46" s="10"/>
      <c r="H46" s="5"/>
      <c r="I46" s="8"/>
      <c r="J46" s="8"/>
    </row>
    <row r="47" spans="1:10" x14ac:dyDescent="0.25">
      <c r="A47" s="35" t="s">
        <v>247</v>
      </c>
      <c r="B47" s="11" t="s">
        <v>248</v>
      </c>
      <c r="C47" s="13" t="s">
        <v>249</v>
      </c>
      <c r="D47" s="13" t="s">
        <v>250</v>
      </c>
      <c r="E47" s="13" t="s">
        <v>251</v>
      </c>
      <c r="F47" s="14">
        <v>15</v>
      </c>
      <c r="G47" s="15">
        <v>3</v>
      </c>
      <c r="H47" s="5"/>
      <c r="I47" s="13" t="s">
        <v>252</v>
      </c>
      <c r="J47" s="13" t="s">
        <v>253</v>
      </c>
    </row>
    <row r="48" spans="1:10" x14ac:dyDescent="0.25">
      <c r="A48" s="35"/>
      <c r="B48" s="11" t="s">
        <v>254</v>
      </c>
      <c r="C48" s="13" t="s">
        <v>255</v>
      </c>
      <c r="D48" s="13" t="s">
        <v>256</v>
      </c>
      <c r="E48" s="13" t="s">
        <v>257</v>
      </c>
      <c r="F48" s="14">
        <v>10</v>
      </c>
      <c r="G48" s="15">
        <v>2</v>
      </c>
      <c r="H48" s="5"/>
      <c r="I48" s="13" t="s">
        <v>258</v>
      </c>
      <c r="J48" s="17" t="s">
        <v>259</v>
      </c>
    </row>
    <row r="49" spans="1:10" x14ac:dyDescent="0.25">
      <c r="A49" s="13"/>
      <c r="B49" s="11" t="s">
        <v>260</v>
      </c>
      <c r="C49" s="13" t="s">
        <v>261</v>
      </c>
      <c r="D49" s="13" t="s">
        <v>262</v>
      </c>
      <c r="E49" s="13" t="s">
        <v>263</v>
      </c>
      <c r="F49" s="14">
        <v>10</v>
      </c>
      <c r="G49" s="15">
        <v>2</v>
      </c>
      <c r="H49" s="5"/>
      <c r="I49" s="13" t="s">
        <v>264</v>
      </c>
      <c r="J49" s="13" t="s">
        <v>265</v>
      </c>
    </row>
    <row r="50" spans="1:10" x14ac:dyDescent="0.25">
      <c r="A50" s="13"/>
      <c r="B50" s="11" t="s">
        <v>266</v>
      </c>
      <c r="C50" s="13" t="s">
        <v>267</v>
      </c>
      <c r="D50" s="13" t="s">
        <v>268</v>
      </c>
      <c r="E50" s="13" t="s">
        <v>269</v>
      </c>
      <c r="F50" s="14">
        <v>5</v>
      </c>
      <c r="G50" s="15">
        <v>1</v>
      </c>
      <c r="H50" s="5"/>
      <c r="I50" s="13" t="s">
        <v>270</v>
      </c>
      <c r="J50" s="1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I50"/>
  <sheetViews>
    <sheetView topLeftCell="A14" zoomScaleNormal="100" workbookViewId="0">
      <selection activeCell="B54" sqref="B54"/>
    </sheetView>
  </sheetViews>
  <sheetFormatPr baseColWidth="10" defaultColWidth="9.140625" defaultRowHeight="15" x14ac:dyDescent="0.25"/>
  <cols>
    <col min="1" max="1" width="10.7109375"/>
    <col min="2" max="2" width="15.85546875"/>
    <col min="3" max="3" width="22.42578125"/>
    <col min="4" max="4" width="23.42578125"/>
    <col min="5" max="7" width="10.7109375"/>
    <col min="8" max="8" width="12.28515625"/>
    <col min="9" max="9" width="13.5703125"/>
    <col min="10" max="1025" width="10.7109375"/>
  </cols>
  <sheetData>
    <row r="1" spans="1:9" x14ac:dyDescent="0.25">
      <c r="A1" s="1" t="s">
        <v>0</v>
      </c>
      <c r="B1" s="2" t="s">
        <v>1</v>
      </c>
      <c r="C1" s="1" t="s">
        <v>2</v>
      </c>
      <c r="D1" s="37" t="s">
        <v>272</v>
      </c>
      <c r="E1" s="38" t="s">
        <v>273</v>
      </c>
      <c r="F1" s="4" t="s">
        <v>274</v>
      </c>
      <c r="G1" s="5"/>
      <c r="H1" s="1" t="s">
        <v>3</v>
      </c>
      <c r="I1" s="1" t="s">
        <v>4</v>
      </c>
    </row>
    <row r="2" spans="1:9" x14ac:dyDescent="0.25">
      <c r="A2" s="6" t="s">
        <v>7</v>
      </c>
      <c r="B2" s="7"/>
      <c r="C2" s="8"/>
      <c r="D2" s="8"/>
      <c r="E2" s="9"/>
      <c r="F2" s="10"/>
      <c r="G2" s="5"/>
      <c r="H2" s="8"/>
      <c r="I2" s="8"/>
    </row>
    <row r="3" spans="1:9" x14ac:dyDescent="0.25">
      <c r="A3" s="11" t="s">
        <v>8</v>
      </c>
      <c r="B3" s="12" t="s">
        <v>9</v>
      </c>
      <c r="C3" s="13" t="s">
        <v>10</v>
      </c>
      <c r="D3" s="21" t="s">
        <v>275</v>
      </c>
      <c r="E3" s="14">
        <v>14</v>
      </c>
      <c r="F3" s="15">
        <v>3</v>
      </c>
      <c r="G3" s="16"/>
      <c r="H3" s="13" t="s">
        <v>13</v>
      </c>
      <c r="I3" s="13" t="s">
        <v>14</v>
      </c>
    </row>
    <row r="4" spans="1:9" x14ac:dyDescent="0.25">
      <c r="A4" s="13"/>
      <c r="B4" s="12" t="s">
        <v>15</v>
      </c>
      <c r="C4" s="13" t="s">
        <v>16</v>
      </c>
      <c r="D4" s="21" t="s">
        <v>276</v>
      </c>
      <c r="E4" s="14">
        <v>17</v>
      </c>
      <c r="F4" s="15">
        <v>2.8</v>
      </c>
      <c r="G4" s="16"/>
      <c r="H4" s="13" t="s">
        <v>19</v>
      </c>
      <c r="I4" s="13" t="s">
        <v>20</v>
      </c>
    </row>
    <row r="5" spans="1:9" x14ac:dyDescent="0.25">
      <c r="A5" s="13"/>
      <c r="B5" s="12" t="s">
        <v>21</v>
      </c>
      <c r="C5" s="13" t="s">
        <v>22</v>
      </c>
      <c r="D5" s="21" t="s">
        <v>277</v>
      </c>
      <c r="E5" s="14">
        <v>20</v>
      </c>
      <c r="F5" s="15">
        <v>3.2</v>
      </c>
      <c r="G5" s="16"/>
      <c r="H5" s="13" t="s">
        <v>25</v>
      </c>
      <c r="I5" s="13" t="s">
        <v>26</v>
      </c>
    </row>
    <row r="6" spans="1:9" x14ac:dyDescent="0.25">
      <c r="A6" s="17" t="s">
        <v>27</v>
      </c>
      <c r="B6" s="18" t="s">
        <v>28</v>
      </c>
      <c r="C6" s="17" t="s">
        <v>29</v>
      </c>
      <c r="D6" s="39" t="s">
        <v>278</v>
      </c>
      <c r="E6" s="14">
        <v>40</v>
      </c>
      <c r="F6" s="19">
        <v>3</v>
      </c>
      <c r="G6" s="16"/>
      <c r="H6" s="17" t="s">
        <v>32</v>
      </c>
      <c r="I6" s="17" t="s">
        <v>33</v>
      </c>
    </row>
    <row r="7" spans="1:9" x14ac:dyDescent="0.25">
      <c r="A7" s="13"/>
      <c r="B7" s="11" t="s">
        <v>34</v>
      </c>
      <c r="C7" s="13" t="s">
        <v>35</v>
      </c>
      <c r="D7" s="21" t="s">
        <v>279</v>
      </c>
      <c r="E7" s="14">
        <v>17</v>
      </c>
      <c r="F7" s="15">
        <v>3.4</v>
      </c>
      <c r="G7" s="16"/>
      <c r="H7" s="13" t="s">
        <v>38</v>
      </c>
      <c r="I7" s="13" t="s">
        <v>39</v>
      </c>
    </row>
    <row r="8" spans="1:9" x14ac:dyDescent="0.25">
      <c r="A8" s="13"/>
      <c r="B8" s="12" t="s">
        <v>40</v>
      </c>
      <c r="C8" s="13" t="s">
        <v>41</v>
      </c>
      <c r="D8" s="21" t="s">
        <v>280</v>
      </c>
      <c r="E8" s="14">
        <v>20</v>
      </c>
      <c r="F8" s="15">
        <v>3.2</v>
      </c>
      <c r="G8" s="16"/>
      <c r="H8" s="13" t="s">
        <v>44</v>
      </c>
      <c r="I8" s="13" t="s">
        <v>45</v>
      </c>
    </row>
    <row r="9" spans="1:9" x14ac:dyDescent="0.25">
      <c r="A9" s="13"/>
      <c r="B9" s="12" t="s">
        <v>46</v>
      </c>
      <c r="C9" s="13" t="s">
        <v>47</v>
      </c>
      <c r="D9" s="21" t="s">
        <v>281</v>
      </c>
      <c r="E9" s="14">
        <v>20</v>
      </c>
      <c r="F9" s="15">
        <v>3</v>
      </c>
      <c r="G9" s="16"/>
      <c r="H9" s="13" t="s">
        <v>50</v>
      </c>
      <c r="I9" s="13" t="s">
        <v>51</v>
      </c>
    </row>
    <row r="10" spans="1:9" x14ac:dyDescent="0.25">
      <c r="A10" s="13"/>
      <c r="B10" s="12" t="s">
        <v>52</v>
      </c>
      <c r="C10" s="13" t="s">
        <v>53</v>
      </c>
      <c r="D10" s="21" t="s">
        <v>282</v>
      </c>
      <c r="E10" s="14">
        <v>45</v>
      </c>
      <c r="F10" s="15">
        <v>3</v>
      </c>
      <c r="G10" s="16"/>
      <c r="H10" s="13" t="s">
        <v>56</v>
      </c>
      <c r="I10" s="13" t="s">
        <v>57</v>
      </c>
    </row>
    <row r="11" spans="1:9" x14ac:dyDescent="0.25">
      <c r="A11" s="13"/>
      <c r="B11" s="12" t="s">
        <v>58</v>
      </c>
      <c r="C11" s="13" t="s">
        <v>59</v>
      </c>
      <c r="D11" s="40" t="s">
        <v>283</v>
      </c>
      <c r="E11" s="14">
        <v>32</v>
      </c>
      <c r="F11" s="15">
        <v>3</v>
      </c>
      <c r="G11" s="16"/>
      <c r="H11" s="13" t="s">
        <v>62</v>
      </c>
      <c r="I11" s="13" t="s">
        <v>63</v>
      </c>
    </row>
    <row r="12" spans="1:9" ht="15.75" x14ac:dyDescent="0.25">
      <c r="A12" s="13"/>
      <c r="B12" s="24"/>
      <c r="C12" s="25"/>
      <c r="D12" s="41"/>
      <c r="E12" s="26"/>
      <c r="F12" s="27"/>
      <c r="G12" s="16"/>
      <c r="H12" s="25"/>
      <c r="I12" s="25"/>
    </row>
    <row r="13" spans="1:9" x14ac:dyDescent="0.25">
      <c r="A13" s="11" t="s">
        <v>64</v>
      </c>
      <c r="B13" s="12" t="s">
        <v>65</v>
      </c>
      <c r="C13" s="13" t="s">
        <v>66</v>
      </c>
      <c r="D13" s="40" t="s">
        <v>284</v>
      </c>
      <c r="E13" s="14">
        <v>21</v>
      </c>
      <c r="F13" s="15">
        <v>3.2</v>
      </c>
      <c r="G13" s="16"/>
      <c r="H13" s="13" t="s">
        <v>69</v>
      </c>
      <c r="I13" s="13" t="s">
        <v>70</v>
      </c>
    </row>
    <row r="14" spans="1:9" x14ac:dyDescent="0.25">
      <c r="A14" s="13"/>
      <c r="B14" s="12" t="s">
        <v>71</v>
      </c>
      <c r="C14" s="13" t="s">
        <v>72</v>
      </c>
      <c r="D14" s="21" t="s">
        <v>285</v>
      </c>
      <c r="E14" s="14">
        <v>12</v>
      </c>
      <c r="F14" s="15">
        <v>2.2000000000000002</v>
      </c>
      <c r="G14" s="16"/>
      <c r="H14" s="13" t="s">
        <v>75</v>
      </c>
      <c r="I14" s="13" t="s">
        <v>76</v>
      </c>
    </row>
    <row r="15" spans="1:9" x14ac:dyDescent="0.25">
      <c r="A15" s="13"/>
      <c r="B15" s="12" t="s">
        <v>77</v>
      </c>
      <c r="C15" s="13" t="s">
        <v>78</v>
      </c>
      <c r="D15" s="21" t="s">
        <v>286</v>
      </c>
      <c r="E15" s="14">
        <v>46</v>
      </c>
      <c r="F15" s="15">
        <v>3</v>
      </c>
      <c r="G15" s="16"/>
      <c r="H15" s="13" t="s">
        <v>80</v>
      </c>
      <c r="I15" s="13" t="s">
        <v>63</v>
      </c>
    </row>
    <row r="16" spans="1:9" x14ac:dyDescent="0.25">
      <c r="A16" s="13"/>
      <c r="B16" s="12" t="s">
        <v>81</v>
      </c>
      <c r="C16" s="13" t="s">
        <v>82</v>
      </c>
      <c r="D16" s="21" t="s">
        <v>287</v>
      </c>
      <c r="E16" s="14">
        <v>26</v>
      </c>
      <c r="F16" s="15">
        <v>3</v>
      </c>
      <c r="G16" s="16"/>
      <c r="H16" s="13" t="s">
        <v>85</v>
      </c>
      <c r="I16" s="13" t="s">
        <v>86</v>
      </c>
    </row>
    <row r="17" spans="1:9" x14ac:dyDescent="0.25">
      <c r="A17" s="25"/>
      <c r="B17" s="12" t="s">
        <v>87</v>
      </c>
      <c r="C17" s="13" t="s">
        <v>88</v>
      </c>
      <c r="D17" s="21" t="s">
        <v>288</v>
      </c>
      <c r="E17" s="14">
        <v>27</v>
      </c>
      <c r="F17" s="15">
        <v>3</v>
      </c>
      <c r="G17" s="16"/>
      <c r="H17" s="13" t="s">
        <v>91</v>
      </c>
      <c r="I17" s="13" t="s">
        <v>92</v>
      </c>
    </row>
    <row r="18" spans="1:9" x14ac:dyDescent="0.25">
      <c r="A18" s="13"/>
      <c r="B18" s="12" t="s">
        <v>93</v>
      </c>
      <c r="C18" s="13" t="s">
        <v>94</v>
      </c>
      <c r="D18" s="21" t="s">
        <v>289</v>
      </c>
      <c r="E18" s="14">
        <v>29</v>
      </c>
      <c r="F18" s="15">
        <v>3</v>
      </c>
      <c r="G18" s="16"/>
      <c r="H18" s="13" t="s">
        <v>97</v>
      </c>
      <c r="I18" s="13" t="s">
        <v>98</v>
      </c>
    </row>
    <row r="19" spans="1:9" x14ac:dyDescent="0.25">
      <c r="A19" s="13"/>
      <c r="B19" s="12" t="s">
        <v>99</v>
      </c>
      <c r="C19" s="13" t="s">
        <v>100</v>
      </c>
      <c r="D19" s="21" t="s">
        <v>290</v>
      </c>
      <c r="E19" s="14">
        <v>23</v>
      </c>
      <c r="F19" s="15">
        <v>3.2</v>
      </c>
      <c r="G19" s="16"/>
      <c r="H19" s="13" t="s">
        <v>103</v>
      </c>
      <c r="I19" s="13" t="s">
        <v>104</v>
      </c>
    </row>
    <row r="20" spans="1:9" x14ac:dyDescent="0.25">
      <c r="A20" s="13"/>
      <c r="B20" s="12" t="s">
        <v>105</v>
      </c>
      <c r="C20" s="13" t="s">
        <v>106</v>
      </c>
      <c r="D20" s="21" t="s">
        <v>291</v>
      </c>
      <c r="E20" s="14">
        <v>19</v>
      </c>
      <c r="F20" s="15">
        <v>3.2</v>
      </c>
      <c r="G20" s="16"/>
      <c r="H20" s="13" t="s">
        <v>109</v>
      </c>
      <c r="I20" s="13" t="s">
        <v>110</v>
      </c>
    </row>
    <row r="21" spans="1:9" x14ac:dyDescent="0.25">
      <c r="A21" s="13"/>
      <c r="B21" s="12" t="s">
        <v>111</v>
      </c>
      <c r="C21" s="13" t="s">
        <v>112</v>
      </c>
      <c r="D21" s="21" t="s">
        <v>292</v>
      </c>
      <c r="E21" s="14">
        <v>7</v>
      </c>
      <c r="F21" s="15">
        <v>1</v>
      </c>
      <c r="G21" s="16"/>
      <c r="H21" s="13" t="s">
        <v>115</v>
      </c>
      <c r="I21" s="13" t="s">
        <v>116</v>
      </c>
    </row>
    <row r="22" spans="1:9" x14ac:dyDescent="0.25">
      <c r="A22" s="13"/>
      <c r="B22" s="12" t="s">
        <v>117</v>
      </c>
      <c r="C22" s="13" t="s">
        <v>118</v>
      </c>
      <c r="D22" s="21" t="s">
        <v>293</v>
      </c>
      <c r="E22" s="14">
        <v>30</v>
      </c>
      <c r="F22" s="15">
        <v>3</v>
      </c>
      <c r="G22" s="16"/>
      <c r="H22" s="13" t="s">
        <v>121</v>
      </c>
      <c r="I22" s="13" t="s">
        <v>122</v>
      </c>
    </row>
    <row r="23" spans="1:9" x14ac:dyDescent="0.25">
      <c r="A23" s="13"/>
      <c r="B23" s="12" t="s">
        <v>123</v>
      </c>
      <c r="C23" s="13" t="s">
        <v>124</v>
      </c>
      <c r="D23" s="21" t="s">
        <v>294</v>
      </c>
      <c r="E23" s="14">
        <v>19</v>
      </c>
      <c r="F23" s="15">
        <v>3</v>
      </c>
      <c r="G23" s="16"/>
      <c r="H23" s="13" t="s">
        <v>127</v>
      </c>
      <c r="I23" s="13" t="s">
        <v>128</v>
      </c>
    </row>
    <row r="24" spans="1:9" ht="15.75" x14ac:dyDescent="0.25">
      <c r="A24" s="13"/>
      <c r="B24" s="24"/>
      <c r="C24" s="25"/>
      <c r="D24" s="41"/>
      <c r="E24" s="26"/>
      <c r="F24" s="27"/>
      <c r="G24" s="16"/>
      <c r="H24" s="25"/>
      <c r="I24" s="25"/>
    </row>
    <row r="25" spans="1:9" x14ac:dyDescent="0.25">
      <c r="A25" s="11" t="s">
        <v>129</v>
      </c>
      <c r="B25" s="12" t="s">
        <v>130</v>
      </c>
      <c r="C25" s="13" t="s">
        <v>131</v>
      </c>
      <c r="D25" s="40" t="s">
        <v>295</v>
      </c>
      <c r="E25" s="14">
        <v>61</v>
      </c>
      <c r="F25" s="15">
        <v>3</v>
      </c>
      <c r="G25" s="16"/>
      <c r="H25" s="13" t="s">
        <v>134</v>
      </c>
      <c r="I25" s="13" t="s">
        <v>135</v>
      </c>
    </row>
    <row r="26" spans="1:9" x14ac:dyDescent="0.25">
      <c r="A26" s="13"/>
      <c r="B26" s="12" t="s">
        <v>136</v>
      </c>
      <c r="C26" s="13" t="s">
        <v>137</v>
      </c>
      <c r="D26" s="21" t="s">
        <v>296</v>
      </c>
      <c r="E26" s="14">
        <v>43</v>
      </c>
      <c r="F26" s="15">
        <v>3</v>
      </c>
      <c r="G26" s="16"/>
      <c r="H26" s="13" t="s">
        <v>140</v>
      </c>
      <c r="I26" s="13" t="s">
        <v>141</v>
      </c>
    </row>
    <row r="27" spans="1:9" x14ac:dyDescent="0.25">
      <c r="A27" s="13"/>
      <c r="B27" s="12" t="s">
        <v>142</v>
      </c>
      <c r="C27" s="13" t="s">
        <v>143</v>
      </c>
      <c r="D27" s="21" t="s">
        <v>297</v>
      </c>
      <c r="E27" s="14">
        <v>23</v>
      </c>
      <c r="F27" s="15">
        <v>3</v>
      </c>
      <c r="G27" s="16"/>
      <c r="H27" s="13" t="s">
        <v>146</v>
      </c>
      <c r="I27" s="13" t="s">
        <v>147</v>
      </c>
    </row>
    <row r="28" spans="1:9" x14ac:dyDescent="0.25">
      <c r="A28" s="29"/>
      <c r="B28" s="12" t="s">
        <v>148</v>
      </c>
      <c r="C28" s="13" t="s">
        <v>149</v>
      </c>
      <c r="D28" s="21" t="s">
        <v>298</v>
      </c>
      <c r="E28" s="14">
        <v>19</v>
      </c>
      <c r="F28" s="15">
        <v>2.8</v>
      </c>
      <c r="G28" s="16"/>
      <c r="H28" s="13" t="s">
        <v>152</v>
      </c>
      <c r="I28" s="13" t="s">
        <v>153</v>
      </c>
    </row>
    <row r="29" spans="1:9" x14ac:dyDescent="0.25">
      <c r="A29" s="25"/>
      <c r="B29" s="12" t="s">
        <v>154</v>
      </c>
      <c r="C29" s="13" t="s">
        <v>155</v>
      </c>
      <c r="D29" s="21" t="s">
        <v>299</v>
      </c>
      <c r="E29" s="14">
        <v>12</v>
      </c>
      <c r="F29" s="15">
        <v>1.6</v>
      </c>
      <c r="G29" s="16"/>
      <c r="H29" s="13" t="s">
        <v>158</v>
      </c>
      <c r="I29" s="13" t="s">
        <v>159</v>
      </c>
    </row>
    <row r="30" spans="1:9" x14ac:dyDescent="0.25">
      <c r="A30" s="13"/>
      <c r="B30" s="12" t="s">
        <v>160</v>
      </c>
      <c r="C30" s="13" t="s">
        <v>161</v>
      </c>
      <c r="D30" s="21" t="s">
        <v>300</v>
      </c>
      <c r="E30" s="14">
        <v>16</v>
      </c>
      <c r="F30" s="15">
        <v>3</v>
      </c>
      <c r="G30" s="16"/>
      <c r="H30" s="13" t="s">
        <v>164</v>
      </c>
      <c r="I30" s="13" t="s">
        <v>165</v>
      </c>
    </row>
    <row r="31" spans="1:9" x14ac:dyDescent="0.25">
      <c r="A31" s="13"/>
      <c r="B31" s="12" t="s">
        <v>166</v>
      </c>
      <c r="C31" s="13" t="s">
        <v>167</v>
      </c>
      <c r="D31" s="21" t="s">
        <v>301</v>
      </c>
      <c r="E31" s="14">
        <v>20</v>
      </c>
      <c r="F31" s="15">
        <v>2.8</v>
      </c>
      <c r="G31" s="16"/>
      <c r="H31" s="13" t="s">
        <v>170</v>
      </c>
      <c r="I31" s="13" t="s">
        <v>171</v>
      </c>
    </row>
    <row r="32" spans="1:9" x14ac:dyDescent="0.25">
      <c r="A32" s="13"/>
      <c r="B32" s="12" t="s">
        <v>172</v>
      </c>
      <c r="C32" s="13" t="s">
        <v>173</v>
      </c>
      <c r="D32" s="21" t="s">
        <v>302</v>
      </c>
      <c r="E32" s="14">
        <v>31</v>
      </c>
      <c r="F32" s="15">
        <v>3</v>
      </c>
      <c r="G32" s="16"/>
      <c r="H32" s="13" t="s">
        <v>176</v>
      </c>
      <c r="I32" s="13" t="s">
        <v>177</v>
      </c>
    </row>
    <row r="33" spans="1:9" x14ac:dyDescent="0.25">
      <c r="A33" s="17" t="s">
        <v>178</v>
      </c>
      <c r="B33" s="18" t="s">
        <v>179</v>
      </c>
      <c r="C33" s="17" t="s">
        <v>180</v>
      </c>
      <c r="D33" s="39" t="s">
        <v>303</v>
      </c>
      <c r="E33" s="14">
        <v>50</v>
      </c>
      <c r="F33" s="19"/>
      <c r="G33" s="16"/>
      <c r="H33" s="17" t="s">
        <v>183</v>
      </c>
      <c r="I33" s="17" t="s">
        <v>184</v>
      </c>
    </row>
    <row r="34" spans="1:9" x14ac:dyDescent="0.25">
      <c r="A34" s="13"/>
      <c r="B34" s="12" t="s">
        <v>185</v>
      </c>
      <c r="C34" s="13" t="s">
        <v>186</v>
      </c>
      <c r="D34" s="21" t="s">
        <v>304</v>
      </c>
      <c r="E34" s="14">
        <v>40</v>
      </c>
      <c r="F34" s="15">
        <v>3</v>
      </c>
      <c r="G34" s="16"/>
      <c r="H34" s="13" t="s">
        <v>189</v>
      </c>
      <c r="I34" s="13" t="s">
        <v>190</v>
      </c>
    </row>
    <row r="35" spans="1:9" x14ac:dyDescent="0.25">
      <c r="A35" s="13"/>
      <c r="B35" s="12" t="s">
        <v>191</v>
      </c>
      <c r="C35" s="13" t="s">
        <v>192</v>
      </c>
      <c r="D35" s="21" t="s">
        <v>305</v>
      </c>
      <c r="E35" s="14">
        <v>43</v>
      </c>
      <c r="F35" s="15">
        <v>3</v>
      </c>
      <c r="G35" s="16"/>
      <c r="H35" s="13" t="s">
        <v>195</v>
      </c>
      <c r="I35" s="13" t="s">
        <v>196</v>
      </c>
    </row>
    <row r="36" spans="1:9" ht="15.75" x14ac:dyDescent="0.25">
      <c r="A36" s="13"/>
      <c r="B36" s="24"/>
      <c r="C36" s="25"/>
      <c r="D36" s="41"/>
      <c r="E36" s="26"/>
      <c r="F36" s="27"/>
      <c r="G36" s="16"/>
      <c r="H36" s="25"/>
      <c r="I36" s="25"/>
    </row>
    <row r="37" spans="1:9" x14ac:dyDescent="0.25">
      <c r="A37" s="11" t="s">
        <v>197</v>
      </c>
      <c r="B37" s="30" t="s">
        <v>198</v>
      </c>
      <c r="C37" s="31" t="s">
        <v>199</v>
      </c>
      <c r="D37" s="40" t="s">
        <v>306</v>
      </c>
      <c r="E37" s="32">
        <v>40</v>
      </c>
      <c r="F37" s="33">
        <v>3</v>
      </c>
      <c r="G37" s="16"/>
      <c r="H37" s="31" t="s">
        <v>202</v>
      </c>
      <c r="I37" s="34" t="s">
        <v>203</v>
      </c>
    </row>
    <row r="38" spans="1:9" x14ac:dyDescent="0.25">
      <c r="A38" s="13"/>
      <c r="B38" s="12" t="s">
        <v>204</v>
      </c>
      <c r="C38" s="13" t="s">
        <v>205</v>
      </c>
      <c r="D38" s="21" t="s">
        <v>307</v>
      </c>
      <c r="E38" s="14">
        <v>40</v>
      </c>
      <c r="F38" s="15">
        <v>3</v>
      </c>
      <c r="G38" s="16"/>
      <c r="H38" s="13" t="s">
        <v>208</v>
      </c>
      <c r="I38" s="13" t="s">
        <v>209</v>
      </c>
    </row>
    <row r="39" spans="1:9" x14ac:dyDescent="0.25">
      <c r="A39" s="29"/>
      <c r="B39" s="12" t="s">
        <v>210</v>
      </c>
      <c r="C39" s="13" t="s">
        <v>211</v>
      </c>
      <c r="D39" s="21" t="s">
        <v>308</v>
      </c>
      <c r="E39" s="14">
        <v>33</v>
      </c>
      <c r="F39" s="15">
        <v>3</v>
      </c>
      <c r="G39" s="16"/>
      <c r="H39" s="13" t="s">
        <v>214</v>
      </c>
      <c r="I39" s="13" t="s">
        <v>215</v>
      </c>
    </row>
    <row r="40" spans="1:9" x14ac:dyDescent="0.25">
      <c r="A40" s="5"/>
      <c r="B40" s="12" t="s">
        <v>216</v>
      </c>
      <c r="C40" s="13" t="s">
        <v>217</v>
      </c>
      <c r="D40" s="21" t="s">
        <v>309</v>
      </c>
      <c r="E40" s="14">
        <v>27</v>
      </c>
      <c r="F40" s="15">
        <v>3</v>
      </c>
      <c r="G40" s="5"/>
      <c r="H40" s="13" t="s">
        <v>220</v>
      </c>
      <c r="I40" s="13" t="s">
        <v>221</v>
      </c>
    </row>
    <row r="41" spans="1:9" x14ac:dyDescent="0.25">
      <c r="A41" s="13"/>
      <c r="B41" s="12" t="s">
        <v>222</v>
      </c>
      <c r="C41" s="13" t="s">
        <v>223</v>
      </c>
      <c r="D41" s="21" t="s">
        <v>310</v>
      </c>
      <c r="E41" s="14">
        <v>11</v>
      </c>
      <c r="F41" s="15">
        <v>1.8</v>
      </c>
      <c r="G41" s="5"/>
      <c r="H41" s="13" t="s">
        <v>226</v>
      </c>
      <c r="I41" s="13" t="s">
        <v>227</v>
      </c>
    </row>
    <row r="42" spans="1:9" x14ac:dyDescent="0.25">
      <c r="A42" s="13"/>
      <c r="B42" s="12" t="s">
        <v>228</v>
      </c>
      <c r="C42" s="13" t="s">
        <v>229</v>
      </c>
      <c r="D42" s="21" t="s">
        <v>311</v>
      </c>
      <c r="E42" s="14">
        <v>17</v>
      </c>
      <c r="F42" s="15">
        <v>3</v>
      </c>
      <c r="G42" s="5"/>
      <c r="H42" s="13" t="s">
        <v>232</v>
      </c>
      <c r="I42" s="13" t="s">
        <v>233</v>
      </c>
    </row>
    <row r="43" spans="1:9" x14ac:dyDescent="0.25">
      <c r="A43" s="13"/>
      <c r="B43" s="12" t="s">
        <v>234</v>
      </c>
      <c r="C43" s="13" t="s">
        <v>235</v>
      </c>
      <c r="D43" s="21" t="s">
        <v>312</v>
      </c>
      <c r="E43" s="14">
        <v>11</v>
      </c>
      <c r="F43" s="15">
        <v>1.6</v>
      </c>
      <c r="G43" s="5"/>
      <c r="H43" s="13" t="s">
        <v>238</v>
      </c>
      <c r="I43" s="13" t="s">
        <v>239</v>
      </c>
    </row>
    <row r="44" spans="1:9" x14ac:dyDescent="0.25">
      <c r="A44" s="13"/>
      <c r="B44" s="12" t="s">
        <v>240</v>
      </c>
      <c r="C44" s="13" t="s">
        <v>241</v>
      </c>
      <c r="D44" s="21" t="s">
        <v>313</v>
      </c>
      <c r="E44" s="14">
        <v>5</v>
      </c>
      <c r="F44" s="15">
        <v>1</v>
      </c>
      <c r="G44" s="5"/>
      <c r="H44" s="13" t="s">
        <v>244</v>
      </c>
      <c r="I44" s="13" t="s">
        <v>245</v>
      </c>
    </row>
    <row r="45" spans="1:9" x14ac:dyDescent="0.25">
      <c r="A45" s="13"/>
      <c r="B45" s="42"/>
      <c r="C45" s="5"/>
      <c r="D45" s="43"/>
      <c r="E45" s="44"/>
      <c r="F45" s="45"/>
      <c r="G45" s="5"/>
      <c r="H45" s="5"/>
      <c r="I45" s="5"/>
    </row>
    <row r="46" spans="1:9" x14ac:dyDescent="0.25">
      <c r="A46" s="36" t="s">
        <v>246</v>
      </c>
      <c r="B46" s="8"/>
      <c r="C46" s="8"/>
      <c r="D46" s="8"/>
      <c r="E46" s="9"/>
      <c r="F46" s="10"/>
      <c r="G46" s="5"/>
      <c r="H46" s="8"/>
      <c r="I46" s="8"/>
    </row>
    <row r="47" spans="1:9" x14ac:dyDescent="0.25">
      <c r="A47" s="35" t="s">
        <v>247</v>
      </c>
      <c r="B47" s="11" t="s">
        <v>248</v>
      </c>
      <c r="C47" s="13" t="s">
        <v>249</v>
      </c>
      <c r="D47" s="46" t="s">
        <v>314</v>
      </c>
      <c r="E47" s="14">
        <v>15</v>
      </c>
      <c r="F47" s="15">
        <v>3</v>
      </c>
      <c r="G47" s="5"/>
      <c r="H47" s="13" t="s">
        <v>252</v>
      </c>
      <c r="I47" s="13" t="s">
        <v>253</v>
      </c>
    </row>
    <row r="48" spans="1:9" x14ac:dyDescent="0.25">
      <c r="A48" s="35"/>
      <c r="B48" s="11" t="s">
        <v>254</v>
      </c>
      <c r="C48" s="13" t="s">
        <v>255</v>
      </c>
      <c r="D48" s="21" t="s">
        <v>315</v>
      </c>
      <c r="E48" s="14">
        <v>10</v>
      </c>
      <c r="F48" s="15">
        <v>2</v>
      </c>
      <c r="G48" s="5"/>
      <c r="H48" s="13" t="s">
        <v>258</v>
      </c>
      <c r="I48" s="17" t="s">
        <v>259</v>
      </c>
    </row>
    <row r="49" spans="1:9" x14ac:dyDescent="0.25">
      <c r="A49" s="13"/>
      <c r="B49" s="11" t="s">
        <v>260</v>
      </c>
      <c r="C49" s="13" t="s">
        <v>261</v>
      </c>
      <c r="D49" s="21" t="s">
        <v>316</v>
      </c>
      <c r="E49" s="14">
        <v>10</v>
      </c>
      <c r="F49" s="15">
        <v>2</v>
      </c>
      <c r="G49" s="5"/>
      <c r="H49" s="13" t="s">
        <v>264</v>
      </c>
      <c r="I49" s="13" t="s">
        <v>265</v>
      </c>
    </row>
    <row r="50" spans="1:9" x14ac:dyDescent="0.25">
      <c r="A50" s="13"/>
      <c r="B50" s="11" t="s">
        <v>266</v>
      </c>
      <c r="C50" s="13" t="s">
        <v>267</v>
      </c>
      <c r="D50" s="21" t="s">
        <v>317</v>
      </c>
      <c r="E50" s="14">
        <v>5</v>
      </c>
      <c r="F50" s="15">
        <v>1</v>
      </c>
      <c r="G50" s="5"/>
      <c r="H50" s="13" t="s">
        <v>270</v>
      </c>
      <c r="I50" s="1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J42"/>
  <sheetViews>
    <sheetView zoomScaleNormal="100" workbookViewId="0">
      <selection activeCell="H24" sqref="H24"/>
    </sheetView>
  </sheetViews>
  <sheetFormatPr baseColWidth="10" defaultColWidth="9.140625" defaultRowHeight="15" x14ac:dyDescent="0.25"/>
  <cols>
    <col min="1" max="6" width="10.7109375"/>
    <col min="7" max="7" width="17.7109375"/>
    <col min="8" max="8" width="14.85546875"/>
    <col min="9" max="9" width="23"/>
    <col min="10" max="10" width="28.42578125"/>
    <col min="11" max="1025" width="10.7109375"/>
  </cols>
  <sheetData>
    <row r="1" spans="1:10" x14ac:dyDescent="0.25">
      <c r="A1" s="47" t="s">
        <v>318</v>
      </c>
      <c r="B1" s="47" t="s">
        <v>319</v>
      </c>
      <c r="C1" s="47" t="s">
        <v>320</v>
      </c>
      <c r="D1" s="47" t="s">
        <v>321</v>
      </c>
      <c r="E1" s="47" t="s">
        <v>322</v>
      </c>
      <c r="F1" s="47" t="s">
        <v>323</v>
      </c>
      <c r="G1" s="48" t="s">
        <v>324</v>
      </c>
      <c r="H1" s="48" t="s">
        <v>325</v>
      </c>
      <c r="I1" s="48" t="s">
        <v>326</v>
      </c>
      <c r="J1" s="48" t="s">
        <v>327</v>
      </c>
    </row>
    <row r="2" spans="1:10" x14ac:dyDescent="0.25">
      <c r="A2" s="49" t="s">
        <v>328</v>
      </c>
      <c r="B2" s="49" t="s">
        <v>329</v>
      </c>
      <c r="C2" s="49" t="s">
        <v>216</v>
      </c>
      <c r="D2" s="49" t="s">
        <v>217</v>
      </c>
      <c r="E2" s="50">
        <v>27</v>
      </c>
      <c r="F2" s="49" t="s">
        <v>197</v>
      </c>
      <c r="G2" s="51">
        <v>-9.0358333329999994</v>
      </c>
      <c r="H2" s="51">
        <v>42.777500000000003</v>
      </c>
      <c r="I2" s="51">
        <v>497068.76742699998</v>
      </c>
      <c r="J2" s="51">
        <v>4736107.6540200002</v>
      </c>
    </row>
    <row r="3" spans="1:10" x14ac:dyDescent="0.25">
      <c r="A3" s="49" t="s">
        <v>330</v>
      </c>
      <c r="B3" s="49" t="s">
        <v>331</v>
      </c>
      <c r="C3" s="49" t="s">
        <v>228</v>
      </c>
      <c r="D3" s="49" t="s">
        <v>229</v>
      </c>
      <c r="E3" s="50">
        <v>17</v>
      </c>
      <c r="F3" s="49" t="s">
        <v>197</v>
      </c>
      <c r="G3" s="51">
        <v>-8.9728333330000005</v>
      </c>
      <c r="H3" s="51">
        <v>42.775166669999997</v>
      </c>
      <c r="I3" s="51">
        <v>502222.366713</v>
      </c>
      <c r="J3" s="51">
        <v>4735848.2867999999</v>
      </c>
    </row>
    <row r="4" spans="1:10" x14ac:dyDescent="0.25">
      <c r="A4" s="49" t="s">
        <v>332</v>
      </c>
      <c r="B4" s="49" t="s">
        <v>333</v>
      </c>
      <c r="C4" s="49" t="s">
        <v>234</v>
      </c>
      <c r="D4" s="49" t="s">
        <v>241</v>
      </c>
      <c r="E4" s="50">
        <v>11</v>
      </c>
      <c r="F4" s="49" t="s">
        <v>197</v>
      </c>
      <c r="G4" s="51">
        <v>-8.9516666669999996</v>
      </c>
      <c r="H4" s="51">
        <v>42.778333330000002</v>
      </c>
      <c r="I4" s="51">
        <v>503953.70251600002</v>
      </c>
      <c r="J4" s="51">
        <v>4736200.7007799996</v>
      </c>
    </row>
    <row r="5" spans="1:10" x14ac:dyDescent="0.25">
      <c r="A5" s="49" t="s">
        <v>334</v>
      </c>
      <c r="B5" s="49" t="s">
        <v>335</v>
      </c>
      <c r="C5" s="49" t="s">
        <v>210</v>
      </c>
      <c r="D5" s="49" t="s">
        <v>336</v>
      </c>
      <c r="E5" s="50">
        <v>33</v>
      </c>
      <c r="F5" s="49" t="s">
        <v>197</v>
      </c>
      <c r="G5" s="51">
        <v>-9.0166666670000009</v>
      </c>
      <c r="H5" s="51">
        <v>42.758333329999999</v>
      </c>
      <c r="I5" s="51">
        <v>498636.21560200001</v>
      </c>
      <c r="J5" s="51">
        <v>4733978.8271000003</v>
      </c>
    </row>
    <row r="6" spans="1:10" x14ac:dyDescent="0.25">
      <c r="A6" s="49" t="s">
        <v>337</v>
      </c>
      <c r="B6" s="49" t="s">
        <v>338</v>
      </c>
      <c r="C6" s="49" t="s">
        <v>204</v>
      </c>
      <c r="D6" s="49" t="s">
        <v>339</v>
      </c>
      <c r="E6" s="50">
        <v>40</v>
      </c>
      <c r="F6" s="49" t="s">
        <v>197</v>
      </c>
      <c r="G6" s="51">
        <v>-9.0500000000000007</v>
      </c>
      <c r="H6" s="51">
        <v>42.723333330000003</v>
      </c>
      <c r="I6" s="51">
        <v>495906.34510699997</v>
      </c>
      <c r="J6" s="51">
        <v>4730093.3903200002</v>
      </c>
    </row>
    <row r="7" spans="1:10" x14ac:dyDescent="0.25">
      <c r="A7" s="49" t="s">
        <v>340</v>
      </c>
      <c r="B7" s="49" t="s">
        <v>341</v>
      </c>
      <c r="C7" s="49" t="s">
        <v>222</v>
      </c>
      <c r="D7" s="49" t="s">
        <v>342</v>
      </c>
      <c r="E7" s="50">
        <v>11</v>
      </c>
      <c r="F7" s="49" t="s">
        <v>197</v>
      </c>
      <c r="G7" s="51">
        <v>-8.9683333330000004</v>
      </c>
      <c r="H7" s="51">
        <v>42.78166667</v>
      </c>
      <c r="I7" s="51">
        <v>502590.21785900003</v>
      </c>
      <c r="J7" s="51">
        <v>4736570.2010899996</v>
      </c>
    </row>
    <row r="8" spans="1:10" x14ac:dyDescent="0.25">
      <c r="A8" s="49" t="s">
        <v>343</v>
      </c>
      <c r="B8" s="49" t="s">
        <v>344</v>
      </c>
      <c r="C8" s="49" t="s">
        <v>240</v>
      </c>
      <c r="D8" s="49" t="s">
        <v>345</v>
      </c>
      <c r="E8" s="50">
        <v>5</v>
      </c>
      <c r="F8" s="49" t="s">
        <v>197</v>
      </c>
      <c r="G8" s="51">
        <v>-8.9423333330000006</v>
      </c>
      <c r="H8" s="51">
        <v>42.795999999999999</v>
      </c>
      <c r="I8" s="51">
        <v>504715.834928</v>
      </c>
      <c r="J8" s="51">
        <v>4738162.9605900003</v>
      </c>
    </row>
    <row r="9" spans="1:10" x14ac:dyDescent="0.25">
      <c r="A9" s="49" t="s">
        <v>346</v>
      </c>
      <c r="B9" s="49" t="s">
        <v>347</v>
      </c>
      <c r="C9" s="49" t="s">
        <v>130</v>
      </c>
      <c r="D9" s="49" t="s">
        <v>339</v>
      </c>
      <c r="E9" s="50">
        <v>61</v>
      </c>
      <c r="F9" s="49" t="s">
        <v>129</v>
      </c>
      <c r="G9" s="51">
        <v>-8.9633333329999996</v>
      </c>
      <c r="H9" s="51">
        <v>42.481666670000003</v>
      </c>
      <c r="I9" s="51">
        <v>503013.63817799999</v>
      </c>
      <c r="J9" s="51">
        <v>4703258.0272500003</v>
      </c>
    </row>
    <row r="10" spans="1:10" x14ac:dyDescent="0.25">
      <c r="A10" s="49" t="s">
        <v>348</v>
      </c>
      <c r="B10" s="49" t="s">
        <v>349</v>
      </c>
      <c r="C10" s="49" t="s">
        <v>172</v>
      </c>
      <c r="D10" s="49" t="s">
        <v>173</v>
      </c>
      <c r="E10" s="50">
        <v>31</v>
      </c>
      <c r="F10" s="49" t="s">
        <v>129</v>
      </c>
      <c r="G10" s="51">
        <v>-8.9220000000000006</v>
      </c>
      <c r="H10" s="51">
        <v>42.576500000000003</v>
      </c>
      <c r="I10" s="51">
        <v>506401.14017700002</v>
      </c>
      <c r="J10" s="51">
        <v>4713790.5351099996</v>
      </c>
    </row>
    <row r="11" spans="1:10" x14ac:dyDescent="0.25">
      <c r="A11" s="49" t="s">
        <v>350</v>
      </c>
      <c r="B11" s="49" t="s">
        <v>351</v>
      </c>
      <c r="C11" s="49" t="s">
        <v>166</v>
      </c>
      <c r="D11" s="49" t="s">
        <v>167</v>
      </c>
      <c r="E11" s="50">
        <v>20</v>
      </c>
      <c r="F11" s="49" t="s">
        <v>129</v>
      </c>
      <c r="G11" s="51">
        <v>-8.9016666670000006</v>
      </c>
      <c r="H11" s="51">
        <v>42.611666669999998</v>
      </c>
      <c r="I11" s="51">
        <v>508065.27787500003</v>
      </c>
      <c r="J11" s="51">
        <v>4717697.1935299998</v>
      </c>
    </row>
    <row r="12" spans="1:10" x14ac:dyDescent="0.25">
      <c r="A12" s="49" t="s">
        <v>352</v>
      </c>
      <c r="B12" s="49" t="s">
        <v>353</v>
      </c>
      <c r="C12" s="49" t="s">
        <v>154</v>
      </c>
      <c r="D12" s="49" t="s">
        <v>155</v>
      </c>
      <c r="E12" s="50">
        <v>12</v>
      </c>
      <c r="F12" s="49" t="s">
        <v>129</v>
      </c>
      <c r="G12" s="51">
        <v>-8.8316666670000004</v>
      </c>
      <c r="H12" s="51">
        <v>42.61</v>
      </c>
      <c r="I12" s="51">
        <v>513807.03142900002</v>
      </c>
      <c r="J12" s="51">
        <v>4717521.1712300004</v>
      </c>
    </row>
    <row r="13" spans="1:10" x14ac:dyDescent="0.25">
      <c r="A13" s="49" t="s">
        <v>354</v>
      </c>
      <c r="B13" s="49" t="s">
        <v>355</v>
      </c>
      <c r="C13" s="49" t="s">
        <v>185</v>
      </c>
      <c r="D13" s="49" t="s">
        <v>186</v>
      </c>
      <c r="E13" s="50">
        <v>40</v>
      </c>
      <c r="F13" s="49" t="s">
        <v>129</v>
      </c>
      <c r="G13" s="51">
        <v>-8.91</v>
      </c>
      <c r="H13" s="51">
        <v>42.558333330000004</v>
      </c>
      <c r="I13" s="51">
        <v>507388.07453400001</v>
      </c>
      <c r="J13" s="51">
        <v>4711774.2872700002</v>
      </c>
    </row>
    <row r="14" spans="1:10" x14ac:dyDescent="0.25">
      <c r="A14" s="49" t="s">
        <v>356</v>
      </c>
      <c r="B14" s="49" t="s">
        <v>357</v>
      </c>
      <c r="C14" s="49" t="s">
        <v>148</v>
      </c>
      <c r="D14" s="49" t="s">
        <v>149</v>
      </c>
      <c r="E14" s="50">
        <v>19</v>
      </c>
      <c r="F14" s="49" t="s">
        <v>129</v>
      </c>
      <c r="G14" s="51">
        <v>-8.8450000000000006</v>
      </c>
      <c r="H14" s="51">
        <v>42.57</v>
      </c>
      <c r="I14" s="51">
        <v>512721.53647499997</v>
      </c>
      <c r="J14" s="51">
        <v>4713077.4679899998</v>
      </c>
    </row>
    <row r="15" spans="1:10" x14ac:dyDescent="0.25">
      <c r="A15" s="49" t="s">
        <v>358</v>
      </c>
      <c r="B15" s="49" t="s">
        <v>359</v>
      </c>
      <c r="C15" s="49" t="s">
        <v>160</v>
      </c>
      <c r="D15" s="49" t="s">
        <v>161</v>
      </c>
      <c r="E15" s="50">
        <v>16</v>
      </c>
      <c r="F15" s="49" t="s">
        <v>129</v>
      </c>
      <c r="G15" s="51">
        <v>-8.82</v>
      </c>
      <c r="H15" s="51">
        <v>42.591666670000002</v>
      </c>
      <c r="I15" s="51">
        <v>514768.28366700001</v>
      </c>
      <c r="J15" s="51">
        <v>4715487.3966699997</v>
      </c>
    </row>
    <row r="16" spans="1:10" x14ac:dyDescent="0.25">
      <c r="A16" s="49" t="s">
        <v>360</v>
      </c>
      <c r="B16" s="49" t="s">
        <v>361</v>
      </c>
      <c r="C16" s="49" t="s">
        <v>142</v>
      </c>
      <c r="D16" s="49" t="s">
        <v>143</v>
      </c>
      <c r="E16" s="50">
        <v>23</v>
      </c>
      <c r="F16" s="49" t="s">
        <v>129</v>
      </c>
      <c r="G16" s="51">
        <v>-8.8650000000000002</v>
      </c>
      <c r="H16" s="51">
        <v>42.508333329999999</v>
      </c>
      <c r="I16" s="51">
        <v>511090.95568499999</v>
      </c>
      <c r="J16" s="51">
        <v>4706227.2306599999</v>
      </c>
    </row>
    <row r="17" spans="1:10" x14ac:dyDescent="0.25">
      <c r="A17" s="49" t="s">
        <v>362</v>
      </c>
      <c r="B17" s="49" t="s">
        <v>363</v>
      </c>
      <c r="C17" s="49" t="s">
        <v>136</v>
      </c>
      <c r="D17" s="49" t="s">
        <v>137</v>
      </c>
      <c r="E17" s="50">
        <v>43</v>
      </c>
      <c r="F17" s="49" t="s">
        <v>129</v>
      </c>
      <c r="G17" s="51">
        <v>-8.9266666669999992</v>
      </c>
      <c r="H17" s="51">
        <v>42.496666670000003</v>
      </c>
      <c r="I17" s="51">
        <v>506025.83654599998</v>
      </c>
      <c r="J17" s="51">
        <v>4704925.5564400004</v>
      </c>
    </row>
    <row r="18" spans="1:10" x14ac:dyDescent="0.25">
      <c r="A18" s="49" t="s">
        <v>364</v>
      </c>
      <c r="B18" s="49" t="s">
        <v>365</v>
      </c>
      <c r="C18" s="49" t="s">
        <v>191</v>
      </c>
      <c r="D18" s="49" t="s">
        <v>192</v>
      </c>
      <c r="E18" s="50">
        <v>43</v>
      </c>
      <c r="F18" s="49" t="s">
        <v>129</v>
      </c>
      <c r="G18" s="51">
        <v>-8.98</v>
      </c>
      <c r="H18" s="51">
        <v>42.516666669999999</v>
      </c>
      <c r="I18" s="51">
        <v>501642.88610900001</v>
      </c>
      <c r="J18" s="51">
        <v>4707143.9191100001</v>
      </c>
    </row>
    <row r="19" spans="1:10" x14ac:dyDescent="0.25">
      <c r="A19" s="49" t="s">
        <v>366</v>
      </c>
      <c r="B19" s="49" t="s">
        <v>367</v>
      </c>
      <c r="C19" s="49" t="s">
        <v>111</v>
      </c>
      <c r="D19" s="49" t="s">
        <v>112</v>
      </c>
      <c r="E19" s="50">
        <v>7</v>
      </c>
      <c r="F19" s="49" t="s">
        <v>64</v>
      </c>
      <c r="G19" s="51">
        <v>-8.7050000000000001</v>
      </c>
      <c r="H19" s="51">
        <v>42.42166667</v>
      </c>
      <c r="I19" s="51">
        <v>524269.25150299998</v>
      </c>
      <c r="J19" s="51">
        <v>4696637.2648299998</v>
      </c>
    </row>
    <row r="20" spans="1:10" x14ac:dyDescent="0.25">
      <c r="A20" s="49" t="s">
        <v>368</v>
      </c>
      <c r="B20" s="49" t="s">
        <v>369</v>
      </c>
      <c r="C20" s="49" t="s">
        <v>65</v>
      </c>
      <c r="D20" s="49" t="s">
        <v>66</v>
      </c>
      <c r="E20" s="50">
        <v>21</v>
      </c>
      <c r="F20" s="49" t="s">
        <v>64</v>
      </c>
      <c r="G20" s="51">
        <v>-8.8416666670000001</v>
      </c>
      <c r="H20" s="51">
        <v>42.307333329999999</v>
      </c>
      <c r="I20" s="51">
        <v>513049.50569299998</v>
      </c>
      <c r="J20" s="51">
        <v>4683912.1463700002</v>
      </c>
    </row>
    <row r="21" spans="1:10" x14ac:dyDescent="0.25">
      <c r="A21" s="49" t="s">
        <v>370</v>
      </c>
      <c r="B21" s="49" t="s">
        <v>371</v>
      </c>
      <c r="C21" s="49" t="s">
        <v>87</v>
      </c>
      <c r="D21" s="49" t="s">
        <v>88</v>
      </c>
      <c r="E21" s="50">
        <v>27</v>
      </c>
      <c r="F21" s="49" t="s">
        <v>64</v>
      </c>
      <c r="G21" s="51">
        <v>-8.7736666670000005</v>
      </c>
      <c r="H21" s="51">
        <v>42.356666670000003</v>
      </c>
      <c r="I21" s="51">
        <v>518639.35527200002</v>
      </c>
      <c r="J21" s="51">
        <v>4689402.5554</v>
      </c>
    </row>
    <row r="22" spans="1:10" x14ac:dyDescent="0.25">
      <c r="A22" s="49" t="s">
        <v>372</v>
      </c>
      <c r="B22" s="49" t="s">
        <v>373</v>
      </c>
      <c r="C22" s="49" t="s">
        <v>99</v>
      </c>
      <c r="D22" s="49" t="s">
        <v>374</v>
      </c>
      <c r="E22" s="50">
        <v>23</v>
      </c>
      <c r="F22" s="49" t="s">
        <v>64</v>
      </c>
      <c r="G22" s="51">
        <v>-8.7321666669999995</v>
      </c>
      <c r="H22" s="51">
        <v>42.400333330000002</v>
      </c>
      <c r="I22" s="51">
        <v>522041.75313799997</v>
      </c>
      <c r="J22" s="51">
        <v>4694261.0713799996</v>
      </c>
    </row>
    <row r="23" spans="1:10" x14ac:dyDescent="0.25">
      <c r="A23" s="49" t="s">
        <v>375</v>
      </c>
      <c r="B23" s="49" t="s">
        <v>376</v>
      </c>
      <c r="C23" s="49" t="s">
        <v>77</v>
      </c>
      <c r="D23" s="49" t="s">
        <v>377</v>
      </c>
      <c r="E23" s="50">
        <v>46</v>
      </c>
      <c r="F23" s="49" t="s">
        <v>64</v>
      </c>
      <c r="G23" s="51">
        <v>-8.8699999999999992</v>
      </c>
      <c r="H23" s="51">
        <v>42.341666670000002</v>
      </c>
      <c r="I23" s="51">
        <v>510708.50652300002</v>
      </c>
      <c r="J23" s="51">
        <v>4687720.3993800003</v>
      </c>
    </row>
    <row r="24" spans="1:10" x14ac:dyDescent="0.25">
      <c r="A24" s="49" t="s">
        <v>378</v>
      </c>
      <c r="B24" s="49" t="s">
        <v>379</v>
      </c>
      <c r="C24" s="49" t="s">
        <v>117</v>
      </c>
      <c r="D24" s="49" t="s">
        <v>380</v>
      </c>
      <c r="E24" s="50">
        <v>30</v>
      </c>
      <c r="F24" s="49" t="s">
        <v>64</v>
      </c>
      <c r="G24" s="51">
        <v>-8.8766666670000003</v>
      </c>
      <c r="H24" s="51">
        <v>42.386666669999997</v>
      </c>
      <c r="I24" s="51">
        <v>510152.10470700002</v>
      </c>
      <c r="J24" s="51">
        <v>4692716.1994700003</v>
      </c>
    </row>
    <row r="25" spans="1:10" x14ac:dyDescent="0.25">
      <c r="A25" s="49" t="s">
        <v>381</v>
      </c>
      <c r="B25" s="49" t="s">
        <v>382</v>
      </c>
      <c r="C25" s="49" t="s">
        <v>105</v>
      </c>
      <c r="D25" s="49" t="s">
        <v>106</v>
      </c>
      <c r="E25" s="50">
        <v>19</v>
      </c>
      <c r="F25" s="49" t="s">
        <v>64</v>
      </c>
      <c r="G25" s="51">
        <v>-8.7183333330000004</v>
      </c>
      <c r="H25" s="51">
        <v>42.405000000000001</v>
      </c>
      <c r="I25" s="51">
        <v>523178.47149000003</v>
      </c>
      <c r="J25" s="51">
        <v>4694782.9242000002</v>
      </c>
    </row>
    <row r="26" spans="1:10" x14ac:dyDescent="0.25">
      <c r="A26" s="49" t="s">
        <v>383</v>
      </c>
      <c r="B26" s="49" t="s">
        <v>384</v>
      </c>
      <c r="C26" s="49" t="s">
        <v>71</v>
      </c>
      <c r="D26" s="49" t="s">
        <v>385</v>
      </c>
      <c r="E26" s="50">
        <v>12</v>
      </c>
      <c r="F26" s="49" t="s">
        <v>64</v>
      </c>
      <c r="G26" s="51">
        <v>-8.8261666670000007</v>
      </c>
      <c r="H26" s="51">
        <v>42.281999999999996</v>
      </c>
      <c r="I26" s="51">
        <v>514332.726967</v>
      </c>
      <c r="J26" s="51">
        <v>4681101.7617600001</v>
      </c>
    </row>
    <row r="27" spans="1:10" x14ac:dyDescent="0.25">
      <c r="A27" s="49" t="s">
        <v>386</v>
      </c>
      <c r="B27" s="49" t="s">
        <v>387</v>
      </c>
      <c r="C27" s="49" t="s">
        <v>81</v>
      </c>
      <c r="D27" s="49" t="s">
        <v>388</v>
      </c>
      <c r="E27" s="50">
        <v>26</v>
      </c>
      <c r="F27" s="49" t="s">
        <v>64</v>
      </c>
      <c r="G27" s="51">
        <v>-8.7916666669999994</v>
      </c>
      <c r="H27" s="51">
        <v>42.34</v>
      </c>
      <c r="I27" s="51">
        <v>517161.523491</v>
      </c>
      <c r="J27" s="51">
        <v>4687548.1721400004</v>
      </c>
    </row>
    <row r="28" spans="1:10" x14ac:dyDescent="0.25">
      <c r="A28" s="49" t="s">
        <v>389</v>
      </c>
      <c r="B28" s="49" t="s">
        <v>390</v>
      </c>
      <c r="C28" s="49" t="s">
        <v>93</v>
      </c>
      <c r="D28" s="49" t="s">
        <v>391</v>
      </c>
      <c r="E28" s="50">
        <v>29</v>
      </c>
      <c r="F28" s="49" t="s">
        <v>64</v>
      </c>
      <c r="G28" s="51">
        <v>-8.7616666670000001</v>
      </c>
      <c r="H28" s="51">
        <v>42.388333330000002</v>
      </c>
      <c r="I28" s="51">
        <v>519617.74116799998</v>
      </c>
      <c r="J28" s="51">
        <v>4692921.4009800004</v>
      </c>
    </row>
    <row r="29" spans="1:10" x14ac:dyDescent="0.25">
      <c r="A29" s="49" t="s">
        <v>392</v>
      </c>
      <c r="B29" s="49" t="s">
        <v>393</v>
      </c>
      <c r="C29" s="49" t="s">
        <v>123</v>
      </c>
      <c r="D29" s="49" t="s">
        <v>124</v>
      </c>
      <c r="E29" s="50">
        <v>19</v>
      </c>
      <c r="F29" s="49" t="s">
        <v>64</v>
      </c>
      <c r="G29" s="51">
        <v>-8.9226666669999997</v>
      </c>
      <c r="H29" s="51">
        <v>42.385666669999999</v>
      </c>
      <c r="I29" s="51">
        <v>506365.74475499999</v>
      </c>
      <c r="J29" s="51">
        <v>4692600.6931800004</v>
      </c>
    </row>
    <row r="30" spans="1:10" x14ac:dyDescent="0.25">
      <c r="A30" s="49" t="s">
        <v>394</v>
      </c>
      <c r="B30" s="49" t="s">
        <v>395</v>
      </c>
      <c r="C30" s="49" t="s">
        <v>40</v>
      </c>
      <c r="D30" s="49" t="s">
        <v>41</v>
      </c>
      <c r="E30" s="50">
        <v>20</v>
      </c>
      <c r="F30" s="49" t="s">
        <v>8</v>
      </c>
      <c r="G30" s="51">
        <v>-8.8249999999999993</v>
      </c>
      <c r="H30" s="51">
        <v>42.239333330000001</v>
      </c>
      <c r="I30" s="51">
        <v>514438.65083300002</v>
      </c>
      <c r="J30" s="51">
        <v>4676364.5094499998</v>
      </c>
    </row>
    <row r="31" spans="1:10" x14ac:dyDescent="0.25">
      <c r="A31" s="49" t="s">
        <v>396</v>
      </c>
      <c r="B31" s="49" t="s">
        <v>397</v>
      </c>
      <c r="C31" s="49" t="s">
        <v>21</v>
      </c>
      <c r="D31" s="49" t="s">
        <v>22</v>
      </c>
      <c r="E31" s="50">
        <v>20</v>
      </c>
      <c r="F31" s="49" t="s">
        <v>8</v>
      </c>
      <c r="G31" s="51">
        <v>-8.7193333329999998</v>
      </c>
      <c r="H31" s="51">
        <v>42.266666669999999</v>
      </c>
      <c r="I31" s="51">
        <v>523146.85462900001</v>
      </c>
      <c r="J31" s="51">
        <v>4679422.7406200003</v>
      </c>
    </row>
    <row r="32" spans="1:10" x14ac:dyDescent="0.25">
      <c r="A32" s="49" t="s">
        <v>398</v>
      </c>
      <c r="B32" s="49" t="s">
        <v>399</v>
      </c>
      <c r="C32" s="49" t="s">
        <v>9</v>
      </c>
      <c r="D32" s="49" t="s">
        <v>10</v>
      </c>
      <c r="E32" s="50">
        <v>14</v>
      </c>
      <c r="F32" s="49" t="s">
        <v>8</v>
      </c>
      <c r="G32" s="51">
        <v>-8.6466666669999999</v>
      </c>
      <c r="H32" s="51">
        <v>42.291666669999998</v>
      </c>
      <c r="I32" s="51">
        <v>529128.23595</v>
      </c>
      <c r="J32" s="51">
        <v>4682220.9035900002</v>
      </c>
    </row>
    <row r="33" spans="1:10" x14ac:dyDescent="0.25">
      <c r="A33" s="49" t="s">
        <v>400</v>
      </c>
      <c r="B33" s="49" t="s">
        <v>401</v>
      </c>
      <c r="C33" s="49" t="s">
        <v>15</v>
      </c>
      <c r="D33" s="49" t="s">
        <v>16</v>
      </c>
      <c r="E33" s="50">
        <v>17</v>
      </c>
      <c r="F33" s="49" t="s">
        <v>8</v>
      </c>
      <c r="G33" s="51">
        <v>-8.6851666670000007</v>
      </c>
      <c r="H33" s="51">
        <v>42.274999999999999</v>
      </c>
      <c r="I33" s="51">
        <v>525961.19569099997</v>
      </c>
      <c r="J33" s="51">
        <v>4680357.8750499999</v>
      </c>
    </row>
    <row r="34" spans="1:10" x14ac:dyDescent="0.25">
      <c r="A34" s="49" t="s">
        <v>402</v>
      </c>
      <c r="B34" s="49" t="s">
        <v>403</v>
      </c>
      <c r="C34" s="49" t="s">
        <v>52</v>
      </c>
      <c r="D34" s="49" t="s">
        <v>377</v>
      </c>
      <c r="E34" s="50">
        <v>45</v>
      </c>
      <c r="F34" s="49" t="s">
        <v>8</v>
      </c>
      <c r="G34" s="51">
        <v>-8.8683333330000007</v>
      </c>
      <c r="H34" s="51">
        <v>42.181666669999998</v>
      </c>
      <c r="I34" s="51">
        <v>510873.25075299997</v>
      </c>
      <c r="J34" s="51">
        <v>4669955.1762199998</v>
      </c>
    </row>
    <row r="35" spans="1:10" x14ac:dyDescent="0.25">
      <c r="A35" s="49" t="s">
        <v>375</v>
      </c>
      <c r="B35" s="49" t="s">
        <v>404</v>
      </c>
      <c r="C35" s="49" t="s">
        <v>58</v>
      </c>
      <c r="D35" s="49" t="s">
        <v>380</v>
      </c>
      <c r="E35" s="50">
        <v>32</v>
      </c>
      <c r="F35" s="49" t="s">
        <v>8</v>
      </c>
      <c r="G35" s="51">
        <v>-8.8699999999999992</v>
      </c>
      <c r="H35" s="51">
        <v>42.228333329999998</v>
      </c>
      <c r="I35" s="51">
        <v>510727.71678299998</v>
      </c>
      <c r="J35" s="51">
        <v>4675136.4987700004</v>
      </c>
    </row>
    <row r="36" spans="1:10" x14ac:dyDescent="0.25">
      <c r="A36" s="49" t="s">
        <v>405</v>
      </c>
      <c r="B36" s="49" t="s">
        <v>406</v>
      </c>
      <c r="C36" s="49" t="s">
        <v>266</v>
      </c>
      <c r="D36" s="49" t="s">
        <v>267</v>
      </c>
      <c r="E36" s="50">
        <v>5</v>
      </c>
      <c r="F36" s="49" t="s">
        <v>407</v>
      </c>
      <c r="G36" s="51">
        <v>-8.2389444439999995</v>
      </c>
      <c r="H36" s="51">
        <v>43.362333329999998</v>
      </c>
      <c r="I36" s="51">
        <v>561666.74569500005</v>
      </c>
      <c r="J36" s="51">
        <v>4801333.78993</v>
      </c>
    </row>
    <row r="37" spans="1:10" x14ac:dyDescent="0.25">
      <c r="A37" s="49" t="s">
        <v>408</v>
      </c>
      <c r="B37" s="49" t="s">
        <v>409</v>
      </c>
      <c r="C37" s="49" t="s">
        <v>254</v>
      </c>
      <c r="D37" s="49" t="s">
        <v>255</v>
      </c>
      <c r="E37" s="50">
        <v>10</v>
      </c>
      <c r="F37" s="49" t="s">
        <v>407</v>
      </c>
      <c r="G37" s="51">
        <v>-8.2290277780000007</v>
      </c>
      <c r="H37" s="51">
        <v>43.415416669999999</v>
      </c>
      <c r="I37" s="51">
        <v>562415.77898499998</v>
      </c>
      <c r="J37" s="51">
        <v>4807236.4135100003</v>
      </c>
    </row>
    <row r="38" spans="1:10" x14ac:dyDescent="0.25">
      <c r="A38" s="49" t="s">
        <v>410</v>
      </c>
      <c r="B38" s="49" t="s">
        <v>411</v>
      </c>
      <c r="C38" s="49" t="s">
        <v>46</v>
      </c>
      <c r="D38" s="49" t="s">
        <v>47</v>
      </c>
      <c r="E38" s="50">
        <v>20</v>
      </c>
      <c r="F38" s="49" t="s">
        <v>47</v>
      </c>
      <c r="G38" s="51">
        <v>-8.86</v>
      </c>
      <c r="H38" s="51">
        <v>42.139444439999998</v>
      </c>
      <c r="I38" s="51">
        <v>511569.120062</v>
      </c>
      <c r="J38" s="51">
        <v>4665268.2537500001</v>
      </c>
    </row>
    <row r="39" spans="1:10" x14ac:dyDescent="0.25">
      <c r="A39" s="49" t="s">
        <v>412</v>
      </c>
      <c r="B39" s="49" t="s">
        <v>413</v>
      </c>
      <c r="C39" s="49" t="s">
        <v>248</v>
      </c>
      <c r="D39" s="49" t="s">
        <v>249</v>
      </c>
      <c r="E39" s="50">
        <v>15</v>
      </c>
      <c r="F39" s="49" t="s">
        <v>407</v>
      </c>
      <c r="G39" s="51">
        <v>-8.2863888889999995</v>
      </c>
      <c r="H39" s="51">
        <v>43.399222219999999</v>
      </c>
      <c r="I39" s="51">
        <v>557787.36157499999</v>
      </c>
      <c r="J39" s="51">
        <v>4805396.5604800005</v>
      </c>
    </row>
    <row r="40" spans="1:10" x14ac:dyDescent="0.25">
      <c r="A40" s="49" t="s">
        <v>414</v>
      </c>
      <c r="B40" s="49" t="s">
        <v>415</v>
      </c>
      <c r="C40" s="49" t="s">
        <v>260</v>
      </c>
      <c r="D40" s="49" t="s">
        <v>261</v>
      </c>
      <c r="E40" s="50">
        <v>10</v>
      </c>
      <c r="F40" s="49" t="s">
        <v>407</v>
      </c>
      <c r="G40" s="51">
        <v>-8.2493333329999992</v>
      </c>
      <c r="H40" s="51">
        <v>43.375888889999999</v>
      </c>
      <c r="I40" s="51">
        <v>560811.40800499998</v>
      </c>
      <c r="J40" s="51">
        <v>4802831.5910099996</v>
      </c>
    </row>
    <row r="41" spans="1:10" x14ac:dyDescent="0.25">
      <c r="A41" s="49" t="s">
        <v>416</v>
      </c>
      <c r="B41" s="49" t="s">
        <v>417</v>
      </c>
      <c r="C41" s="49" t="s">
        <v>34</v>
      </c>
      <c r="D41" s="49" t="s">
        <v>35</v>
      </c>
      <c r="E41" s="50">
        <v>17</v>
      </c>
      <c r="F41" s="49" t="s">
        <v>8</v>
      </c>
      <c r="G41" s="51">
        <v>-8.7976666666700005</v>
      </c>
      <c r="H41" s="51">
        <v>42.2151666667</v>
      </c>
      <c r="I41" s="51">
        <v>516700.19982099999</v>
      </c>
      <c r="J41" s="51">
        <v>4673686.1958600003</v>
      </c>
    </row>
    <row r="42" spans="1:10" x14ac:dyDescent="0.25">
      <c r="A42" s="49" t="s">
        <v>418</v>
      </c>
      <c r="B42" s="49" t="s">
        <v>419</v>
      </c>
      <c r="C42" s="49" t="s">
        <v>198</v>
      </c>
      <c r="D42" s="49" t="s">
        <v>199</v>
      </c>
      <c r="E42" s="50">
        <v>40</v>
      </c>
      <c r="F42" s="49" t="s">
        <v>197</v>
      </c>
      <c r="G42" s="51">
        <v>-9.0722222220000006</v>
      </c>
      <c r="H42" s="51">
        <v>42.65361111</v>
      </c>
      <c r="I42" s="51">
        <v>494083.50302100001</v>
      </c>
      <c r="J42" s="51">
        <v>4722340.2544099996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7"/>
  <sheetViews>
    <sheetView workbookViewId="0">
      <selection activeCell="G31" sqref="G31"/>
    </sheetView>
  </sheetViews>
  <sheetFormatPr baseColWidth="10" defaultRowHeight="15" x14ac:dyDescent="0.25"/>
  <cols>
    <col min="1" max="1" width="28.28515625" customWidth="1"/>
    <col min="2" max="2" width="29.140625" customWidth="1"/>
  </cols>
  <sheetData>
    <row r="1" spans="1:2" x14ac:dyDescent="0.25">
      <c r="A1" s="53" t="s">
        <v>576</v>
      </c>
      <c r="B1" s="53" t="s">
        <v>583</v>
      </c>
    </row>
    <row r="2" spans="1:2" x14ac:dyDescent="0.25">
      <c r="A2" t="s">
        <v>420</v>
      </c>
      <c r="B2" t="s">
        <v>577</v>
      </c>
    </row>
    <row r="3" spans="1:2" x14ac:dyDescent="0.25">
      <c r="A3" t="s">
        <v>420</v>
      </c>
      <c r="B3" t="s">
        <v>578</v>
      </c>
    </row>
    <row r="4" spans="1:2" x14ac:dyDescent="0.25">
      <c r="A4" t="s">
        <v>420</v>
      </c>
      <c r="B4" t="s">
        <v>579</v>
      </c>
    </row>
    <row r="5" spans="1:2" x14ac:dyDescent="0.25">
      <c r="A5" t="s">
        <v>420</v>
      </c>
      <c r="B5" t="s">
        <v>580</v>
      </c>
    </row>
    <row r="6" spans="1:2" x14ac:dyDescent="0.25">
      <c r="A6" t="s">
        <v>420</v>
      </c>
      <c r="B6" t="s">
        <v>581</v>
      </c>
    </row>
    <row r="7" spans="1:2" x14ac:dyDescent="0.25">
      <c r="A7" t="s">
        <v>420</v>
      </c>
      <c r="B7" t="s">
        <v>582</v>
      </c>
    </row>
    <row r="8" spans="1:2" x14ac:dyDescent="0.25">
      <c r="A8" t="s">
        <v>420</v>
      </c>
      <c r="B8" t="s">
        <v>421</v>
      </c>
    </row>
    <row r="9" spans="1:2" x14ac:dyDescent="0.25">
      <c r="A9" t="s">
        <v>420</v>
      </c>
      <c r="B9" t="s">
        <v>422</v>
      </c>
    </row>
    <row r="10" spans="1:2" x14ac:dyDescent="0.25">
      <c r="A10" t="s">
        <v>420</v>
      </c>
      <c r="B10" t="s">
        <v>423</v>
      </c>
    </row>
    <row r="11" spans="1:2" x14ac:dyDescent="0.25">
      <c r="A11" t="s">
        <v>420</v>
      </c>
      <c r="B11" t="s">
        <v>424</v>
      </c>
    </row>
    <row r="12" spans="1:2" x14ac:dyDescent="0.25">
      <c r="A12" t="s">
        <v>425</v>
      </c>
      <c r="B12" t="s">
        <v>426</v>
      </c>
    </row>
    <row r="13" spans="1:2" x14ac:dyDescent="0.25">
      <c r="A13" t="s">
        <v>427</v>
      </c>
      <c r="B13" t="s">
        <v>428</v>
      </c>
    </row>
    <row r="14" spans="1:2" x14ac:dyDescent="0.25">
      <c r="A14" t="s">
        <v>429</v>
      </c>
      <c r="B14" t="s">
        <v>430</v>
      </c>
    </row>
    <row r="15" spans="1:2" x14ac:dyDescent="0.25">
      <c r="A15" t="s">
        <v>431</v>
      </c>
      <c r="B15" t="s">
        <v>432</v>
      </c>
    </row>
    <row r="16" spans="1:2" x14ac:dyDescent="0.25">
      <c r="A16" t="s">
        <v>433</v>
      </c>
      <c r="B16" t="s">
        <v>434</v>
      </c>
    </row>
    <row r="17" spans="1:2" x14ac:dyDescent="0.25">
      <c r="A17" t="s">
        <v>435</v>
      </c>
      <c r="B17" t="s">
        <v>436</v>
      </c>
    </row>
    <row r="18" spans="1:2" x14ac:dyDescent="0.25">
      <c r="A18" t="s">
        <v>437</v>
      </c>
      <c r="B18" t="s">
        <v>438</v>
      </c>
    </row>
    <row r="19" spans="1:2" x14ac:dyDescent="0.25">
      <c r="A19" t="s">
        <v>437</v>
      </c>
      <c r="B19" t="s">
        <v>439</v>
      </c>
    </row>
    <row r="20" spans="1:2" x14ac:dyDescent="0.25">
      <c r="A20" t="s">
        <v>440</v>
      </c>
      <c r="B20" t="s">
        <v>441</v>
      </c>
    </row>
    <row r="21" spans="1:2" x14ac:dyDescent="0.25">
      <c r="A21" t="s">
        <v>440</v>
      </c>
      <c r="B21" t="s">
        <v>442</v>
      </c>
    </row>
    <row r="22" spans="1:2" x14ac:dyDescent="0.25">
      <c r="A22" t="s">
        <v>440</v>
      </c>
      <c r="B22" t="s">
        <v>443</v>
      </c>
    </row>
    <row r="23" spans="1:2" x14ac:dyDescent="0.25">
      <c r="A23" t="s">
        <v>440</v>
      </c>
      <c r="B23" t="s">
        <v>444</v>
      </c>
    </row>
    <row r="24" spans="1:2" x14ac:dyDescent="0.25">
      <c r="A24" t="s">
        <v>440</v>
      </c>
      <c r="B24" t="s">
        <v>445</v>
      </c>
    </row>
    <row r="25" spans="1:2" x14ac:dyDescent="0.25">
      <c r="A25" t="s">
        <v>446</v>
      </c>
      <c r="B25" t="s">
        <v>447</v>
      </c>
    </row>
    <row r="26" spans="1:2" x14ac:dyDescent="0.25">
      <c r="A26" t="s">
        <v>448</v>
      </c>
      <c r="B26" t="s">
        <v>449</v>
      </c>
    </row>
    <row r="27" spans="1:2" x14ac:dyDescent="0.25">
      <c r="A27" t="s">
        <v>448</v>
      </c>
      <c r="B27" t="s">
        <v>450</v>
      </c>
    </row>
    <row r="28" spans="1:2" x14ac:dyDescent="0.25">
      <c r="A28" t="s">
        <v>448</v>
      </c>
      <c r="B28" t="s">
        <v>451</v>
      </c>
    </row>
    <row r="29" spans="1:2" x14ac:dyDescent="0.25">
      <c r="A29" t="s">
        <v>452</v>
      </c>
      <c r="B29" t="s">
        <v>453</v>
      </c>
    </row>
    <row r="30" spans="1:2" x14ac:dyDescent="0.25">
      <c r="A30" t="s">
        <v>454</v>
      </c>
      <c r="B30" t="s">
        <v>455</v>
      </c>
    </row>
    <row r="31" spans="1:2" x14ac:dyDescent="0.25">
      <c r="A31" t="s">
        <v>456</v>
      </c>
      <c r="B31" t="s">
        <v>457</v>
      </c>
    </row>
    <row r="32" spans="1:2" x14ac:dyDescent="0.25">
      <c r="A32" t="s">
        <v>454</v>
      </c>
      <c r="B32" t="s">
        <v>458</v>
      </c>
    </row>
    <row r="33" spans="1:2" x14ac:dyDescent="0.25">
      <c r="A33" t="s">
        <v>456</v>
      </c>
      <c r="B33" t="s">
        <v>459</v>
      </c>
    </row>
    <row r="34" spans="1:2" x14ac:dyDescent="0.25">
      <c r="A34" t="s">
        <v>454</v>
      </c>
      <c r="B34" t="s">
        <v>460</v>
      </c>
    </row>
    <row r="35" spans="1:2" x14ac:dyDescent="0.25">
      <c r="A35" t="s">
        <v>461</v>
      </c>
      <c r="B35" t="s">
        <v>462</v>
      </c>
    </row>
    <row r="36" spans="1:2" x14ac:dyDescent="0.25">
      <c r="A36" t="s">
        <v>454</v>
      </c>
      <c r="B36" t="s">
        <v>463</v>
      </c>
    </row>
    <row r="37" spans="1:2" x14ac:dyDescent="0.25">
      <c r="A37" t="s">
        <v>464</v>
      </c>
      <c r="B37" t="s">
        <v>465</v>
      </c>
    </row>
    <row r="38" spans="1:2" x14ac:dyDescent="0.25">
      <c r="A38" t="s">
        <v>466</v>
      </c>
      <c r="B38" t="s">
        <v>467</v>
      </c>
    </row>
    <row r="39" spans="1:2" x14ac:dyDescent="0.25">
      <c r="A39" t="s">
        <v>468</v>
      </c>
      <c r="B39" t="s">
        <v>469</v>
      </c>
    </row>
    <row r="40" spans="1:2" x14ac:dyDescent="0.25">
      <c r="A40" t="s">
        <v>470</v>
      </c>
      <c r="B40" t="s">
        <v>471</v>
      </c>
    </row>
    <row r="41" spans="1:2" x14ac:dyDescent="0.25">
      <c r="A41" t="s">
        <v>472</v>
      </c>
      <c r="B41" t="s">
        <v>473</v>
      </c>
    </row>
    <row r="42" spans="1:2" x14ac:dyDescent="0.25">
      <c r="A42" t="s">
        <v>472</v>
      </c>
      <c r="B42" t="s">
        <v>474</v>
      </c>
    </row>
    <row r="43" spans="1:2" x14ac:dyDescent="0.25">
      <c r="A43" t="s">
        <v>472</v>
      </c>
      <c r="B43" t="s">
        <v>475</v>
      </c>
    </row>
    <row r="44" spans="1:2" x14ac:dyDescent="0.25">
      <c r="A44" t="s">
        <v>472</v>
      </c>
      <c r="B44" t="s">
        <v>476</v>
      </c>
    </row>
    <row r="45" spans="1:2" x14ac:dyDescent="0.25">
      <c r="A45" t="s">
        <v>477</v>
      </c>
      <c r="B45" t="s">
        <v>478</v>
      </c>
    </row>
    <row r="46" spans="1:2" x14ac:dyDescent="0.25">
      <c r="A46" t="s">
        <v>472</v>
      </c>
      <c r="B46" t="s">
        <v>479</v>
      </c>
    </row>
    <row r="47" spans="1:2" x14ac:dyDescent="0.25">
      <c r="A47" t="s">
        <v>480</v>
      </c>
      <c r="B47" t="s">
        <v>481</v>
      </c>
    </row>
    <row r="48" spans="1:2" x14ac:dyDescent="0.25">
      <c r="A48" t="s">
        <v>420</v>
      </c>
      <c r="B48" t="s">
        <v>482</v>
      </c>
    </row>
    <row r="49" spans="1:2" x14ac:dyDescent="0.25">
      <c r="A49" t="s">
        <v>420</v>
      </c>
      <c r="B49" t="s">
        <v>483</v>
      </c>
    </row>
    <row r="50" spans="1:2" x14ac:dyDescent="0.25">
      <c r="A50" t="s">
        <v>420</v>
      </c>
      <c r="B50" t="s">
        <v>484</v>
      </c>
    </row>
    <row r="51" spans="1:2" x14ac:dyDescent="0.25">
      <c r="A51" t="s">
        <v>420</v>
      </c>
      <c r="B51" t="s">
        <v>485</v>
      </c>
    </row>
    <row r="52" spans="1:2" x14ac:dyDescent="0.25">
      <c r="A52" t="s">
        <v>420</v>
      </c>
      <c r="B52" t="s">
        <v>486</v>
      </c>
    </row>
    <row r="53" spans="1:2" x14ac:dyDescent="0.25">
      <c r="A53" t="s">
        <v>487</v>
      </c>
      <c r="B53" t="s">
        <v>488</v>
      </c>
    </row>
    <row r="54" spans="1:2" x14ac:dyDescent="0.25">
      <c r="A54" t="s">
        <v>489</v>
      </c>
      <c r="B54" t="s">
        <v>490</v>
      </c>
    </row>
    <row r="55" spans="1:2" x14ac:dyDescent="0.25">
      <c r="A55" t="s">
        <v>491</v>
      </c>
      <c r="B55" t="s">
        <v>492</v>
      </c>
    </row>
    <row r="56" spans="1:2" x14ac:dyDescent="0.25">
      <c r="A56" t="s">
        <v>493</v>
      </c>
      <c r="B56" t="s">
        <v>494</v>
      </c>
    </row>
    <row r="57" spans="1:2" x14ac:dyDescent="0.25">
      <c r="A57" t="s">
        <v>452</v>
      </c>
      <c r="B57" t="s">
        <v>495</v>
      </c>
    </row>
    <row r="58" spans="1:2" x14ac:dyDescent="0.25">
      <c r="A58" t="s">
        <v>496</v>
      </c>
      <c r="B58" t="s">
        <v>497</v>
      </c>
    </row>
    <row r="59" spans="1:2" x14ac:dyDescent="0.25">
      <c r="A59" t="s">
        <v>498</v>
      </c>
      <c r="B59" t="s">
        <v>499</v>
      </c>
    </row>
    <row r="60" spans="1:2" x14ac:dyDescent="0.25">
      <c r="A60" t="s">
        <v>498</v>
      </c>
      <c r="B60" t="s">
        <v>500</v>
      </c>
    </row>
    <row r="61" spans="1:2" x14ac:dyDescent="0.25">
      <c r="A61" t="s">
        <v>452</v>
      </c>
      <c r="B61" t="s">
        <v>501</v>
      </c>
    </row>
    <row r="62" spans="1:2" x14ac:dyDescent="0.25">
      <c r="A62" t="s">
        <v>502</v>
      </c>
      <c r="B62" t="s">
        <v>503</v>
      </c>
    </row>
    <row r="63" spans="1:2" x14ac:dyDescent="0.25">
      <c r="A63" t="s">
        <v>452</v>
      </c>
      <c r="B63" t="s">
        <v>504</v>
      </c>
    </row>
    <row r="64" spans="1:2" x14ac:dyDescent="0.25">
      <c r="A64" t="s">
        <v>452</v>
      </c>
      <c r="B64" t="s">
        <v>505</v>
      </c>
    </row>
    <row r="65" spans="1:2" x14ac:dyDescent="0.25">
      <c r="A65" t="s">
        <v>506</v>
      </c>
      <c r="B65" t="s">
        <v>507</v>
      </c>
    </row>
    <row r="66" spans="1:2" x14ac:dyDescent="0.25">
      <c r="A66" t="s">
        <v>498</v>
      </c>
      <c r="B66" t="s">
        <v>508</v>
      </c>
    </row>
    <row r="67" spans="1:2" x14ac:dyDescent="0.25">
      <c r="A67" t="s">
        <v>502</v>
      </c>
      <c r="B67" t="s">
        <v>509</v>
      </c>
    </row>
    <row r="68" spans="1:2" x14ac:dyDescent="0.25">
      <c r="A68" t="s">
        <v>502</v>
      </c>
      <c r="B68" t="s">
        <v>510</v>
      </c>
    </row>
    <row r="69" spans="1:2" x14ac:dyDescent="0.25">
      <c r="A69" t="s">
        <v>511</v>
      </c>
      <c r="B69" t="s">
        <v>512</v>
      </c>
    </row>
    <row r="70" spans="1:2" x14ac:dyDescent="0.25">
      <c r="A70" t="s">
        <v>513</v>
      </c>
      <c r="B70" t="s">
        <v>514</v>
      </c>
    </row>
    <row r="71" spans="1:2" x14ac:dyDescent="0.25">
      <c r="A71" t="s">
        <v>515</v>
      </c>
      <c r="B71" t="s">
        <v>516</v>
      </c>
    </row>
    <row r="72" spans="1:2" x14ac:dyDescent="0.25">
      <c r="A72" t="s">
        <v>515</v>
      </c>
      <c r="B72" t="s">
        <v>517</v>
      </c>
    </row>
    <row r="73" spans="1:2" x14ac:dyDescent="0.25">
      <c r="A73" t="s">
        <v>515</v>
      </c>
      <c r="B73" t="s">
        <v>518</v>
      </c>
    </row>
    <row r="74" spans="1:2" x14ac:dyDescent="0.25">
      <c r="A74" t="s">
        <v>515</v>
      </c>
      <c r="B74" t="s">
        <v>519</v>
      </c>
    </row>
    <row r="75" spans="1:2" x14ac:dyDescent="0.25">
      <c r="A75" t="s">
        <v>515</v>
      </c>
      <c r="B75" t="s">
        <v>520</v>
      </c>
    </row>
    <row r="76" spans="1:2" x14ac:dyDescent="0.25">
      <c r="A76" t="s">
        <v>515</v>
      </c>
      <c r="B76" t="s">
        <v>521</v>
      </c>
    </row>
    <row r="77" spans="1:2" x14ac:dyDescent="0.25">
      <c r="A77" t="s">
        <v>515</v>
      </c>
      <c r="B77" t="s">
        <v>522</v>
      </c>
    </row>
    <row r="78" spans="1:2" x14ac:dyDescent="0.25">
      <c r="A78" t="s">
        <v>515</v>
      </c>
      <c r="B78" t="s">
        <v>523</v>
      </c>
    </row>
    <row r="79" spans="1:2" x14ac:dyDescent="0.25">
      <c r="A79" t="s">
        <v>515</v>
      </c>
      <c r="B79" t="s">
        <v>524</v>
      </c>
    </row>
    <row r="80" spans="1:2" x14ac:dyDescent="0.25">
      <c r="A80" t="s">
        <v>515</v>
      </c>
      <c r="B80" t="s">
        <v>525</v>
      </c>
    </row>
    <row r="81" spans="1:2" x14ac:dyDescent="0.25">
      <c r="A81" t="s">
        <v>515</v>
      </c>
      <c r="B81" t="s">
        <v>526</v>
      </c>
    </row>
    <row r="82" spans="1:2" x14ac:dyDescent="0.25">
      <c r="A82" t="s">
        <v>515</v>
      </c>
      <c r="B82" t="s">
        <v>527</v>
      </c>
    </row>
    <row r="83" spans="1:2" x14ac:dyDescent="0.25">
      <c r="A83" t="s">
        <v>515</v>
      </c>
      <c r="B83" t="s">
        <v>528</v>
      </c>
    </row>
    <row r="84" spans="1:2" x14ac:dyDescent="0.25">
      <c r="A84" t="s">
        <v>515</v>
      </c>
      <c r="B84" t="s">
        <v>529</v>
      </c>
    </row>
    <row r="85" spans="1:2" x14ac:dyDescent="0.25">
      <c r="A85" t="s">
        <v>515</v>
      </c>
      <c r="B85" t="s">
        <v>530</v>
      </c>
    </row>
    <row r="86" spans="1:2" x14ac:dyDescent="0.25">
      <c r="A86" t="s">
        <v>515</v>
      </c>
      <c r="B86" t="s">
        <v>531</v>
      </c>
    </row>
    <row r="87" spans="1:2" x14ac:dyDescent="0.25">
      <c r="A87" t="s">
        <v>515</v>
      </c>
      <c r="B87" t="s">
        <v>532</v>
      </c>
    </row>
    <row r="88" spans="1:2" x14ac:dyDescent="0.25">
      <c r="A88" t="s">
        <v>515</v>
      </c>
      <c r="B88" t="s">
        <v>533</v>
      </c>
    </row>
    <row r="89" spans="1:2" x14ac:dyDescent="0.25">
      <c r="A89" t="s">
        <v>515</v>
      </c>
      <c r="B89" t="s">
        <v>534</v>
      </c>
    </row>
    <row r="90" spans="1:2" x14ac:dyDescent="0.25">
      <c r="A90" t="s">
        <v>515</v>
      </c>
      <c r="B90" t="s">
        <v>535</v>
      </c>
    </row>
    <row r="91" spans="1:2" x14ac:dyDescent="0.25">
      <c r="A91" t="s">
        <v>515</v>
      </c>
      <c r="B91" t="s">
        <v>536</v>
      </c>
    </row>
    <row r="92" spans="1:2" x14ac:dyDescent="0.25">
      <c r="A92" t="s">
        <v>515</v>
      </c>
      <c r="B92" t="s">
        <v>537</v>
      </c>
    </row>
    <row r="93" spans="1:2" x14ac:dyDescent="0.25">
      <c r="A93" t="s">
        <v>515</v>
      </c>
      <c r="B93" t="s">
        <v>538</v>
      </c>
    </row>
    <row r="94" spans="1:2" x14ac:dyDescent="0.25">
      <c r="A94" t="s">
        <v>515</v>
      </c>
      <c r="B94" t="s">
        <v>539</v>
      </c>
    </row>
    <row r="95" spans="1:2" x14ac:dyDescent="0.25">
      <c r="A95" t="s">
        <v>515</v>
      </c>
      <c r="B95" t="s">
        <v>540</v>
      </c>
    </row>
    <row r="96" spans="1:2" x14ac:dyDescent="0.25">
      <c r="A96" t="s">
        <v>515</v>
      </c>
      <c r="B96" t="s">
        <v>541</v>
      </c>
    </row>
    <row r="97" spans="1:2" x14ac:dyDescent="0.25">
      <c r="A97" t="s">
        <v>515</v>
      </c>
      <c r="B97" t="s">
        <v>542</v>
      </c>
    </row>
    <row r="98" spans="1:2" x14ac:dyDescent="0.25">
      <c r="A98" t="s">
        <v>543</v>
      </c>
      <c r="B98" t="s">
        <v>544</v>
      </c>
    </row>
    <row r="99" spans="1:2" x14ac:dyDescent="0.25">
      <c r="A99" t="s">
        <v>543</v>
      </c>
      <c r="B99" t="s">
        <v>545</v>
      </c>
    </row>
    <row r="100" spans="1:2" x14ac:dyDescent="0.25">
      <c r="A100" t="s">
        <v>543</v>
      </c>
      <c r="B100" t="s">
        <v>546</v>
      </c>
    </row>
    <row r="101" spans="1:2" x14ac:dyDescent="0.25">
      <c r="A101" t="s">
        <v>543</v>
      </c>
      <c r="B101" t="s">
        <v>547</v>
      </c>
    </row>
    <row r="102" spans="1:2" x14ac:dyDescent="0.25">
      <c r="A102" t="s">
        <v>543</v>
      </c>
      <c r="B102" t="s">
        <v>548</v>
      </c>
    </row>
    <row r="103" spans="1:2" x14ac:dyDescent="0.25">
      <c r="A103" t="s">
        <v>543</v>
      </c>
      <c r="B103" t="s">
        <v>549</v>
      </c>
    </row>
    <row r="104" spans="1:2" x14ac:dyDescent="0.25">
      <c r="A104" t="s">
        <v>515</v>
      </c>
      <c r="B104" t="s">
        <v>550</v>
      </c>
    </row>
    <row r="105" spans="1:2" x14ac:dyDescent="0.25">
      <c r="A105" t="s">
        <v>543</v>
      </c>
      <c r="B105" t="s">
        <v>551</v>
      </c>
    </row>
    <row r="106" spans="1:2" x14ac:dyDescent="0.25">
      <c r="A106" t="s">
        <v>543</v>
      </c>
      <c r="B106" t="s">
        <v>552</v>
      </c>
    </row>
    <row r="107" spans="1:2" x14ac:dyDescent="0.25">
      <c r="A107" t="s">
        <v>543</v>
      </c>
      <c r="B107" t="s">
        <v>553</v>
      </c>
    </row>
    <row r="108" spans="1:2" x14ac:dyDescent="0.25">
      <c r="A108" t="s">
        <v>543</v>
      </c>
      <c r="B108" t="s">
        <v>554</v>
      </c>
    </row>
    <row r="109" spans="1:2" x14ac:dyDescent="0.25">
      <c r="A109" t="s">
        <v>543</v>
      </c>
      <c r="B109" t="s">
        <v>555</v>
      </c>
    </row>
    <row r="110" spans="1:2" x14ac:dyDescent="0.25">
      <c r="A110" t="s">
        <v>543</v>
      </c>
      <c r="B110" t="s">
        <v>556</v>
      </c>
    </row>
    <row r="111" spans="1:2" x14ac:dyDescent="0.25">
      <c r="A111" t="s">
        <v>543</v>
      </c>
      <c r="B111" t="s">
        <v>557</v>
      </c>
    </row>
    <row r="112" spans="1:2" x14ac:dyDescent="0.25">
      <c r="A112" t="s">
        <v>543</v>
      </c>
      <c r="B112" t="s">
        <v>558</v>
      </c>
    </row>
    <row r="113" spans="1:2" x14ac:dyDescent="0.25">
      <c r="A113" t="s">
        <v>515</v>
      </c>
      <c r="B113" t="s">
        <v>559</v>
      </c>
    </row>
    <row r="114" spans="1:2" x14ac:dyDescent="0.25">
      <c r="A114" t="s">
        <v>515</v>
      </c>
      <c r="B114" t="s">
        <v>560</v>
      </c>
    </row>
    <row r="115" spans="1:2" x14ac:dyDescent="0.25">
      <c r="A115" t="s">
        <v>515</v>
      </c>
      <c r="B115" t="s">
        <v>561</v>
      </c>
    </row>
    <row r="116" spans="1:2" x14ac:dyDescent="0.25">
      <c r="A116" t="s">
        <v>515</v>
      </c>
      <c r="B116" t="s">
        <v>562</v>
      </c>
    </row>
    <row r="117" spans="1:2" x14ac:dyDescent="0.25">
      <c r="A117" t="s">
        <v>515</v>
      </c>
      <c r="B117" t="s">
        <v>563</v>
      </c>
    </row>
    <row r="118" spans="1:2" x14ac:dyDescent="0.25">
      <c r="A118" t="s">
        <v>452</v>
      </c>
      <c r="B118" t="s">
        <v>564</v>
      </c>
    </row>
    <row r="119" spans="1:2" x14ac:dyDescent="0.25">
      <c r="A119" t="s">
        <v>452</v>
      </c>
      <c r="B119" t="s">
        <v>565</v>
      </c>
    </row>
    <row r="120" spans="1:2" x14ac:dyDescent="0.25">
      <c r="A120" t="s">
        <v>452</v>
      </c>
      <c r="B120" t="s">
        <v>566</v>
      </c>
    </row>
    <row r="121" spans="1:2" x14ac:dyDescent="0.25">
      <c r="A121" t="s">
        <v>452</v>
      </c>
      <c r="B121" t="s">
        <v>567</v>
      </c>
    </row>
    <row r="122" spans="1:2" x14ac:dyDescent="0.25">
      <c r="A122" t="s">
        <v>452</v>
      </c>
      <c r="B122" t="s">
        <v>568</v>
      </c>
    </row>
    <row r="123" spans="1:2" x14ac:dyDescent="0.25">
      <c r="A123" t="s">
        <v>496</v>
      </c>
      <c r="B123" t="s">
        <v>569</v>
      </c>
    </row>
    <row r="124" spans="1:2" x14ac:dyDescent="0.25">
      <c r="A124" t="s">
        <v>570</v>
      </c>
      <c r="B124" t="s">
        <v>571</v>
      </c>
    </row>
    <row r="125" spans="1:2" x14ac:dyDescent="0.25">
      <c r="A125" t="s">
        <v>572</v>
      </c>
      <c r="B125" t="s">
        <v>573</v>
      </c>
    </row>
    <row r="126" spans="1:2" x14ac:dyDescent="0.25">
      <c r="A126" t="s">
        <v>572</v>
      </c>
      <c r="B126" t="s">
        <v>574</v>
      </c>
    </row>
    <row r="127" spans="1:2" x14ac:dyDescent="0.25">
      <c r="A127" t="s">
        <v>572</v>
      </c>
      <c r="B127" t="s">
        <v>575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V51"/>
  <sheetViews>
    <sheetView tabSelected="1" zoomScaleNormal="100" workbookViewId="0">
      <selection activeCell="F47" sqref="F47"/>
    </sheetView>
  </sheetViews>
  <sheetFormatPr baseColWidth="10" defaultColWidth="9.140625" defaultRowHeight="15" x14ac:dyDescent="0.25"/>
  <cols>
    <col min="1" max="2" width="10.7109375"/>
    <col min="3" max="3" width="22.28515625"/>
    <col min="4" max="4" width="13.5703125"/>
    <col min="5" max="5" width="14.5703125"/>
    <col min="6" max="8" width="10.7109375"/>
    <col min="9" max="9" width="14.42578125"/>
    <col min="10" max="11" width="10.7109375"/>
    <col min="12" max="12" width="7.42578125"/>
    <col min="13" max="13" width="5.42578125"/>
    <col min="14" max="14" width="6.5703125"/>
    <col min="15" max="15" width="10.7109375"/>
    <col min="16" max="16" width="5.7109375"/>
    <col min="17" max="18" width="5.140625"/>
    <col min="19" max="1020" width="10.7109375"/>
  </cols>
  <sheetData>
    <row r="1" spans="1:2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8" t="s">
        <v>273</v>
      </c>
      <c r="G1" s="4" t="s">
        <v>274</v>
      </c>
      <c r="H1" s="5"/>
      <c r="I1" s="1" t="s">
        <v>3</v>
      </c>
      <c r="J1" s="1" t="s">
        <v>4</v>
      </c>
    </row>
    <row r="2" spans="1:22" x14ac:dyDescent="0.25">
      <c r="A2" s="6" t="s">
        <v>7</v>
      </c>
      <c r="B2" s="7"/>
      <c r="C2" s="8"/>
      <c r="D2" s="8"/>
      <c r="E2" s="8"/>
      <c r="F2" s="9"/>
      <c r="G2" s="10"/>
      <c r="H2" s="5"/>
      <c r="I2" s="8"/>
      <c r="J2" s="8"/>
    </row>
    <row r="3" spans="1:22" x14ac:dyDescent="0.25">
      <c r="A3" s="11" t="s">
        <v>8</v>
      </c>
      <c r="B3" s="12" t="s">
        <v>9</v>
      </c>
      <c r="C3" s="13" t="s">
        <v>10</v>
      </c>
      <c r="D3" s="13" t="s">
        <v>11</v>
      </c>
      <c r="E3" s="13" t="s">
        <v>12</v>
      </c>
      <c r="F3" s="14">
        <v>14</v>
      </c>
      <c r="G3" s="15">
        <v>3</v>
      </c>
      <c r="H3" s="16"/>
      <c r="I3" s="13" t="s">
        <v>13</v>
      </c>
      <c r="J3" s="13" t="s">
        <v>14</v>
      </c>
      <c r="K3" s="52"/>
      <c r="L3" s="52">
        <v>42</v>
      </c>
      <c r="M3">
        <v>17</v>
      </c>
      <c r="N3">
        <v>30</v>
      </c>
      <c r="O3">
        <f t="shared" ref="O3:O50" si="0">(N3/0.6)*0.01</f>
        <v>0.5</v>
      </c>
      <c r="P3">
        <v>-8</v>
      </c>
      <c r="Q3">
        <v>38</v>
      </c>
      <c r="R3">
        <v>48</v>
      </c>
      <c r="S3">
        <f t="shared" ref="S3:S50" si="1">0.01*R3/0.6</f>
        <v>0.8</v>
      </c>
      <c r="U3" t="str">
        <f t="shared" ref="U3:U11" si="2">CONCATENATE(TEXT(L3,"0"), "º ",TEXT(M3+O3,"0.000"),"'")</f>
        <v>42º 17.500'</v>
      </c>
      <c r="V3" t="str">
        <f t="shared" ref="V3:V11" si="3">CONCATENATE(TEXT(P3,"0"), "º ",TEXT(Q3+S3,"0.000"),"'")</f>
        <v>-8º 38.800'</v>
      </c>
    </row>
    <row r="4" spans="1:22" x14ac:dyDescent="0.25">
      <c r="A4" s="13"/>
      <c r="B4" s="12" t="s">
        <v>15</v>
      </c>
      <c r="C4" s="13" t="s">
        <v>16</v>
      </c>
      <c r="D4" s="13" t="s">
        <v>17</v>
      </c>
      <c r="E4" s="13" t="s">
        <v>18</v>
      </c>
      <c r="F4" s="14">
        <v>17</v>
      </c>
      <c r="G4" s="15">
        <v>2.8</v>
      </c>
      <c r="H4" s="16"/>
      <c r="I4" s="13" t="s">
        <v>19</v>
      </c>
      <c r="J4" s="13" t="s">
        <v>20</v>
      </c>
      <c r="L4" s="13">
        <v>42</v>
      </c>
      <c r="M4">
        <v>16</v>
      </c>
      <c r="N4">
        <v>30</v>
      </c>
      <c r="O4">
        <f t="shared" si="0"/>
        <v>0.5</v>
      </c>
      <c r="P4">
        <v>-8</v>
      </c>
      <c r="Q4">
        <v>41</v>
      </c>
      <c r="R4">
        <v>7</v>
      </c>
      <c r="S4">
        <f t="shared" si="1"/>
        <v>0.11666666666666668</v>
      </c>
      <c r="U4" t="str">
        <f t="shared" si="2"/>
        <v>42º 16.500'</v>
      </c>
      <c r="V4" t="str">
        <f t="shared" si="3"/>
        <v>-8º 41.117'</v>
      </c>
    </row>
    <row r="5" spans="1:22" x14ac:dyDescent="0.25">
      <c r="A5" s="13"/>
      <c r="B5" s="12" t="s">
        <v>21</v>
      </c>
      <c r="C5" s="13" t="s">
        <v>22</v>
      </c>
      <c r="D5" s="13" t="s">
        <v>23</v>
      </c>
      <c r="E5" s="13" t="s">
        <v>24</v>
      </c>
      <c r="F5" s="14">
        <v>20</v>
      </c>
      <c r="G5" s="15">
        <v>3.2</v>
      </c>
      <c r="H5" s="16"/>
      <c r="I5" s="13" t="s">
        <v>25</v>
      </c>
      <c r="J5" s="13" t="s">
        <v>26</v>
      </c>
      <c r="L5">
        <v>42</v>
      </c>
      <c r="M5">
        <v>16</v>
      </c>
      <c r="N5">
        <v>0</v>
      </c>
      <c r="O5">
        <f t="shared" si="0"/>
        <v>0</v>
      </c>
      <c r="P5">
        <v>-8</v>
      </c>
      <c r="Q5">
        <v>43</v>
      </c>
      <c r="R5">
        <v>10</v>
      </c>
      <c r="S5">
        <f t="shared" si="1"/>
        <v>0.16666666666666669</v>
      </c>
      <c r="U5" t="str">
        <f t="shared" si="2"/>
        <v>42º 16.000'</v>
      </c>
      <c r="V5" t="str">
        <f t="shared" si="3"/>
        <v>-8º 43.167'</v>
      </c>
    </row>
    <row r="6" spans="1:22" x14ac:dyDescent="0.25">
      <c r="A6" s="17" t="s">
        <v>27</v>
      </c>
      <c r="B6" s="18" t="s">
        <v>28</v>
      </c>
      <c r="C6" s="17" t="s">
        <v>29</v>
      </c>
      <c r="D6" s="17" t="s">
        <v>30</v>
      </c>
      <c r="E6" s="17" t="s">
        <v>31</v>
      </c>
      <c r="F6" s="14">
        <v>40</v>
      </c>
      <c r="G6" s="19">
        <v>3</v>
      </c>
      <c r="H6" s="16"/>
      <c r="I6" s="17" t="s">
        <v>32</v>
      </c>
      <c r="J6" s="17" t="s">
        <v>33</v>
      </c>
      <c r="L6">
        <v>42</v>
      </c>
      <c r="M6">
        <v>14</v>
      </c>
      <c r="N6">
        <v>6</v>
      </c>
      <c r="O6">
        <f t="shared" si="0"/>
        <v>0.1</v>
      </c>
      <c r="P6">
        <v>-8</v>
      </c>
      <c r="Q6">
        <v>46</v>
      </c>
      <c r="R6">
        <v>48</v>
      </c>
      <c r="S6">
        <f t="shared" si="1"/>
        <v>0.8</v>
      </c>
      <c r="U6" t="str">
        <f t="shared" si="2"/>
        <v>42º 14.100'</v>
      </c>
      <c r="V6" t="str">
        <f t="shared" si="3"/>
        <v>-8º 46.800'</v>
      </c>
    </row>
    <row r="7" spans="1:22" x14ac:dyDescent="0.25">
      <c r="A7" s="13"/>
      <c r="B7" s="11" t="s">
        <v>34</v>
      </c>
      <c r="C7" s="13" t="s">
        <v>35</v>
      </c>
      <c r="D7" s="13" t="s">
        <v>36</v>
      </c>
      <c r="E7" s="13" t="s">
        <v>37</v>
      </c>
      <c r="F7" s="14">
        <v>17</v>
      </c>
      <c r="G7" s="15">
        <v>3.4</v>
      </c>
      <c r="H7" s="16"/>
      <c r="I7" s="13" t="s">
        <v>38</v>
      </c>
      <c r="J7" s="13" t="s">
        <v>39</v>
      </c>
      <c r="L7">
        <v>42</v>
      </c>
      <c r="M7">
        <v>12</v>
      </c>
      <c r="N7">
        <v>55</v>
      </c>
      <c r="O7">
        <f t="shared" si="0"/>
        <v>0.91666666666666674</v>
      </c>
      <c r="P7">
        <v>-8</v>
      </c>
      <c r="Q7">
        <v>47</v>
      </c>
      <c r="R7">
        <v>52</v>
      </c>
      <c r="S7">
        <f t="shared" si="1"/>
        <v>0.8666666666666667</v>
      </c>
      <c r="U7" t="str">
        <f t="shared" si="2"/>
        <v>42º 12.917'</v>
      </c>
      <c r="V7" t="str">
        <f t="shared" si="3"/>
        <v>-8º 47.867'</v>
      </c>
    </row>
    <row r="8" spans="1:22" x14ac:dyDescent="0.25">
      <c r="A8" s="13"/>
      <c r="B8" s="12" t="s">
        <v>40</v>
      </c>
      <c r="C8" s="13" t="s">
        <v>41</v>
      </c>
      <c r="D8" s="13" t="s">
        <v>42</v>
      </c>
      <c r="E8" s="13" t="s">
        <v>43</v>
      </c>
      <c r="F8" s="14">
        <v>20</v>
      </c>
      <c r="G8" s="15">
        <v>3.2</v>
      </c>
      <c r="H8" s="16"/>
      <c r="I8" s="13" t="s">
        <v>44</v>
      </c>
      <c r="J8" s="13" t="s">
        <v>45</v>
      </c>
      <c r="L8">
        <v>42</v>
      </c>
      <c r="M8">
        <v>14</v>
      </c>
      <c r="N8">
        <v>22</v>
      </c>
      <c r="O8">
        <f t="shared" si="0"/>
        <v>0.3666666666666667</v>
      </c>
      <c r="P8">
        <v>-8</v>
      </c>
      <c r="Q8">
        <v>49</v>
      </c>
      <c r="R8">
        <v>30</v>
      </c>
      <c r="S8">
        <f t="shared" si="1"/>
        <v>0.5</v>
      </c>
      <c r="U8" t="str">
        <f t="shared" si="2"/>
        <v>42º 14.367'</v>
      </c>
      <c r="V8" t="str">
        <f t="shared" si="3"/>
        <v>-8º 49.500'</v>
      </c>
    </row>
    <row r="9" spans="1:22" x14ac:dyDescent="0.25">
      <c r="A9" s="13"/>
      <c r="B9" s="12" t="s">
        <v>46</v>
      </c>
      <c r="C9" s="13" t="s">
        <v>47</v>
      </c>
      <c r="D9" s="13" t="s">
        <v>48</v>
      </c>
      <c r="E9" s="13" t="s">
        <v>49</v>
      </c>
      <c r="F9" s="14">
        <v>20</v>
      </c>
      <c r="G9" s="15">
        <v>3</v>
      </c>
      <c r="H9" s="16"/>
      <c r="I9" s="13" t="s">
        <v>50</v>
      </c>
      <c r="J9" s="13" t="s">
        <v>51</v>
      </c>
      <c r="L9">
        <v>42</v>
      </c>
      <c r="M9">
        <v>8</v>
      </c>
      <c r="N9">
        <v>13</v>
      </c>
      <c r="O9">
        <f t="shared" si="0"/>
        <v>0.21666666666666667</v>
      </c>
      <c r="P9">
        <v>-8</v>
      </c>
      <c r="Q9">
        <v>51</v>
      </c>
      <c r="R9">
        <v>22</v>
      </c>
      <c r="S9">
        <f t="shared" si="1"/>
        <v>0.3666666666666667</v>
      </c>
      <c r="U9" t="str">
        <f t="shared" si="2"/>
        <v>42º 8.217'</v>
      </c>
      <c r="V9" t="str">
        <f t="shared" si="3"/>
        <v>-8º 51.367'</v>
      </c>
    </row>
    <row r="10" spans="1:22" x14ac:dyDescent="0.25">
      <c r="A10" s="13"/>
      <c r="B10" s="12" t="s">
        <v>52</v>
      </c>
      <c r="C10" s="13" t="s">
        <v>53</v>
      </c>
      <c r="D10" s="13" t="s">
        <v>54</v>
      </c>
      <c r="E10" s="13" t="s">
        <v>55</v>
      </c>
      <c r="F10" s="14">
        <v>45</v>
      </c>
      <c r="G10" s="15">
        <v>3</v>
      </c>
      <c r="H10" s="16"/>
      <c r="I10" s="13" t="s">
        <v>56</v>
      </c>
      <c r="J10" s="13" t="s">
        <v>57</v>
      </c>
      <c r="L10">
        <v>42</v>
      </c>
      <c r="M10">
        <v>10</v>
      </c>
      <c r="N10">
        <v>54</v>
      </c>
      <c r="O10">
        <f t="shared" si="0"/>
        <v>0.9</v>
      </c>
      <c r="P10">
        <v>-8</v>
      </c>
      <c r="Q10">
        <v>52</v>
      </c>
      <c r="R10">
        <v>6</v>
      </c>
      <c r="S10">
        <f t="shared" si="1"/>
        <v>0.1</v>
      </c>
      <c r="U10" t="str">
        <f t="shared" si="2"/>
        <v>42º 10.900'</v>
      </c>
      <c r="V10" t="str">
        <f t="shared" si="3"/>
        <v>-8º 52.100'</v>
      </c>
    </row>
    <row r="11" spans="1:22" x14ac:dyDescent="0.25">
      <c r="A11" s="13"/>
      <c r="B11" s="20" t="s">
        <v>58</v>
      </c>
      <c r="C11" s="21" t="s">
        <v>59</v>
      </c>
      <c r="D11" s="21" t="s">
        <v>60</v>
      </c>
      <c r="E11" s="21" t="s">
        <v>61</v>
      </c>
      <c r="F11" s="22">
        <v>32</v>
      </c>
      <c r="G11" s="23">
        <v>3</v>
      </c>
      <c r="H11" s="16"/>
      <c r="I11" s="13" t="s">
        <v>62</v>
      </c>
      <c r="J11" s="13" t="s">
        <v>63</v>
      </c>
      <c r="L11">
        <v>42</v>
      </c>
      <c r="M11">
        <v>13</v>
      </c>
      <c r="N11">
        <v>42</v>
      </c>
      <c r="O11">
        <f t="shared" si="0"/>
        <v>0.70000000000000007</v>
      </c>
      <c r="P11">
        <v>-8</v>
      </c>
      <c r="Q11">
        <v>52</v>
      </c>
      <c r="R11">
        <v>12</v>
      </c>
      <c r="S11">
        <f t="shared" si="1"/>
        <v>0.2</v>
      </c>
      <c r="U11" t="str">
        <f t="shared" si="2"/>
        <v>42º 13.700'</v>
      </c>
      <c r="V11" t="str">
        <f t="shared" si="3"/>
        <v>-8º 52.200'</v>
      </c>
    </row>
    <row r="12" spans="1:22" ht="15.75" x14ac:dyDescent="0.25">
      <c r="A12" s="13"/>
      <c r="B12" s="24"/>
      <c r="C12" s="25"/>
      <c r="D12" s="25"/>
      <c r="E12" s="25"/>
      <c r="F12" s="26"/>
      <c r="G12" s="27"/>
      <c r="H12" s="16"/>
      <c r="I12" s="25"/>
      <c r="J12" s="25"/>
      <c r="O12">
        <f t="shared" si="0"/>
        <v>0</v>
      </c>
      <c r="S12">
        <f t="shared" si="1"/>
        <v>0</v>
      </c>
    </row>
    <row r="13" spans="1:22" x14ac:dyDescent="0.25">
      <c r="A13" s="11" t="s">
        <v>64</v>
      </c>
      <c r="B13" s="12" t="s">
        <v>65</v>
      </c>
      <c r="C13" s="13" t="s">
        <v>66</v>
      </c>
      <c r="D13" s="13" t="s">
        <v>67</v>
      </c>
      <c r="E13" s="13" t="s">
        <v>68</v>
      </c>
      <c r="F13" s="14">
        <v>21</v>
      </c>
      <c r="G13" s="15">
        <v>3.2</v>
      </c>
      <c r="H13" s="16"/>
      <c r="I13" s="13" t="s">
        <v>69</v>
      </c>
      <c r="J13" s="13" t="s">
        <v>70</v>
      </c>
      <c r="L13">
        <v>42</v>
      </c>
      <c r="M13">
        <v>18</v>
      </c>
      <c r="N13">
        <v>26</v>
      </c>
      <c r="O13">
        <f t="shared" si="0"/>
        <v>0.43333333333333335</v>
      </c>
      <c r="P13">
        <v>-8</v>
      </c>
      <c r="Q13">
        <v>50</v>
      </c>
      <c r="R13">
        <v>30</v>
      </c>
      <c r="S13">
        <f t="shared" si="1"/>
        <v>0.5</v>
      </c>
      <c r="U13" t="str">
        <f t="shared" ref="U13:U23" si="4">CONCATENATE(TEXT(L13,"0"), "º ",TEXT(M13+O13,"0.000"),"'")</f>
        <v>42º 18.433'</v>
      </c>
      <c r="V13" t="str">
        <f t="shared" ref="V13:V23" si="5">CONCATENATE(TEXT(P13,"0"), "º ",TEXT(Q13+S13,"0.000"),"'")</f>
        <v>-8º 50.500'</v>
      </c>
    </row>
    <row r="14" spans="1:22" x14ac:dyDescent="0.25">
      <c r="A14" s="13"/>
      <c r="B14" s="12" t="s">
        <v>71</v>
      </c>
      <c r="C14" s="13" t="s">
        <v>72</v>
      </c>
      <c r="D14" s="13" t="s">
        <v>73</v>
      </c>
      <c r="E14" s="13" t="s">
        <v>74</v>
      </c>
      <c r="F14" s="14">
        <v>12</v>
      </c>
      <c r="G14" s="15">
        <v>2.2000000000000002</v>
      </c>
      <c r="H14" s="16"/>
      <c r="I14" s="13" t="s">
        <v>75</v>
      </c>
      <c r="J14" s="13" t="s">
        <v>76</v>
      </c>
      <c r="L14">
        <v>42</v>
      </c>
      <c r="M14">
        <v>16</v>
      </c>
      <c r="N14">
        <v>55</v>
      </c>
      <c r="O14">
        <f t="shared" si="0"/>
        <v>0.91666666666666674</v>
      </c>
      <c r="P14">
        <v>-8</v>
      </c>
      <c r="Q14">
        <v>49</v>
      </c>
      <c r="R14">
        <v>34</v>
      </c>
      <c r="S14">
        <f t="shared" si="1"/>
        <v>0.56666666666666676</v>
      </c>
      <c r="U14" t="str">
        <f t="shared" si="4"/>
        <v>42º 16.917'</v>
      </c>
      <c r="V14" t="str">
        <f t="shared" si="5"/>
        <v>-8º 49.567'</v>
      </c>
    </row>
    <row r="15" spans="1:22" x14ac:dyDescent="0.25">
      <c r="A15" s="13"/>
      <c r="B15" s="12" t="s">
        <v>77</v>
      </c>
      <c r="C15" s="13" t="s">
        <v>78</v>
      </c>
      <c r="D15" s="13" t="s">
        <v>79</v>
      </c>
      <c r="E15" s="13" t="s">
        <v>61</v>
      </c>
      <c r="F15" s="14">
        <v>46</v>
      </c>
      <c r="G15" s="15">
        <v>3</v>
      </c>
      <c r="H15" s="16"/>
      <c r="I15" s="13" t="s">
        <v>80</v>
      </c>
      <c r="J15" s="13" t="s">
        <v>63</v>
      </c>
      <c r="L15">
        <v>42</v>
      </c>
      <c r="M15">
        <v>20</v>
      </c>
      <c r="N15">
        <v>30</v>
      </c>
      <c r="O15">
        <f t="shared" si="0"/>
        <v>0.5</v>
      </c>
      <c r="P15">
        <v>-8</v>
      </c>
      <c r="Q15">
        <v>52</v>
      </c>
      <c r="R15">
        <v>12</v>
      </c>
      <c r="S15">
        <f t="shared" si="1"/>
        <v>0.2</v>
      </c>
      <c r="U15" t="str">
        <f t="shared" si="4"/>
        <v>42º 20.500'</v>
      </c>
      <c r="V15" t="str">
        <f t="shared" si="5"/>
        <v>-8º 52.200'</v>
      </c>
    </row>
    <row r="16" spans="1:22" x14ac:dyDescent="0.25">
      <c r="A16" s="13"/>
      <c r="B16" s="12" t="s">
        <v>81</v>
      </c>
      <c r="C16" s="13" t="s">
        <v>82</v>
      </c>
      <c r="D16" s="13" t="s">
        <v>83</v>
      </c>
      <c r="E16" s="13" t="s">
        <v>84</v>
      </c>
      <c r="F16" s="14">
        <v>26</v>
      </c>
      <c r="G16" s="15">
        <v>3</v>
      </c>
      <c r="H16" s="16"/>
      <c r="I16" s="13" t="s">
        <v>85</v>
      </c>
      <c r="J16" s="13" t="s">
        <v>86</v>
      </c>
      <c r="L16">
        <v>42</v>
      </c>
      <c r="M16">
        <v>20</v>
      </c>
      <c r="N16">
        <v>24</v>
      </c>
      <c r="O16">
        <f t="shared" si="0"/>
        <v>0.4</v>
      </c>
      <c r="P16">
        <v>-8</v>
      </c>
      <c r="Q16">
        <v>47</v>
      </c>
      <c r="R16">
        <v>30</v>
      </c>
      <c r="S16">
        <f t="shared" si="1"/>
        <v>0.5</v>
      </c>
      <c r="U16" t="str">
        <f t="shared" si="4"/>
        <v>42º 20.400'</v>
      </c>
      <c r="V16" t="str">
        <f t="shared" si="5"/>
        <v>-8º 47.500'</v>
      </c>
    </row>
    <row r="17" spans="1:22" x14ac:dyDescent="0.25">
      <c r="A17" s="25"/>
      <c r="B17" s="12" t="s">
        <v>87</v>
      </c>
      <c r="C17" s="13" t="s">
        <v>88</v>
      </c>
      <c r="D17" s="13" t="s">
        <v>89</v>
      </c>
      <c r="E17" s="13" t="s">
        <v>90</v>
      </c>
      <c r="F17" s="14">
        <v>27</v>
      </c>
      <c r="G17" s="15">
        <v>3</v>
      </c>
      <c r="H17" s="16"/>
      <c r="I17" s="13" t="s">
        <v>91</v>
      </c>
      <c r="J17" s="13" t="s">
        <v>92</v>
      </c>
      <c r="L17">
        <v>42</v>
      </c>
      <c r="M17">
        <v>21</v>
      </c>
      <c r="N17">
        <v>24</v>
      </c>
      <c r="O17">
        <f t="shared" si="0"/>
        <v>0.4</v>
      </c>
      <c r="P17">
        <v>-8</v>
      </c>
      <c r="Q17">
        <v>46</v>
      </c>
      <c r="R17">
        <v>25</v>
      </c>
      <c r="S17">
        <f t="shared" si="1"/>
        <v>0.41666666666666669</v>
      </c>
      <c r="U17" t="str">
        <f t="shared" si="4"/>
        <v>42º 21.400'</v>
      </c>
      <c r="V17" t="str">
        <f t="shared" si="5"/>
        <v>-8º 46.417'</v>
      </c>
    </row>
    <row r="18" spans="1:22" x14ac:dyDescent="0.25">
      <c r="A18" s="13"/>
      <c r="B18" s="12" t="s">
        <v>93</v>
      </c>
      <c r="C18" s="13" t="s">
        <v>94</v>
      </c>
      <c r="D18" s="13" t="s">
        <v>95</v>
      </c>
      <c r="E18" s="13" t="s">
        <v>96</v>
      </c>
      <c r="F18" s="14">
        <v>29</v>
      </c>
      <c r="G18" s="15">
        <v>3</v>
      </c>
      <c r="H18" s="16"/>
      <c r="I18" s="13" t="s">
        <v>97</v>
      </c>
      <c r="J18" s="13" t="s">
        <v>98</v>
      </c>
      <c r="L18">
        <v>42</v>
      </c>
      <c r="M18">
        <v>23</v>
      </c>
      <c r="N18">
        <v>18</v>
      </c>
      <c r="O18">
        <f t="shared" si="0"/>
        <v>0.3</v>
      </c>
      <c r="P18">
        <v>-8</v>
      </c>
      <c r="Q18">
        <v>45</v>
      </c>
      <c r="R18">
        <v>42</v>
      </c>
      <c r="S18">
        <f t="shared" si="1"/>
        <v>0.7</v>
      </c>
      <c r="U18" t="str">
        <f t="shared" si="4"/>
        <v>42º 23.300'</v>
      </c>
      <c r="V18" t="str">
        <f t="shared" si="5"/>
        <v>-8º 45.700'</v>
      </c>
    </row>
    <row r="19" spans="1:22" x14ac:dyDescent="0.25">
      <c r="A19" s="13"/>
      <c r="B19" s="12" t="s">
        <v>99</v>
      </c>
      <c r="C19" s="13" t="s">
        <v>100</v>
      </c>
      <c r="D19" s="13" t="s">
        <v>101</v>
      </c>
      <c r="E19" s="13" t="s">
        <v>102</v>
      </c>
      <c r="F19" s="14">
        <v>23</v>
      </c>
      <c r="G19" s="15">
        <v>3.2</v>
      </c>
      <c r="H19" s="16"/>
      <c r="I19" s="13" t="s">
        <v>103</v>
      </c>
      <c r="J19" s="13" t="s">
        <v>104</v>
      </c>
      <c r="L19">
        <v>42</v>
      </c>
      <c r="M19">
        <v>24</v>
      </c>
      <c r="N19">
        <v>0</v>
      </c>
      <c r="O19">
        <f t="shared" si="0"/>
        <v>0</v>
      </c>
      <c r="P19">
        <v>-8</v>
      </c>
      <c r="Q19">
        <v>43</v>
      </c>
      <c r="R19">
        <v>54</v>
      </c>
      <c r="S19">
        <f t="shared" si="1"/>
        <v>0.90000000000000013</v>
      </c>
      <c r="U19" t="str">
        <f t="shared" si="4"/>
        <v>42º 24.000'</v>
      </c>
      <c r="V19" t="str">
        <f t="shared" si="5"/>
        <v>-8º 43.900'</v>
      </c>
    </row>
    <row r="20" spans="1:22" x14ac:dyDescent="0.25">
      <c r="A20" s="13"/>
      <c r="B20" s="12" t="s">
        <v>105</v>
      </c>
      <c r="C20" s="13" t="s">
        <v>106</v>
      </c>
      <c r="D20" s="13" t="s">
        <v>107</v>
      </c>
      <c r="E20" s="13" t="s">
        <v>108</v>
      </c>
      <c r="F20" s="14">
        <v>19</v>
      </c>
      <c r="G20" s="15">
        <v>3.2</v>
      </c>
      <c r="H20" s="16"/>
      <c r="I20" s="13" t="s">
        <v>109</v>
      </c>
      <c r="J20" s="13" t="s">
        <v>110</v>
      </c>
      <c r="L20">
        <v>42</v>
      </c>
      <c r="M20">
        <v>24</v>
      </c>
      <c r="N20">
        <v>18</v>
      </c>
      <c r="O20">
        <f t="shared" si="0"/>
        <v>0.3</v>
      </c>
      <c r="P20">
        <v>-8</v>
      </c>
      <c r="Q20">
        <v>43</v>
      </c>
      <c r="R20">
        <v>6</v>
      </c>
      <c r="S20">
        <f t="shared" si="1"/>
        <v>0.1</v>
      </c>
      <c r="U20" t="str">
        <f t="shared" si="4"/>
        <v>42º 24.300'</v>
      </c>
      <c r="V20" t="str">
        <f t="shared" si="5"/>
        <v>-8º 43.100'</v>
      </c>
    </row>
    <row r="21" spans="1:22" x14ac:dyDescent="0.25">
      <c r="A21" s="13"/>
      <c r="B21" s="12" t="s">
        <v>111</v>
      </c>
      <c r="C21" s="13" t="s">
        <v>112</v>
      </c>
      <c r="D21" s="13" t="s">
        <v>113</v>
      </c>
      <c r="E21" s="13" t="s">
        <v>114</v>
      </c>
      <c r="F21" s="14">
        <v>7</v>
      </c>
      <c r="G21" s="15">
        <v>1</v>
      </c>
      <c r="H21" s="16"/>
      <c r="I21" s="13" t="s">
        <v>115</v>
      </c>
      <c r="J21" s="13" t="s">
        <v>116</v>
      </c>
      <c r="L21">
        <v>42</v>
      </c>
      <c r="M21">
        <v>25</v>
      </c>
      <c r="N21">
        <v>18</v>
      </c>
      <c r="O21">
        <f t="shared" si="0"/>
        <v>0.3</v>
      </c>
      <c r="P21">
        <v>-8</v>
      </c>
      <c r="Q21">
        <v>42</v>
      </c>
      <c r="R21">
        <v>18</v>
      </c>
      <c r="S21">
        <f t="shared" si="1"/>
        <v>0.3</v>
      </c>
      <c r="U21" t="str">
        <f t="shared" si="4"/>
        <v>42º 25.300'</v>
      </c>
      <c r="V21" t="str">
        <f t="shared" si="5"/>
        <v>-8º 42.300'</v>
      </c>
    </row>
    <row r="22" spans="1:22" x14ac:dyDescent="0.25">
      <c r="A22" s="13"/>
      <c r="B22" s="12" t="s">
        <v>117</v>
      </c>
      <c r="C22" s="13" t="s">
        <v>118</v>
      </c>
      <c r="D22" s="13" t="s">
        <v>119</v>
      </c>
      <c r="E22" s="13" t="s">
        <v>120</v>
      </c>
      <c r="F22" s="14">
        <v>30</v>
      </c>
      <c r="G22" s="15">
        <v>3</v>
      </c>
      <c r="H22" s="16"/>
      <c r="I22" s="13" t="s">
        <v>121</v>
      </c>
      <c r="J22" s="13" t="s">
        <v>122</v>
      </c>
      <c r="L22">
        <v>42</v>
      </c>
      <c r="M22">
        <v>23</v>
      </c>
      <c r="N22">
        <v>12</v>
      </c>
      <c r="O22">
        <f t="shared" si="0"/>
        <v>0.2</v>
      </c>
      <c r="P22">
        <v>-8</v>
      </c>
      <c r="Q22">
        <v>52</v>
      </c>
      <c r="R22">
        <v>36</v>
      </c>
      <c r="S22">
        <f t="shared" si="1"/>
        <v>0.6</v>
      </c>
      <c r="U22" t="str">
        <f t="shared" si="4"/>
        <v>42º 23.200'</v>
      </c>
      <c r="V22" t="str">
        <f t="shared" si="5"/>
        <v>-8º 52.600'</v>
      </c>
    </row>
    <row r="23" spans="1:22" x14ac:dyDescent="0.25">
      <c r="A23" s="13"/>
      <c r="B23" s="12" t="s">
        <v>123</v>
      </c>
      <c r="C23" s="21" t="s">
        <v>124</v>
      </c>
      <c r="D23" s="21" t="s">
        <v>125</v>
      </c>
      <c r="E23" s="21" t="s">
        <v>126</v>
      </c>
      <c r="F23" s="14">
        <v>19</v>
      </c>
      <c r="G23" s="15">
        <v>3</v>
      </c>
      <c r="H23" s="16"/>
      <c r="I23" s="13" t="s">
        <v>127</v>
      </c>
      <c r="J23" s="13" t="s">
        <v>128</v>
      </c>
      <c r="L23">
        <v>42</v>
      </c>
      <c r="M23">
        <v>23</v>
      </c>
      <c r="N23">
        <v>8</v>
      </c>
      <c r="O23">
        <f t="shared" si="0"/>
        <v>0.13333333333333333</v>
      </c>
      <c r="P23">
        <v>-8</v>
      </c>
      <c r="Q23">
        <v>55</v>
      </c>
      <c r="R23">
        <v>22</v>
      </c>
      <c r="S23">
        <f t="shared" si="1"/>
        <v>0.3666666666666667</v>
      </c>
      <c r="U23" t="str">
        <f t="shared" si="4"/>
        <v>42º 23.133'</v>
      </c>
      <c r="V23" t="str">
        <f t="shared" si="5"/>
        <v>-8º 55.367'</v>
      </c>
    </row>
    <row r="24" spans="1:22" ht="15.75" x14ac:dyDescent="0.25">
      <c r="A24" s="13"/>
      <c r="B24" s="24"/>
      <c r="C24" s="25"/>
      <c r="D24" s="25"/>
      <c r="E24" s="25"/>
      <c r="F24" s="28"/>
      <c r="G24" s="28"/>
      <c r="H24" s="16"/>
      <c r="I24" s="25"/>
      <c r="J24" s="25"/>
      <c r="O24">
        <f t="shared" si="0"/>
        <v>0</v>
      </c>
      <c r="S24">
        <f t="shared" si="1"/>
        <v>0</v>
      </c>
    </row>
    <row r="25" spans="1:22" x14ac:dyDescent="0.25">
      <c r="A25" s="11" t="s">
        <v>129</v>
      </c>
      <c r="B25" s="12" t="s">
        <v>130</v>
      </c>
      <c r="C25" s="13" t="s">
        <v>131</v>
      </c>
      <c r="D25" s="13" t="s">
        <v>132</v>
      </c>
      <c r="E25" s="13" t="s">
        <v>133</v>
      </c>
      <c r="F25" s="14">
        <v>61</v>
      </c>
      <c r="G25" s="15">
        <v>3</v>
      </c>
      <c r="H25" s="16"/>
      <c r="I25" s="13" t="s">
        <v>134</v>
      </c>
      <c r="J25" s="13" t="s">
        <v>135</v>
      </c>
      <c r="L25">
        <v>42</v>
      </c>
      <c r="M25">
        <v>28</v>
      </c>
      <c r="N25">
        <v>54</v>
      </c>
      <c r="O25">
        <f t="shared" si="0"/>
        <v>0.9</v>
      </c>
      <c r="P25">
        <v>-8</v>
      </c>
      <c r="Q25">
        <v>57</v>
      </c>
      <c r="R25">
        <v>48</v>
      </c>
      <c r="S25">
        <f t="shared" si="1"/>
        <v>0.8</v>
      </c>
      <c r="U25" t="str">
        <f t="shared" ref="U25:U35" si="6">CONCATENATE(TEXT(L25,"0"), "º ",TEXT(M25+O25,"0.000"),"'")</f>
        <v>42º 28.900'</v>
      </c>
      <c r="V25" t="str">
        <f t="shared" ref="V25:V35" si="7">CONCATENATE(TEXT(P25,"0"), "º ",TEXT(Q25+S25,"0.000"),"'")</f>
        <v>-8º 57.800'</v>
      </c>
    </row>
    <row r="26" spans="1:22" x14ac:dyDescent="0.25">
      <c r="A26" s="13"/>
      <c r="B26" s="12" t="s">
        <v>136</v>
      </c>
      <c r="C26" s="13" t="s">
        <v>137</v>
      </c>
      <c r="D26" s="13" t="s">
        <v>138</v>
      </c>
      <c r="E26" s="13" t="s">
        <v>139</v>
      </c>
      <c r="F26" s="14">
        <v>43</v>
      </c>
      <c r="G26" s="15">
        <v>3</v>
      </c>
      <c r="H26" s="16"/>
      <c r="I26" s="13" t="s">
        <v>140</v>
      </c>
      <c r="J26" s="13" t="s">
        <v>141</v>
      </c>
      <c r="L26">
        <v>42</v>
      </c>
      <c r="M26">
        <v>29</v>
      </c>
      <c r="N26">
        <v>48</v>
      </c>
      <c r="O26">
        <f t="shared" si="0"/>
        <v>0.8</v>
      </c>
      <c r="P26">
        <v>-8</v>
      </c>
      <c r="Q26">
        <v>55</v>
      </c>
      <c r="R26">
        <v>36</v>
      </c>
      <c r="S26">
        <f t="shared" si="1"/>
        <v>0.6</v>
      </c>
      <c r="U26" t="str">
        <f t="shared" si="6"/>
        <v>42º 29.800'</v>
      </c>
      <c r="V26" t="str">
        <f t="shared" si="7"/>
        <v>-8º 55.600'</v>
      </c>
    </row>
    <row r="27" spans="1:22" x14ac:dyDescent="0.25">
      <c r="A27" s="13"/>
      <c r="B27" s="12" t="s">
        <v>142</v>
      </c>
      <c r="C27" s="13" t="s">
        <v>143</v>
      </c>
      <c r="D27" s="13" t="s">
        <v>144</v>
      </c>
      <c r="E27" s="13" t="s">
        <v>145</v>
      </c>
      <c r="F27" s="14">
        <v>23</v>
      </c>
      <c r="G27" s="15">
        <v>3</v>
      </c>
      <c r="H27" s="16"/>
      <c r="I27" s="13" t="s">
        <v>146</v>
      </c>
      <c r="J27" s="13" t="s">
        <v>147</v>
      </c>
      <c r="L27">
        <v>42</v>
      </c>
      <c r="M27">
        <v>30</v>
      </c>
      <c r="N27">
        <v>30</v>
      </c>
      <c r="O27">
        <f t="shared" si="0"/>
        <v>0.5</v>
      </c>
      <c r="P27">
        <v>-8</v>
      </c>
      <c r="Q27">
        <v>51</v>
      </c>
      <c r="R27">
        <v>54</v>
      </c>
      <c r="S27">
        <f t="shared" si="1"/>
        <v>0.90000000000000013</v>
      </c>
      <c r="U27" t="str">
        <f t="shared" si="6"/>
        <v>42º 30.500'</v>
      </c>
      <c r="V27" t="str">
        <f t="shared" si="7"/>
        <v>-8º 51.900'</v>
      </c>
    </row>
    <row r="28" spans="1:22" x14ac:dyDescent="0.25">
      <c r="A28" s="29"/>
      <c r="B28" s="12" t="s">
        <v>148</v>
      </c>
      <c r="C28" s="13" t="s">
        <v>149</v>
      </c>
      <c r="D28" s="13" t="s">
        <v>150</v>
      </c>
      <c r="E28" s="13" t="s">
        <v>151</v>
      </c>
      <c r="F28" s="14">
        <v>19</v>
      </c>
      <c r="G28" s="15">
        <v>2.8</v>
      </c>
      <c r="H28" s="16"/>
      <c r="I28" s="13" t="s">
        <v>152</v>
      </c>
      <c r="J28" s="13" t="s">
        <v>153</v>
      </c>
      <c r="L28">
        <v>42</v>
      </c>
      <c r="M28">
        <v>34</v>
      </c>
      <c r="N28">
        <v>12</v>
      </c>
      <c r="O28">
        <f t="shared" si="0"/>
        <v>0.2</v>
      </c>
      <c r="P28">
        <v>-8</v>
      </c>
      <c r="Q28">
        <v>50</v>
      </c>
      <c r="R28">
        <v>42</v>
      </c>
      <c r="S28">
        <f t="shared" si="1"/>
        <v>0.7</v>
      </c>
      <c r="U28" t="str">
        <f t="shared" si="6"/>
        <v>42º 34.200'</v>
      </c>
      <c r="V28" t="str">
        <f t="shared" si="7"/>
        <v>-8º 50.700'</v>
      </c>
    </row>
    <row r="29" spans="1:22" x14ac:dyDescent="0.25">
      <c r="A29" s="25"/>
      <c r="B29" s="12" t="s">
        <v>154</v>
      </c>
      <c r="C29" s="13" t="s">
        <v>155</v>
      </c>
      <c r="D29" s="13" t="s">
        <v>156</v>
      </c>
      <c r="E29" s="13" t="s">
        <v>157</v>
      </c>
      <c r="F29" s="14">
        <v>12</v>
      </c>
      <c r="G29" s="15">
        <v>1.6</v>
      </c>
      <c r="H29" s="16"/>
      <c r="I29" s="13" t="s">
        <v>158</v>
      </c>
      <c r="J29" s="13" t="s">
        <v>159</v>
      </c>
      <c r="L29">
        <v>42</v>
      </c>
      <c r="M29">
        <v>36</v>
      </c>
      <c r="N29">
        <v>36</v>
      </c>
      <c r="O29">
        <f t="shared" si="0"/>
        <v>0.6</v>
      </c>
      <c r="P29">
        <v>-8</v>
      </c>
      <c r="Q29">
        <v>49</v>
      </c>
      <c r="R29">
        <v>54</v>
      </c>
      <c r="S29">
        <f t="shared" si="1"/>
        <v>0.90000000000000013</v>
      </c>
      <c r="U29" t="str">
        <f t="shared" si="6"/>
        <v>42º 36.600'</v>
      </c>
      <c r="V29" t="str">
        <f t="shared" si="7"/>
        <v>-8º 49.900'</v>
      </c>
    </row>
    <row r="30" spans="1:22" x14ac:dyDescent="0.25">
      <c r="A30" s="13"/>
      <c r="B30" s="12" t="s">
        <v>160</v>
      </c>
      <c r="C30" s="13" t="s">
        <v>161</v>
      </c>
      <c r="D30" s="13" t="s">
        <v>162</v>
      </c>
      <c r="E30" s="13" t="s">
        <v>163</v>
      </c>
      <c r="F30" s="14">
        <v>16</v>
      </c>
      <c r="G30" s="15">
        <v>3</v>
      </c>
      <c r="H30" s="16"/>
      <c r="I30" s="13" t="s">
        <v>164</v>
      </c>
      <c r="J30" s="13" t="s">
        <v>165</v>
      </c>
      <c r="L30">
        <v>42</v>
      </c>
      <c r="M30">
        <v>35</v>
      </c>
      <c r="N30">
        <v>30</v>
      </c>
      <c r="O30">
        <f t="shared" si="0"/>
        <v>0.5</v>
      </c>
      <c r="P30">
        <v>-8</v>
      </c>
      <c r="Q30">
        <v>49</v>
      </c>
      <c r="R30">
        <v>12</v>
      </c>
      <c r="S30">
        <f t="shared" si="1"/>
        <v>0.2</v>
      </c>
      <c r="U30" t="str">
        <f t="shared" si="6"/>
        <v>42º 35.500'</v>
      </c>
      <c r="V30" t="str">
        <f t="shared" si="7"/>
        <v>-8º 49.200'</v>
      </c>
    </row>
    <row r="31" spans="1:22" x14ac:dyDescent="0.25">
      <c r="A31" s="13"/>
      <c r="B31" s="12" t="s">
        <v>166</v>
      </c>
      <c r="C31" s="13" t="s">
        <v>167</v>
      </c>
      <c r="D31" s="13" t="s">
        <v>168</v>
      </c>
      <c r="E31" s="13" t="s">
        <v>169</v>
      </c>
      <c r="F31" s="14">
        <v>20</v>
      </c>
      <c r="G31" s="15">
        <v>2.8</v>
      </c>
      <c r="H31" s="16"/>
      <c r="I31" s="13" t="s">
        <v>170</v>
      </c>
      <c r="J31" s="13" t="s">
        <v>171</v>
      </c>
      <c r="L31">
        <v>42</v>
      </c>
      <c r="M31">
        <v>36</v>
      </c>
      <c r="N31">
        <v>42</v>
      </c>
      <c r="O31">
        <f t="shared" si="0"/>
        <v>0.70000000000000007</v>
      </c>
      <c r="P31">
        <v>-8</v>
      </c>
      <c r="Q31">
        <v>54</v>
      </c>
      <c r="R31">
        <v>6</v>
      </c>
      <c r="S31">
        <f t="shared" si="1"/>
        <v>0.1</v>
      </c>
      <c r="U31" t="str">
        <f t="shared" si="6"/>
        <v>42º 36.700'</v>
      </c>
      <c r="V31" t="str">
        <f t="shared" si="7"/>
        <v>-8º 54.100'</v>
      </c>
    </row>
    <row r="32" spans="1:22" x14ac:dyDescent="0.25">
      <c r="A32" s="13"/>
      <c r="B32" s="12" t="s">
        <v>172</v>
      </c>
      <c r="C32" s="13" t="s">
        <v>173</v>
      </c>
      <c r="D32" s="13" t="s">
        <v>174</v>
      </c>
      <c r="E32" s="13" t="s">
        <v>175</v>
      </c>
      <c r="F32" s="14">
        <v>31</v>
      </c>
      <c r="G32" s="15">
        <v>3</v>
      </c>
      <c r="H32" s="16"/>
      <c r="I32" s="13" t="s">
        <v>176</v>
      </c>
      <c r="J32" s="13" t="s">
        <v>177</v>
      </c>
      <c r="L32">
        <v>42</v>
      </c>
      <c r="M32">
        <v>34</v>
      </c>
      <c r="N32">
        <v>35</v>
      </c>
      <c r="O32">
        <f t="shared" si="0"/>
        <v>0.58333333333333337</v>
      </c>
      <c r="P32">
        <v>-8</v>
      </c>
      <c r="Q32">
        <v>55</v>
      </c>
      <c r="R32">
        <v>19</v>
      </c>
      <c r="S32">
        <f t="shared" si="1"/>
        <v>0.31666666666666671</v>
      </c>
      <c r="U32" t="str">
        <f t="shared" si="6"/>
        <v>42º 34.583'</v>
      </c>
      <c r="V32" t="str">
        <f t="shared" si="7"/>
        <v>-8º 55.317'</v>
      </c>
    </row>
    <row r="33" spans="1:22" x14ac:dyDescent="0.25">
      <c r="A33" s="17" t="s">
        <v>178</v>
      </c>
      <c r="B33" s="18" t="s">
        <v>179</v>
      </c>
      <c r="C33" s="17" t="s">
        <v>180</v>
      </c>
      <c r="D33" s="17" t="s">
        <v>181</v>
      </c>
      <c r="E33" s="17" t="s">
        <v>182</v>
      </c>
      <c r="F33" s="14">
        <v>50</v>
      </c>
      <c r="G33" s="19"/>
      <c r="H33" s="16"/>
      <c r="I33" s="17" t="s">
        <v>183</v>
      </c>
      <c r="J33" s="17" t="s">
        <v>184</v>
      </c>
      <c r="L33">
        <v>42</v>
      </c>
      <c r="M33">
        <v>34</v>
      </c>
      <c r="N33">
        <v>18</v>
      </c>
      <c r="O33">
        <f t="shared" si="0"/>
        <v>0.3</v>
      </c>
      <c r="P33">
        <v>-8</v>
      </c>
      <c r="Q33">
        <v>54</v>
      </c>
      <c r="R33">
        <v>24</v>
      </c>
      <c r="S33">
        <f t="shared" si="1"/>
        <v>0.4</v>
      </c>
      <c r="U33" t="str">
        <f t="shared" si="6"/>
        <v>42º 34.300'</v>
      </c>
      <c r="V33" t="str">
        <f t="shared" si="7"/>
        <v>-8º 54.400'</v>
      </c>
    </row>
    <row r="34" spans="1:22" x14ac:dyDescent="0.25">
      <c r="A34" s="13"/>
      <c r="B34" s="12" t="s">
        <v>185</v>
      </c>
      <c r="C34" s="13" t="s">
        <v>186</v>
      </c>
      <c r="D34" s="13" t="s">
        <v>187</v>
      </c>
      <c r="E34" s="13" t="s">
        <v>188</v>
      </c>
      <c r="F34" s="14">
        <v>40</v>
      </c>
      <c r="G34" s="15">
        <v>3</v>
      </c>
      <c r="H34" s="16"/>
      <c r="I34" s="13" t="s">
        <v>189</v>
      </c>
      <c r="J34" s="13" t="s">
        <v>190</v>
      </c>
      <c r="L34">
        <v>42</v>
      </c>
      <c r="M34">
        <v>33</v>
      </c>
      <c r="N34">
        <v>30</v>
      </c>
      <c r="O34">
        <f t="shared" si="0"/>
        <v>0.5</v>
      </c>
      <c r="P34">
        <v>-8</v>
      </c>
      <c r="Q34">
        <v>54</v>
      </c>
      <c r="R34">
        <v>36</v>
      </c>
      <c r="S34">
        <f t="shared" si="1"/>
        <v>0.6</v>
      </c>
      <c r="U34" t="str">
        <f t="shared" si="6"/>
        <v>42º 33.500'</v>
      </c>
      <c r="V34" t="str">
        <f t="shared" si="7"/>
        <v>-8º 54.600'</v>
      </c>
    </row>
    <row r="35" spans="1:22" x14ac:dyDescent="0.25">
      <c r="A35" s="13"/>
      <c r="B35" s="12" t="s">
        <v>191</v>
      </c>
      <c r="C35" s="13" t="s">
        <v>192</v>
      </c>
      <c r="D35" s="13" t="s">
        <v>193</v>
      </c>
      <c r="E35" s="13" t="s">
        <v>194</v>
      </c>
      <c r="F35" s="14">
        <v>43</v>
      </c>
      <c r="G35" s="15">
        <v>3</v>
      </c>
      <c r="H35" s="16"/>
      <c r="I35" s="13" t="s">
        <v>195</v>
      </c>
      <c r="J35" s="13" t="s">
        <v>196</v>
      </c>
      <c r="L35">
        <v>42</v>
      </c>
      <c r="M35">
        <v>31</v>
      </c>
      <c r="N35">
        <v>6</v>
      </c>
      <c r="O35">
        <f t="shared" si="0"/>
        <v>0.1</v>
      </c>
      <c r="P35">
        <v>-8</v>
      </c>
      <c r="Q35">
        <v>58</v>
      </c>
      <c r="R35">
        <v>48</v>
      </c>
      <c r="S35">
        <f t="shared" si="1"/>
        <v>0.8</v>
      </c>
      <c r="U35" t="str">
        <f t="shared" si="6"/>
        <v>42º 31.100'</v>
      </c>
      <c r="V35" t="str">
        <f t="shared" si="7"/>
        <v>-8º 58.800'</v>
      </c>
    </row>
    <row r="36" spans="1:22" ht="15.75" x14ac:dyDescent="0.25">
      <c r="A36" s="13"/>
      <c r="B36" s="24"/>
      <c r="C36" s="25"/>
      <c r="D36" s="25"/>
      <c r="E36" s="25"/>
      <c r="F36" s="26"/>
      <c r="G36" s="27"/>
      <c r="H36" s="16"/>
      <c r="I36" s="25"/>
      <c r="J36" s="25"/>
      <c r="O36">
        <f t="shared" si="0"/>
        <v>0</v>
      </c>
      <c r="S36">
        <f t="shared" si="1"/>
        <v>0</v>
      </c>
    </row>
    <row r="37" spans="1:22" x14ac:dyDescent="0.25">
      <c r="A37" s="11" t="s">
        <v>197</v>
      </c>
      <c r="B37" s="30" t="s">
        <v>198</v>
      </c>
      <c r="C37" s="31" t="s">
        <v>199</v>
      </c>
      <c r="D37" s="31" t="s">
        <v>200</v>
      </c>
      <c r="E37" s="31" t="s">
        <v>201</v>
      </c>
      <c r="F37" s="32">
        <v>40</v>
      </c>
      <c r="G37" s="33">
        <v>3</v>
      </c>
      <c r="H37" s="16"/>
      <c r="I37" s="31" t="s">
        <v>202</v>
      </c>
      <c r="J37" s="34" t="s">
        <v>203</v>
      </c>
      <c r="L37">
        <v>42</v>
      </c>
      <c r="M37">
        <v>39</v>
      </c>
      <c r="N37">
        <v>13</v>
      </c>
      <c r="O37">
        <f t="shared" si="0"/>
        <v>0.21666666666666667</v>
      </c>
      <c r="P37">
        <v>-9</v>
      </c>
      <c r="Q37">
        <v>4</v>
      </c>
      <c r="R37">
        <v>20</v>
      </c>
      <c r="S37">
        <f t="shared" si="1"/>
        <v>0.33333333333333337</v>
      </c>
      <c r="U37" t="str">
        <f t="shared" ref="U37:U44" si="8">CONCATENATE(TEXT(L37,"0"), "º ",TEXT(M37+O37,"0.000"),"'")</f>
        <v>42º 39.217'</v>
      </c>
      <c r="V37" t="str">
        <f t="shared" ref="V37:V44" si="9">CONCATENATE(TEXT(P37,"0"), "º ",TEXT(Q37+S37,"0.000"),"'")</f>
        <v>-9º 4.333'</v>
      </c>
    </row>
    <row r="38" spans="1:22" x14ac:dyDescent="0.25">
      <c r="A38" s="13"/>
      <c r="B38" s="12" t="s">
        <v>204</v>
      </c>
      <c r="C38" s="13" t="s">
        <v>205</v>
      </c>
      <c r="D38" s="13" t="s">
        <v>206</v>
      </c>
      <c r="E38" s="13" t="s">
        <v>207</v>
      </c>
      <c r="F38" s="14">
        <v>40</v>
      </c>
      <c r="G38" s="15">
        <v>3</v>
      </c>
      <c r="H38" s="16"/>
      <c r="I38" s="13" t="s">
        <v>208</v>
      </c>
      <c r="J38" s="13" t="s">
        <v>209</v>
      </c>
      <c r="L38">
        <v>42</v>
      </c>
      <c r="M38">
        <v>43</v>
      </c>
      <c r="N38">
        <v>24</v>
      </c>
      <c r="O38">
        <f t="shared" si="0"/>
        <v>0.4</v>
      </c>
      <c r="P38">
        <v>-9</v>
      </c>
      <c r="Q38">
        <v>3</v>
      </c>
      <c r="R38">
        <v>0</v>
      </c>
      <c r="S38">
        <f t="shared" si="1"/>
        <v>0</v>
      </c>
      <c r="U38" t="str">
        <f t="shared" si="8"/>
        <v>42º 43.400'</v>
      </c>
      <c r="V38" t="str">
        <f t="shared" si="9"/>
        <v>-9º 3.000'</v>
      </c>
    </row>
    <row r="39" spans="1:22" x14ac:dyDescent="0.25">
      <c r="A39" s="29"/>
      <c r="B39" s="12" t="s">
        <v>210</v>
      </c>
      <c r="C39" s="13" t="s">
        <v>211</v>
      </c>
      <c r="D39" s="13" t="s">
        <v>212</v>
      </c>
      <c r="E39" s="13" t="s">
        <v>213</v>
      </c>
      <c r="F39" s="14">
        <v>33</v>
      </c>
      <c r="G39" s="15">
        <v>3</v>
      </c>
      <c r="H39" s="16"/>
      <c r="I39" s="13" t="s">
        <v>214</v>
      </c>
      <c r="J39" s="13" t="s">
        <v>215</v>
      </c>
      <c r="L39">
        <v>42</v>
      </c>
      <c r="M39">
        <v>45</v>
      </c>
      <c r="N39">
        <v>30</v>
      </c>
      <c r="O39">
        <f t="shared" si="0"/>
        <v>0.5</v>
      </c>
      <c r="P39">
        <v>-9</v>
      </c>
      <c r="Q39">
        <v>1</v>
      </c>
      <c r="R39">
        <v>0</v>
      </c>
      <c r="S39">
        <f t="shared" si="1"/>
        <v>0</v>
      </c>
      <c r="U39" t="str">
        <f t="shared" si="8"/>
        <v>42º 45.500'</v>
      </c>
      <c r="V39" t="str">
        <f t="shared" si="9"/>
        <v>-9º 1.000'</v>
      </c>
    </row>
    <row r="40" spans="1:22" x14ac:dyDescent="0.25">
      <c r="A40" s="5"/>
      <c r="B40" s="12" t="s">
        <v>216</v>
      </c>
      <c r="C40" s="13" t="s">
        <v>217</v>
      </c>
      <c r="D40" s="13" t="s">
        <v>218</v>
      </c>
      <c r="E40" s="13" t="s">
        <v>219</v>
      </c>
      <c r="F40" s="14">
        <v>27</v>
      </c>
      <c r="G40" s="15">
        <v>3</v>
      </c>
      <c r="H40" s="5"/>
      <c r="I40" s="13" t="s">
        <v>220</v>
      </c>
      <c r="J40" s="13" t="s">
        <v>221</v>
      </c>
      <c r="L40">
        <v>42</v>
      </c>
      <c r="M40">
        <v>46</v>
      </c>
      <c r="N40">
        <v>39</v>
      </c>
      <c r="O40">
        <f t="shared" si="0"/>
        <v>0.65</v>
      </c>
      <c r="P40">
        <v>-9</v>
      </c>
      <c r="Q40">
        <v>2</v>
      </c>
      <c r="R40">
        <v>9</v>
      </c>
      <c r="S40">
        <f t="shared" si="1"/>
        <v>0.15</v>
      </c>
      <c r="U40" t="str">
        <f t="shared" si="8"/>
        <v>42º 46.650'</v>
      </c>
      <c r="V40" t="str">
        <f t="shared" si="9"/>
        <v>-9º 2.150'</v>
      </c>
    </row>
    <row r="41" spans="1:22" x14ac:dyDescent="0.25">
      <c r="A41" s="13"/>
      <c r="B41" s="12" t="s">
        <v>222</v>
      </c>
      <c r="C41" s="13" t="s">
        <v>223</v>
      </c>
      <c r="D41" s="13" t="s">
        <v>224</v>
      </c>
      <c r="E41" s="13" t="s">
        <v>225</v>
      </c>
      <c r="F41" s="14">
        <v>11</v>
      </c>
      <c r="G41" s="15">
        <v>1.8</v>
      </c>
      <c r="H41" s="5"/>
      <c r="I41" s="13" t="s">
        <v>226</v>
      </c>
      <c r="J41" s="13" t="s">
        <v>227</v>
      </c>
      <c r="L41">
        <v>42</v>
      </c>
      <c r="M41">
        <v>46</v>
      </c>
      <c r="N41">
        <v>54</v>
      </c>
      <c r="O41">
        <f t="shared" si="0"/>
        <v>0.9</v>
      </c>
      <c r="P41">
        <v>-8</v>
      </c>
      <c r="Q41">
        <v>58</v>
      </c>
      <c r="R41">
        <v>36</v>
      </c>
      <c r="S41">
        <f t="shared" si="1"/>
        <v>0.6</v>
      </c>
      <c r="U41" t="str">
        <f t="shared" si="8"/>
        <v>42º 46.900'</v>
      </c>
      <c r="V41" t="str">
        <f t="shared" si="9"/>
        <v>-8º 58.600'</v>
      </c>
    </row>
    <row r="42" spans="1:22" x14ac:dyDescent="0.25">
      <c r="A42" s="13"/>
      <c r="B42" s="12" t="s">
        <v>228</v>
      </c>
      <c r="C42" s="13" t="s">
        <v>229</v>
      </c>
      <c r="D42" s="13" t="s">
        <v>230</v>
      </c>
      <c r="E42" s="13" t="s">
        <v>231</v>
      </c>
      <c r="F42" s="14">
        <v>17</v>
      </c>
      <c r="G42" s="15">
        <v>3</v>
      </c>
      <c r="H42" s="5"/>
      <c r="I42" s="13" t="s">
        <v>232</v>
      </c>
      <c r="J42" s="13" t="s">
        <v>233</v>
      </c>
      <c r="L42">
        <v>42</v>
      </c>
      <c r="M42">
        <v>46</v>
      </c>
      <c r="N42">
        <v>31</v>
      </c>
      <c r="O42">
        <f t="shared" si="0"/>
        <v>0.51666666666666672</v>
      </c>
      <c r="P42">
        <v>-8</v>
      </c>
      <c r="Q42">
        <v>58</v>
      </c>
      <c r="R42">
        <v>22</v>
      </c>
      <c r="S42">
        <f t="shared" si="1"/>
        <v>0.3666666666666667</v>
      </c>
      <c r="U42" t="str">
        <f t="shared" si="8"/>
        <v>42º 46.517'</v>
      </c>
      <c r="V42" t="str">
        <f t="shared" si="9"/>
        <v>-8º 58.367'</v>
      </c>
    </row>
    <row r="43" spans="1:22" x14ac:dyDescent="0.25">
      <c r="A43" s="13"/>
      <c r="B43" s="12" t="s">
        <v>234</v>
      </c>
      <c r="C43" s="13" t="s">
        <v>235</v>
      </c>
      <c r="D43" s="13" t="s">
        <v>236</v>
      </c>
      <c r="E43" s="13" t="s">
        <v>237</v>
      </c>
      <c r="F43" s="14">
        <v>11</v>
      </c>
      <c r="G43" s="15">
        <v>1.6</v>
      </c>
      <c r="H43" s="5"/>
      <c r="I43" s="13" t="s">
        <v>238</v>
      </c>
      <c r="J43" s="13" t="s">
        <v>239</v>
      </c>
      <c r="L43">
        <v>42</v>
      </c>
      <c r="M43">
        <v>46</v>
      </c>
      <c r="N43">
        <v>42</v>
      </c>
      <c r="O43">
        <f t="shared" si="0"/>
        <v>0.70000000000000007</v>
      </c>
      <c r="P43">
        <v>-8</v>
      </c>
      <c r="Q43">
        <v>57</v>
      </c>
      <c r="R43">
        <v>6</v>
      </c>
      <c r="S43">
        <f t="shared" si="1"/>
        <v>0.1</v>
      </c>
      <c r="U43" t="str">
        <f t="shared" si="8"/>
        <v>42º 46.700'</v>
      </c>
      <c r="V43" t="str">
        <f t="shared" si="9"/>
        <v>-8º 57.100'</v>
      </c>
    </row>
    <row r="44" spans="1:22" x14ac:dyDescent="0.25">
      <c r="A44" s="13"/>
      <c r="B44" s="12" t="s">
        <v>240</v>
      </c>
      <c r="C44" s="13" t="s">
        <v>241</v>
      </c>
      <c r="D44" s="13" t="s">
        <v>242</v>
      </c>
      <c r="E44" s="13" t="s">
        <v>243</v>
      </c>
      <c r="F44" s="14">
        <v>5</v>
      </c>
      <c r="G44" s="15">
        <v>1</v>
      </c>
      <c r="H44" s="5"/>
      <c r="I44" s="13" t="s">
        <v>244</v>
      </c>
      <c r="J44" s="13" t="s">
        <v>245</v>
      </c>
      <c r="L44">
        <v>42</v>
      </c>
      <c r="M44">
        <v>47</v>
      </c>
      <c r="N44">
        <v>46</v>
      </c>
      <c r="O44">
        <f t="shared" si="0"/>
        <v>0.76666666666666672</v>
      </c>
      <c r="P44">
        <v>-8</v>
      </c>
      <c r="Q44">
        <v>56</v>
      </c>
      <c r="R44">
        <v>32</v>
      </c>
      <c r="S44">
        <f t="shared" si="1"/>
        <v>0.53333333333333333</v>
      </c>
      <c r="U44" t="str">
        <f t="shared" si="8"/>
        <v>42º 47.767'</v>
      </c>
      <c r="V44" t="str">
        <f t="shared" si="9"/>
        <v>-8º 56.533'</v>
      </c>
    </row>
    <row r="45" spans="1:22" x14ac:dyDescent="0.25">
      <c r="A45" s="35"/>
      <c r="B45" s="11"/>
      <c r="C45" s="13"/>
      <c r="D45" s="13"/>
      <c r="E45" s="13"/>
      <c r="F45" s="14"/>
      <c r="G45" s="15"/>
      <c r="H45" s="5"/>
      <c r="I45" s="5"/>
      <c r="J45" s="5"/>
      <c r="O45">
        <f t="shared" si="0"/>
        <v>0</v>
      </c>
      <c r="S45">
        <f t="shared" si="1"/>
        <v>0</v>
      </c>
    </row>
    <row r="46" spans="1:22" x14ac:dyDescent="0.25">
      <c r="A46" s="36" t="s">
        <v>246</v>
      </c>
      <c r="B46" s="8"/>
      <c r="C46" s="8"/>
      <c r="D46" s="8"/>
      <c r="E46" s="8"/>
      <c r="F46" s="9"/>
      <c r="G46" s="10"/>
      <c r="H46" s="5"/>
      <c r="I46" s="8"/>
      <c r="J46" s="8"/>
      <c r="O46">
        <f t="shared" si="0"/>
        <v>0</v>
      </c>
      <c r="S46">
        <f t="shared" si="1"/>
        <v>0</v>
      </c>
    </row>
    <row r="47" spans="1:22" x14ac:dyDescent="0.25">
      <c r="A47" s="35" t="s">
        <v>247</v>
      </c>
      <c r="B47" s="11" t="s">
        <v>248</v>
      </c>
      <c r="C47" s="13" t="s">
        <v>249</v>
      </c>
      <c r="D47" s="13" t="s">
        <v>250</v>
      </c>
      <c r="E47" s="13" t="s">
        <v>251</v>
      </c>
      <c r="F47" s="14">
        <v>15</v>
      </c>
      <c r="G47" s="15">
        <v>3</v>
      </c>
      <c r="H47" s="5"/>
      <c r="I47" s="13" t="s">
        <v>252</v>
      </c>
      <c r="J47" s="13" t="s">
        <v>253</v>
      </c>
      <c r="L47">
        <v>43</v>
      </c>
      <c r="M47">
        <v>23</v>
      </c>
      <c r="N47">
        <v>57</v>
      </c>
      <c r="O47">
        <f t="shared" si="0"/>
        <v>0.95000000000000007</v>
      </c>
      <c r="P47">
        <v>-8</v>
      </c>
      <c r="Q47">
        <v>17</v>
      </c>
      <c r="R47">
        <v>11</v>
      </c>
      <c r="S47">
        <f t="shared" si="1"/>
        <v>0.18333333333333335</v>
      </c>
      <c r="U47" t="str">
        <f>CONCATENATE(TEXT(L47,"0"), "º ",TEXT(M47+O47,"0.000"),"'")</f>
        <v>43º 23.950'</v>
      </c>
      <c r="V47" t="str">
        <f>CONCATENATE(TEXT(P47,"0"), "º ",TEXT(Q47+S47,"0.000"),"'")</f>
        <v>-8º 17.183'</v>
      </c>
    </row>
    <row r="48" spans="1:22" x14ac:dyDescent="0.25">
      <c r="A48" s="35"/>
      <c r="B48" s="11" t="s">
        <v>254</v>
      </c>
      <c r="C48" s="13" t="s">
        <v>255</v>
      </c>
      <c r="D48" s="13" t="s">
        <v>256</v>
      </c>
      <c r="E48" s="13" t="s">
        <v>257</v>
      </c>
      <c r="F48" s="14">
        <v>10</v>
      </c>
      <c r="G48" s="15">
        <v>2</v>
      </c>
      <c r="H48" s="5"/>
      <c r="I48" s="13" t="s">
        <v>258</v>
      </c>
      <c r="J48" s="17" t="s">
        <v>259</v>
      </c>
      <c r="L48">
        <v>43</v>
      </c>
      <c r="M48">
        <v>24</v>
      </c>
      <c r="N48">
        <v>56</v>
      </c>
      <c r="O48">
        <f t="shared" si="0"/>
        <v>0.93333333333333346</v>
      </c>
      <c r="P48">
        <v>-8</v>
      </c>
      <c r="Q48">
        <v>13</v>
      </c>
      <c r="R48">
        <v>46</v>
      </c>
      <c r="S48">
        <f t="shared" si="1"/>
        <v>0.76666666666666672</v>
      </c>
      <c r="U48" t="str">
        <f>CONCATENATE(TEXT(L48,"0"), "º ",TEXT(M48+O48,"0.000"),"'")</f>
        <v>43º 24.933'</v>
      </c>
      <c r="V48" t="str">
        <f>CONCATENATE(TEXT(P48,"0"), "º ",TEXT(Q48+S48,"0.000"),"'")</f>
        <v>-8º 13.767'</v>
      </c>
    </row>
    <row r="49" spans="1:22" x14ac:dyDescent="0.25">
      <c r="A49" s="13"/>
      <c r="B49" s="11" t="s">
        <v>260</v>
      </c>
      <c r="C49" s="13" t="s">
        <v>261</v>
      </c>
      <c r="D49" s="13" t="s">
        <v>262</v>
      </c>
      <c r="E49" s="13" t="s">
        <v>263</v>
      </c>
      <c r="F49" s="14">
        <v>10</v>
      </c>
      <c r="G49" s="15">
        <v>2</v>
      </c>
      <c r="H49" s="5"/>
      <c r="I49" s="13" t="s">
        <v>264</v>
      </c>
      <c r="J49" s="13" t="s">
        <v>265</v>
      </c>
      <c r="L49">
        <v>43</v>
      </c>
      <c r="M49">
        <v>22</v>
      </c>
      <c r="N49">
        <v>33</v>
      </c>
      <c r="O49">
        <f t="shared" si="0"/>
        <v>0.55000000000000004</v>
      </c>
      <c r="P49">
        <v>-8</v>
      </c>
      <c r="Q49">
        <v>14</v>
      </c>
      <c r="R49">
        <v>58</v>
      </c>
      <c r="S49">
        <f t="shared" si="1"/>
        <v>0.96666666666666667</v>
      </c>
      <c r="U49" t="str">
        <f>CONCATENATE(TEXT(L49,"0"), "º ",TEXT(M49+O49,"0.000"),"'")</f>
        <v>43º 22.550'</v>
      </c>
      <c r="V49" t="str">
        <f>CONCATENATE(TEXT(P49,"0"), "º ",TEXT(Q49+S49,"0.000"),"'")</f>
        <v>-8º 14.967'</v>
      </c>
    </row>
    <row r="50" spans="1:22" x14ac:dyDescent="0.25">
      <c r="A50" s="13"/>
      <c r="B50" s="11" t="s">
        <v>266</v>
      </c>
      <c r="C50" s="13" t="s">
        <v>267</v>
      </c>
      <c r="D50" s="13" t="s">
        <v>268</v>
      </c>
      <c r="E50" s="13" t="s">
        <v>269</v>
      </c>
      <c r="F50" s="14">
        <v>5</v>
      </c>
      <c r="G50" s="15">
        <v>1</v>
      </c>
      <c r="H50" s="5"/>
      <c r="I50" s="13" t="s">
        <v>270</v>
      </c>
      <c r="J50" s="13" t="s">
        <v>271</v>
      </c>
      <c r="L50">
        <v>43</v>
      </c>
      <c r="M50">
        <v>21</v>
      </c>
      <c r="N50">
        <v>44</v>
      </c>
      <c r="O50">
        <f t="shared" si="0"/>
        <v>0.73333333333333339</v>
      </c>
      <c r="P50">
        <v>-8</v>
      </c>
      <c r="Q50">
        <v>14</v>
      </c>
      <c r="R50">
        <v>20</v>
      </c>
      <c r="S50">
        <f t="shared" si="1"/>
        <v>0.33333333333333337</v>
      </c>
      <c r="U50" t="str">
        <f>CONCATENATE(TEXT(L50,"0"), "º ",TEXT(M50+O50,"0.000"),"'")</f>
        <v>43º 21.733'</v>
      </c>
      <c r="V50" t="str">
        <f>CONCATENATE(TEXT(P50,"0"), "º ",TEXT(Q50+S50,"0.000"),"'")</f>
        <v>-8º 14.333'</v>
      </c>
    </row>
    <row r="51" spans="1:22" x14ac:dyDescent="0.25">
      <c r="A51" s="35"/>
      <c r="B51" s="11"/>
      <c r="C51" s="13"/>
      <c r="D51" s="13"/>
      <c r="E51" s="13"/>
      <c r="F51" s="14"/>
      <c r="G51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Coord grados min.dec</vt:lpstr>
      <vt:lpstr>Coord grad, min, seg.</vt:lpstr>
      <vt:lpstr>Orixinal</vt:lpstr>
      <vt:lpstr>Data Inicio Estacións</vt:lpstr>
      <vt:lpstr>Folla de traballo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UsrXBXQ1</dc:creator>
  <cp:lastModifiedBy>Silvia Piedracoba Varela</cp:lastModifiedBy>
  <cp:revision>0</cp:revision>
  <cp:lastPrinted>2018-07-04T11:22:53Z</cp:lastPrinted>
  <dcterms:created xsi:type="dcterms:W3CDTF">2017-04-17T07:11:21Z</dcterms:created>
  <dcterms:modified xsi:type="dcterms:W3CDTF">2022-07-06T06:45:37Z</dcterms:modified>
  <dc:language>es-ES</dc:language>
</cp:coreProperties>
</file>