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9815" windowHeight="9405"/>
  </bookViews>
  <sheets>
    <sheet name="Hoja 1" sheetId="1" r:id="rId1"/>
    <sheet name="Hoja 2" sheetId="2" r:id="rId2"/>
  </sheets>
  <calcPr calcId="144525"/>
</workbook>
</file>

<file path=xl/calcChain.xml><?xml version="1.0" encoding="utf-8"?>
<calcChain xmlns="http://schemas.openxmlformats.org/spreadsheetml/2006/main">
  <c r="P22" i="1" l="1"/>
  <c r="O22" i="1"/>
  <c r="N22" i="1"/>
  <c r="M22" i="1"/>
  <c r="L22" i="1"/>
  <c r="K22" i="1"/>
  <c r="J22" i="1"/>
  <c r="I22" i="1"/>
  <c r="H22" i="1"/>
  <c r="G22" i="1"/>
  <c r="P21" i="1"/>
  <c r="O21" i="1"/>
  <c r="N21" i="1"/>
  <c r="M21" i="1"/>
  <c r="L21" i="1"/>
  <c r="K21" i="1"/>
  <c r="J21" i="1"/>
  <c r="I21" i="1"/>
  <c r="H21" i="1"/>
  <c r="G21" i="1"/>
  <c r="P20" i="1"/>
  <c r="O20" i="1"/>
  <c r="N20" i="1"/>
  <c r="M20" i="1"/>
  <c r="L20" i="1"/>
  <c r="K20" i="1"/>
  <c r="J20" i="1"/>
  <c r="I20" i="1"/>
  <c r="H20" i="1"/>
  <c r="G20" i="1"/>
  <c r="P19" i="1"/>
  <c r="O19" i="1"/>
  <c r="N19" i="1"/>
  <c r="M19" i="1"/>
  <c r="L19" i="1"/>
  <c r="K19" i="1"/>
  <c r="J19" i="1"/>
  <c r="I19" i="1"/>
  <c r="H19" i="1"/>
  <c r="G19" i="1"/>
  <c r="P18" i="1"/>
  <c r="O18" i="1"/>
  <c r="N18" i="1"/>
  <c r="M18" i="1"/>
  <c r="L18" i="1"/>
  <c r="K18" i="1"/>
  <c r="J18" i="1"/>
  <c r="I18" i="1"/>
  <c r="H18" i="1"/>
  <c r="G18" i="1"/>
  <c r="P17" i="1"/>
  <c r="O17" i="1"/>
  <c r="N17" i="1"/>
  <c r="M17" i="1"/>
  <c r="L17" i="1"/>
  <c r="K17" i="1"/>
  <c r="J17" i="1"/>
  <c r="I17" i="1"/>
  <c r="H17" i="1"/>
  <c r="G17" i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L15" i="1"/>
  <c r="K15" i="1"/>
  <c r="J15" i="1"/>
  <c r="I15" i="1"/>
  <c r="H15" i="1"/>
  <c r="G15" i="1"/>
  <c r="P14" i="1"/>
  <c r="O14" i="1"/>
  <c r="N14" i="1"/>
  <c r="M14" i="1"/>
  <c r="L14" i="1"/>
  <c r="K14" i="1"/>
  <c r="J14" i="1"/>
  <c r="I14" i="1"/>
  <c r="H14" i="1"/>
  <c r="G14" i="1"/>
  <c r="P13" i="1"/>
  <c r="O13" i="1"/>
  <c r="N13" i="1"/>
  <c r="M13" i="1"/>
  <c r="L13" i="1"/>
  <c r="K13" i="1"/>
  <c r="J13" i="1"/>
  <c r="I13" i="1"/>
  <c r="H13" i="1"/>
  <c r="G13" i="1"/>
  <c r="P12" i="1"/>
  <c r="O12" i="1"/>
  <c r="N12" i="1"/>
  <c r="M12" i="1"/>
  <c r="L12" i="1"/>
  <c r="K12" i="1"/>
  <c r="J12" i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P10" i="1"/>
  <c r="O10" i="1"/>
  <c r="N10" i="1"/>
  <c r="M10" i="1"/>
  <c r="L10" i="1"/>
  <c r="K10" i="1"/>
  <c r="J10" i="1"/>
  <c r="I10" i="1"/>
  <c r="H10" i="1"/>
  <c r="G10" i="1"/>
  <c r="P9" i="1"/>
  <c r="O9" i="1"/>
  <c r="N9" i="1"/>
  <c r="M9" i="1"/>
  <c r="L9" i="1"/>
  <c r="K9" i="1"/>
  <c r="J9" i="1"/>
  <c r="I9" i="1"/>
  <c r="H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I7" i="1"/>
  <c r="H7" i="1"/>
  <c r="G7" i="1"/>
  <c r="P6" i="1"/>
  <c r="O6" i="1"/>
  <c r="N6" i="1"/>
  <c r="M6" i="1"/>
  <c r="L6" i="1"/>
  <c r="K6" i="1"/>
  <c r="J6" i="1"/>
  <c r="I6" i="1"/>
  <c r="H6" i="1"/>
  <c r="G6" i="1"/>
  <c r="P5" i="1"/>
  <c r="O5" i="1"/>
  <c r="N5" i="1"/>
  <c r="M5" i="1"/>
  <c r="L5" i="1"/>
  <c r="K5" i="1"/>
  <c r="J5" i="1"/>
  <c r="I5" i="1"/>
  <c r="H5" i="1"/>
  <c r="G5" i="1"/>
  <c r="P4" i="1"/>
  <c r="O4" i="1"/>
  <c r="N4" i="1"/>
  <c r="M4" i="1"/>
  <c r="L4" i="1"/>
  <c r="K4" i="1"/>
  <c r="J4" i="1"/>
  <c r="I4" i="1"/>
  <c r="H4" i="1"/>
  <c r="G4" i="1"/>
  <c r="P3" i="1"/>
  <c r="O3" i="1"/>
  <c r="N3" i="1"/>
  <c r="M3" i="1"/>
  <c r="L3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<sst xmlns="http://schemas.openxmlformats.org/spreadsheetml/2006/main" count="89" uniqueCount="37">
  <si>
    <t>NOMBRE</t>
  </si>
  <si>
    <t>Average time in system</t>
  </si>
  <si>
    <t>Percent idle time</t>
  </si>
  <si>
    <t>Average waiting time per customer</t>
  </si>
  <si>
    <t>Fraction having to wait</t>
  </si>
  <si>
    <t>Average waiting time of those who waited</t>
  </si>
  <si>
    <t>Promedio Average time in system</t>
  </si>
  <si>
    <t>Promedio Percent idle time</t>
  </si>
  <si>
    <t>Promedio Average waiting time per customer</t>
  </si>
  <si>
    <t>Promedio Fraction having to wait</t>
  </si>
  <si>
    <t>Promedio Average waiting time of those who waited</t>
  </si>
  <si>
    <t>D. estandar Average time in system</t>
  </si>
  <si>
    <t>D. estandar Percent idle time</t>
  </si>
  <si>
    <t>D. estandar Average waiting time per customer</t>
  </si>
  <si>
    <t>D. estandar Fraction having to wait</t>
  </si>
  <si>
    <t>D. estandar Average waiting time of those who waited</t>
  </si>
  <si>
    <t>1 al 20</t>
  </si>
  <si>
    <t>1 al 40</t>
  </si>
  <si>
    <t>1 al 60</t>
  </si>
  <si>
    <t>1 al 80</t>
  </si>
  <si>
    <t>1 al 100</t>
  </si>
  <si>
    <t>1 al 120</t>
  </si>
  <si>
    <t>1 al 140</t>
  </si>
  <si>
    <t>1 al 160</t>
  </si>
  <si>
    <t>1 al 180</t>
  </si>
  <si>
    <t>1 al 200</t>
  </si>
  <si>
    <t>1 al 220</t>
  </si>
  <si>
    <t>1 al 240</t>
  </si>
  <si>
    <t>1 al 260</t>
  </si>
  <si>
    <t>1 al 280</t>
  </si>
  <si>
    <t>1 al 300</t>
  </si>
  <si>
    <t>1 al 320</t>
  </si>
  <si>
    <t>1 al 340</t>
  </si>
  <si>
    <t>1 al 360</t>
  </si>
  <si>
    <t>1 al 380</t>
  </si>
  <si>
    <t>1 al 400</t>
  </si>
  <si>
    <t>1 al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</si>
</sst>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1</xdr:row>
      <xdr:rowOff>95250</xdr:rowOff>
    </xdr:from>
    <xdr:ext cx="5095875" cy="25241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16</xdr:row>
      <xdr:rowOff>9525</xdr:rowOff>
    </xdr:from>
    <xdr:ext cx="5095875" cy="2771775"/>
    <xdr:pic>
      <xdr:nvPicPr>
        <xdr:cNvPr id="3" name="image2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2"/>
  <sheetViews>
    <sheetView tabSelected="1" topLeftCell="A46" zoomScale="85" zoomScaleNormal="85" workbookViewId="0">
      <selection activeCell="A51" sqref="A51:F72"/>
    </sheetView>
  </sheetViews>
  <sheetFormatPr baseColWidth="10" defaultColWidth="14.42578125" defaultRowHeight="15.75" customHeight="1" x14ac:dyDescent="0.2"/>
  <cols>
    <col min="7" max="7" width="15.42578125" customWidth="1"/>
  </cols>
  <sheetData>
    <row r="1" spans="1:26" ht="49.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4.25" x14ac:dyDescent="0.2">
      <c r="A2" s="13" t="s">
        <v>16</v>
      </c>
      <c r="B2" s="14">
        <v>3.6</v>
      </c>
      <c r="C2" s="14">
        <v>45.378151260000003</v>
      </c>
      <c r="D2" s="14">
        <v>0.35</v>
      </c>
      <c r="E2" s="14">
        <v>0.15</v>
      </c>
      <c r="F2" s="14">
        <v>2.3333333330000001</v>
      </c>
      <c r="G2" s="5">
        <f t="shared" ref="G2:K2" si="0">AVERAGE(B2)</f>
        <v>3.6</v>
      </c>
      <c r="H2" s="5">
        <f t="shared" si="0"/>
        <v>45.378151260000003</v>
      </c>
      <c r="I2" s="5">
        <f t="shared" si="0"/>
        <v>0.35</v>
      </c>
      <c r="J2" s="5">
        <f t="shared" si="0"/>
        <v>0.15</v>
      </c>
      <c r="K2" s="5">
        <f t="shared" si="0"/>
        <v>2.3333333330000001</v>
      </c>
      <c r="L2" s="5"/>
      <c r="M2" s="6"/>
      <c r="N2" s="6"/>
      <c r="O2" s="6"/>
      <c r="P2" s="6"/>
    </row>
    <row r="3" spans="1:26" ht="15.75" customHeight="1" x14ac:dyDescent="0.2">
      <c r="A3" s="13" t="s">
        <v>17</v>
      </c>
      <c r="B3" s="14">
        <v>4</v>
      </c>
      <c r="C3" s="14">
        <v>82.203389830000006</v>
      </c>
      <c r="D3" s="14">
        <v>0.4</v>
      </c>
      <c r="E3" s="14">
        <v>0.22500000000000001</v>
      </c>
      <c r="F3" s="14">
        <v>1.7777777779999999</v>
      </c>
      <c r="G3" s="5">
        <f t="shared" ref="G3:K3" si="1">AVERAGE(B2:B3)</f>
        <v>3.8</v>
      </c>
      <c r="H3" s="5">
        <f t="shared" si="1"/>
        <v>63.790770545000001</v>
      </c>
      <c r="I3" s="5">
        <f t="shared" si="1"/>
        <v>0.375</v>
      </c>
      <c r="J3" s="5">
        <f t="shared" si="1"/>
        <v>0.1875</v>
      </c>
      <c r="K3" s="5">
        <f t="shared" si="1"/>
        <v>2.0555555554999998</v>
      </c>
      <c r="L3" s="5">
        <f t="shared" ref="L3:L22" si="2">STDEVA($B$2:B3)</f>
        <v>0.28284271247461895</v>
      </c>
      <c r="M3" s="7">
        <f t="shared" ref="M3:M22" si="3">STDEVA($C$2:C3)</f>
        <v>26.039375911659413</v>
      </c>
      <c r="N3" s="6">
        <f t="shared" ref="N3:N22" si="4">STDEVA($D$2:D3)</f>
        <v>3.5355339059327411E-2</v>
      </c>
      <c r="O3" s="6">
        <f t="shared" ref="O3:O22" si="5">STDEVA($E$2:E3)</f>
        <v>5.3033008588991022E-2</v>
      </c>
      <c r="P3" s="6">
        <f t="shared" ref="P3:P22" si="6">STDEVA($F$2:F3)</f>
        <v>0.39283710026636076</v>
      </c>
    </row>
    <row r="4" spans="1:26" ht="15.75" customHeight="1" x14ac:dyDescent="0.2">
      <c r="A4" s="13" t="s">
        <v>18</v>
      </c>
      <c r="B4" s="14">
        <v>4.1500000000000004</v>
      </c>
      <c r="C4" s="14">
        <v>127.173913</v>
      </c>
      <c r="D4" s="14">
        <v>0.55000000000000004</v>
      </c>
      <c r="E4" s="14">
        <v>0.28333333300000002</v>
      </c>
      <c r="F4" s="14">
        <v>1.9411764709999999</v>
      </c>
      <c r="G4" s="5">
        <f t="shared" ref="G4:K4" si="7">AVERAGE(B2:B4)</f>
        <v>3.9166666666666665</v>
      </c>
      <c r="H4" s="5">
        <f t="shared" si="7"/>
        <v>84.918484696666667</v>
      </c>
      <c r="I4" s="5">
        <f t="shared" si="7"/>
        <v>0.43333333333333335</v>
      </c>
      <c r="J4" s="5">
        <f t="shared" si="7"/>
        <v>0.21944444433333335</v>
      </c>
      <c r="K4" s="5">
        <f t="shared" si="7"/>
        <v>2.017429194</v>
      </c>
      <c r="L4" s="5">
        <f t="shared" si="2"/>
        <v>0.28431203515386644</v>
      </c>
      <c r="M4" s="7">
        <f t="shared" si="3"/>
        <v>40.965417912648732</v>
      </c>
      <c r="N4" s="6">
        <f t="shared" si="4"/>
        <v>0.10408329997330677</v>
      </c>
      <c r="O4" s="6">
        <f t="shared" si="5"/>
        <v>6.684005214911401E-2</v>
      </c>
      <c r="P4" s="6">
        <f t="shared" si="6"/>
        <v>0.28551944241421906</v>
      </c>
    </row>
    <row r="5" spans="1:26" ht="15.75" customHeight="1" x14ac:dyDescent="0.2">
      <c r="A5" s="13" t="s">
        <v>19</v>
      </c>
      <c r="B5" s="14">
        <v>4.3375000000000004</v>
      </c>
      <c r="C5" s="14">
        <v>149</v>
      </c>
      <c r="D5" s="14">
        <v>0.78749999999999998</v>
      </c>
      <c r="E5" s="14">
        <v>0.32500000000000001</v>
      </c>
      <c r="F5" s="14">
        <v>2.423076923</v>
      </c>
      <c r="G5" s="5">
        <f t="shared" ref="G5:K5" si="8">AVERAGE(B2:B5)</f>
        <v>4.0218749999999996</v>
      </c>
      <c r="H5" s="5">
        <f t="shared" si="8"/>
        <v>100.9388635225</v>
      </c>
      <c r="I5" s="5">
        <f t="shared" si="8"/>
        <v>0.52187499999999998</v>
      </c>
      <c r="J5" s="5">
        <f t="shared" si="8"/>
        <v>0.24583333325000001</v>
      </c>
      <c r="K5" s="5">
        <f t="shared" si="8"/>
        <v>2.11884112625</v>
      </c>
      <c r="L5" s="5">
        <f t="shared" si="2"/>
        <v>0.3133114464873572</v>
      </c>
      <c r="M5" s="7">
        <f t="shared" si="3"/>
        <v>46.318323883730343</v>
      </c>
      <c r="N5" s="6">
        <f t="shared" si="4"/>
        <v>0.19641977794169979</v>
      </c>
      <c r="O5" s="6">
        <f t="shared" si="5"/>
        <v>7.592027977132032E-2</v>
      </c>
      <c r="P5" s="6">
        <f t="shared" si="6"/>
        <v>0.30900661482951919</v>
      </c>
    </row>
    <row r="6" spans="1:26" ht="15.75" customHeight="1" x14ac:dyDescent="0.2">
      <c r="A6" s="13" t="s">
        <v>20</v>
      </c>
      <c r="B6" s="14">
        <v>4.55</v>
      </c>
      <c r="C6" s="14">
        <v>176.7676768</v>
      </c>
      <c r="D6" s="14">
        <v>0.98</v>
      </c>
      <c r="E6" s="14">
        <v>0.33</v>
      </c>
      <c r="F6" s="14">
        <v>2.9696969700000002</v>
      </c>
      <c r="G6" s="5">
        <f t="shared" ref="G6:K6" si="9">AVERAGE(B2:B6)</f>
        <v>4.1274999999999995</v>
      </c>
      <c r="H6" s="5">
        <f t="shared" si="9"/>
        <v>116.10462617799999</v>
      </c>
      <c r="I6" s="5">
        <f t="shared" si="9"/>
        <v>0.61349999999999993</v>
      </c>
      <c r="J6" s="5">
        <f t="shared" si="9"/>
        <v>0.26266666660000004</v>
      </c>
      <c r="K6" s="5">
        <f t="shared" si="9"/>
        <v>2.289012295</v>
      </c>
      <c r="L6" s="5">
        <f t="shared" si="2"/>
        <v>0.35973080212848046</v>
      </c>
      <c r="M6" s="7">
        <f t="shared" si="3"/>
        <v>52.526584984780854</v>
      </c>
      <c r="N6" s="6">
        <f t="shared" si="4"/>
        <v>0.26629166340687421</v>
      </c>
      <c r="O6" s="6">
        <f t="shared" si="5"/>
        <v>7.5760954447378515E-2</v>
      </c>
      <c r="P6" s="6">
        <f t="shared" si="6"/>
        <v>0.46519345371039467</v>
      </c>
    </row>
    <row r="7" spans="1:26" ht="15.75" customHeight="1" x14ac:dyDescent="0.2">
      <c r="A7" s="13" t="s">
        <v>21</v>
      </c>
      <c r="B7" s="14">
        <v>5.733333333</v>
      </c>
      <c r="C7" s="14">
        <v>206.8965517</v>
      </c>
      <c r="D7" s="14">
        <v>2.0750000000000002</v>
      </c>
      <c r="E7" s="14">
        <v>0.42499999999999999</v>
      </c>
      <c r="F7" s="14">
        <v>4.8823529409999997</v>
      </c>
      <c r="G7" s="5">
        <f t="shared" ref="G7:K7" si="10">AVERAGE(B2:B7)</f>
        <v>4.3951388888333334</v>
      </c>
      <c r="H7" s="5">
        <f t="shared" si="10"/>
        <v>131.23661376499999</v>
      </c>
      <c r="I7" s="5">
        <f t="shared" si="10"/>
        <v>0.85708333333333331</v>
      </c>
      <c r="J7" s="5">
        <f t="shared" si="10"/>
        <v>0.28972222216666671</v>
      </c>
      <c r="K7" s="5">
        <f t="shared" si="10"/>
        <v>2.7212357360000001</v>
      </c>
      <c r="L7" s="5">
        <f t="shared" si="2"/>
        <v>0.73027970593167058</v>
      </c>
      <c r="M7" s="7">
        <f t="shared" si="3"/>
        <v>59.842259266587327</v>
      </c>
      <c r="N7" s="6">
        <f t="shared" si="4"/>
        <v>0.64243757803125645</v>
      </c>
      <c r="O7" s="6">
        <f t="shared" si="5"/>
        <v>9.4782890318602014E-2</v>
      </c>
      <c r="P7" s="6">
        <f t="shared" si="6"/>
        <v>1.1375528898470109</v>
      </c>
    </row>
    <row r="8" spans="1:26" ht="15.75" customHeight="1" x14ac:dyDescent="0.2">
      <c r="A8" s="13" t="s">
        <v>22</v>
      </c>
      <c r="B8" s="14">
        <v>5.4214285709999999</v>
      </c>
      <c r="C8" s="14">
        <v>185.29411759999999</v>
      </c>
      <c r="D8" s="14">
        <v>1.8</v>
      </c>
      <c r="E8" s="14">
        <v>0.38571428600000002</v>
      </c>
      <c r="F8" s="14">
        <v>4.6666666670000003</v>
      </c>
      <c r="G8" s="5">
        <f t="shared" ref="G8:K8" si="11">AVERAGE(B2:B8)</f>
        <v>4.541751700571429</v>
      </c>
      <c r="H8" s="5">
        <f t="shared" si="11"/>
        <v>138.95911431285714</v>
      </c>
      <c r="I8" s="5">
        <f t="shared" si="11"/>
        <v>0.99178571428571427</v>
      </c>
      <c r="J8" s="5">
        <f t="shared" si="11"/>
        <v>0.30343537414285715</v>
      </c>
      <c r="K8" s="5">
        <f t="shared" si="11"/>
        <v>2.9991544404285717</v>
      </c>
      <c r="L8" s="5">
        <f t="shared" si="2"/>
        <v>0.77129172391079737</v>
      </c>
      <c r="M8" s="7">
        <f t="shared" si="3"/>
        <v>58.324143926474612</v>
      </c>
      <c r="N8" s="6">
        <f t="shared" si="4"/>
        <v>0.68625905319728797</v>
      </c>
      <c r="O8" s="6">
        <f t="shared" si="5"/>
        <v>9.3823508110413179E-2</v>
      </c>
      <c r="P8" s="6">
        <f t="shared" si="6"/>
        <v>1.2724099673054252</v>
      </c>
    </row>
    <row r="9" spans="1:26" ht="15.75" customHeight="1" x14ac:dyDescent="0.2">
      <c r="A9" s="13" t="s">
        <v>23</v>
      </c>
      <c r="B9" s="14">
        <v>5.4874999999999998</v>
      </c>
      <c r="C9" s="14">
        <v>283.33333329999999</v>
      </c>
      <c r="D9" s="14">
        <v>1.8374999999999999</v>
      </c>
      <c r="E9" s="14">
        <v>0.41875000000000001</v>
      </c>
      <c r="F9" s="14">
        <v>4.3880597010000004</v>
      </c>
      <c r="G9" s="5">
        <f t="shared" ref="G9:K9" si="12">AVERAGE(B2:B9)</f>
        <v>4.6599702379999997</v>
      </c>
      <c r="H9" s="5">
        <f t="shared" si="12"/>
        <v>157.00589168625001</v>
      </c>
      <c r="I9" s="5">
        <f t="shared" si="12"/>
        <v>1.0974999999999999</v>
      </c>
      <c r="J9" s="5">
        <f t="shared" si="12"/>
        <v>0.31784970237500004</v>
      </c>
      <c r="K9" s="5">
        <f t="shared" si="12"/>
        <v>3.1727675980000001</v>
      </c>
      <c r="L9" s="5">
        <f t="shared" si="2"/>
        <v>0.78848683342370474</v>
      </c>
      <c r="M9" s="7">
        <f t="shared" si="3"/>
        <v>74.305028005383491</v>
      </c>
      <c r="N9" s="6">
        <f t="shared" si="4"/>
        <v>0.70219426493975723</v>
      </c>
      <c r="O9" s="6">
        <f t="shared" si="5"/>
        <v>9.5955632689852854E-2</v>
      </c>
      <c r="P9" s="6">
        <f t="shared" si="6"/>
        <v>1.2762718219417042</v>
      </c>
    </row>
    <row r="10" spans="1:26" ht="15.75" customHeight="1" x14ac:dyDescent="0.2">
      <c r="A10" s="13" t="s">
        <v>24</v>
      </c>
      <c r="B10" s="14">
        <v>5.3944444440000003</v>
      </c>
      <c r="C10" s="14">
        <v>311.34020620000001</v>
      </c>
      <c r="D10" s="14">
        <v>1.7777777779999999</v>
      </c>
      <c r="E10" s="14">
        <v>0.427777778</v>
      </c>
      <c r="F10" s="14">
        <v>4.1558441559999997</v>
      </c>
      <c r="G10" s="5">
        <f t="shared" ref="G10:K10" si="13">AVERAGE(B2:B10)</f>
        <v>4.7415784831111107</v>
      </c>
      <c r="H10" s="5">
        <f t="shared" si="13"/>
        <v>174.15414885444446</v>
      </c>
      <c r="I10" s="5">
        <f t="shared" si="13"/>
        <v>1.1730864197777775</v>
      </c>
      <c r="J10" s="5">
        <f t="shared" si="13"/>
        <v>0.33006393300000003</v>
      </c>
      <c r="K10" s="5">
        <f t="shared" si="13"/>
        <v>3.2819983266666668</v>
      </c>
      <c r="L10" s="5">
        <f t="shared" si="2"/>
        <v>0.77713364468620083</v>
      </c>
      <c r="M10" s="7">
        <f t="shared" si="3"/>
        <v>86.473389280630769</v>
      </c>
      <c r="N10" s="6">
        <f t="shared" si="4"/>
        <v>0.69488268736053749</v>
      </c>
      <c r="O10" s="6">
        <f t="shared" si="5"/>
        <v>9.6949651273959825E-2</v>
      </c>
      <c r="P10" s="6">
        <f t="shared" si="6"/>
        <v>1.237999681669004</v>
      </c>
    </row>
    <row r="11" spans="1:26" ht="15.75" customHeight="1" x14ac:dyDescent="0.2">
      <c r="A11" s="13" t="s">
        <v>25</v>
      </c>
      <c r="B11" s="14">
        <v>5.2450000000000001</v>
      </c>
      <c r="C11" s="14">
        <v>304.3103448</v>
      </c>
      <c r="D11" s="14">
        <v>1.665</v>
      </c>
      <c r="E11" s="14">
        <v>0.41</v>
      </c>
      <c r="F11" s="14">
        <v>4.0609756099999998</v>
      </c>
      <c r="G11" s="5">
        <f t="shared" ref="G11:K11" si="14">AVERAGE(B2:B11)</f>
        <v>4.7919206347999994</v>
      </c>
      <c r="H11" s="5">
        <f t="shared" si="14"/>
        <v>187.169768449</v>
      </c>
      <c r="I11" s="5">
        <f t="shared" si="14"/>
        <v>1.2222777777999998</v>
      </c>
      <c r="J11" s="5">
        <f t="shared" si="14"/>
        <v>0.33805753970000002</v>
      </c>
      <c r="K11" s="5">
        <f t="shared" si="14"/>
        <v>3.3598960550000001</v>
      </c>
      <c r="L11" s="5">
        <f t="shared" si="2"/>
        <v>0.74978393294529078</v>
      </c>
      <c r="M11" s="7">
        <f t="shared" si="3"/>
        <v>91.328313875545973</v>
      </c>
      <c r="N11" s="6">
        <f t="shared" si="4"/>
        <v>0.67335616024950073</v>
      </c>
      <c r="O11" s="6">
        <f t="shared" si="5"/>
        <v>9.4835926375694227E-2</v>
      </c>
      <c r="P11" s="6">
        <f t="shared" si="6"/>
        <v>1.1929082455939763</v>
      </c>
    </row>
    <row r="12" spans="1:26" ht="15.75" customHeight="1" x14ac:dyDescent="0.2">
      <c r="A12" s="13" t="s">
        <v>26</v>
      </c>
      <c r="B12" s="14">
        <v>5.0727272729999999</v>
      </c>
      <c r="C12" s="14">
        <v>351.30434780000002</v>
      </c>
      <c r="D12" s="14">
        <v>1.5727272729999999</v>
      </c>
      <c r="E12" s="14">
        <v>0.4</v>
      </c>
      <c r="F12" s="14">
        <v>3.9318181820000002</v>
      </c>
      <c r="G12" s="5">
        <f t="shared" ref="G12:K12" si="15">AVERAGE(B2:B12)</f>
        <v>4.8174485109999994</v>
      </c>
      <c r="H12" s="5">
        <f t="shared" si="15"/>
        <v>202.09109384454544</v>
      </c>
      <c r="I12" s="5">
        <f t="shared" si="15"/>
        <v>1.2541368228181815</v>
      </c>
      <c r="J12" s="5">
        <f t="shared" si="15"/>
        <v>0.34368867245454549</v>
      </c>
      <c r="K12" s="5">
        <f t="shared" si="15"/>
        <v>3.411888975636364</v>
      </c>
      <c r="L12" s="5">
        <f t="shared" si="2"/>
        <v>0.71632865961702696</v>
      </c>
      <c r="M12" s="7">
        <f t="shared" si="3"/>
        <v>99.779157598029784</v>
      </c>
      <c r="N12" s="6">
        <f t="shared" si="4"/>
        <v>0.64748177807219565</v>
      </c>
      <c r="O12" s="6">
        <f t="shared" si="5"/>
        <v>9.1887288867802286E-2</v>
      </c>
      <c r="P12" s="6">
        <f t="shared" si="6"/>
        <v>1.1447545483311166</v>
      </c>
    </row>
    <row r="13" spans="1:26" ht="15.75" customHeight="1" x14ac:dyDescent="0.2">
      <c r="A13" s="13" t="s">
        <v>27</v>
      </c>
      <c r="B13" s="14">
        <v>5.1791666669999996</v>
      </c>
      <c r="C13" s="14">
        <v>444.68085109999998</v>
      </c>
      <c r="D13" s="14">
        <v>1.6375</v>
      </c>
      <c r="E13" s="14">
        <v>0.40833333300000002</v>
      </c>
      <c r="F13" s="14">
        <v>4.0102040819999996</v>
      </c>
      <c r="G13" s="5">
        <f t="shared" ref="G13:K13" si="16">AVERAGE(B2:B13)</f>
        <v>4.8475916906666656</v>
      </c>
      <c r="H13" s="5">
        <f t="shared" si="16"/>
        <v>222.30690694916666</v>
      </c>
      <c r="I13" s="5">
        <f t="shared" si="16"/>
        <v>1.2860837542499997</v>
      </c>
      <c r="J13" s="5">
        <f t="shared" si="16"/>
        <v>0.34907572750000004</v>
      </c>
      <c r="K13" s="5">
        <f t="shared" si="16"/>
        <v>3.4617485678333337</v>
      </c>
      <c r="L13" s="5">
        <f t="shared" si="2"/>
        <v>0.6909285040569606</v>
      </c>
      <c r="M13" s="7">
        <f t="shared" si="3"/>
        <v>118.13106897972322</v>
      </c>
      <c r="N13" s="6">
        <f t="shared" si="4"/>
        <v>0.6271904580848372</v>
      </c>
      <c r="O13" s="6">
        <f t="shared" si="5"/>
        <v>8.9576491613203357E-2</v>
      </c>
      <c r="P13" s="6">
        <f t="shared" si="6"/>
        <v>1.1050618649297477</v>
      </c>
    </row>
    <row r="14" spans="1:26" ht="15.75" customHeight="1" x14ac:dyDescent="0.2">
      <c r="A14" s="13" t="s">
        <v>28</v>
      </c>
      <c r="B14" s="14">
        <v>5.0999999999999996</v>
      </c>
      <c r="C14" s="14">
        <v>511.62790699999999</v>
      </c>
      <c r="D14" s="14">
        <v>1.5807692310000001</v>
      </c>
      <c r="E14" s="14">
        <v>0.41153846199999999</v>
      </c>
      <c r="F14" s="14">
        <v>3.8411214949999999</v>
      </c>
      <c r="G14" s="5">
        <f t="shared" ref="G14:K14" si="17">AVERAGE(B2:B14)</f>
        <v>4.867007714461538</v>
      </c>
      <c r="H14" s="5">
        <f t="shared" si="17"/>
        <v>244.56236849153845</v>
      </c>
      <c r="I14" s="5">
        <f t="shared" si="17"/>
        <v>1.3087518678461536</v>
      </c>
      <c r="J14" s="5">
        <f t="shared" si="17"/>
        <v>0.35388055323076928</v>
      </c>
      <c r="K14" s="5">
        <f t="shared" si="17"/>
        <v>3.4909311006923081</v>
      </c>
      <c r="L14" s="5">
        <f t="shared" si="2"/>
        <v>0.66520757185149415</v>
      </c>
      <c r="M14" s="7">
        <f t="shared" si="3"/>
        <v>138.67591497252261</v>
      </c>
      <c r="N14" s="6">
        <f t="shared" si="4"/>
        <v>0.60602572443919545</v>
      </c>
      <c r="O14" s="6">
        <f t="shared" si="5"/>
        <v>8.7495188912643934E-2</v>
      </c>
      <c r="P14" s="6">
        <f t="shared" si="6"/>
        <v>1.0632353037426321</v>
      </c>
    </row>
    <row r="15" spans="1:26" ht="15.75" customHeight="1" x14ac:dyDescent="0.2">
      <c r="A15" s="13" t="s">
        <v>29</v>
      </c>
      <c r="B15" s="14">
        <v>5.05</v>
      </c>
      <c r="C15" s="14">
        <v>398.3606557</v>
      </c>
      <c r="D15" s="14">
        <v>1.521428571</v>
      </c>
      <c r="E15" s="14">
        <v>0.4</v>
      </c>
      <c r="F15" s="14">
        <v>3.8035714289999998</v>
      </c>
      <c r="G15" s="5">
        <f t="shared" ref="G15:K15" si="18">AVERAGE(B2:B15)</f>
        <v>4.8800785919999994</v>
      </c>
      <c r="H15" s="5">
        <f t="shared" si="18"/>
        <v>255.54796043499999</v>
      </c>
      <c r="I15" s="5">
        <f t="shared" si="18"/>
        <v>1.3239430609285712</v>
      </c>
      <c r="J15" s="5">
        <f t="shared" si="18"/>
        <v>0.3571747994285715</v>
      </c>
      <c r="K15" s="5">
        <f t="shared" si="18"/>
        <v>3.5132625527142864</v>
      </c>
      <c r="L15" s="5">
        <f t="shared" si="2"/>
        <v>0.64097927907193519</v>
      </c>
      <c r="M15" s="7">
        <f t="shared" si="3"/>
        <v>139.43194111630146</v>
      </c>
      <c r="N15" s="6">
        <f t="shared" si="4"/>
        <v>0.58501852116553754</v>
      </c>
      <c r="O15" s="6">
        <f t="shared" si="5"/>
        <v>8.4961516877867571E-2</v>
      </c>
      <c r="P15" s="6">
        <f t="shared" si="6"/>
        <v>1.0249350446919077</v>
      </c>
    </row>
    <row r="16" spans="1:26" ht="15.75" customHeight="1" x14ac:dyDescent="0.2">
      <c r="A16" s="13" t="s">
        <v>30</v>
      </c>
      <c r="B16" s="14">
        <v>5.03</v>
      </c>
      <c r="C16" s="14">
        <v>542.10526319999997</v>
      </c>
      <c r="D16" s="14">
        <v>1.516666667</v>
      </c>
      <c r="E16" s="14">
        <v>0.41</v>
      </c>
      <c r="F16" s="14">
        <v>3.699186992</v>
      </c>
      <c r="G16" s="5">
        <f t="shared" ref="G16:K16" si="19">AVERAGE(B2:B16)</f>
        <v>4.8900733525333333</v>
      </c>
      <c r="H16" s="5">
        <f t="shared" si="19"/>
        <v>274.65178061933329</v>
      </c>
      <c r="I16" s="5">
        <f t="shared" si="19"/>
        <v>1.336791301333333</v>
      </c>
      <c r="J16" s="5">
        <f t="shared" si="19"/>
        <v>0.36069647946666678</v>
      </c>
      <c r="K16" s="5">
        <f t="shared" si="19"/>
        <v>3.525657515333334</v>
      </c>
      <c r="L16" s="5">
        <f t="shared" si="2"/>
        <v>0.61887488180449979</v>
      </c>
      <c r="M16" s="7">
        <f t="shared" si="3"/>
        <v>153.38495205304267</v>
      </c>
      <c r="N16" s="6">
        <f t="shared" si="4"/>
        <v>0.5659298884201851</v>
      </c>
      <c r="O16" s="6">
        <f t="shared" si="5"/>
        <v>8.299932870360939E-2</v>
      </c>
      <c r="P16" s="6">
        <f t="shared" si="6"/>
        <v>0.98881810282122728</v>
      </c>
    </row>
    <row r="17" spans="1:16" ht="15.75" customHeight="1" x14ac:dyDescent="0.2">
      <c r="A17" s="13" t="s">
        <v>31</v>
      </c>
      <c r="B17" s="14">
        <v>4.9749999999999996</v>
      </c>
      <c r="C17" s="14">
        <v>620.93023259999995</v>
      </c>
      <c r="D17" s="14">
        <v>1.4875</v>
      </c>
      <c r="E17" s="14">
        <v>0.40937499999999999</v>
      </c>
      <c r="F17" s="14">
        <v>3.6335877860000001</v>
      </c>
      <c r="G17" s="5">
        <f t="shared" ref="G17:K17" si="20">AVERAGE(B2:B17)</f>
        <v>4.8953812679999995</v>
      </c>
      <c r="H17" s="5">
        <f t="shared" si="20"/>
        <v>296.29418386812495</v>
      </c>
      <c r="I17" s="5">
        <f t="shared" si="20"/>
        <v>1.3462105949999998</v>
      </c>
      <c r="J17" s="5">
        <f t="shared" si="20"/>
        <v>0.36373888700000007</v>
      </c>
      <c r="K17" s="5">
        <f t="shared" si="20"/>
        <v>3.5324031572500005</v>
      </c>
      <c r="L17" s="5">
        <f t="shared" si="2"/>
        <v>0.59826679793014459</v>
      </c>
      <c r="M17" s="7">
        <f t="shared" si="3"/>
        <v>171.61811824326566</v>
      </c>
      <c r="N17" s="6">
        <f t="shared" si="4"/>
        <v>0.54803688944357853</v>
      </c>
      <c r="O17" s="6">
        <f t="shared" si="5"/>
        <v>8.110320107830897E-2</v>
      </c>
      <c r="P17" s="6">
        <f t="shared" si="6"/>
        <v>0.95567003548665319</v>
      </c>
    </row>
    <row r="18" spans="1:16" ht="15.75" customHeight="1" x14ac:dyDescent="0.2">
      <c r="A18" s="13" t="s">
        <v>32</v>
      </c>
      <c r="B18" s="14">
        <v>4.958823529</v>
      </c>
      <c r="C18" s="14">
        <v>544.23076920000005</v>
      </c>
      <c r="D18" s="14">
        <v>1.4647058820000001</v>
      </c>
      <c r="E18" s="14">
        <v>0.40882352900000002</v>
      </c>
      <c r="F18" s="14">
        <v>3.5827338129999999</v>
      </c>
      <c r="G18" s="5">
        <f t="shared" ref="G18:K18" si="21">AVERAGE(B2:B18)</f>
        <v>4.8991131657058817</v>
      </c>
      <c r="H18" s="5">
        <f t="shared" si="21"/>
        <v>310.87868888764706</v>
      </c>
      <c r="I18" s="5">
        <f t="shared" si="21"/>
        <v>1.353180906</v>
      </c>
      <c r="J18" s="5">
        <f t="shared" si="21"/>
        <v>0.36639092476470597</v>
      </c>
      <c r="K18" s="5">
        <f t="shared" si="21"/>
        <v>3.5353637840588239</v>
      </c>
      <c r="L18" s="5">
        <f t="shared" si="2"/>
        <v>0.57947366112686149</v>
      </c>
      <c r="M18" s="7">
        <f t="shared" si="3"/>
        <v>176.7144935363832</v>
      </c>
      <c r="N18" s="6">
        <f t="shared" si="4"/>
        <v>0.53141213213614147</v>
      </c>
      <c r="O18" s="6">
        <f t="shared" si="5"/>
        <v>7.928547989240578E-2</v>
      </c>
      <c r="P18" s="6">
        <f t="shared" si="6"/>
        <v>0.92540404741406934</v>
      </c>
    </row>
    <row r="19" spans="1:16" ht="15.75" customHeight="1" x14ac:dyDescent="0.2">
      <c r="A19" s="13" t="s">
        <v>33</v>
      </c>
      <c r="B19" s="14">
        <v>4.891666667</v>
      </c>
      <c r="C19" s="14">
        <v>592.15686270000003</v>
      </c>
      <c r="D19" s="14">
        <v>1.4138888890000001</v>
      </c>
      <c r="E19" s="14">
        <v>0.4</v>
      </c>
      <c r="F19" s="14">
        <v>3.5347222220000001</v>
      </c>
      <c r="G19" s="5">
        <f t="shared" ref="G19:K19" si="22">AVERAGE(B2:B19)</f>
        <v>4.8986994713333329</v>
      </c>
      <c r="H19" s="5">
        <f t="shared" si="22"/>
        <v>326.50525409944441</v>
      </c>
      <c r="I19" s="5">
        <f t="shared" si="22"/>
        <v>1.3565535717222221</v>
      </c>
      <c r="J19" s="5">
        <f t="shared" si="22"/>
        <v>0.36825809561111122</v>
      </c>
      <c r="K19" s="5">
        <f t="shared" si="22"/>
        <v>3.5353281417222227</v>
      </c>
      <c r="L19" s="5">
        <f t="shared" si="2"/>
        <v>0.56217476625338236</v>
      </c>
      <c r="M19" s="7">
        <f t="shared" si="3"/>
        <v>183.8109954706681</v>
      </c>
      <c r="N19" s="6">
        <f t="shared" si="4"/>
        <v>0.51574403012542658</v>
      </c>
      <c r="O19" s="6">
        <f t="shared" si="5"/>
        <v>7.7325063740116731E-2</v>
      </c>
      <c r="P19" s="6">
        <f t="shared" si="6"/>
        <v>0.89777380893815695</v>
      </c>
    </row>
    <row r="20" spans="1:16" ht="15.75" customHeight="1" x14ac:dyDescent="0.2">
      <c r="A20" s="13" t="s">
        <v>34</v>
      </c>
      <c r="B20" s="14">
        <v>4.8710526319999996</v>
      </c>
      <c r="C20" s="14">
        <v>662.10526319999997</v>
      </c>
      <c r="D20" s="14">
        <v>1.3921052629999999</v>
      </c>
      <c r="E20" s="14">
        <v>0.39473684199999998</v>
      </c>
      <c r="F20" s="14">
        <v>3.5266666670000002</v>
      </c>
      <c r="G20" s="5">
        <f t="shared" ref="G20:K20" si="23">AVERAGE(B2:B20)</f>
        <v>4.8972443745263154</v>
      </c>
      <c r="H20" s="5">
        <f t="shared" si="23"/>
        <v>344.16841247315784</v>
      </c>
      <c r="I20" s="5">
        <f t="shared" si="23"/>
        <v>1.3584247133684209</v>
      </c>
      <c r="J20" s="5">
        <f t="shared" si="23"/>
        <v>0.36965171384210538</v>
      </c>
      <c r="K20" s="5">
        <f t="shared" si="23"/>
        <v>3.5348722746315793</v>
      </c>
      <c r="L20" s="5">
        <f t="shared" si="2"/>
        <v>0.54637248546421291</v>
      </c>
      <c r="M20" s="7">
        <f t="shared" si="3"/>
        <v>194.51789477062621</v>
      </c>
      <c r="N20" s="6">
        <f t="shared" si="4"/>
        <v>0.50127946180376248</v>
      </c>
      <c r="O20" s="6">
        <f t="shared" si="5"/>
        <v>7.5391583654811731E-2</v>
      </c>
      <c r="P20" s="6">
        <f t="shared" si="6"/>
        <v>0.87248157818577154</v>
      </c>
    </row>
    <row r="21" spans="1:16" ht="15.75" customHeight="1" x14ac:dyDescent="0.2">
      <c r="A21" s="15" t="s">
        <v>35</v>
      </c>
      <c r="B21" s="14">
        <v>4.8274999999999997</v>
      </c>
      <c r="C21" s="14">
        <v>637.14285710000001</v>
      </c>
      <c r="D21" s="14">
        <v>1.355</v>
      </c>
      <c r="E21" s="14">
        <v>0.38750000000000001</v>
      </c>
      <c r="F21" s="14">
        <v>3.4967741939999999</v>
      </c>
      <c r="G21" s="5">
        <f t="shared" ref="G21:K21" si="24">AVERAGE(B2:B21)</f>
        <v>4.8937571557999995</v>
      </c>
      <c r="H21" s="5">
        <f t="shared" si="24"/>
        <v>358.81713470449995</v>
      </c>
      <c r="I21" s="5">
        <f t="shared" si="24"/>
        <v>1.3582534776999999</v>
      </c>
      <c r="J21" s="5">
        <f t="shared" si="24"/>
        <v>0.3705441281500001</v>
      </c>
      <c r="K21" s="5">
        <f t="shared" si="24"/>
        <v>3.5329673706000002</v>
      </c>
      <c r="L21" s="5">
        <f t="shared" si="2"/>
        <v>0.53202854769028751</v>
      </c>
      <c r="M21" s="7">
        <f t="shared" si="3"/>
        <v>200.3434063502126</v>
      </c>
      <c r="N21" s="6">
        <f t="shared" si="4"/>
        <v>0.48791020102934501</v>
      </c>
      <c r="O21" s="6">
        <f t="shared" si="5"/>
        <v>7.3489229142953014E-2</v>
      </c>
      <c r="P21" s="6">
        <f t="shared" si="6"/>
        <v>0.84925393783026693</v>
      </c>
    </row>
    <row r="22" spans="1:16" ht="15.75" customHeight="1" x14ac:dyDescent="0.2">
      <c r="A22" s="16" t="s">
        <v>36</v>
      </c>
      <c r="B22" s="14">
        <v>4.957142857</v>
      </c>
      <c r="C22" s="14">
        <v>869.23076920000005</v>
      </c>
      <c r="D22" s="14">
        <v>1.4857142860000001</v>
      </c>
      <c r="E22" s="14">
        <v>0.40476190499999998</v>
      </c>
      <c r="F22" s="14">
        <v>3.6705882349999999</v>
      </c>
      <c r="G22" s="5">
        <f t="shared" ref="G22:K22" si="25">AVERAGE(B2:B22)</f>
        <v>4.896775522523809</v>
      </c>
      <c r="H22" s="5">
        <f t="shared" si="25"/>
        <v>383.12254587095237</v>
      </c>
      <c r="I22" s="5">
        <f t="shared" si="25"/>
        <v>1.3643230399999999</v>
      </c>
      <c r="J22" s="5">
        <f t="shared" si="25"/>
        <v>0.37217354609523817</v>
      </c>
      <c r="K22" s="5">
        <f t="shared" si="25"/>
        <v>3.539520745095238</v>
      </c>
      <c r="L22" s="5">
        <f t="shared" si="2"/>
        <v>0.51874172578541722</v>
      </c>
      <c r="M22" s="7">
        <f t="shared" si="3"/>
        <v>224.80306869787731</v>
      </c>
      <c r="N22" s="6">
        <f t="shared" si="4"/>
        <v>0.47636874096843979</v>
      </c>
      <c r="O22" s="6">
        <f t="shared" si="5"/>
        <v>7.2016585031989169E-2</v>
      </c>
      <c r="P22" s="6">
        <f t="shared" si="6"/>
        <v>0.82829494712751706</v>
      </c>
    </row>
    <row r="25" spans="1:16" ht="51" customHeight="1" x14ac:dyDescent="0.2">
      <c r="A25" s="8"/>
      <c r="B25" s="9" t="s">
        <v>6</v>
      </c>
      <c r="C25" s="9" t="s">
        <v>7</v>
      </c>
      <c r="D25" s="9" t="s">
        <v>8</v>
      </c>
      <c r="E25" s="9" t="s">
        <v>9</v>
      </c>
      <c r="F25" s="9" t="s">
        <v>10</v>
      </c>
    </row>
    <row r="26" spans="1:16" ht="15.75" customHeight="1" x14ac:dyDescent="0.2">
      <c r="A26" s="8" t="s">
        <v>16</v>
      </c>
      <c r="B26" s="8">
        <v>3.6</v>
      </c>
      <c r="C26" s="8">
        <v>45.378151260000003</v>
      </c>
      <c r="D26" s="8">
        <v>0.35</v>
      </c>
      <c r="E26" s="8">
        <v>0.15</v>
      </c>
      <c r="F26" s="8">
        <v>2.3333333330000001</v>
      </c>
    </row>
    <row r="27" spans="1:16" ht="15.75" customHeight="1" x14ac:dyDescent="0.2">
      <c r="A27" s="8" t="s">
        <v>17</v>
      </c>
      <c r="B27" s="8">
        <v>3.8</v>
      </c>
      <c r="C27" s="8">
        <v>63.790770545000001</v>
      </c>
      <c r="D27" s="8">
        <v>0.375</v>
      </c>
      <c r="E27" s="8">
        <v>0.1875</v>
      </c>
      <c r="F27" s="8">
        <v>2.0555555554999998</v>
      </c>
    </row>
    <row r="28" spans="1:16" ht="15.75" customHeight="1" x14ac:dyDescent="0.2">
      <c r="A28" s="8" t="s">
        <v>18</v>
      </c>
      <c r="B28" s="8">
        <v>3.9166666666666665</v>
      </c>
      <c r="C28" s="8">
        <v>84.918484696666667</v>
      </c>
      <c r="D28" s="8">
        <v>0.43333333333333335</v>
      </c>
      <c r="E28" s="8">
        <v>0.21944444433333335</v>
      </c>
      <c r="F28" s="8">
        <v>2.017429194</v>
      </c>
    </row>
    <row r="29" spans="1:16" ht="15.75" customHeight="1" x14ac:dyDescent="0.2">
      <c r="A29" s="8" t="s">
        <v>19</v>
      </c>
      <c r="B29" s="8">
        <v>4.0218749999999996</v>
      </c>
      <c r="C29" s="8">
        <v>100.9388635225</v>
      </c>
      <c r="D29" s="8">
        <v>0.52187499999999998</v>
      </c>
      <c r="E29" s="8">
        <v>0.24583333325000001</v>
      </c>
      <c r="F29" s="8">
        <v>2.11884112625</v>
      </c>
    </row>
    <row r="30" spans="1:16" ht="15.75" customHeight="1" x14ac:dyDescent="0.2">
      <c r="A30" s="8" t="s">
        <v>20</v>
      </c>
      <c r="B30" s="8">
        <v>4.1274999999999995</v>
      </c>
      <c r="C30" s="8">
        <v>116.10462617799999</v>
      </c>
      <c r="D30" s="8">
        <v>0.61349999999999993</v>
      </c>
      <c r="E30" s="8">
        <v>0.26266666660000004</v>
      </c>
      <c r="F30" s="8">
        <v>2.289012295</v>
      </c>
    </row>
    <row r="31" spans="1:16" ht="15.75" customHeight="1" x14ac:dyDescent="0.2">
      <c r="A31" s="8" t="s">
        <v>21</v>
      </c>
      <c r="B31" s="8">
        <v>4.3951388888333334</v>
      </c>
      <c r="C31" s="8">
        <v>131.23661376499999</v>
      </c>
      <c r="D31" s="8">
        <v>0.85708333333333331</v>
      </c>
      <c r="E31" s="8">
        <v>0.28972222216666671</v>
      </c>
      <c r="F31" s="8">
        <v>2.7212357360000001</v>
      </c>
    </row>
    <row r="32" spans="1:16" ht="15.75" customHeight="1" x14ac:dyDescent="0.2">
      <c r="A32" s="8" t="s">
        <v>22</v>
      </c>
      <c r="B32" s="8">
        <v>4.541751700571429</v>
      </c>
      <c r="C32" s="8">
        <v>138.95911431285714</v>
      </c>
      <c r="D32" s="8">
        <v>0.99178571428571427</v>
      </c>
      <c r="E32" s="8">
        <v>0.30343537414285715</v>
      </c>
      <c r="F32" s="8">
        <v>2.9991544404285717</v>
      </c>
    </row>
    <row r="33" spans="1:6" ht="15.75" customHeight="1" x14ac:dyDescent="0.2">
      <c r="A33" s="8" t="s">
        <v>23</v>
      </c>
      <c r="B33" s="8">
        <v>4.6599702379999997</v>
      </c>
      <c r="C33" s="8">
        <v>157.00589168625001</v>
      </c>
      <c r="D33" s="8">
        <v>1.0974999999999999</v>
      </c>
      <c r="E33" s="8">
        <v>0.31784970237500004</v>
      </c>
      <c r="F33" s="8">
        <v>3.1727675980000001</v>
      </c>
    </row>
    <row r="34" spans="1:6" ht="15.75" customHeight="1" x14ac:dyDescent="0.2">
      <c r="A34" s="8" t="s">
        <v>24</v>
      </c>
      <c r="B34" s="8">
        <v>4.7415784831111107</v>
      </c>
      <c r="C34" s="8">
        <v>174.15414885444446</v>
      </c>
      <c r="D34" s="8">
        <v>1.1730864197777775</v>
      </c>
      <c r="E34" s="8">
        <v>0.33006393300000003</v>
      </c>
      <c r="F34" s="8">
        <v>3.2819983266666668</v>
      </c>
    </row>
    <row r="35" spans="1:6" ht="15.75" customHeight="1" x14ac:dyDescent="0.2">
      <c r="A35" s="8" t="s">
        <v>25</v>
      </c>
      <c r="B35" s="8">
        <v>4.7919206347999994</v>
      </c>
      <c r="C35" s="8">
        <v>187.169768449</v>
      </c>
      <c r="D35" s="8">
        <v>1.2222777777999998</v>
      </c>
      <c r="E35" s="8">
        <v>0.33805753970000002</v>
      </c>
      <c r="F35" s="8">
        <v>3.3598960550000001</v>
      </c>
    </row>
    <row r="36" spans="1:6" ht="15.75" customHeight="1" x14ac:dyDescent="0.2">
      <c r="A36" s="8" t="s">
        <v>26</v>
      </c>
      <c r="B36" s="8">
        <v>4.8174485109999994</v>
      </c>
      <c r="C36" s="8">
        <v>202.09109384454544</v>
      </c>
      <c r="D36" s="8">
        <v>1.2541368228181815</v>
      </c>
      <c r="E36" s="8">
        <v>0.34368867245454549</v>
      </c>
      <c r="F36" s="8">
        <v>3.411888975636364</v>
      </c>
    </row>
    <row r="37" spans="1:6" ht="15.75" customHeight="1" x14ac:dyDescent="0.2">
      <c r="A37" s="8" t="s">
        <v>27</v>
      </c>
      <c r="B37" s="8">
        <v>4.8475916906666656</v>
      </c>
      <c r="C37" s="8">
        <v>222.30690694916666</v>
      </c>
      <c r="D37" s="8">
        <v>1.2860837542499997</v>
      </c>
      <c r="E37" s="8">
        <v>0.34907572750000004</v>
      </c>
      <c r="F37" s="8">
        <v>3.4617485678333337</v>
      </c>
    </row>
    <row r="38" spans="1:6" ht="15.75" customHeight="1" x14ac:dyDescent="0.2">
      <c r="A38" s="8" t="s">
        <v>28</v>
      </c>
      <c r="B38" s="8">
        <v>4.867007714461538</v>
      </c>
      <c r="C38" s="8">
        <v>244.56236849153845</v>
      </c>
      <c r="D38" s="8">
        <v>1.3087518678461536</v>
      </c>
      <c r="E38" s="8">
        <v>0.35388055323076928</v>
      </c>
      <c r="F38" s="8">
        <v>3.4909311006923081</v>
      </c>
    </row>
    <row r="39" spans="1:6" ht="15.75" customHeight="1" x14ac:dyDescent="0.2">
      <c r="A39" s="8" t="s">
        <v>29</v>
      </c>
      <c r="B39" s="8">
        <v>4.8800785919999994</v>
      </c>
      <c r="C39" s="8">
        <v>255.54796043499999</v>
      </c>
      <c r="D39" s="8">
        <v>1.3239430609285712</v>
      </c>
      <c r="E39" s="8">
        <v>0.3571747994285715</v>
      </c>
      <c r="F39" s="8">
        <v>3.5132625527142864</v>
      </c>
    </row>
    <row r="40" spans="1:6" ht="15.75" customHeight="1" x14ac:dyDescent="0.2">
      <c r="A40" s="8" t="s">
        <v>30</v>
      </c>
      <c r="B40" s="8">
        <v>4.8900733525333333</v>
      </c>
      <c r="C40" s="8">
        <v>274.65178061933329</v>
      </c>
      <c r="D40" s="8">
        <v>1.336791301333333</v>
      </c>
      <c r="E40" s="8">
        <v>0.36069647946666678</v>
      </c>
      <c r="F40" s="8">
        <v>3.525657515333334</v>
      </c>
    </row>
    <row r="41" spans="1:6" ht="15.75" customHeight="1" x14ac:dyDescent="0.2">
      <c r="A41" s="8" t="s">
        <v>31</v>
      </c>
      <c r="B41" s="8">
        <v>4.8953812679999995</v>
      </c>
      <c r="C41" s="8">
        <v>296.29418386812495</v>
      </c>
      <c r="D41" s="8">
        <v>1.3462105949999998</v>
      </c>
      <c r="E41" s="8">
        <v>0.36373888700000007</v>
      </c>
      <c r="F41" s="8">
        <v>3.5324031572500005</v>
      </c>
    </row>
    <row r="42" spans="1:6" ht="15.75" customHeight="1" x14ac:dyDescent="0.2">
      <c r="A42" s="8" t="s">
        <v>32</v>
      </c>
      <c r="B42" s="8">
        <v>4.8991131657058817</v>
      </c>
      <c r="C42" s="8">
        <v>310.87868888764706</v>
      </c>
      <c r="D42" s="8">
        <v>1.353180906</v>
      </c>
      <c r="E42" s="8">
        <v>0.36639092476470597</v>
      </c>
      <c r="F42" s="8">
        <v>3.5353637840588239</v>
      </c>
    </row>
    <row r="43" spans="1:6" ht="15.75" customHeight="1" x14ac:dyDescent="0.2">
      <c r="A43" s="8" t="s">
        <v>33</v>
      </c>
      <c r="B43" s="8">
        <v>4.8986994713333329</v>
      </c>
      <c r="C43" s="8">
        <v>326.50525409944441</v>
      </c>
      <c r="D43" s="8">
        <v>1.3565535717222221</v>
      </c>
      <c r="E43" s="8">
        <v>0.36825809561111122</v>
      </c>
      <c r="F43" s="8">
        <v>3.5353281417222227</v>
      </c>
    </row>
    <row r="44" spans="1:6" ht="15.75" customHeight="1" x14ac:dyDescent="0.2">
      <c r="A44" s="8" t="s">
        <v>34</v>
      </c>
      <c r="B44" s="8">
        <v>4.8972443745263154</v>
      </c>
      <c r="C44" s="8">
        <v>344.16841247315784</v>
      </c>
      <c r="D44" s="8">
        <v>1.3584247133684209</v>
      </c>
      <c r="E44" s="8">
        <v>0.36965171384210538</v>
      </c>
      <c r="F44" s="8">
        <v>3.5348722746315793</v>
      </c>
    </row>
    <row r="45" spans="1:6" ht="15.75" customHeight="1" x14ac:dyDescent="0.2">
      <c r="A45" s="8" t="s">
        <v>35</v>
      </c>
      <c r="B45" s="8">
        <v>4.8937571557999995</v>
      </c>
      <c r="C45" s="8">
        <v>358.81713470449995</v>
      </c>
      <c r="D45" s="8">
        <v>1.3582534776999999</v>
      </c>
      <c r="E45" s="8">
        <v>0.3705441281500001</v>
      </c>
      <c r="F45" s="8">
        <v>3.5329673706000002</v>
      </c>
    </row>
    <row r="46" spans="1:6" ht="15.75" customHeight="1" x14ac:dyDescent="0.2">
      <c r="A46" s="8" t="s">
        <v>36</v>
      </c>
      <c r="B46" s="8">
        <v>4.896775522523809</v>
      </c>
      <c r="C46" s="8">
        <v>383.12254587095237</v>
      </c>
      <c r="D46" s="8">
        <v>1.3643230399999999</v>
      </c>
      <c r="E46" s="8">
        <v>0.37217354609523817</v>
      </c>
      <c r="F46" s="8">
        <v>3.539520745095238</v>
      </c>
    </row>
    <row r="48" spans="1:6" ht="27" customHeight="1" x14ac:dyDescent="0.2"/>
    <row r="49" spans="1:6" ht="15.75" hidden="1" customHeight="1" x14ac:dyDescent="0.2"/>
    <row r="50" spans="1:6" ht="15.75" hidden="1" customHeight="1" x14ac:dyDescent="0.2"/>
    <row r="51" spans="1:6" ht="51" customHeight="1" x14ac:dyDescent="0.2">
      <c r="A51" s="8"/>
      <c r="B51" s="9" t="s">
        <v>11</v>
      </c>
      <c r="C51" s="9" t="s">
        <v>12</v>
      </c>
      <c r="D51" s="9" t="s">
        <v>13</v>
      </c>
      <c r="E51" s="9" t="s">
        <v>14</v>
      </c>
      <c r="F51" s="9" t="s">
        <v>15</v>
      </c>
    </row>
    <row r="52" spans="1:6" ht="15.75" customHeight="1" x14ac:dyDescent="0.2">
      <c r="A52" s="8" t="s">
        <v>16</v>
      </c>
      <c r="B52" s="8"/>
      <c r="C52" s="8"/>
      <c r="D52" s="8"/>
      <c r="E52" s="8"/>
      <c r="F52" s="8"/>
    </row>
    <row r="53" spans="1:6" ht="15.75" customHeight="1" x14ac:dyDescent="0.2">
      <c r="A53" s="8" t="s">
        <v>17</v>
      </c>
      <c r="B53" s="8">
        <v>0.28284271247461895</v>
      </c>
      <c r="C53" s="8">
        <v>26.039375911659413</v>
      </c>
      <c r="D53" s="8">
        <v>3.5355339059327411E-2</v>
      </c>
      <c r="E53" s="8">
        <v>5.3033008588991022E-2</v>
      </c>
      <c r="F53" s="8">
        <v>0.39283710026636076</v>
      </c>
    </row>
    <row r="54" spans="1:6" ht="15.75" customHeight="1" x14ac:dyDescent="0.2">
      <c r="A54" s="8" t="s">
        <v>18</v>
      </c>
      <c r="B54" s="8">
        <v>0.28431203515386644</v>
      </c>
      <c r="C54" s="8">
        <v>40.965417912648732</v>
      </c>
      <c r="D54" s="8">
        <v>0.10408329997330677</v>
      </c>
      <c r="E54" s="8">
        <v>6.684005214911401E-2</v>
      </c>
      <c r="F54" s="8">
        <v>0.28551944241421906</v>
      </c>
    </row>
    <row r="55" spans="1:6" ht="15.75" customHeight="1" x14ac:dyDescent="0.2">
      <c r="A55" s="8" t="s">
        <v>19</v>
      </c>
      <c r="B55" s="8">
        <v>0.3133114464873572</v>
      </c>
      <c r="C55" s="8">
        <v>46.318323883730343</v>
      </c>
      <c r="D55" s="8">
        <v>0.19641977794169979</v>
      </c>
      <c r="E55" s="8">
        <v>7.592027977132032E-2</v>
      </c>
      <c r="F55" s="8">
        <v>0.30900661482951919</v>
      </c>
    </row>
    <row r="56" spans="1:6" ht="15.75" customHeight="1" x14ac:dyDescent="0.2">
      <c r="A56" s="8" t="s">
        <v>20</v>
      </c>
      <c r="B56" s="8">
        <v>0.35973080212848046</v>
      </c>
      <c r="C56" s="8">
        <v>52.526584984780854</v>
      </c>
      <c r="D56" s="8">
        <v>0.26629166340687421</v>
      </c>
      <c r="E56" s="8">
        <v>7.5760954447378515E-2</v>
      </c>
      <c r="F56" s="8">
        <v>0.46519345371039467</v>
      </c>
    </row>
    <row r="57" spans="1:6" ht="15.75" customHeight="1" x14ac:dyDescent="0.2">
      <c r="A57" s="8" t="s">
        <v>21</v>
      </c>
      <c r="B57" s="8">
        <v>0.73027970593167058</v>
      </c>
      <c r="C57" s="8">
        <v>59.842259266587327</v>
      </c>
      <c r="D57" s="8">
        <v>0.64243757803125645</v>
      </c>
      <c r="E57" s="8">
        <v>9.4782890318602014E-2</v>
      </c>
      <c r="F57" s="8">
        <v>1.1375528898470109</v>
      </c>
    </row>
    <row r="58" spans="1:6" ht="15.75" customHeight="1" x14ac:dyDescent="0.2">
      <c r="A58" s="8" t="s">
        <v>22</v>
      </c>
      <c r="B58" s="8">
        <v>0.77129172391079737</v>
      </c>
      <c r="C58" s="8">
        <v>58.324143926474612</v>
      </c>
      <c r="D58" s="8">
        <v>0.68625905319728797</v>
      </c>
      <c r="E58" s="8">
        <v>9.3823508110413179E-2</v>
      </c>
      <c r="F58" s="8">
        <v>1.2724099673054252</v>
      </c>
    </row>
    <row r="59" spans="1:6" ht="15.75" customHeight="1" x14ac:dyDescent="0.2">
      <c r="A59" s="8" t="s">
        <v>23</v>
      </c>
      <c r="B59" s="8">
        <v>0.78848683342370474</v>
      </c>
      <c r="C59" s="8">
        <v>74.305028005383491</v>
      </c>
      <c r="D59" s="8">
        <v>0.70219426493975723</v>
      </c>
      <c r="E59" s="8">
        <v>9.5955632689852854E-2</v>
      </c>
      <c r="F59" s="8">
        <v>1.2762718219417042</v>
      </c>
    </row>
    <row r="60" spans="1:6" ht="15.75" customHeight="1" x14ac:dyDescent="0.2">
      <c r="A60" s="8" t="s">
        <v>24</v>
      </c>
      <c r="B60" s="8">
        <v>0.77713364468620083</v>
      </c>
      <c r="C60" s="8">
        <v>86.473389280630769</v>
      </c>
      <c r="D60" s="8">
        <v>0.69488268736053749</v>
      </c>
      <c r="E60" s="8">
        <v>9.6949651273959825E-2</v>
      </c>
      <c r="F60" s="8">
        <v>1.237999681669004</v>
      </c>
    </row>
    <row r="61" spans="1:6" ht="15.75" customHeight="1" x14ac:dyDescent="0.2">
      <c r="A61" s="8" t="s">
        <v>25</v>
      </c>
      <c r="B61" s="8">
        <v>0.74978393294529078</v>
      </c>
      <c r="C61" s="8">
        <v>91.328313875545973</v>
      </c>
      <c r="D61" s="8">
        <v>0.67335616024950073</v>
      </c>
      <c r="E61" s="8">
        <v>9.4835926375694227E-2</v>
      </c>
      <c r="F61" s="8">
        <v>1.1929082455939763</v>
      </c>
    </row>
    <row r="62" spans="1:6" ht="15.75" customHeight="1" x14ac:dyDescent="0.2">
      <c r="A62" s="8" t="s">
        <v>26</v>
      </c>
      <c r="B62" s="8">
        <v>0.71632865961702696</v>
      </c>
      <c r="C62" s="8">
        <v>99.779157598029784</v>
      </c>
      <c r="D62" s="8">
        <v>0.64748177807219565</v>
      </c>
      <c r="E62" s="8">
        <v>9.1887288867802286E-2</v>
      </c>
      <c r="F62" s="8">
        <v>1.1447545483311166</v>
      </c>
    </row>
    <row r="63" spans="1:6" ht="15.75" customHeight="1" x14ac:dyDescent="0.2">
      <c r="A63" s="8" t="s">
        <v>27</v>
      </c>
      <c r="B63" s="8">
        <v>0.6909285040569606</v>
      </c>
      <c r="C63" s="8">
        <v>118.13106897972322</v>
      </c>
      <c r="D63" s="8">
        <v>0.6271904580848372</v>
      </c>
      <c r="E63" s="8">
        <v>8.9576491613203357E-2</v>
      </c>
      <c r="F63" s="8">
        <v>1.1050618649297477</v>
      </c>
    </row>
    <row r="64" spans="1:6" ht="15.75" customHeight="1" x14ac:dyDescent="0.2">
      <c r="A64" s="8" t="s">
        <v>28</v>
      </c>
      <c r="B64" s="8">
        <v>0.66520757185149415</v>
      </c>
      <c r="C64" s="8">
        <v>138.67591497252261</v>
      </c>
      <c r="D64" s="8">
        <v>0.60602572443919545</v>
      </c>
      <c r="E64" s="8">
        <v>8.7495188912643934E-2</v>
      </c>
      <c r="F64" s="8">
        <v>1.0632353037426321</v>
      </c>
    </row>
    <row r="65" spans="1:6" ht="15.75" customHeight="1" x14ac:dyDescent="0.2">
      <c r="A65" s="8" t="s">
        <v>29</v>
      </c>
      <c r="B65" s="8">
        <v>0.64097927907193519</v>
      </c>
      <c r="C65" s="8">
        <v>139.43194111630146</v>
      </c>
      <c r="D65" s="8">
        <v>0.58501852116553754</v>
      </c>
      <c r="E65" s="8">
        <v>8.4961516877867571E-2</v>
      </c>
      <c r="F65" s="8">
        <v>1.0249350446919077</v>
      </c>
    </row>
    <row r="66" spans="1:6" ht="15.75" customHeight="1" x14ac:dyDescent="0.2">
      <c r="A66" s="8" t="s">
        <v>30</v>
      </c>
      <c r="B66" s="8">
        <v>0.61887488180449979</v>
      </c>
      <c r="C66" s="8">
        <v>153.38495205304267</v>
      </c>
      <c r="D66" s="8">
        <v>0.5659298884201851</v>
      </c>
      <c r="E66" s="8">
        <v>8.299932870360939E-2</v>
      </c>
      <c r="F66" s="8">
        <v>0.98881810282122728</v>
      </c>
    </row>
    <row r="67" spans="1:6" ht="15.75" customHeight="1" x14ac:dyDescent="0.2">
      <c r="A67" s="8" t="s">
        <v>31</v>
      </c>
      <c r="B67" s="8">
        <v>0.59826679793014459</v>
      </c>
      <c r="C67" s="8">
        <v>171.61811824326566</v>
      </c>
      <c r="D67" s="8">
        <v>0.54803688944357853</v>
      </c>
      <c r="E67" s="8">
        <v>8.110320107830897E-2</v>
      </c>
      <c r="F67" s="8">
        <v>0.95567003548665319</v>
      </c>
    </row>
    <row r="68" spans="1:6" ht="15.75" customHeight="1" x14ac:dyDescent="0.2">
      <c r="A68" s="8" t="s">
        <v>32</v>
      </c>
      <c r="B68" s="8">
        <v>0.57947366112686149</v>
      </c>
      <c r="C68" s="8">
        <v>176.7144935363832</v>
      </c>
      <c r="D68" s="8">
        <v>0.53141213213614147</v>
      </c>
      <c r="E68" s="8">
        <v>7.928547989240578E-2</v>
      </c>
      <c r="F68" s="8">
        <v>0.92540404741406934</v>
      </c>
    </row>
    <row r="69" spans="1:6" ht="15.75" customHeight="1" x14ac:dyDescent="0.2">
      <c r="A69" s="8" t="s">
        <v>33</v>
      </c>
      <c r="B69" s="8">
        <v>0.56217476625338236</v>
      </c>
      <c r="C69" s="8">
        <v>183.8109954706681</v>
      </c>
      <c r="D69" s="8">
        <v>0.51574403012542658</v>
      </c>
      <c r="E69" s="8">
        <v>7.7325063740116731E-2</v>
      </c>
      <c r="F69" s="8">
        <v>0.89777380893815695</v>
      </c>
    </row>
    <row r="70" spans="1:6" ht="15.75" customHeight="1" x14ac:dyDescent="0.2">
      <c r="A70" s="8" t="s">
        <v>34</v>
      </c>
      <c r="B70" s="8">
        <v>0.54637248546421291</v>
      </c>
      <c r="C70" s="8">
        <v>194.51789477062621</v>
      </c>
      <c r="D70" s="8">
        <v>0.50127946180376248</v>
      </c>
      <c r="E70" s="8">
        <v>7.5391583654811731E-2</v>
      </c>
      <c r="F70" s="8">
        <v>0.87248157818577154</v>
      </c>
    </row>
    <row r="71" spans="1:6" ht="15.75" customHeight="1" x14ac:dyDescent="0.2">
      <c r="A71" s="8" t="s">
        <v>35</v>
      </c>
      <c r="B71" s="8">
        <v>0.53202854769028751</v>
      </c>
      <c r="C71" s="8">
        <v>200.3434063502126</v>
      </c>
      <c r="D71" s="8">
        <v>0.48791020102934501</v>
      </c>
      <c r="E71" s="8">
        <v>7.3489229142953014E-2</v>
      </c>
      <c r="F71" s="8">
        <v>0.84925393783026693</v>
      </c>
    </row>
    <row r="72" spans="1:6" ht="15.75" customHeight="1" x14ac:dyDescent="0.2">
      <c r="A72" s="8" t="s">
        <v>36</v>
      </c>
      <c r="B72" s="8">
        <v>0.51874172578541722</v>
      </c>
      <c r="C72" s="8">
        <v>224.80306869787731</v>
      </c>
      <c r="D72" s="8">
        <v>0.47636874096843979</v>
      </c>
      <c r="E72" s="8">
        <v>7.2016585031989169E-2</v>
      </c>
      <c r="F72" s="8">
        <v>0.82829494712751706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666</cp:lastModifiedBy>
  <dcterms:modified xsi:type="dcterms:W3CDTF">2020-08-12T21:09:40Z</dcterms:modified>
</cp:coreProperties>
</file>